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Projects\DataLearn\DE-101\Module1\"/>
    </mc:Choice>
  </mc:AlternateContent>
  <xr:revisionPtr revIDLastSave="0" documentId="8_{82A5430D-A5CD-4245-9584-685FEF132C1C}" xr6:coauthVersionLast="47" xr6:coauthVersionMax="47" xr10:uidLastSave="{00000000-0000-0000-0000-000000000000}"/>
  <bookViews>
    <workbookView xWindow="-108" yWindow="-108" windowWidth="23256" windowHeight="12576" xr2:uid="{00000000-000D-0000-FFFF-FFFF00000000}"/>
  </bookViews>
  <sheets>
    <sheet name="Dashboard" sheetId="9" r:id="rId1"/>
    <sheet name="Pivots" sheetId="18" r:id="rId2"/>
    <sheet name="Orders" sheetId="1" r:id="rId3"/>
    <sheet name="People" sheetId="2" r:id="rId4"/>
    <sheet name="Returns" sheetId="3" r:id="rId5"/>
  </sheets>
  <definedNames>
    <definedName name="_xlcn.WorksheetConnection_SampleSuperstore.xlsxData" hidden="1">Data[]</definedName>
    <definedName name="Orders">Orders!$A$1:$U$9995</definedName>
    <definedName name="People">People!$A$1:$B$5</definedName>
    <definedName name="Returns">Returns!#REF!</definedName>
    <definedName name="Slicer_Returned">#N/A</definedName>
    <definedName name="Slicer_Segment">#N/A</definedName>
    <definedName name="Timeline_Order_Date">#N/A</definedName>
  </definedNames>
  <calcPr calcId="181029"/>
  <pivotCaches>
    <pivotCache cacheId="15" r:id="rId6"/>
    <pivotCache cacheId="18" r:id="rId7"/>
    <pivotCache cacheId="21" r:id="rId8"/>
    <pivotCache cacheId="24" r:id="rId9"/>
    <pivotCache cacheId="27" r:id="rId10"/>
    <pivotCache cacheId="30" r:id="rId11"/>
    <pivotCache cacheId="33" r:id="rId12"/>
    <pivotCache cacheId="36" r:id="rId13"/>
  </pivotCaches>
  <fileRecoveryPr repairLoad="1"/>
  <extLst>
    <ext xmlns:x14="http://schemas.microsoft.com/office/spreadsheetml/2009/9/main" uri="{876F7934-8845-4945-9796-88D515C7AA90}">
      <x14:pivotCaches>
        <pivotCache cacheId="9" r:id="rId14"/>
        <pivotCache cacheId="10"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1"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FCE2AD5D-F65C-4FA6-A056-5C36A1767C68}">
      <x15:dataModel>
        <x15:modelTables>
          <x15:modelTable id="Data" name="Data" connection="WorksheetConnection_Sample - Superstore.xlsx!Data"/>
        </x15:modelTables>
        <x15:extLst>
          <ext xmlns:x16="http://schemas.microsoft.com/office/spreadsheetml/2014/11/main" uri="{9835A34E-60A6-4A7C-AAB8-D5F71C897F49}">
            <x16:modelTimeGroupings>
              <x16:modelTimeGrouping tableName="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F6" i="9" l="1"/>
  <c r="I6" i="9"/>
  <c r="Z2" i="1" l="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Y1262" i="1" s="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Y1562" i="1" s="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Y2122" i="1" s="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Y3769" i="1" s="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Y4422" i="1" s="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Y4531" i="1" s="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Y4810" i="1" s="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Y5014" i="1" s="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Y5237" i="1" s="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Y5298" i="1" s="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Y5354" i="1" s="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Y5394" i="1" s="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Y5446" i="1" s="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Y5486" i="1" s="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Y5522" i="1" s="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Y5585" i="1" s="1"/>
  <c r="Z5586" i="1"/>
  <c r="Y5586" i="1" s="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Y5639" i="1" s="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Y5682" i="1" s="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Y5714" i="1" s="1"/>
  <c r="Z5715" i="1"/>
  <c r="Z5716" i="1"/>
  <c r="Z5717" i="1"/>
  <c r="Z5718" i="1"/>
  <c r="Z5719" i="1"/>
  <c r="Z5720" i="1"/>
  <c r="Z5721" i="1"/>
  <c r="Z5722" i="1"/>
  <c r="Z5723" i="1"/>
  <c r="Z5724" i="1"/>
  <c r="Z5725" i="1"/>
  <c r="Z5726" i="1"/>
  <c r="Z5727" i="1"/>
  <c r="Z5728" i="1"/>
  <c r="Z5729" i="1"/>
  <c r="Z5730" i="1"/>
  <c r="Z5731" i="1"/>
  <c r="Z5732" i="1"/>
  <c r="Z5733" i="1"/>
  <c r="Z5734" i="1"/>
  <c r="Y5734" i="1" s="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Y5790" i="1" s="1"/>
  <c r="Z5791" i="1"/>
  <c r="Z5792" i="1"/>
  <c r="Z5793" i="1"/>
  <c r="Z5794" i="1"/>
  <c r="Z5795" i="1"/>
  <c r="Z5796" i="1"/>
  <c r="Z5797" i="1"/>
  <c r="Z5798" i="1"/>
  <c r="Z5799" i="1"/>
  <c r="Z5800" i="1"/>
  <c r="Z5801" i="1"/>
  <c r="Y5801" i="1" s="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Y5826" i="1" s="1"/>
  <c r="Z5827" i="1"/>
  <c r="Z5828" i="1"/>
  <c r="Z5829" i="1"/>
  <c r="Z5830" i="1"/>
  <c r="Z5831" i="1"/>
  <c r="Z5832" i="1"/>
  <c r="Z5833" i="1"/>
  <c r="Z5834" i="1"/>
  <c r="Z5835" i="1"/>
  <c r="Z5836" i="1"/>
  <c r="Z5837" i="1"/>
  <c r="Z5838" i="1"/>
  <c r="Z5839" i="1"/>
  <c r="Z5840" i="1"/>
  <c r="Z5841" i="1"/>
  <c r="Z5842" i="1"/>
  <c r="Y5842" i="1" s="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Y5898" i="1" s="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Y5922" i="1" s="1"/>
  <c r="Z5923" i="1"/>
  <c r="Z5924" i="1"/>
  <c r="Z5925" i="1"/>
  <c r="Z5926" i="1"/>
  <c r="Z5927" i="1"/>
  <c r="Z5928" i="1"/>
  <c r="Z5929" i="1"/>
  <c r="Z5930" i="1"/>
  <c r="Z5931" i="1"/>
  <c r="Z5932" i="1"/>
  <c r="Z5933" i="1"/>
  <c r="Z5934" i="1"/>
  <c r="Z5935" i="1"/>
  <c r="Z5936" i="1"/>
  <c r="Z5937" i="1"/>
  <c r="Z5938" i="1"/>
  <c r="Z5939" i="1"/>
  <c r="Z5940" i="1"/>
  <c r="Z5941" i="1"/>
  <c r="Z5942" i="1"/>
  <c r="Y5942" i="1" s="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Y5969" i="1" s="1"/>
  <c r="Z5970" i="1"/>
  <c r="Y5970" i="1" s="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Y5994" i="1" s="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Y6022" i="1" s="1"/>
  <c r="Z6023" i="1"/>
  <c r="Z6024" i="1"/>
  <c r="Z6025" i="1"/>
  <c r="Z6026" i="1"/>
  <c r="Y6026" i="1" s="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Y6054" i="1" s="1"/>
  <c r="Z6055" i="1"/>
  <c r="Z6056" i="1"/>
  <c r="Z6057" i="1"/>
  <c r="Z6058" i="1"/>
  <c r="Z6059" i="1"/>
  <c r="Z6060" i="1"/>
  <c r="Z6061" i="1"/>
  <c r="Z6062" i="1"/>
  <c r="Z6063" i="1"/>
  <c r="Z6064" i="1"/>
  <c r="Z6065" i="1"/>
  <c r="Z6066" i="1"/>
  <c r="Y6066" i="1" s="1"/>
  <c r="Z6067" i="1"/>
  <c r="Z6068" i="1"/>
  <c r="Z6069" i="1"/>
  <c r="Z6070" i="1"/>
  <c r="Z6071" i="1"/>
  <c r="Z6072" i="1"/>
  <c r="Z6073" i="1"/>
  <c r="Z6074" i="1"/>
  <c r="Z6075" i="1"/>
  <c r="Z6076" i="1"/>
  <c r="Z6077" i="1"/>
  <c r="Z6078" i="1"/>
  <c r="Z6079" i="1"/>
  <c r="Z6080" i="1"/>
  <c r="Z6081" i="1"/>
  <c r="Z6082" i="1"/>
  <c r="Z6083" i="1"/>
  <c r="Z6084" i="1"/>
  <c r="Z6085" i="1"/>
  <c r="Z6086" i="1"/>
  <c r="Y6086" i="1" s="1"/>
  <c r="Z6087" i="1"/>
  <c r="Z6088" i="1"/>
  <c r="Z6089" i="1"/>
  <c r="Z6090" i="1"/>
  <c r="Z6091" i="1"/>
  <c r="Y6091" i="1" s="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Y6135" i="1" s="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Y6194" i="1" s="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Y6238" i="1" s="1"/>
  <c r="Z6239" i="1"/>
  <c r="Z6240" i="1"/>
  <c r="Z6241" i="1"/>
  <c r="Z6242" i="1"/>
  <c r="Z6243" i="1"/>
  <c r="Z6244" i="1"/>
  <c r="Z6245" i="1"/>
  <c r="Z6246" i="1"/>
  <c r="Y6246" i="1" s="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Y6270" i="1" s="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Y6302" i="1" s="1"/>
  <c r="Z6303" i="1"/>
  <c r="Z6304" i="1"/>
  <c r="Z6305" i="1"/>
  <c r="Z6306" i="1"/>
  <c r="Z6307" i="1"/>
  <c r="Z6308" i="1"/>
  <c r="Z6309" i="1"/>
  <c r="Z6310" i="1"/>
  <c r="Z6311" i="1"/>
  <c r="Z6312" i="1"/>
  <c r="Z6313" i="1"/>
  <c r="Z6314" i="1"/>
  <c r="Z6315" i="1"/>
  <c r="Z6316" i="1"/>
  <c r="Z6317" i="1"/>
  <c r="Z6318" i="1"/>
  <c r="Y6318" i="1" s="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Y6342" i="1" s="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Y6382" i="1" s="1"/>
  <c r="Z6383" i="1"/>
  <c r="Z6384" i="1"/>
  <c r="Z6385" i="1"/>
  <c r="Z6386" i="1"/>
  <c r="Z6387" i="1"/>
  <c r="Z6388" i="1"/>
  <c r="Z6389" i="1"/>
  <c r="Z6390" i="1"/>
  <c r="Z6391" i="1"/>
  <c r="Z6392" i="1"/>
  <c r="Z6393" i="1"/>
  <c r="Z6394" i="1"/>
  <c r="Z6395" i="1"/>
  <c r="Z6396" i="1"/>
  <c r="Z6397" i="1"/>
  <c r="Z6398" i="1"/>
  <c r="Z6399" i="1"/>
  <c r="Z6400" i="1"/>
  <c r="Z6401" i="1"/>
  <c r="Z6402" i="1"/>
  <c r="Y6402" i="1" s="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Y6474" i="1" s="1"/>
  <c r="Z6475" i="1"/>
  <c r="Z6476" i="1"/>
  <c r="Z6477" i="1"/>
  <c r="Z6478" i="1"/>
  <c r="Z6479" i="1"/>
  <c r="Z6480" i="1"/>
  <c r="Z6481" i="1"/>
  <c r="Z6482" i="1"/>
  <c r="Z6483" i="1"/>
  <c r="Z6484" i="1"/>
  <c r="Z6485" i="1"/>
  <c r="Z6486" i="1"/>
  <c r="Z6487" i="1"/>
  <c r="Z6488" i="1"/>
  <c r="Z6489" i="1"/>
  <c r="Z6490" i="1"/>
  <c r="Y6490" i="1" s="1"/>
  <c r="Z6491" i="1"/>
  <c r="Z6492" i="1"/>
  <c r="Z6493" i="1"/>
  <c r="Z6494" i="1"/>
  <c r="Z6495" i="1"/>
  <c r="Z6496" i="1"/>
  <c r="Z6497" i="1"/>
  <c r="Z6498" i="1"/>
  <c r="Z6499" i="1"/>
  <c r="Z6500" i="1"/>
  <c r="Z6501" i="1"/>
  <c r="Z6502" i="1"/>
  <c r="Y6502" i="1" s="1"/>
  <c r="Z6503" i="1"/>
  <c r="Z6504" i="1"/>
  <c r="Z6505" i="1"/>
  <c r="Z6506" i="1"/>
  <c r="Z6507" i="1"/>
  <c r="Y6507" i="1" s="1"/>
  <c r="Z6508" i="1"/>
  <c r="Z6509" i="1"/>
  <c r="Z6510" i="1"/>
  <c r="Y6510" i="1" s="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Y6578" i="1" s="1"/>
  <c r="Z6579" i="1"/>
  <c r="Z6580" i="1"/>
  <c r="Z6581" i="1"/>
  <c r="Z6582" i="1"/>
  <c r="Y6582" i="1" s="1"/>
  <c r="Z6583" i="1"/>
  <c r="Z6584" i="1"/>
  <c r="Z6585" i="1"/>
  <c r="Z6586" i="1"/>
  <c r="Z6587" i="1"/>
  <c r="Z6588" i="1"/>
  <c r="Z6589" i="1"/>
  <c r="Z6590" i="1"/>
  <c r="Z6591" i="1"/>
  <c r="Z6592" i="1"/>
  <c r="Z6593" i="1"/>
  <c r="Z6594" i="1"/>
  <c r="Y6594" i="1" s="1"/>
  <c r="Z6595" i="1"/>
  <c r="Z6596" i="1"/>
  <c r="Z6597" i="1"/>
  <c r="Z6598" i="1"/>
  <c r="Z6599" i="1"/>
  <c r="Z6600" i="1"/>
  <c r="Z6601" i="1"/>
  <c r="Z6602" i="1"/>
  <c r="Z6603" i="1"/>
  <c r="Z6604" i="1"/>
  <c r="Z6605" i="1"/>
  <c r="Z6606" i="1"/>
  <c r="Z6607" i="1"/>
  <c r="Z6608" i="1"/>
  <c r="Z6609" i="1"/>
  <c r="Z6610" i="1"/>
  <c r="Z6611" i="1"/>
  <c r="Z6612" i="1"/>
  <c r="Z6613" i="1"/>
  <c r="Z6614" i="1"/>
  <c r="Y6614" i="1" s="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Y6662" i="1" s="1"/>
  <c r="Z6663" i="1"/>
  <c r="Z6664" i="1"/>
  <c r="Z6665" i="1"/>
  <c r="Z6666" i="1"/>
  <c r="Z6667" i="1"/>
  <c r="Z6668" i="1"/>
  <c r="Z6669" i="1"/>
  <c r="Z6670" i="1"/>
  <c r="Z6671" i="1"/>
  <c r="Z6672" i="1"/>
  <c r="Z6673" i="1"/>
  <c r="Z6674" i="1"/>
  <c r="Y6674" i="1" s="1"/>
  <c r="Z6675" i="1"/>
  <c r="Z6676" i="1"/>
  <c r="Z6677" i="1"/>
  <c r="Z6678" i="1"/>
  <c r="Y6678" i="1" s="1"/>
  <c r="Z6679" i="1"/>
  <c r="Z6680" i="1"/>
  <c r="Z6681" i="1"/>
  <c r="Z6682" i="1"/>
  <c r="Z6683" i="1"/>
  <c r="Z6684" i="1"/>
  <c r="Z6685" i="1"/>
  <c r="Y6685" i="1" s="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Y6754" i="1" s="1"/>
  <c r="Z6755" i="1"/>
  <c r="Z6756" i="1"/>
  <c r="Z6757" i="1"/>
  <c r="Z6758" i="1"/>
  <c r="Y6758" i="1" s="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Y6790" i="1" s="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Y6818" i="1" s="1"/>
  <c r="Z6819" i="1"/>
  <c r="Z6820" i="1"/>
  <c r="Z6821" i="1"/>
  <c r="Z6822" i="1"/>
  <c r="Z6823" i="1"/>
  <c r="Z6824" i="1"/>
  <c r="Z6825" i="1"/>
  <c r="Z6826" i="1"/>
  <c r="Y6826" i="1" s="1"/>
  <c r="Z6827" i="1"/>
  <c r="Z6828" i="1"/>
  <c r="Z6829" i="1"/>
  <c r="Z6830" i="1"/>
  <c r="Z6831" i="1"/>
  <c r="Z6832" i="1"/>
  <c r="Z6833" i="1"/>
  <c r="Z6834" i="1"/>
  <c r="Y6834" i="1" s="1"/>
  <c r="Z6835" i="1"/>
  <c r="Z6836" i="1"/>
  <c r="Z6837" i="1"/>
  <c r="Z6838" i="1"/>
  <c r="Y6838" i="1" s="1"/>
  <c r="Z6839" i="1"/>
  <c r="Z6840" i="1"/>
  <c r="Z6841" i="1"/>
  <c r="Z6842" i="1"/>
  <c r="Z6843" i="1"/>
  <c r="Z6844" i="1"/>
  <c r="Z6845" i="1"/>
  <c r="Z6846" i="1"/>
  <c r="Y6846" i="1" s="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Y6874" i="1" s="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Y6910" i="1" s="1"/>
  <c r="Z6911" i="1"/>
  <c r="Z6912" i="1"/>
  <c r="Z6913" i="1"/>
  <c r="Z6914" i="1"/>
  <c r="Z6915" i="1"/>
  <c r="Z6916" i="1"/>
  <c r="Z6917" i="1"/>
  <c r="Z6918" i="1"/>
  <c r="Z6919" i="1"/>
  <c r="Y6919" i="1" s="1"/>
  <c r="Z6920" i="1"/>
  <c r="Z6921" i="1"/>
  <c r="Z6922" i="1"/>
  <c r="Z6923" i="1"/>
  <c r="Y6923" i="1" s="1"/>
  <c r="Z6924" i="1"/>
  <c r="Z6925" i="1"/>
  <c r="Z6926" i="1"/>
  <c r="Z6927" i="1"/>
  <c r="Z6928" i="1"/>
  <c r="Z6929" i="1"/>
  <c r="Z6930" i="1"/>
  <c r="Z6931" i="1"/>
  <c r="Z6932" i="1"/>
  <c r="Z6933" i="1"/>
  <c r="Z6934" i="1"/>
  <c r="Y6934" i="1" s="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Y6957" i="1" s="1"/>
  <c r="Z6958" i="1"/>
  <c r="Y6958" i="1" s="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Y6994" i="1" s="1"/>
  <c r="Z6995" i="1"/>
  <c r="Z6996" i="1"/>
  <c r="Z6997" i="1"/>
  <c r="Y6997" i="1" s="1"/>
  <c r="Z6998" i="1"/>
  <c r="Z6999" i="1"/>
  <c r="Z7000" i="1"/>
  <c r="Z7001" i="1"/>
  <c r="Z7002" i="1"/>
  <c r="Y7002" i="1" s="1"/>
  <c r="Z7003" i="1"/>
  <c r="Z7004" i="1"/>
  <c r="Z7005" i="1"/>
  <c r="Z7006" i="1"/>
  <c r="Y7006" i="1" s="1"/>
  <c r="Z7007" i="1"/>
  <c r="Z7008" i="1"/>
  <c r="Z7009" i="1"/>
  <c r="Z7010" i="1"/>
  <c r="Z7011" i="1"/>
  <c r="Z7012" i="1"/>
  <c r="Z7013" i="1"/>
  <c r="Z7014" i="1"/>
  <c r="Y7014" i="1" s="1"/>
  <c r="Z7015" i="1"/>
  <c r="Z7016" i="1"/>
  <c r="Z7017" i="1"/>
  <c r="Z7018" i="1"/>
  <c r="Z7019" i="1"/>
  <c r="Z7020" i="1"/>
  <c r="Z7021" i="1"/>
  <c r="Z7022" i="1"/>
  <c r="Z7023" i="1"/>
  <c r="Z7024" i="1"/>
  <c r="Z7025" i="1"/>
  <c r="Z7026" i="1"/>
  <c r="Y7026" i="1" s="1"/>
  <c r="Z7027" i="1"/>
  <c r="Z7028" i="1"/>
  <c r="Z7029" i="1"/>
  <c r="Z7030" i="1"/>
  <c r="Y7030" i="1" s="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Y7078" i="1" s="1"/>
  <c r="Z7079" i="1"/>
  <c r="Z7080" i="1"/>
  <c r="Z7081" i="1"/>
  <c r="Z7082" i="1"/>
  <c r="Z7083" i="1"/>
  <c r="Z7084" i="1"/>
  <c r="Z7085" i="1"/>
  <c r="Z7086" i="1"/>
  <c r="Z7087" i="1"/>
  <c r="Z7088" i="1"/>
  <c r="Z7089" i="1"/>
  <c r="Z7090" i="1"/>
  <c r="Z7091" i="1"/>
  <c r="Z7092" i="1"/>
  <c r="Z7093" i="1"/>
  <c r="Z7094" i="1"/>
  <c r="Z7095" i="1"/>
  <c r="Z7096" i="1"/>
  <c r="Z7097" i="1"/>
  <c r="Z7098" i="1"/>
  <c r="Z7099" i="1"/>
  <c r="Z7100" i="1"/>
  <c r="Y7100" i="1" s="1"/>
  <c r="Z7101" i="1"/>
  <c r="Z7102" i="1"/>
  <c r="Z7103" i="1"/>
  <c r="Y7103" i="1" s="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Y7138" i="1" s="1"/>
  <c r="Z7139" i="1"/>
  <c r="Z7140" i="1"/>
  <c r="Z7141" i="1"/>
  <c r="Z7142" i="1"/>
  <c r="Z7143" i="1"/>
  <c r="Z7144" i="1"/>
  <c r="Z7145" i="1"/>
  <c r="Z7146" i="1"/>
  <c r="Z7147" i="1"/>
  <c r="Z7148" i="1"/>
  <c r="Z7149" i="1"/>
  <c r="Z7150" i="1"/>
  <c r="Z7151" i="1"/>
  <c r="Y7151" i="1" s="1"/>
  <c r="Z7152" i="1"/>
  <c r="Z7153" i="1"/>
  <c r="Z7154" i="1"/>
  <c r="Z7155" i="1"/>
  <c r="Z7156" i="1"/>
  <c r="Z7157" i="1"/>
  <c r="Z7158" i="1"/>
  <c r="Z7159" i="1"/>
  <c r="Z7160" i="1"/>
  <c r="Z7161" i="1"/>
  <c r="Z7162" i="1"/>
  <c r="Z7163" i="1"/>
  <c r="Z7164" i="1"/>
  <c r="Z7165" i="1"/>
  <c r="Z7166" i="1"/>
  <c r="Z7167" i="1"/>
  <c r="Z7168" i="1"/>
  <c r="Z7169" i="1"/>
  <c r="Z7170" i="1"/>
  <c r="Y7170" i="1" s="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Y7202" i="1" s="1"/>
  <c r="Z7203" i="1"/>
  <c r="Z7204" i="1"/>
  <c r="Z7205" i="1"/>
  <c r="Z7206" i="1"/>
  <c r="Y7206" i="1" s="1"/>
  <c r="Z7207" i="1"/>
  <c r="Z7208" i="1"/>
  <c r="Z7209" i="1"/>
  <c r="Z7210" i="1"/>
  <c r="Y7210" i="1" s="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Y7242" i="1" s="1"/>
  <c r="Z7243" i="1"/>
  <c r="Z7244" i="1"/>
  <c r="Z7245" i="1"/>
  <c r="Y7245" i="1" s="1"/>
  <c r="Z7246" i="1"/>
  <c r="Z7247" i="1"/>
  <c r="Z7248" i="1"/>
  <c r="Z7249" i="1"/>
  <c r="Z7250" i="1"/>
  <c r="Y7250" i="1" s="1"/>
  <c r="Z7251" i="1"/>
  <c r="Z7252" i="1"/>
  <c r="Z7253" i="1"/>
  <c r="Z7254" i="1"/>
  <c r="Z7255" i="1"/>
  <c r="Z7256" i="1"/>
  <c r="Z7257" i="1"/>
  <c r="Z7258" i="1"/>
  <c r="Z7259" i="1"/>
  <c r="Z7260" i="1"/>
  <c r="Z7261" i="1"/>
  <c r="Z7262" i="1"/>
  <c r="Z7263" i="1"/>
  <c r="Z7264" i="1"/>
  <c r="Z7265" i="1"/>
  <c r="Z7266" i="1"/>
  <c r="Z7267" i="1"/>
  <c r="Z7268" i="1"/>
  <c r="Z7269" i="1"/>
  <c r="Z7270" i="1"/>
  <c r="Y7270" i="1" s="1"/>
  <c r="Z7271" i="1"/>
  <c r="Z7272" i="1"/>
  <c r="Z7273" i="1"/>
  <c r="Z7274" i="1"/>
  <c r="Z7275" i="1"/>
  <c r="Z7276" i="1"/>
  <c r="Z7277" i="1"/>
  <c r="Z7278" i="1"/>
  <c r="Y7278" i="1" s="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Y7307" i="1" s="1"/>
  <c r="Z7308" i="1"/>
  <c r="Z7309" i="1"/>
  <c r="Z7310" i="1"/>
  <c r="Y7310" i="1" s="1"/>
  <c r="Z7311" i="1"/>
  <c r="Z7312" i="1"/>
  <c r="Z7313" i="1"/>
  <c r="Z7314" i="1"/>
  <c r="Z7315" i="1"/>
  <c r="Z7316" i="1"/>
  <c r="Z7317" i="1"/>
  <c r="Z7318" i="1"/>
  <c r="Z7319" i="1"/>
  <c r="Z7320" i="1"/>
  <c r="Z7321" i="1"/>
  <c r="Z7322" i="1"/>
  <c r="Y7322" i="1" s="1"/>
  <c r="Z7323" i="1"/>
  <c r="Z7324" i="1"/>
  <c r="Z7325" i="1"/>
  <c r="Z7326" i="1"/>
  <c r="Z7327" i="1"/>
  <c r="Z7328" i="1"/>
  <c r="Z7329" i="1"/>
  <c r="Z7330" i="1"/>
  <c r="Z7331" i="1"/>
  <c r="Z7332" i="1"/>
  <c r="Z7333" i="1"/>
  <c r="Z7334" i="1"/>
  <c r="Y7334" i="1" s="1"/>
  <c r="Z7335" i="1"/>
  <c r="Z7336" i="1"/>
  <c r="Z7337" i="1"/>
  <c r="Z7338" i="1"/>
  <c r="Y7338" i="1" s="1"/>
  <c r="Z7339" i="1"/>
  <c r="Z7340" i="1"/>
  <c r="Z7341" i="1"/>
  <c r="Z7342" i="1"/>
  <c r="Z7343" i="1"/>
  <c r="Z7344" i="1"/>
  <c r="Z7345" i="1"/>
  <c r="Z7346" i="1"/>
  <c r="Y7346" i="1" s="1"/>
  <c r="Z7347" i="1"/>
  <c r="Z7348" i="1"/>
  <c r="Z7349" i="1"/>
  <c r="Z7350" i="1"/>
  <c r="Z7351" i="1"/>
  <c r="Z7352" i="1"/>
  <c r="Z7353" i="1"/>
  <c r="Z7354" i="1"/>
  <c r="Z7355" i="1"/>
  <c r="Z7356" i="1"/>
  <c r="Z7357" i="1"/>
  <c r="Z7358" i="1"/>
  <c r="Y7358" i="1" s="1"/>
  <c r="Z7359" i="1"/>
  <c r="Z7360" i="1"/>
  <c r="Z7361" i="1"/>
  <c r="Z7362" i="1"/>
  <c r="Y7362" i="1" s="1"/>
  <c r="Z7363" i="1"/>
  <c r="Z7364" i="1"/>
  <c r="Z7365" i="1"/>
  <c r="Z7366" i="1"/>
  <c r="Z7367" i="1"/>
  <c r="Z7368" i="1"/>
  <c r="Z7369" i="1"/>
  <c r="Z7370" i="1"/>
  <c r="Z7371" i="1"/>
  <c r="Z7372" i="1"/>
  <c r="Z7373" i="1"/>
  <c r="Z7374" i="1"/>
  <c r="Z7375" i="1"/>
  <c r="Z7376" i="1"/>
  <c r="Z7377" i="1"/>
  <c r="Z7378" i="1"/>
  <c r="Z7379" i="1"/>
  <c r="Y7379" i="1" s="1"/>
  <c r="Z7380" i="1"/>
  <c r="Z7381" i="1"/>
  <c r="Z7382" i="1"/>
  <c r="Z7383" i="1"/>
  <c r="Z7384" i="1"/>
  <c r="Z7385" i="1"/>
  <c r="Z7386" i="1"/>
  <c r="Z7387" i="1"/>
  <c r="Z7388" i="1"/>
  <c r="Z7389" i="1"/>
  <c r="Z7390" i="1"/>
  <c r="Z7391" i="1"/>
  <c r="Z7392" i="1"/>
  <c r="Z7393" i="1"/>
  <c r="Y7393" i="1" s="1"/>
  <c r="Z7394" i="1"/>
  <c r="Z7395" i="1"/>
  <c r="Z7396" i="1"/>
  <c r="Z7397" i="1"/>
  <c r="Z7398" i="1"/>
  <c r="Z7399" i="1"/>
  <c r="Z7400" i="1"/>
  <c r="Z7401" i="1"/>
  <c r="Z7402" i="1"/>
  <c r="Y7402" i="1" s="1"/>
  <c r="Z7403" i="1"/>
  <c r="Z7404" i="1"/>
  <c r="Z7405" i="1"/>
  <c r="Z7406" i="1"/>
  <c r="Z7407" i="1"/>
  <c r="Z7408" i="1"/>
  <c r="Z7409" i="1"/>
  <c r="Z7410" i="1"/>
  <c r="Z7411" i="1"/>
  <c r="Z7412" i="1"/>
  <c r="Z7413" i="1"/>
  <c r="Z7414" i="1"/>
  <c r="Y7414" i="1" s="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Y7443" i="1" s="1"/>
  <c r="Z7444" i="1"/>
  <c r="Z7445" i="1"/>
  <c r="Z7446" i="1"/>
  <c r="Z7447" i="1"/>
  <c r="Z7448" i="1"/>
  <c r="Z7449" i="1"/>
  <c r="Z7450" i="1"/>
  <c r="Z7451" i="1"/>
  <c r="Z7452" i="1"/>
  <c r="Z7453" i="1"/>
  <c r="Z7454" i="1"/>
  <c r="Z7455" i="1"/>
  <c r="Z7456" i="1"/>
  <c r="Z7457" i="1"/>
  <c r="Z7458" i="1"/>
  <c r="Z7459" i="1"/>
  <c r="Z7460" i="1"/>
  <c r="Z7461" i="1"/>
  <c r="Z7462" i="1"/>
  <c r="Y7462" i="1" s="1"/>
  <c r="Z7463" i="1"/>
  <c r="Z7464" i="1"/>
  <c r="Z7465" i="1"/>
  <c r="Z7466" i="1"/>
  <c r="Z7467" i="1"/>
  <c r="Z7468" i="1"/>
  <c r="Z7469" i="1"/>
  <c r="Y7469" i="1" s="1"/>
  <c r="Z7470" i="1"/>
  <c r="Y7470" i="1" s="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Y7506" i="1" s="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Y7562" i="1" s="1"/>
  <c r="Z7563" i="1"/>
  <c r="Z7564" i="1"/>
  <c r="Z7565" i="1"/>
  <c r="Z7566" i="1"/>
  <c r="Z7567" i="1"/>
  <c r="Z7568" i="1"/>
  <c r="Z7569" i="1"/>
  <c r="Z7570" i="1"/>
  <c r="Y7570" i="1" s="1"/>
  <c r="Z7571" i="1"/>
  <c r="Z7572" i="1"/>
  <c r="Z7573" i="1"/>
  <c r="Z7574" i="1"/>
  <c r="Z7575" i="1"/>
  <c r="Z7576" i="1"/>
  <c r="Z7577" i="1"/>
  <c r="Z7578" i="1"/>
  <c r="Y7578" i="1" s="1"/>
  <c r="Z7579" i="1"/>
  <c r="Z7580" i="1"/>
  <c r="Z7581" i="1"/>
  <c r="Z7582" i="1"/>
  <c r="Z7583" i="1"/>
  <c r="Z7584" i="1"/>
  <c r="Z7585" i="1"/>
  <c r="Z7586" i="1"/>
  <c r="Z7587" i="1"/>
  <c r="Z7588" i="1"/>
  <c r="Z7589" i="1"/>
  <c r="Z7590" i="1"/>
  <c r="Z7591" i="1"/>
  <c r="Z7592" i="1"/>
  <c r="Z7593" i="1"/>
  <c r="Z7594" i="1"/>
  <c r="Y7594" i="1" s="1"/>
  <c r="Z7595" i="1"/>
  <c r="Z7596" i="1"/>
  <c r="Z7597" i="1"/>
  <c r="Z7598" i="1"/>
  <c r="Z7599" i="1"/>
  <c r="Z7600" i="1"/>
  <c r="Z7601" i="1"/>
  <c r="Z7602" i="1"/>
  <c r="Z7603" i="1"/>
  <c r="Z7604" i="1"/>
  <c r="Z7605" i="1"/>
  <c r="Z7606" i="1"/>
  <c r="Y7606" i="1" s="1"/>
  <c r="Z7607" i="1"/>
  <c r="Z7608" i="1"/>
  <c r="Z7609" i="1"/>
  <c r="Z7610" i="1"/>
  <c r="Y7610" i="1" s="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Y7654" i="1" s="1"/>
  <c r="Z7655" i="1"/>
  <c r="Z7656" i="1"/>
  <c r="Z7657" i="1"/>
  <c r="Z7658" i="1"/>
  <c r="Z7659" i="1"/>
  <c r="Z7660" i="1"/>
  <c r="Z7661" i="1"/>
  <c r="Z7662" i="1"/>
  <c r="Z7663" i="1"/>
  <c r="Z7664" i="1"/>
  <c r="Z7665" i="1"/>
  <c r="Z7666" i="1"/>
  <c r="Y7666" i="1" s="1"/>
  <c r="Z7667" i="1"/>
  <c r="Z7668" i="1"/>
  <c r="Z7669" i="1"/>
  <c r="Z7670" i="1"/>
  <c r="Z7671" i="1"/>
  <c r="Z7672" i="1"/>
  <c r="Z7673" i="1"/>
  <c r="Z7674" i="1"/>
  <c r="Z7675" i="1"/>
  <c r="Z7676" i="1"/>
  <c r="Z7677" i="1"/>
  <c r="Z7678" i="1"/>
  <c r="Z7679" i="1"/>
  <c r="Z7680" i="1"/>
  <c r="Z7681" i="1"/>
  <c r="Z7682" i="1"/>
  <c r="Z7683" i="1"/>
  <c r="Z7684" i="1"/>
  <c r="Z7685" i="1"/>
  <c r="Z7686" i="1"/>
  <c r="Y7686" i="1" s="1"/>
  <c r="Z7687" i="1"/>
  <c r="Z7688" i="1"/>
  <c r="Z7689" i="1"/>
  <c r="Z7690" i="1"/>
  <c r="Z7691" i="1"/>
  <c r="Z7692" i="1"/>
  <c r="Z7693" i="1"/>
  <c r="Z7694" i="1"/>
  <c r="Y7694" i="1" s="1"/>
  <c r="Z7695" i="1"/>
  <c r="Z7696" i="1"/>
  <c r="Z7697" i="1"/>
  <c r="Z7698" i="1"/>
  <c r="Y7698" i="1" s="1"/>
  <c r="Z7699" i="1"/>
  <c r="Z7700" i="1"/>
  <c r="Z7701" i="1"/>
  <c r="Z7702" i="1"/>
  <c r="Z7703" i="1"/>
  <c r="Z7704" i="1"/>
  <c r="Z7705" i="1"/>
  <c r="Z7706" i="1"/>
  <c r="Y7706" i="1" s="1"/>
  <c r="Z7707" i="1"/>
  <c r="Z7708" i="1"/>
  <c r="Z7709" i="1"/>
  <c r="Z7710" i="1"/>
  <c r="Z7711" i="1"/>
  <c r="Z7712" i="1"/>
  <c r="Z7713" i="1"/>
  <c r="Z7714" i="1"/>
  <c r="Z7715" i="1"/>
  <c r="Z7716" i="1"/>
  <c r="Y7716" i="1" s="1"/>
  <c r="Z7717" i="1"/>
  <c r="Y7717" i="1" s="1"/>
  <c r="Z7718" i="1"/>
  <c r="Y7718" i="1" s="1"/>
  <c r="Z7719" i="1"/>
  <c r="Z7720" i="1"/>
  <c r="Z7721" i="1"/>
  <c r="Z7722" i="1"/>
  <c r="Z7723" i="1"/>
  <c r="Z7724" i="1"/>
  <c r="Y7724" i="1" s="1"/>
  <c r="Z7725" i="1"/>
  <c r="Z7726" i="1"/>
  <c r="Z7727" i="1"/>
  <c r="Z7728" i="1"/>
  <c r="Z7729" i="1"/>
  <c r="Z7730" i="1"/>
  <c r="Z7731" i="1"/>
  <c r="Z7732" i="1"/>
  <c r="Z7733" i="1"/>
  <c r="Z7734" i="1"/>
  <c r="Z7735" i="1"/>
  <c r="Z7736" i="1"/>
  <c r="Z7737" i="1"/>
  <c r="Z7738" i="1"/>
  <c r="Z7739" i="1"/>
  <c r="Z7740" i="1"/>
  <c r="Z7741" i="1"/>
  <c r="Z7742" i="1"/>
  <c r="Z7743" i="1"/>
  <c r="Y7743" i="1" s="1"/>
  <c r="Z7744" i="1"/>
  <c r="Z7745" i="1"/>
  <c r="Z7746" i="1"/>
  <c r="Z7747" i="1"/>
  <c r="Z7748" i="1"/>
  <c r="Z7749" i="1"/>
  <c r="Z7750" i="1"/>
  <c r="Z7751" i="1"/>
  <c r="Z7752" i="1"/>
  <c r="Z7753" i="1"/>
  <c r="Z7754" i="1"/>
  <c r="Z7755" i="1"/>
  <c r="Y7755" i="1" s="1"/>
  <c r="Z7756" i="1"/>
  <c r="Z7757" i="1"/>
  <c r="Z7758" i="1"/>
  <c r="Y7758" i="1" s="1"/>
  <c r="Z7759" i="1"/>
  <c r="Z7760" i="1"/>
  <c r="Z7761" i="1"/>
  <c r="Z7762" i="1"/>
  <c r="Z7763" i="1"/>
  <c r="Y7763" i="1" s="1"/>
  <c r="Z7764" i="1"/>
  <c r="Z7765" i="1"/>
  <c r="Z7766" i="1"/>
  <c r="Z7767" i="1"/>
  <c r="Z7768" i="1"/>
  <c r="Z7769" i="1"/>
  <c r="Z7770" i="1"/>
  <c r="Y7770" i="1" s="1"/>
  <c r="Z7771" i="1"/>
  <c r="Z7772" i="1"/>
  <c r="Z7773" i="1"/>
  <c r="Z7774" i="1"/>
  <c r="Z7775" i="1"/>
  <c r="Z7776" i="1"/>
  <c r="Z7777" i="1"/>
  <c r="Z7778" i="1"/>
  <c r="Z7779" i="1"/>
  <c r="Z7780" i="1"/>
  <c r="Z7781" i="1"/>
  <c r="Z7782" i="1"/>
  <c r="Z7783" i="1"/>
  <c r="Z7784" i="1"/>
  <c r="Z7785" i="1"/>
  <c r="Z7786" i="1"/>
  <c r="Y7786" i="1" s="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Y7810" i="1" s="1"/>
  <c r="Z7811" i="1"/>
  <c r="Z7812" i="1"/>
  <c r="Z7813" i="1"/>
  <c r="Z7814" i="1"/>
  <c r="Z7815" i="1"/>
  <c r="Z7816" i="1"/>
  <c r="Z7817" i="1"/>
  <c r="Z7818" i="1"/>
  <c r="Y7818" i="1" s="1"/>
  <c r="Z7819" i="1"/>
  <c r="Z7820" i="1"/>
  <c r="Z7821" i="1"/>
  <c r="Z7822" i="1"/>
  <c r="Y7822" i="1" s="1"/>
  <c r="Z7823" i="1"/>
  <c r="Z7824" i="1"/>
  <c r="Z7825" i="1"/>
  <c r="Z7826" i="1"/>
  <c r="Z7827" i="1"/>
  <c r="Z7828" i="1"/>
  <c r="Z7829" i="1"/>
  <c r="Z7830" i="1"/>
  <c r="Z7831" i="1"/>
  <c r="Z7832" i="1"/>
  <c r="Z7833" i="1"/>
  <c r="Z7834" i="1"/>
  <c r="Z7835" i="1"/>
  <c r="Z7836" i="1"/>
  <c r="Z7837" i="1"/>
  <c r="Z7838" i="1"/>
  <c r="Z7839" i="1"/>
  <c r="Z7840" i="1"/>
  <c r="Z7841" i="1"/>
  <c r="Z7842" i="1"/>
  <c r="Y7842" i="1" s="1"/>
  <c r="Z7843" i="1"/>
  <c r="Z7844" i="1"/>
  <c r="Z7845" i="1"/>
  <c r="Z7846" i="1"/>
  <c r="Z7847" i="1"/>
  <c r="Z7848" i="1"/>
  <c r="Z7849" i="1"/>
  <c r="Z7850" i="1"/>
  <c r="Z7851" i="1"/>
  <c r="Z7852" i="1"/>
  <c r="Z7853" i="1"/>
  <c r="Z7854" i="1"/>
  <c r="Z7855" i="1"/>
  <c r="Z7856" i="1"/>
  <c r="Z7857" i="1"/>
  <c r="Z7858" i="1"/>
  <c r="Y7858" i="1" s="1"/>
  <c r="Z7859" i="1"/>
  <c r="Z7860" i="1"/>
  <c r="Z7861" i="1"/>
  <c r="Z7862" i="1"/>
  <c r="Z7863" i="1"/>
  <c r="Z7864" i="1"/>
  <c r="Z7865" i="1"/>
  <c r="Z7866" i="1"/>
  <c r="Y7866" i="1" s="1"/>
  <c r="Z7867" i="1"/>
  <c r="Z7868" i="1"/>
  <c r="Z7869" i="1"/>
  <c r="Z7870" i="1"/>
  <c r="Y7870" i="1" s="1"/>
  <c r="Z7871" i="1"/>
  <c r="Y7871" i="1" s="1"/>
  <c r="Z7872" i="1"/>
  <c r="Z7873" i="1"/>
  <c r="Z7874" i="1"/>
  <c r="Y7874" i="1" s="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Y7898" i="1" s="1"/>
  <c r="Z7899" i="1"/>
  <c r="Z7900" i="1"/>
  <c r="Z7901" i="1"/>
  <c r="Z7902" i="1"/>
  <c r="Z7903" i="1"/>
  <c r="Z7904" i="1"/>
  <c r="Z7905" i="1"/>
  <c r="Z7906" i="1"/>
  <c r="Z7907" i="1"/>
  <c r="Z7908" i="1"/>
  <c r="Z7909" i="1"/>
  <c r="Y7909" i="1" s="1"/>
  <c r="Z7910" i="1"/>
  <c r="Y7910" i="1" s="1"/>
  <c r="Z7911" i="1"/>
  <c r="Z7912" i="1"/>
  <c r="Z7913" i="1"/>
  <c r="Z7914" i="1"/>
  <c r="Y7914" i="1" s="1"/>
  <c r="Z7915" i="1"/>
  <c r="Z7916" i="1"/>
  <c r="Z7917" i="1"/>
  <c r="Z7918" i="1"/>
  <c r="Y7918" i="1" s="1"/>
  <c r="Z7919" i="1"/>
  <c r="Z7920" i="1"/>
  <c r="Z7921" i="1"/>
  <c r="Z7922" i="1"/>
  <c r="Y7922" i="1" s="1"/>
  <c r="Z7923" i="1"/>
  <c r="Y7923" i="1" s="1"/>
  <c r="Z7924" i="1"/>
  <c r="Z7925" i="1"/>
  <c r="Z7926" i="1"/>
  <c r="Z7927" i="1"/>
  <c r="Z7928" i="1"/>
  <c r="Z7929" i="1"/>
  <c r="Z7930" i="1"/>
  <c r="Y7930" i="1" s="1"/>
  <c r="Z7931" i="1"/>
  <c r="Y7931" i="1" s="1"/>
  <c r="Z7932" i="1"/>
  <c r="Z7933" i="1"/>
  <c r="Z7934" i="1"/>
  <c r="Z7935" i="1"/>
  <c r="Z7936" i="1"/>
  <c r="Z7937" i="1"/>
  <c r="Z7938" i="1"/>
  <c r="Y7938" i="1" s="1"/>
  <c r="Z7939" i="1"/>
  <c r="Z7940" i="1"/>
  <c r="Z7941" i="1"/>
  <c r="Z7942" i="1"/>
  <c r="Z7943" i="1"/>
  <c r="Z7944" i="1"/>
  <c r="Z7945" i="1"/>
  <c r="Z7946" i="1"/>
  <c r="Z7947" i="1"/>
  <c r="Z7948" i="1"/>
  <c r="Z7949" i="1"/>
  <c r="Z7950" i="1"/>
  <c r="Y7950" i="1" s="1"/>
  <c r="Z7951" i="1"/>
  <c r="Z7952" i="1"/>
  <c r="Z7953" i="1"/>
  <c r="Z7954" i="1"/>
  <c r="Y7954" i="1" s="1"/>
  <c r="Z7955" i="1"/>
  <c r="Z7956" i="1"/>
  <c r="Z7957" i="1"/>
  <c r="Z7958" i="1"/>
  <c r="Z7959" i="1"/>
  <c r="Z7960" i="1"/>
  <c r="Z7961" i="1"/>
  <c r="Z7962" i="1"/>
  <c r="Y7962" i="1" s="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Y7998" i="1" s="1"/>
  <c r="Z7999" i="1"/>
  <c r="Z8000" i="1"/>
  <c r="Z8001" i="1"/>
  <c r="Z8002" i="1"/>
  <c r="Z8003" i="1"/>
  <c r="Z8004" i="1"/>
  <c r="Z8005" i="1"/>
  <c r="Z8006" i="1"/>
  <c r="Z8007" i="1"/>
  <c r="Z8008" i="1"/>
  <c r="Z8009" i="1"/>
  <c r="Z8010" i="1"/>
  <c r="Y8010" i="1" s="1"/>
  <c r="Z8011" i="1"/>
  <c r="Z8012" i="1"/>
  <c r="Z8013" i="1"/>
  <c r="Z8014" i="1"/>
  <c r="Z8015" i="1"/>
  <c r="Z8016" i="1"/>
  <c r="Z8017" i="1"/>
  <c r="Z8018" i="1"/>
  <c r="Z8019" i="1"/>
  <c r="Z8020" i="1"/>
  <c r="Z8021" i="1"/>
  <c r="Z8022" i="1"/>
  <c r="Z8023" i="1"/>
  <c r="Z8024" i="1"/>
  <c r="Z8025" i="1"/>
  <c r="Z8026" i="1"/>
  <c r="Z8027" i="1"/>
  <c r="Z8028" i="1"/>
  <c r="Z8029" i="1"/>
  <c r="Z8030" i="1"/>
  <c r="Y8030" i="1" s="1"/>
  <c r="Z8031" i="1"/>
  <c r="Z8032" i="1"/>
  <c r="Z8033" i="1"/>
  <c r="Z8034" i="1"/>
  <c r="Y8034" i="1" s="1"/>
  <c r="Z8035" i="1"/>
  <c r="Z8036" i="1"/>
  <c r="Z8037" i="1"/>
  <c r="Z8038" i="1"/>
  <c r="Y8038" i="1" s="1"/>
  <c r="Z8039" i="1"/>
  <c r="Y8039" i="1" s="1"/>
  <c r="Z8040" i="1"/>
  <c r="Z8041" i="1"/>
  <c r="Z8042" i="1"/>
  <c r="Y8042" i="1" s="1"/>
  <c r="Z8043" i="1"/>
  <c r="Z8044" i="1"/>
  <c r="Z8045" i="1"/>
  <c r="Z8046" i="1"/>
  <c r="Z8047" i="1"/>
  <c r="Y8047" i="1" s="1"/>
  <c r="Z8048" i="1"/>
  <c r="Z8049" i="1"/>
  <c r="Z8050" i="1"/>
  <c r="Y8050" i="1" s="1"/>
  <c r="Z8051" i="1"/>
  <c r="Z8052" i="1"/>
  <c r="Z8053" i="1"/>
  <c r="Z8054" i="1"/>
  <c r="Z8055" i="1"/>
  <c r="Z8056" i="1"/>
  <c r="Z8057" i="1"/>
  <c r="Z8058" i="1"/>
  <c r="Z8059" i="1"/>
  <c r="Z8060" i="1"/>
  <c r="Z8061" i="1"/>
  <c r="Z8062" i="1"/>
  <c r="Y8062" i="1" s="1"/>
  <c r="Z8063" i="1"/>
  <c r="Z8064" i="1"/>
  <c r="Z8065" i="1"/>
  <c r="Z8066" i="1"/>
  <c r="Y8066" i="1" s="1"/>
  <c r="Z8067" i="1"/>
  <c r="Z8068" i="1"/>
  <c r="Z8069" i="1"/>
  <c r="Z8070" i="1"/>
  <c r="Z8071" i="1"/>
  <c r="Z8072" i="1"/>
  <c r="Z8073" i="1"/>
  <c r="Z8074" i="1"/>
  <c r="Y8074" i="1" s="1"/>
  <c r="Z8075" i="1"/>
  <c r="Z8076" i="1"/>
  <c r="Z8077" i="1"/>
  <c r="Z8078" i="1"/>
  <c r="Y8078" i="1" s="1"/>
  <c r="Z8079" i="1"/>
  <c r="Z8080" i="1"/>
  <c r="Z8081" i="1"/>
  <c r="Z8082" i="1"/>
  <c r="Z8083" i="1"/>
  <c r="Z8084" i="1"/>
  <c r="Z8085" i="1"/>
  <c r="Z8086" i="1"/>
  <c r="Z8087" i="1"/>
  <c r="Z8088" i="1"/>
  <c r="Z8089" i="1"/>
  <c r="Z8090" i="1"/>
  <c r="Y8090" i="1" s="1"/>
  <c r="Z8091" i="1"/>
  <c r="Z8092" i="1"/>
  <c r="Z8093" i="1"/>
  <c r="Z8094" i="1"/>
  <c r="Y8094" i="1" s="1"/>
  <c r="Z8095" i="1"/>
  <c r="Z8096" i="1"/>
  <c r="Z8097" i="1"/>
  <c r="Z8098" i="1"/>
  <c r="Y8098" i="1" s="1"/>
  <c r="Z8099" i="1"/>
  <c r="Z8100" i="1"/>
  <c r="Z8101" i="1"/>
  <c r="Z8102" i="1"/>
  <c r="Y8102" i="1" s="1"/>
  <c r="Z8103" i="1"/>
  <c r="Z8104" i="1"/>
  <c r="Z8105" i="1"/>
  <c r="Z8106" i="1"/>
  <c r="Y8106" i="1" s="1"/>
  <c r="Z8107" i="1"/>
  <c r="Z8108" i="1"/>
  <c r="Z8109" i="1"/>
  <c r="Z8110" i="1"/>
  <c r="Z8111" i="1"/>
  <c r="Z8112" i="1"/>
  <c r="Z8113" i="1"/>
  <c r="Z8114" i="1"/>
  <c r="Y8114" i="1" s="1"/>
  <c r="Z8115" i="1"/>
  <c r="Z8116" i="1"/>
  <c r="Z8117" i="1"/>
  <c r="Z8118" i="1"/>
  <c r="Y8118" i="1" s="1"/>
  <c r="Z8119" i="1"/>
  <c r="Z8120" i="1"/>
  <c r="Z8121" i="1"/>
  <c r="Z8122" i="1"/>
  <c r="Y8122" i="1" s="1"/>
  <c r="Z8123" i="1"/>
  <c r="Z8124" i="1"/>
  <c r="Z8125" i="1"/>
  <c r="Z8126" i="1"/>
  <c r="Y8126" i="1" s="1"/>
  <c r="Z8127" i="1"/>
  <c r="Z8128" i="1"/>
  <c r="Z8129" i="1"/>
  <c r="Z8130" i="1"/>
  <c r="Z8131" i="1"/>
  <c r="Z8132" i="1"/>
  <c r="Z8133" i="1"/>
  <c r="Z8134" i="1"/>
  <c r="Z8135" i="1"/>
  <c r="Y8135" i="1" s="1"/>
  <c r="Z8136" i="1"/>
  <c r="Z8137" i="1"/>
  <c r="Z8138" i="1"/>
  <c r="Z8139" i="1"/>
  <c r="Z8140" i="1"/>
  <c r="Z8141" i="1"/>
  <c r="Z8142" i="1"/>
  <c r="Z8143" i="1"/>
  <c r="Z8144" i="1"/>
  <c r="Z8145" i="1"/>
  <c r="Z8146" i="1"/>
  <c r="Z8147" i="1"/>
  <c r="Z8148" i="1"/>
  <c r="Z8149" i="1"/>
  <c r="Z8150" i="1"/>
  <c r="Y8150" i="1" s="1"/>
  <c r="Z8151" i="1"/>
  <c r="Z8152" i="1"/>
  <c r="Z8153" i="1"/>
  <c r="Z8154" i="1"/>
  <c r="Y8154" i="1" s="1"/>
  <c r="Z8155" i="1"/>
  <c r="Z8156" i="1"/>
  <c r="Z8157" i="1"/>
  <c r="Z8158" i="1"/>
  <c r="Y8158" i="1" s="1"/>
  <c r="Z8159" i="1"/>
  <c r="Z8160" i="1"/>
  <c r="Z8161" i="1"/>
  <c r="Z8162" i="1"/>
  <c r="Y8162" i="1" s="1"/>
  <c r="Z8163" i="1"/>
  <c r="Z8164" i="1"/>
  <c r="Z8165" i="1"/>
  <c r="Z8166" i="1"/>
  <c r="Y8166" i="1" s="1"/>
  <c r="Z8167" i="1"/>
  <c r="Z8168" i="1"/>
  <c r="Z8169" i="1"/>
  <c r="Z8170" i="1"/>
  <c r="Z8171" i="1"/>
  <c r="Z8172" i="1"/>
  <c r="Z8173" i="1"/>
  <c r="Z8174" i="1"/>
  <c r="Z8175" i="1"/>
  <c r="Z8176" i="1"/>
  <c r="Z8177" i="1"/>
  <c r="Z8178" i="1"/>
  <c r="Z8179" i="1"/>
  <c r="Y8179" i="1" s="1"/>
  <c r="Z8180" i="1"/>
  <c r="Z8181" i="1"/>
  <c r="Z8182" i="1"/>
  <c r="Z8183" i="1"/>
  <c r="Z8184" i="1"/>
  <c r="Z8185" i="1"/>
  <c r="Z8186" i="1"/>
  <c r="Z8187" i="1"/>
  <c r="Z8188" i="1"/>
  <c r="Z8189" i="1"/>
  <c r="Z8190" i="1"/>
  <c r="Y8190" i="1" s="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Y8214" i="1" s="1"/>
  <c r="Z8215" i="1"/>
  <c r="Z8216" i="1"/>
  <c r="Z8217" i="1"/>
  <c r="Z8218" i="1"/>
  <c r="Z8219" i="1"/>
  <c r="Z8220" i="1"/>
  <c r="Z8221" i="1"/>
  <c r="Z8222" i="1"/>
  <c r="Y8222" i="1" s="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Y8250" i="1" s="1"/>
  <c r="Z8251" i="1"/>
  <c r="Z8252" i="1"/>
  <c r="Z8253" i="1"/>
  <c r="Z8254" i="1"/>
  <c r="Z8255" i="1"/>
  <c r="Z8256" i="1"/>
  <c r="Z8257" i="1"/>
  <c r="Z8258" i="1"/>
  <c r="Y8258" i="1" s="1"/>
  <c r="Z8259" i="1"/>
  <c r="Z8260" i="1"/>
  <c r="Z8261" i="1"/>
  <c r="Z8262" i="1"/>
  <c r="Z8263" i="1"/>
  <c r="Z8264" i="1"/>
  <c r="Z8265" i="1"/>
  <c r="Z8266" i="1"/>
  <c r="Y8266" i="1" s="1"/>
  <c r="Z8267" i="1"/>
  <c r="Z8268" i="1"/>
  <c r="Z8269" i="1"/>
  <c r="Z8270" i="1"/>
  <c r="Z8271" i="1"/>
  <c r="Z8272" i="1"/>
  <c r="Z8273" i="1"/>
  <c r="Z8274" i="1"/>
  <c r="Z8275" i="1"/>
  <c r="Z8276" i="1"/>
  <c r="Z8277" i="1"/>
  <c r="Z8278" i="1"/>
  <c r="Z8279" i="1"/>
  <c r="Z8280" i="1"/>
  <c r="Z8281" i="1"/>
  <c r="Y8281" i="1" s="1"/>
  <c r="Z8282" i="1"/>
  <c r="Y8282" i="1" s="1"/>
  <c r="Z8283" i="1"/>
  <c r="Z8284" i="1"/>
  <c r="Z8285" i="1"/>
  <c r="Z8286" i="1"/>
  <c r="Y8286" i="1" s="1"/>
  <c r="Z8287" i="1"/>
  <c r="Z8288" i="1"/>
  <c r="Z8289" i="1"/>
  <c r="Z8290" i="1"/>
  <c r="Y8290" i="1" s="1"/>
  <c r="Z8291" i="1"/>
  <c r="Z8292" i="1"/>
  <c r="Z8293" i="1"/>
  <c r="Z8294" i="1"/>
  <c r="Z8295" i="1"/>
  <c r="Z8296" i="1"/>
  <c r="Z8297" i="1"/>
  <c r="Z8298" i="1"/>
  <c r="Y8298" i="1" s="1"/>
  <c r="Z8299" i="1"/>
  <c r="Z8300" i="1"/>
  <c r="Z8301" i="1"/>
  <c r="Z8302" i="1"/>
  <c r="Z8303" i="1"/>
  <c r="Z8304" i="1"/>
  <c r="Z8305" i="1"/>
  <c r="Y8305" i="1" s="1"/>
  <c r="Z8306" i="1"/>
  <c r="Y8306" i="1" s="1"/>
  <c r="Z8307" i="1"/>
  <c r="Z8308" i="1"/>
  <c r="Z8309" i="1"/>
  <c r="Z8310" i="1"/>
  <c r="Z8311" i="1"/>
  <c r="Z8312" i="1"/>
  <c r="Z8313" i="1"/>
  <c r="Z8314" i="1"/>
  <c r="Z8315" i="1"/>
  <c r="Z8316" i="1"/>
  <c r="Z8317" i="1"/>
  <c r="Z8318" i="1"/>
  <c r="Y8318" i="1" s="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Y8343" i="1" s="1"/>
  <c r="Z8344" i="1"/>
  <c r="Z8345" i="1"/>
  <c r="Z8346" i="1"/>
  <c r="Y8346" i="1" s="1"/>
  <c r="Z8347" i="1"/>
  <c r="Z8348" i="1"/>
  <c r="Z8349" i="1"/>
  <c r="Z8350" i="1"/>
  <c r="Z8351" i="1"/>
  <c r="Z8352" i="1"/>
  <c r="Z8353" i="1"/>
  <c r="Z8354" i="1"/>
  <c r="Z8355" i="1"/>
  <c r="Z8356" i="1"/>
  <c r="Z8357" i="1"/>
  <c r="Z8358" i="1"/>
  <c r="Y8358" i="1" s="1"/>
  <c r="Z8359" i="1"/>
  <c r="Z8360" i="1"/>
  <c r="Z8361" i="1"/>
  <c r="Z8362" i="1"/>
  <c r="Y8362" i="1" s="1"/>
  <c r="Z8363" i="1"/>
  <c r="Z8364" i="1"/>
  <c r="Z8365" i="1"/>
  <c r="Z8366" i="1"/>
  <c r="Y8366" i="1" s="1"/>
  <c r="Z8367" i="1"/>
  <c r="Z8368" i="1"/>
  <c r="Z8369" i="1"/>
  <c r="Z8370" i="1"/>
  <c r="Y8370" i="1" s="1"/>
  <c r="Z8371" i="1"/>
  <c r="Z8372" i="1"/>
  <c r="Z8373" i="1"/>
  <c r="Y8373" i="1" s="1"/>
  <c r="Z8374" i="1"/>
  <c r="Y8374" i="1" s="1"/>
  <c r="Z8375" i="1"/>
  <c r="Z8376" i="1"/>
  <c r="Z8377" i="1"/>
  <c r="Z8378" i="1"/>
  <c r="Z8379" i="1"/>
  <c r="Z8380" i="1"/>
  <c r="Z8381" i="1"/>
  <c r="Z8382" i="1"/>
  <c r="Y8382" i="1" s="1"/>
  <c r="Z8383" i="1"/>
  <c r="Z8384" i="1"/>
  <c r="Z8385" i="1"/>
  <c r="Z8386" i="1"/>
  <c r="Y8386" i="1" s="1"/>
  <c r="Z8387" i="1"/>
  <c r="Z8388" i="1"/>
  <c r="Z8389" i="1"/>
  <c r="Z8390" i="1"/>
  <c r="Z8391" i="1"/>
  <c r="Z8392" i="1"/>
  <c r="Z8393" i="1"/>
  <c r="Z8394" i="1"/>
  <c r="Y8394" i="1" s="1"/>
  <c r="Z8395" i="1"/>
  <c r="Z8396" i="1"/>
  <c r="Z8397" i="1"/>
  <c r="Z8398" i="1"/>
  <c r="Y8398" i="1" s="1"/>
  <c r="Z8399" i="1"/>
  <c r="Z8400" i="1"/>
  <c r="Z8401" i="1"/>
  <c r="Z8402" i="1"/>
  <c r="Y8402" i="1" s="1"/>
  <c r="Z8403" i="1"/>
  <c r="Z8404" i="1"/>
  <c r="Z8405" i="1"/>
  <c r="Z8406" i="1"/>
  <c r="Z8407" i="1"/>
  <c r="Z8408" i="1"/>
  <c r="Z8409" i="1"/>
  <c r="Z8410" i="1"/>
  <c r="Z8411" i="1"/>
  <c r="Z8412" i="1"/>
  <c r="Z8413" i="1"/>
  <c r="Y8413" i="1" s="1"/>
  <c r="Z8414" i="1"/>
  <c r="Z8415" i="1"/>
  <c r="Z8416" i="1"/>
  <c r="Z8417" i="1"/>
  <c r="Z8418" i="1"/>
  <c r="Z8419" i="1"/>
  <c r="Z8420" i="1"/>
  <c r="Z8421" i="1"/>
  <c r="Z8422" i="1"/>
  <c r="Z8423" i="1"/>
  <c r="Z8424" i="1"/>
  <c r="Z8425" i="1"/>
  <c r="Z8426" i="1"/>
  <c r="Y8426" i="1" s="1"/>
  <c r="Z8427" i="1"/>
  <c r="Z8428" i="1"/>
  <c r="Z8429" i="1"/>
  <c r="Z8430" i="1"/>
  <c r="Y8430" i="1" s="1"/>
  <c r="Z8431" i="1"/>
  <c r="Z8432" i="1"/>
  <c r="Z8433" i="1"/>
  <c r="Y8433" i="1" s="1"/>
  <c r="Z8434" i="1"/>
  <c r="Y8434" i="1" s="1"/>
  <c r="Z8435" i="1"/>
  <c r="Z8436" i="1"/>
  <c r="Z8437" i="1"/>
  <c r="Z8438" i="1"/>
  <c r="Y8438" i="1" s="1"/>
  <c r="Z8439" i="1"/>
  <c r="Y8439" i="1" s="1"/>
  <c r="Z8440" i="1"/>
  <c r="Z8441" i="1"/>
  <c r="Y8441" i="1" s="1"/>
  <c r="Z8442" i="1"/>
  <c r="Z8443" i="1"/>
  <c r="Z8444" i="1"/>
  <c r="Z8445" i="1"/>
  <c r="Z8446" i="1"/>
  <c r="Y8446" i="1" s="1"/>
  <c r="Z8447" i="1"/>
  <c r="Z8448" i="1"/>
  <c r="Z8449" i="1"/>
  <c r="Z8450" i="1"/>
  <c r="Z8451" i="1"/>
  <c r="Z8452" i="1"/>
  <c r="Z8453" i="1"/>
  <c r="Z8454" i="1"/>
  <c r="Y8454" i="1" s="1"/>
  <c r="Z8455" i="1"/>
  <c r="Z8456" i="1"/>
  <c r="Z8457" i="1"/>
  <c r="Y8457" i="1" s="1"/>
  <c r="Z8458" i="1"/>
  <c r="Y8458" i="1" s="1"/>
  <c r="Z8459" i="1"/>
  <c r="Z8460" i="1"/>
  <c r="Z8461" i="1"/>
  <c r="Z8462" i="1"/>
  <c r="Z8463" i="1"/>
  <c r="Z8464" i="1"/>
  <c r="Z8465" i="1"/>
  <c r="Z8466" i="1"/>
  <c r="Z8467" i="1"/>
  <c r="Z8468" i="1"/>
  <c r="Z8469" i="1"/>
  <c r="Z8470" i="1"/>
  <c r="Y8470" i="1" s="1"/>
  <c r="Z8471" i="1"/>
  <c r="Z8472" i="1"/>
  <c r="Z8473" i="1"/>
  <c r="Z8474" i="1"/>
  <c r="Y8474" i="1" s="1"/>
  <c r="Z8475" i="1"/>
  <c r="Z8476" i="1"/>
  <c r="Z8477" i="1"/>
  <c r="Z8478" i="1"/>
  <c r="Y8478" i="1" s="1"/>
  <c r="Z8479" i="1"/>
  <c r="Z8480" i="1"/>
  <c r="Z8481" i="1"/>
  <c r="Z8482" i="1"/>
  <c r="Z8483" i="1"/>
  <c r="Z8484" i="1"/>
  <c r="Z8485" i="1"/>
  <c r="Y8485" i="1" s="1"/>
  <c r="Z8486" i="1"/>
  <c r="Y8486" i="1" s="1"/>
  <c r="Z8487" i="1"/>
  <c r="Z8488" i="1"/>
  <c r="Z8489" i="1"/>
  <c r="Z8490" i="1"/>
  <c r="Y8490" i="1" s="1"/>
  <c r="Z8491" i="1"/>
  <c r="Z8492" i="1"/>
  <c r="Z8493" i="1"/>
  <c r="Z8494" i="1"/>
  <c r="Y8494" i="1" s="1"/>
  <c r="Z8495" i="1"/>
  <c r="Z8496" i="1"/>
  <c r="Z8497" i="1"/>
  <c r="Y8497" i="1" s="1"/>
  <c r="Z8498" i="1"/>
  <c r="Z8499" i="1"/>
  <c r="Z8500" i="1"/>
  <c r="Z8501" i="1"/>
  <c r="Z8502" i="1"/>
  <c r="Y8502" i="1" s="1"/>
  <c r="Z8503" i="1"/>
  <c r="Z8504" i="1"/>
  <c r="Z8505" i="1"/>
  <c r="Z8506" i="1"/>
  <c r="Z8507" i="1"/>
  <c r="Z8508" i="1"/>
  <c r="Z8509" i="1"/>
  <c r="Z8510" i="1"/>
  <c r="Y8510" i="1" s="1"/>
  <c r="Z8511" i="1"/>
  <c r="Z8512" i="1"/>
  <c r="Z8513" i="1"/>
  <c r="Z8514" i="1"/>
  <c r="Z8515" i="1"/>
  <c r="Z8516" i="1"/>
  <c r="Z8517" i="1"/>
  <c r="Z8518" i="1"/>
  <c r="Y8518" i="1" s="1"/>
  <c r="Z8519" i="1"/>
  <c r="Y8519" i="1" s="1"/>
  <c r="Z8520" i="1"/>
  <c r="Z8521" i="1"/>
  <c r="Z8522" i="1"/>
  <c r="Z8523" i="1"/>
  <c r="Z8524" i="1"/>
  <c r="Z8525" i="1"/>
  <c r="Z8526" i="1"/>
  <c r="Z8527" i="1"/>
  <c r="Z8528" i="1"/>
  <c r="Z8529" i="1"/>
  <c r="Z8530" i="1"/>
  <c r="Y8530" i="1" s="1"/>
  <c r="Z8531" i="1"/>
  <c r="Z8532" i="1"/>
  <c r="Z8533" i="1"/>
  <c r="Z8534" i="1"/>
  <c r="Y8534" i="1" s="1"/>
  <c r="Z8535" i="1"/>
  <c r="Z8536" i="1"/>
  <c r="Y8536" i="1" s="1"/>
  <c r="Z8537" i="1"/>
  <c r="Z8538" i="1"/>
  <c r="Z8539" i="1"/>
  <c r="Z8540" i="1"/>
  <c r="Z8541" i="1"/>
  <c r="Z8542" i="1"/>
  <c r="Y8542" i="1" s="1"/>
  <c r="Z8543" i="1"/>
  <c r="Z8544" i="1"/>
  <c r="Z8545" i="1"/>
  <c r="Z8546" i="1"/>
  <c r="Z8547" i="1"/>
  <c r="Z8548" i="1"/>
  <c r="Z8549" i="1"/>
  <c r="Z8550" i="1"/>
  <c r="Y8550" i="1" s="1"/>
  <c r="Z8551" i="1"/>
  <c r="Z8552" i="1"/>
  <c r="Z8553" i="1"/>
  <c r="Z8554" i="1"/>
  <c r="Y8554" i="1" s="1"/>
  <c r="Z8555" i="1"/>
  <c r="Z8556" i="1"/>
  <c r="Z8557" i="1"/>
  <c r="Z8558" i="1"/>
  <c r="Y8558" i="1" s="1"/>
  <c r="Z8559" i="1"/>
  <c r="Z8560" i="1"/>
  <c r="Z8561" i="1"/>
  <c r="Z8562" i="1"/>
  <c r="Y8562" i="1" s="1"/>
  <c r="Z8563" i="1"/>
  <c r="Z8564" i="1"/>
  <c r="Z8565" i="1"/>
  <c r="Z8566" i="1"/>
  <c r="Y8566" i="1" s="1"/>
  <c r="Z8567" i="1"/>
  <c r="Z8568" i="1"/>
  <c r="Z8569" i="1"/>
  <c r="Z8570" i="1"/>
  <c r="Z8571" i="1"/>
  <c r="Z8572" i="1"/>
  <c r="Z8573" i="1"/>
  <c r="Z8574" i="1"/>
  <c r="Y8574" i="1" s="1"/>
  <c r="Z8575" i="1"/>
  <c r="Z8576" i="1"/>
  <c r="Z8577" i="1"/>
  <c r="Z8578" i="1"/>
  <c r="Y8578" i="1" s="1"/>
  <c r="Z8579" i="1"/>
  <c r="Z8580" i="1"/>
  <c r="Z8581" i="1"/>
  <c r="Z8582" i="1"/>
  <c r="Y8582" i="1" s="1"/>
  <c r="Z8583" i="1"/>
  <c r="Z8584" i="1"/>
  <c r="Z8585" i="1"/>
  <c r="Z8586" i="1"/>
  <c r="Y8586" i="1" s="1"/>
  <c r="Z8587" i="1"/>
  <c r="Z8588" i="1"/>
  <c r="Z8589" i="1"/>
  <c r="Z8590" i="1"/>
  <c r="Y8590" i="1" s="1"/>
  <c r="Z8591" i="1"/>
  <c r="Z8592" i="1"/>
  <c r="Z8593" i="1"/>
  <c r="Z8594" i="1"/>
  <c r="Y8594" i="1" s="1"/>
  <c r="Z8595" i="1"/>
  <c r="Z8596" i="1"/>
  <c r="Z8597" i="1"/>
  <c r="Z8598" i="1"/>
  <c r="Y8598" i="1" s="1"/>
  <c r="Z8599" i="1"/>
  <c r="Y8599" i="1" s="1"/>
  <c r="Z8600" i="1"/>
  <c r="Z8601" i="1"/>
  <c r="Z8602" i="1"/>
  <c r="Y8602" i="1" s="1"/>
  <c r="Z8603" i="1"/>
  <c r="Z8604" i="1"/>
  <c r="Z8605" i="1"/>
  <c r="Z8606" i="1"/>
  <c r="Y8606" i="1" s="1"/>
  <c r="Z8607" i="1"/>
  <c r="Z8608" i="1"/>
  <c r="Z8609" i="1"/>
  <c r="Z8610" i="1"/>
  <c r="Y8610" i="1" s="1"/>
  <c r="Z8611" i="1"/>
  <c r="Z8612" i="1"/>
  <c r="Z8613" i="1"/>
  <c r="Z8614" i="1"/>
  <c r="Y8614" i="1" s="1"/>
  <c r="Z8615" i="1"/>
  <c r="Z8616" i="1"/>
  <c r="Z8617" i="1"/>
  <c r="Z8618" i="1"/>
  <c r="Y8618" i="1" s="1"/>
  <c r="Z8619" i="1"/>
  <c r="Z8620" i="1"/>
  <c r="Y8620" i="1" s="1"/>
  <c r="Z8621" i="1"/>
  <c r="Z8622" i="1"/>
  <c r="Y8622" i="1" s="1"/>
  <c r="Z8623" i="1"/>
  <c r="Z8624" i="1"/>
  <c r="Z8625" i="1"/>
  <c r="Z8626" i="1"/>
  <c r="Y8626" i="1" s="1"/>
  <c r="Z8627" i="1"/>
  <c r="Z8628" i="1"/>
  <c r="Z8629" i="1"/>
  <c r="Z8630" i="1"/>
  <c r="Y8630" i="1" s="1"/>
  <c r="Z8631" i="1"/>
  <c r="Z8632" i="1"/>
  <c r="Z8633" i="1"/>
  <c r="Z8634" i="1"/>
  <c r="Y8634" i="1" s="1"/>
  <c r="Z8635" i="1"/>
  <c r="Z8636" i="1"/>
  <c r="Z8637" i="1"/>
  <c r="Z8638" i="1"/>
  <c r="Y8638" i="1" s="1"/>
  <c r="Z8639" i="1"/>
  <c r="Z8640" i="1"/>
  <c r="Z8641" i="1"/>
  <c r="Z8642" i="1"/>
  <c r="Y8642" i="1" s="1"/>
  <c r="Z8643" i="1"/>
  <c r="Z8644" i="1"/>
  <c r="Z8645" i="1"/>
  <c r="Z8646" i="1"/>
  <c r="Z8647" i="1"/>
  <c r="Z8648" i="1"/>
  <c r="Z8649" i="1"/>
  <c r="Z8650" i="1"/>
  <c r="Y8650" i="1" s="1"/>
  <c r="Z8651" i="1"/>
  <c r="Z8652" i="1"/>
  <c r="Z8653" i="1"/>
  <c r="Z8654" i="1"/>
  <c r="Z8655" i="1"/>
  <c r="Z8656" i="1"/>
  <c r="Z8657" i="1"/>
  <c r="Z8658" i="1"/>
  <c r="Z8659" i="1"/>
  <c r="Z8660" i="1"/>
  <c r="Z8661" i="1"/>
  <c r="Z8662" i="1"/>
  <c r="Y8662" i="1" s="1"/>
  <c r="Z8663" i="1"/>
  <c r="Z8664" i="1"/>
  <c r="Z8665" i="1"/>
  <c r="Z8666" i="1"/>
  <c r="Y8666" i="1" s="1"/>
  <c r="Z8667" i="1"/>
  <c r="Z8668" i="1"/>
  <c r="Y8668" i="1" s="1"/>
  <c r="Z8669" i="1"/>
  <c r="Z8670" i="1"/>
  <c r="Z8671" i="1"/>
  <c r="Z8672" i="1"/>
  <c r="Z8673" i="1"/>
  <c r="Z8674" i="1"/>
  <c r="Z8675" i="1"/>
  <c r="Z8676" i="1"/>
  <c r="Z8677" i="1"/>
  <c r="Z8678" i="1"/>
  <c r="Y8678" i="1" s="1"/>
  <c r="Z8679" i="1"/>
  <c r="Z8680" i="1"/>
  <c r="Z8681" i="1"/>
  <c r="Z8682" i="1"/>
  <c r="Z8683" i="1"/>
  <c r="Z8684" i="1"/>
  <c r="Z8685" i="1"/>
  <c r="Y8685" i="1" s="1"/>
  <c r="Z8686" i="1"/>
  <c r="Y8686" i="1" s="1"/>
  <c r="Z8687" i="1"/>
  <c r="Z8688" i="1"/>
  <c r="Z8689" i="1"/>
  <c r="Z8690" i="1"/>
  <c r="Y8690" i="1" s="1"/>
  <c r="Z8691" i="1"/>
  <c r="Z8692" i="1"/>
  <c r="Z8693" i="1"/>
  <c r="Z8694" i="1"/>
  <c r="Z8695" i="1"/>
  <c r="Z8696" i="1"/>
  <c r="Z8697" i="1"/>
  <c r="Z8698" i="1"/>
  <c r="Z8699" i="1"/>
  <c r="Z8700" i="1"/>
  <c r="Z8701" i="1"/>
  <c r="Z8702" i="1"/>
  <c r="Y8702" i="1" s="1"/>
  <c r="Z8703" i="1"/>
  <c r="Z8704" i="1"/>
  <c r="Z8705" i="1"/>
  <c r="Z8706" i="1"/>
  <c r="Z8707" i="1"/>
  <c r="Z8708" i="1"/>
  <c r="Z8709" i="1"/>
  <c r="Z8710" i="1"/>
  <c r="Y8710" i="1" s="1"/>
  <c r="Z8711" i="1"/>
  <c r="Z8712" i="1"/>
  <c r="Z8713" i="1"/>
  <c r="Z8714" i="1"/>
  <c r="Z8715" i="1"/>
  <c r="Z8716" i="1"/>
  <c r="Z8717" i="1"/>
  <c r="Y8717" i="1" s="1"/>
  <c r="Z8718" i="1"/>
  <c r="Z8719" i="1"/>
  <c r="Z8720" i="1"/>
  <c r="Z8721" i="1"/>
  <c r="Z8722" i="1"/>
  <c r="Y8722" i="1" s="1"/>
  <c r="Z8723" i="1"/>
  <c r="Z8724" i="1"/>
  <c r="Z8725" i="1"/>
  <c r="Z8726" i="1"/>
  <c r="Z8727" i="1"/>
  <c r="Z8728" i="1"/>
  <c r="Z8729" i="1"/>
  <c r="Z8730" i="1"/>
  <c r="Y8730" i="1" s="1"/>
  <c r="Z8731" i="1"/>
  <c r="Z8732" i="1"/>
  <c r="Z8733" i="1"/>
  <c r="Z8734" i="1"/>
  <c r="Z8735" i="1"/>
  <c r="Z8736" i="1"/>
  <c r="Z8737" i="1"/>
  <c r="Z8738" i="1"/>
  <c r="Z8739" i="1"/>
  <c r="Z8740" i="1"/>
  <c r="Z8741" i="1"/>
  <c r="Z8742" i="1"/>
  <c r="Y8742" i="1" s="1"/>
  <c r="Z8743" i="1"/>
  <c r="Y8743" i="1" s="1"/>
  <c r="Z8744" i="1"/>
  <c r="Z8745" i="1"/>
  <c r="Z8746" i="1"/>
  <c r="Y8746" i="1" s="1"/>
  <c r="Z8747" i="1"/>
  <c r="Z8748" i="1"/>
  <c r="Z8749" i="1"/>
  <c r="Z8750" i="1"/>
  <c r="Y8750" i="1" s="1"/>
  <c r="Z8751" i="1"/>
  <c r="Z8752" i="1"/>
  <c r="Z8753" i="1"/>
  <c r="Z8754" i="1"/>
  <c r="Z8755" i="1"/>
  <c r="Z8756" i="1"/>
  <c r="Z8757" i="1"/>
  <c r="Z8758" i="1"/>
  <c r="Y8758" i="1" s="1"/>
  <c r="Z8759" i="1"/>
  <c r="Z8760" i="1"/>
  <c r="Z8761" i="1"/>
  <c r="Z8762" i="1"/>
  <c r="Y8762" i="1" s="1"/>
  <c r="Z8763" i="1"/>
  <c r="Z8764" i="1"/>
  <c r="Z8765" i="1"/>
  <c r="Z8766" i="1"/>
  <c r="Z8767" i="1"/>
  <c r="Z8768" i="1"/>
  <c r="Z8769" i="1"/>
  <c r="Z8770" i="1"/>
  <c r="Y8770" i="1" s="1"/>
  <c r="Z8771" i="1"/>
  <c r="Z8772" i="1"/>
  <c r="Z8773" i="1"/>
  <c r="Z8774" i="1"/>
  <c r="Y8774" i="1" s="1"/>
  <c r="Z8775" i="1"/>
  <c r="Z8776" i="1"/>
  <c r="Z8777" i="1"/>
  <c r="Z8778" i="1"/>
  <c r="Z8779" i="1"/>
  <c r="Z8780" i="1"/>
  <c r="Z8781" i="1"/>
  <c r="Z8782" i="1"/>
  <c r="Z8783" i="1"/>
  <c r="Z8784" i="1"/>
  <c r="Z8785" i="1"/>
  <c r="Z8786" i="1"/>
  <c r="Y8786" i="1" s="1"/>
  <c r="Z8787" i="1"/>
  <c r="Z8788" i="1"/>
  <c r="Z8789" i="1"/>
  <c r="Z8790" i="1"/>
  <c r="Y8790" i="1" s="1"/>
  <c r="Z8791" i="1"/>
  <c r="Z8792" i="1"/>
  <c r="Z8793" i="1"/>
  <c r="Z8794" i="1"/>
  <c r="Y8794" i="1" s="1"/>
  <c r="Z8795" i="1"/>
  <c r="Z8796" i="1"/>
  <c r="Z8797" i="1"/>
  <c r="Z8798" i="1"/>
  <c r="Y8798" i="1" s="1"/>
  <c r="Z8799" i="1"/>
  <c r="Z8800" i="1"/>
  <c r="Z8801" i="1"/>
  <c r="Z8802" i="1"/>
  <c r="Z8803" i="1"/>
  <c r="Z8804" i="1"/>
  <c r="Z8805" i="1"/>
  <c r="Z8806" i="1"/>
  <c r="Z8807" i="1"/>
  <c r="Z8808" i="1"/>
  <c r="Z8809" i="1"/>
  <c r="Z8810" i="1"/>
  <c r="Z8811" i="1"/>
  <c r="Z8812" i="1"/>
  <c r="Z8813" i="1"/>
  <c r="Z8814" i="1"/>
  <c r="Y8814" i="1" s="1"/>
  <c r="Z8815" i="1"/>
  <c r="Y8815" i="1" s="1"/>
  <c r="Z8816" i="1"/>
  <c r="Z8817" i="1"/>
  <c r="Z8818" i="1"/>
  <c r="Y8818" i="1" s="1"/>
  <c r="Z8819" i="1"/>
  <c r="Z8820" i="1"/>
  <c r="Z8821" i="1"/>
  <c r="Z8822" i="1"/>
  <c r="Y8822" i="1" s="1"/>
  <c r="Z8823" i="1"/>
  <c r="Z8824" i="1"/>
  <c r="Z8825" i="1"/>
  <c r="Z8826" i="1"/>
  <c r="Y8826" i="1" s="1"/>
  <c r="Z8827" i="1"/>
  <c r="Z8828" i="1"/>
  <c r="Z8829" i="1"/>
  <c r="Z8830" i="1"/>
  <c r="Y8830" i="1" s="1"/>
  <c r="Z8831" i="1"/>
  <c r="Z8832" i="1"/>
  <c r="Z8833" i="1"/>
  <c r="Z8834" i="1"/>
  <c r="Z8835" i="1"/>
  <c r="Z8836" i="1"/>
  <c r="Z8837" i="1"/>
  <c r="Z8838" i="1"/>
  <c r="Y8838" i="1" s="1"/>
  <c r="Z8839" i="1"/>
  <c r="Z8840" i="1"/>
  <c r="Z8841" i="1"/>
  <c r="Z8842" i="1"/>
  <c r="Y8842" i="1" s="1"/>
  <c r="Z8843" i="1"/>
  <c r="Z8844" i="1"/>
  <c r="Z8845" i="1"/>
  <c r="Y8845" i="1" s="1"/>
  <c r="Z8846" i="1"/>
  <c r="Z8847" i="1"/>
  <c r="Z8848" i="1"/>
  <c r="Z8849" i="1"/>
  <c r="Z8850" i="1"/>
  <c r="Y8850" i="1" s="1"/>
  <c r="Z8851" i="1"/>
  <c r="Z8852" i="1"/>
  <c r="Z8853" i="1"/>
  <c r="Z8854" i="1"/>
  <c r="Z8855" i="1"/>
  <c r="Z8856" i="1"/>
  <c r="Z8857" i="1"/>
  <c r="Z8858" i="1"/>
  <c r="Y8858" i="1" s="1"/>
  <c r="Z8859" i="1"/>
  <c r="Z8860" i="1"/>
  <c r="Z8861" i="1"/>
  <c r="Z8862" i="1"/>
  <c r="Z8863" i="1"/>
  <c r="Z8864" i="1"/>
  <c r="Z8865" i="1"/>
  <c r="Z8866" i="1"/>
  <c r="Y8866" i="1" s="1"/>
  <c r="Z8867" i="1"/>
  <c r="Z8868" i="1"/>
  <c r="Z8869" i="1"/>
  <c r="Z8870" i="1"/>
  <c r="Y8870" i="1" s="1"/>
  <c r="Z8871" i="1"/>
  <c r="Z8872" i="1"/>
  <c r="Z8873" i="1"/>
  <c r="Z8874" i="1"/>
  <c r="Z8875" i="1"/>
  <c r="Z8876" i="1"/>
  <c r="Z8877" i="1"/>
  <c r="Z8878" i="1"/>
  <c r="Y8878" i="1" s="1"/>
  <c r="Z8879" i="1"/>
  <c r="Z8880" i="1"/>
  <c r="Z8881" i="1"/>
  <c r="Z8882" i="1"/>
  <c r="Y8882" i="1" s="1"/>
  <c r="Z8883" i="1"/>
  <c r="Z8884" i="1"/>
  <c r="Z8885" i="1"/>
  <c r="Z8886" i="1"/>
  <c r="Y8886" i="1" s="1"/>
  <c r="Z8887" i="1"/>
  <c r="Z8888" i="1"/>
  <c r="Z8889" i="1"/>
  <c r="Z8890" i="1"/>
  <c r="Y8890" i="1" s="1"/>
  <c r="Z8891" i="1"/>
  <c r="Z8892" i="1"/>
  <c r="Z8893" i="1"/>
  <c r="Z8894" i="1"/>
  <c r="Y8894" i="1" s="1"/>
  <c r="Z8895" i="1"/>
  <c r="Z8896" i="1"/>
  <c r="Z8897" i="1"/>
  <c r="Z8898" i="1"/>
  <c r="Z8899" i="1"/>
  <c r="Z8900" i="1"/>
  <c r="Z8901" i="1"/>
  <c r="Z8902" i="1"/>
  <c r="Y8902" i="1" s="1"/>
  <c r="Z8903" i="1"/>
  <c r="Z8904" i="1"/>
  <c r="Z8905" i="1"/>
  <c r="Z8906" i="1"/>
  <c r="Y8906" i="1" s="1"/>
  <c r="Z8907" i="1"/>
  <c r="Z8908" i="1"/>
  <c r="Z8909" i="1"/>
  <c r="Z8910" i="1"/>
  <c r="Z8911" i="1"/>
  <c r="Z8912" i="1"/>
  <c r="Z8913" i="1"/>
  <c r="Z8914" i="1"/>
  <c r="Z8915" i="1"/>
  <c r="Z8916" i="1"/>
  <c r="Z8917" i="1"/>
  <c r="Z8918" i="1"/>
  <c r="Y8918" i="1" s="1"/>
  <c r="Z8919" i="1"/>
  <c r="Z8920" i="1"/>
  <c r="Z8921" i="1"/>
  <c r="Z8922" i="1"/>
  <c r="Y8922" i="1" s="1"/>
  <c r="Z8923" i="1"/>
  <c r="Z8924" i="1"/>
  <c r="Z8925" i="1"/>
  <c r="Z8926" i="1"/>
  <c r="Y8926" i="1" s="1"/>
  <c r="Z8927" i="1"/>
  <c r="Z8928" i="1"/>
  <c r="Z8929" i="1"/>
  <c r="Z8930" i="1"/>
  <c r="Y8930" i="1" s="1"/>
  <c r="Z8931" i="1"/>
  <c r="Z8932" i="1"/>
  <c r="Z8933" i="1"/>
  <c r="Z8934" i="1"/>
  <c r="Z8935" i="1"/>
  <c r="Y8935" i="1" s="1"/>
  <c r="Z8936" i="1"/>
  <c r="Z8937" i="1"/>
  <c r="Z8938" i="1"/>
  <c r="Z8939" i="1"/>
  <c r="Z8940" i="1"/>
  <c r="Z8941" i="1"/>
  <c r="Z8942" i="1"/>
  <c r="Y8942" i="1" s="1"/>
  <c r="Z8943" i="1"/>
  <c r="Z8944" i="1"/>
  <c r="Z8945" i="1"/>
  <c r="Y8945" i="1" s="1"/>
  <c r="Z8946" i="1"/>
  <c r="Y8946" i="1" s="1"/>
  <c r="Z8947" i="1"/>
  <c r="Z8948" i="1"/>
  <c r="Z8949" i="1"/>
  <c r="Z8950" i="1"/>
  <c r="Z8951" i="1"/>
  <c r="Z8952" i="1"/>
  <c r="Z8953" i="1"/>
  <c r="Z8954" i="1"/>
  <c r="Y8954" i="1" s="1"/>
  <c r="Z8955" i="1"/>
  <c r="Z8956" i="1"/>
  <c r="Y8956" i="1" s="1"/>
  <c r="Z8957" i="1"/>
  <c r="Z8958" i="1"/>
  <c r="Y8958" i="1" s="1"/>
  <c r="Z8959" i="1"/>
  <c r="Z8960" i="1"/>
  <c r="Z8961" i="1"/>
  <c r="Z8962" i="1"/>
  <c r="Z8963" i="1"/>
  <c r="Z8964" i="1"/>
  <c r="Z8965" i="1"/>
  <c r="Z8966" i="1"/>
  <c r="Y8966" i="1" s="1"/>
  <c r="Z8967" i="1"/>
  <c r="Z8968" i="1"/>
  <c r="Z8969" i="1"/>
  <c r="Z8970" i="1"/>
  <c r="Y8970" i="1" s="1"/>
  <c r="Z8971" i="1"/>
  <c r="Z8972" i="1"/>
  <c r="Z8973" i="1"/>
  <c r="Z8974" i="1"/>
  <c r="Z8975" i="1"/>
  <c r="Z8976" i="1"/>
  <c r="Z8977" i="1"/>
  <c r="Z8978" i="1"/>
  <c r="Y8978" i="1" s="1"/>
  <c r="Z8979" i="1"/>
  <c r="Z8980" i="1"/>
  <c r="Z8981" i="1"/>
  <c r="Z8982" i="1"/>
  <c r="Y8982" i="1" s="1"/>
  <c r="Z8983" i="1"/>
  <c r="Z8984" i="1"/>
  <c r="Z8985" i="1"/>
  <c r="Z8986" i="1"/>
  <c r="Z8987" i="1"/>
  <c r="Z8988" i="1"/>
  <c r="Z8989" i="1"/>
  <c r="Z8990" i="1"/>
  <c r="Y8990" i="1" s="1"/>
  <c r="Z8991" i="1"/>
  <c r="Z8992" i="1"/>
  <c r="Z8993" i="1"/>
  <c r="Z8994" i="1"/>
  <c r="Z8995" i="1"/>
  <c r="Z8996" i="1"/>
  <c r="Z8997" i="1"/>
  <c r="Z8998" i="1"/>
  <c r="Y8998" i="1" s="1"/>
  <c r="Z8999" i="1"/>
  <c r="Z9000" i="1"/>
  <c r="Z9001" i="1"/>
  <c r="Z9002" i="1"/>
  <c r="Y9002" i="1" s="1"/>
  <c r="Z9003" i="1"/>
  <c r="Z9004" i="1"/>
  <c r="Z9005" i="1"/>
  <c r="Z9006" i="1"/>
  <c r="Z9007" i="1"/>
  <c r="Z9008" i="1"/>
  <c r="Z9009" i="1"/>
  <c r="Z9010" i="1"/>
  <c r="Z9011" i="1"/>
  <c r="Z9012" i="1"/>
  <c r="Z9013" i="1"/>
  <c r="Z9014" i="1"/>
  <c r="Z9015" i="1"/>
  <c r="Z9016" i="1"/>
  <c r="Z9017" i="1"/>
  <c r="Z9018" i="1"/>
  <c r="Z9019" i="1"/>
  <c r="Z9020" i="1"/>
  <c r="Z9021" i="1"/>
  <c r="Z9022" i="1"/>
  <c r="Y9022" i="1" s="1"/>
  <c r="Z9023" i="1"/>
  <c r="Z9024" i="1"/>
  <c r="Y9024" i="1" s="1"/>
  <c r="Z9025" i="1"/>
  <c r="Z9026" i="1"/>
  <c r="Z9027" i="1"/>
  <c r="Z9028" i="1"/>
  <c r="Z9029" i="1"/>
  <c r="Z9030" i="1"/>
  <c r="Z9031" i="1"/>
  <c r="Z9032" i="1"/>
  <c r="Z9033" i="1"/>
  <c r="Z9034" i="1"/>
  <c r="Y9034" i="1" s="1"/>
  <c r="Z9035" i="1"/>
  <c r="Z9036" i="1"/>
  <c r="Z9037" i="1"/>
  <c r="Z9038" i="1"/>
  <c r="Y9038" i="1" s="1"/>
  <c r="Z9039" i="1"/>
  <c r="Z9040" i="1"/>
  <c r="Z9041" i="1"/>
  <c r="Z9042" i="1"/>
  <c r="Y9042" i="1" s="1"/>
  <c r="Z9043" i="1"/>
  <c r="Z9044" i="1"/>
  <c r="Z9045" i="1"/>
  <c r="Z9046" i="1"/>
  <c r="Z9047" i="1"/>
  <c r="Z9048" i="1"/>
  <c r="Z9049" i="1"/>
  <c r="Z9050" i="1"/>
  <c r="Y9050" i="1" s="1"/>
  <c r="Z9051" i="1"/>
  <c r="Z9052" i="1"/>
  <c r="Z9053" i="1"/>
  <c r="Z9054" i="1"/>
  <c r="Z9055" i="1"/>
  <c r="Z9056" i="1"/>
  <c r="Z9057" i="1"/>
  <c r="Z9058" i="1"/>
  <c r="Y9058" i="1" s="1"/>
  <c r="Z9059" i="1"/>
  <c r="Z9060" i="1"/>
  <c r="Z9061" i="1"/>
  <c r="Z9062" i="1"/>
  <c r="Z9063" i="1"/>
  <c r="Z9064" i="1"/>
  <c r="Z9065" i="1"/>
  <c r="Z9066" i="1"/>
  <c r="Z9067" i="1"/>
  <c r="Z9068" i="1"/>
  <c r="Z9069" i="1"/>
  <c r="Z9070" i="1"/>
  <c r="Y9070" i="1" s="1"/>
  <c r="Z9071" i="1"/>
  <c r="Z9072" i="1"/>
  <c r="Z9073" i="1"/>
  <c r="Z9074" i="1"/>
  <c r="Y9074" i="1" s="1"/>
  <c r="Z9075" i="1"/>
  <c r="Z9076" i="1"/>
  <c r="Z9077" i="1"/>
  <c r="Z9078" i="1"/>
  <c r="Y9078" i="1" s="1"/>
  <c r="Z9079" i="1"/>
  <c r="Z9080" i="1"/>
  <c r="Z9081" i="1"/>
  <c r="Z9082" i="1"/>
  <c r="Y9082" i="1" s="1"/>
  <c r="Z9083" i="1"/>
  <c r="Z9084" i="1"/>
  <c r="Z9085" i="1"/>
  <c r="Z9086" i="1"/>
  <c r="Y9086" i="1" s="1"/>
  <c r="Z9087" i="1"/>
  <c r="Z9088" i="1"/>
  <c r="Z9089" i="1"/>
  <c r="Z9090" i="1"/>
  <c r="Y9090" i="1" s="1"/>
  <c r="Z9091" i="1"/>
  <c r="Z9092" i="1"/>
  <c r="Z9093" i="1"/>
  <c r="Z9094" i="1"/>
  <c r="Y9094" i="1" s="1"/>
  <c r="Z9095" i="1"/>
  <c r="Z9096" i="1"/>
  <c r="Z9097" i="1"/>
  <c r="Z9098" i="1"/>
  <c r="Y9098" i="1" s="1"/>
  <c r="Z9099" i="1"/>
  <c r="Z9100" i="1"/>
  <c r="Z9101" i="1"/>
  <c r="Z9102" i="1"/>
  <c r="Y9102" i="1" s="1"/>
  <c r="Z9103" i="1"/>
  <c r="Z9104" i="1"/>
  <c r="Z9105" i="1"/>
  <c r="Z9106" i="1"/>
  <c r="Y9106" i="1" s="1"/>
  <c r="Z9107" i="1"/>
  <c r="Z9108" i="1"/>
  <c r="Z9109" i="1"/>
  <c r="Z9110" i="1"/>
  <c r="Y9110" i="1" s="1"/>
  <c r="Z9111" i="1"/>
  <c r="Z9112" i="1"/>
  <c r="Z9113" i="1"/>
  <c r="Z9114" i="1"/>
  <c r="Y9114" i="1" s="1"/>
  <c r="Z9115" i="1"/>
  <c r="Z9116" i="1"/>
  <c r="Z9117" i="1"/>
  <c r="Z9118" i="1"/>
  <c r="Y9118" i="1" s="1"/>
  <c r="Z9119" i="1"/>
  <c r="Z9120" i="1"/>
  <c r="Z9121" i="1"/>
  <c r="Z9122" i="1"/>
  <c r="Y9122" i="1" s="1"/>
  <c r="Z9123" i="1"/>
  <c r="Z9124" i="1"/>
  <c r="Z9125" i="1"/>
  <c r="Y9125" i="1" s="1"/>
  <c r="Z9126" i="1"/>
  <c r="Z9127" i="1"/>
  <c r="Z9128" i="1"/>
  <c r="Z9129" i="1"/>
  <c r="Z9130" i="1"/>
  <c r="Y9130" i="1" s="1"/>
  <c r="Z9131" i="1"/>
  <c r="Z9132" i="1"/>
  <c r="Z9133" i="1"/>
  <c r="Z9134" i="1"/>
  <c r="Y9134" i="1" s="1"/>
  <c r="Z9135" i="1"/>
  <c r="Z9136" i="1"/>
  <c r="Z9137" i="1"/>
  <c r="Z9138" i="1"/>
  <c r="Y9138" i="1" s="1"/>
  <c r="Z9139" i="1"/>
  <c r="Z9140" i="1"/>
  <c r="Z9141" i="1"/>
  <c r="Z9142" i="1"/>
  <c r="Y9142" i="1" s="1"/>
  <c r="Z9143" i="1"/>
  <c r="Z9144" i="1"/>
  <c r="Z9145" i="1"/>
  <c r="Z9146" i="1"/>
  <c r="Y9146" i="1" s="1"/>
  <c r="Z9147" i="1"/>
  <c r="Z9148" i="1"/>
  <c r="Z9149" i="1"/>
  <c r="Z9150" i="1"/>
  <c r="Y9150" i="1" s="1"/>
  <c r="Z9151" i="1"/>
  <c r="Z9152" i="1"/>
  <c r="Z9153" i="1"/>
  <c r="Z9154" i="1"/>
  <c r="Z9155" i="1"/>
  <c r="Z9156" i="1"/>
  <c r="Z9157" i="1"/>
  <c r="Z9158" i="1"/>
  <c r="Y9158" i="1" s="1"/>
  <c r="Z9159" i="1"/>
  <c r="Z9160" i="1"/>
  <c r="Z9161" i="1"/>
  <c r="Z9162" i="1"/>
  <c r="Y9162" i="1" s="1"/>
  <c r="Z9163" i="1"/>
  <c r="Z9164" i="1"/>
  <c r="Z9165" i="1"/>
  <c r="Z9166" i="1"/>
  <c r="Y9166" i="1" s="1"/>
  <c r="Z9167" i="1"/>
  <c r="Z9168" i="1"/>
  <c r="Z9169" i="1"/>
  <c r="Z9170" i="1"/>
  <c r="Z9171" i="1"/>
  <c r="Z9172" i="1"/>
  <c r="Z9173" i="1"/>
  <c r="Z9174" i="1"/>
  <c r="Z9175" i="1"/>
  <c r="Z9176" i="1"/>
  <c r="Z9177" i="1"/>
  <c r="Z9178" i="1"/>
  <c r="Y9178" i="1" s="1"/>
  <c r="Z9179" i="1"/>
  <c r="Z9180" i="1"/>
  <c r="Z9181" i="1"/>
  <c r="Z9182" i="1"/>
  <c r="Z9183" i="1"/>
  <c r="Z9184" i="1"/>
  <c r="Z9185" i="1"/>
  <c r="Z9186" i="1"/>
  <c r="Z9187" i="1"/>
  <c r="Z9188" i="1"/>
  <c r="Z9189" i="1"/>
  <c r="Z9190" i="1"/>
  <c r="Y9190" i="1" s="1"/>
  <c r="Z9191" i="1"/>
  <c r="Z9192" i="1"/>
  <c r="Z9193" i="1"/>
  <c r="Z9194" i="1"/>
  <c r="Y9194" i="1" s="1"/>
  <c r="Z9195" i="1"/>
  <c r="Z9196" i="1"/>
  <c r="Z9197" i="1"/>
  <c r="Z9198" i="1"/>
  <c r="Y9198" i="1" s="1"/>
  <c r="Z9199" i="1"/>
  <c r="Z9200" i="1"/>
  <c r="Z9201" i="1"/>
  <c r="Z9202" i="1"/>
  <c r="Y9202" i="1" s="1"/>
  <c r="Z9203" i="1"/>
  <c r="Z9204" i="1"/>
  <c r="Z9205" i="1"/>
  <c r="Z9206" i="1"/>
  <c r="Y9206" i="1" s="1"/>
  <c r="Z9207" i="1"/>
  <c r="Z9208" i="1"/>
  <c r="Z9209" i="1"/>
  <c r="Z9210" i="1"/>
  <c r="Y9210" i="1" s="1"/>
  <c r="Z9211" i="1"/>
  <c r="Z9212" i="1"/>
  <c r="Z9213" i="1"/>
  <c r="Z9214" i="1"/>
  <c r="Y9214" i="1" s="1"/>
  <c r="Z9215" i="1"/>
  <c r="Z9216" i="1"/>
  <c r="Z9217" i="1"/>
  <c r="Z9218" i="1"/>
  <c r="Y9218" i="1" s="1"/>
  <c r="Z9219" i="1"/>
  <c r="Z9220" i="1"/>
  <c r="Z9221" i="1"/>
  <c r="Z9222" i="1"/>
  <c r="Y9222" i="1" s="1"/>
  <c r="Z9223" i="1"/>
  <c r="Z9224" i="1"/>
  <c r="Z9225" i="1"/>
  <c r="Z9226" i="1"/>
  <c r="Z9227" i="1"/>
  <c r="Z9228" i="1"/>
  <c r="Z9229" i="1"/>
  <c r="Y9229" i="1" s="1"/>
  <c r="Z9230" i="1"/>
  <c r="Z9231" i="1"/>
  <c r="Z9232" i="1"/>
  <c r="Z9233" i="1"/>
  <c r="Z9234" i="1"/>
  <c r="Z9235" i="1"/>
  <c r="Z9236" i="1"/>
  <c r="Z9237" i="1"/>
  <c r="Z9238" i="1"/>
  <c r="Y9238" i="1" s="1"/>
  <c r="Z9239" i="1"/>
  <c r="Z9240" i="1"/>
  <c r="Y9240" i="1" s="1"/>
  <c r="Z9241" i="1"/>
  <c r="Z9242" i="1"/>
  <c r="Y9242" i="1" s="1"/>
  <c r="Z9243" i="1"/>
  <c r="Z9244" i="1"/>
  <c r="Z9245" i="1"/>
  <c r="Z9246" i="1"/>
  <c r="Y9246" i="1" s="1"/>
  <c r="Z9247" i="1"/>
  <c r="Z9248" i="1"/>
  <c r="Z9249" i="1"/>
  <c r="Z9250" i="1"/>
  <c r="Y9250" i="1" s="1"/>
  <c r="Z9251" i="1"/>
  <c r="Z9252" i="1"/>
  <c r="Z9253" i="1"/>
  <c r="Z9254" i="1"/>
  <c r="Y9254" i="1" s="1"/>
  <c r="Z9255" i="1"/>
  <c r="Z9256" i="1"/>
  <c r="Z9257" i="1"/>
  <c r="Z9258" i="1"/>
  <c r="Y9258" i="1" s="1"/>
  <c r="Z9259" i="1"/>
  <c r="Z9260" i="1"/>
  <c r="Z9261" i="1"/>
  <c r="Z9262" i="1"/>
  <c r="Y9262" i="1" s="1"/>
  <c r="Z9263" i="1"/>
  <c r="Z9264" i="1"/>
  <c r="Z9265" i="1"/>
  <c r="Z9266" i="1"/>
  <c r="Y9266" i="1" s="1"/>
  <c r="Z9267" i="1"/>
  <c r="Z9268" i="1"/>
  <c r="Z9269" i="1"/>
  <c r="Z9270" i="1"/>
  <c r="Z9271" i="1"/>
  <c r="Z9272" i="1"/>
  <c r="Z9273" i="1"/>
  <c r="Z9274" i="1"/>
  <c r="Y9274" i="1" s="1"/>
  <c r="Z9275" i="1"/>
  <c r="Z9276" i="1"/>
  <c r="Z9277" i="1"/>
  <c r="Z9278" i="1"/>
  <c r="Y9278" i="1" s="1"/>
  <c r="Z9279" i="1"/>
  <c r="Z9280" i="1"/>
  <c r="Z9281" i="1"/>
  <c r="Z9282" i="1"/>
  <c r="Z9283" i="1"/>
  <c r="Z9284" i="1"/>
  <c r="Z9285" i="1"/>
  <c r="Z9286" i="1"/>
  <c r="Y9286" i="1" s="1"/>
  <c r="Z9287" i="1"/>
  <c r="Z9288" i="1"/>
  <c r="Z9289" i="1"/>
  <c r="Z9290" i="1"/>
  <c r="Y9290" i="1" s="1"/>
  <c r="Z9291" i="1"/>
  <c r="Z9292" i="1"/>
  <c r="Z9293" i="1"/>
  <c r="Z9294" i="1"/>
  <c r="Y9294" i="1" s="1"/>
  <c r="Z9295" i="1"/>
  <c r="Z9296" i="1"/>
  <c r="Z9297" i="1"/>
  <c r="Z9298" i="1"/>
  <c r="Z9299" i="1"/>
  <c r="Z9300" i="1"/>
  <c r="Z9301" i="1"/>
  <c r="Z9302" i="1"/>
  <c r="Z9303" i="1"/>
  <c r="Z9304" i="1"/>
  <c r="Z9305" i="1"/>
  <c r="Z9306" i="1"/>
  <c r="Y9306" i="1" s="1"/>
  <c r="Z9307" i="1"/>
  <c r="Z9308" i="1"/>
  <c r="Z9309" i="1"/>
  <c r="Z9310" i="1"/>
  <c r="Y9310" i="1" s="1"/>
  <c r="Z9311" i="1"/>
  <c r="Z9312" i="1"/>
  <c r="Z9313" i="1"/>
  <c r="Z9314" i="1"/>
  <c r="Y9314" i="1" s="1"/>
  <c r="Z9315" i="1"/>
  <c r="Z9316" i="1"/>
  <c r="Z9317" i="1"/>
  <c r="Z9318" i="1"/>
  <c r="Y9318" i="1" s="1"/>
  <c r="Z9319" i="1"/>
  <c r="Z9320" i="1"/>
  <c r="Z9321" i="1"/>
  <c r="Z9322" i="1"/>
  <c r="Y9322" i="1" s="1"/>
  <c r="Z9323" i="1"/>
  <c r="Z9324" i="1"/>
  <c r="Z9325" i="1"/>
  <c r="Z9326" i="1"/>
  <c r="Y9326" i="1" s="1"/>
  <c r="Z9327" i="1"/>
  <c r="Z9328" i="1"/>
  <c r="Z9329" i="1"/>
  <c r="Z9330" i="1"/>
  <c r="Y9330" i="1" s="1"/>
  <c r="Z9331" i="1"/>
  <c r="Z9332" i="1"/>
  <c r="Z9333" i="1"/>
  <c r="Z9334" i="1"/>
  <c r="Z9335" i="1"/>
  <c r="Z9336" i="1"/>
  <c r="Z9337" i="1"/>
  <c r="Z9338" i="1"/>
  <c r="Y9338" i="1" s="1"/>
  <c r="Z9339" i="1"/>
  <c r="Z9340" i="1"/>
  <c r="Z9341" i="1"/>
  <c r="Z9342" i="1"/>
  <c r="Z9343" i="1"/>
  <c r="Z9344" i="1"/>
  <c r="Z9345" i="1"/>
  <c r="Z9346" i="1"/>
  <c r="Y9346" i="1" s="1"/>
  <c r="Z9347" i="1"/>
  <c r="Z9348" i="1"/>
  <c r="Z9349" i="1"/>
  <c r="Z9350" i="1"/>
  <c r="Y9350" i="1" s="1"/>
  <c r="Z9351" i="1"/>
  <c r="Z9352" i="1"/>
  <c r="Z9353" i="1"/>
  <c r="Z9354" i="1"/>
  <c r="Y9354" i="1" s="1"/>
  <c r="Z9355" i="1"/>
  <c r="Z9356" i="1"/>
  <c r="Z9357" i="1"/>
  <c r="Z9358" i="1"/>
  <c r="Y9358" i="1" s="1"/>
  <c r="Z9359" i="1"/>
  <c r="Z9360" i="1"/>
  <c r="Z9361" i="1"/>
  <c r="Z9362" i="1"/>
  <c r="Y9362" i="1" s="1"/>
  <c r="Z9363" i="1"/>
  <c r="Z9364" i="1"/>
  <c r="Z9365" i="1"/>
  <c r="Z9366" i="1"/>
  <c r="Z9367" i="1"/>
  <c r="Z9368" i="1"/>
  <c r="Z9369" i="1"/>
  <c r="Z9370" i="1"/>
  <c r="Y9370" i="1" s="1"/>
  <c r="Z9371" i="1"/>
  <c r="Z9372" i="1"/>
  <c r="Z9373" i="1"/>
  <c r="Z9374" i="1"/>
  <c r="Y9374" i="1" s="1"/>
  <c r="Z9375" i="1"/>
  <c r="Z9376" i="1"/>
  <c r="Y9376" i="1" s="1"/>
  <c r="Z9377" i="1"/>
  <c r="Z9378" i="1"/>
  <c r="Y9378" i="1" s="1"/>
  <c r="Z9379" i="1"/>
  <c r="Z9380" i="1"/>
  <c r="Z9381" i="1"/>
  <c r="Z9382" i="1"/>
  <c r="Y9382" i="1" s="1"/>
  <c r="Z9383" i="1"/>
  <c r="Z9384" i="1"/>
  <c r="Z9385" i="1"/>
  <c r="Z9386" i="1"/>
  <c r="Y9386" i="1" s="1"/>
  <c r="Z9387" i="1"/>
  <c r="Z9388" i="1"/>
  <c r="Z9389" i="1"/>
  <c r="Z9390" i="1"/>
  <c r="Y9390" i="1" s="1"/>
  <c r="Z9391" i="1"/>
  <c r="Z9392" i="1"/>
  <c r="Z9393" i="1"/>
  <c r="Z9394" i="1"/>
  <c r="Y9394" i="1" s="1"/>
  <c r="Z9395" i="1"/>
  <c r="Z9396" i="1"/>
  <c r="Z9397" i="1"/>
  <c r="Z9398" i="1"/>
  <c r="Z9399" i="1"/>
  <c r="Z9400" i="1"/>
  <c r="Z9401" i="1"/>
  <c r="Z9402" i="1"/>
  <c r="Y9402" i="1" s="1"/>
  <c r="Z9403" i="1"/>
  <c r="Z9404" i="1"/>
  <c r="Z9405" i="1"/>
  <c r="Z9406" i="1"/>
  <c r="Y9406" i="1" s="1"/>
  <c r="Z9407" i="1"/>
  <c r="Z9408" i="1"/>
  <c r="Z9409" i="1"/>
  <c r="Z9410" i="1"/>
  <c r="Y9410" i="1" s="1"/>
  <c r="Z9411" i="1"/>
  <c r="Z9412" i="1"/>
  <c r="Z9413" i="1"/>
  <c r="Z9414" i="1"/>
  <c r="Y9414" i="1" s="1"/>
  <c r="Z9415" i="1"/>
  <c r="Z9416" i="1"/>
  <c r="Z9417" i="1"/>
  <c r="Z9418" i="1"/>
  <c r="Z9419" i="1"/>
  <c r="Z9420" i="1"/>
  <c r="Z9421" i="1"/>
  <c r="Z9422" i="1"/>
  <c r="Y9422" i="1" s="1"/>
  <c r="Z9423" i="1"/>
  <c r="Z9424" i="1"/>
  <c r="Z9425" i="1"/>
  <c r="Z9426" i="1"/>
  <c r="Z9427" i="1"/>
  <c r="Z9428" i="1"/>
  <c r="Y9428" i="1" s="1"/>
  <c r="Z9429" i="1"/>
  <c r="Z9430" i="1"/>
  <c r="Y9430" i="1" s="1"/>
  <c r="Z9431" i="1"/>
  <c r="Z9432" i="1"/>
  <c r="Z9433" i="1"/>
  <c r="Z9434" i="1"/>
  <c r="Y9434" i="1" s="1"/>
  <c r="Z9435" i="1"/>
  <c r="Z9436" i="1"/>
  <c r="Z9437" i="1"/>
  <c r="Z9438" i="1"/>
  <c r="Y9438" i="1" s="1"/>
  <c r="Z9439" i="1"/>
  <c r="Y9439" i="1" s="1"/>
  <c r="Z9440" i="1"/>
  <c r="Z9441" i="1"/>
  <c r="Z9442" i="1"/>
  <c r="Y9442" i="1" s="1"/>
  <c r="Z9443" i="1"/>
  <c r="Y9443" i="1" s="1"/>
  <c r="Z9444" i="1"/>
  <c r="Z9445" i="1"/>
  <c r="Z9446" i="1"/>
  <c r="Y9446" i="1" s="1"/>
  <c r="Z9447" i="1"/>
  <c r="Z9448" i="1"/>
  <c r="Z9449" i="1"/>
  <c r="Z9450" i="1"/>
  <c r="Y9450" i="1" s="1"/>
  <c r="Z9451" i="1"/>
  <c r="Y9451" i="1" s="1"/>
  <c r="Z9452" i="1"/>
  <c r="Y9452" i="1" s="1"/>
  <c r="Z9453" i="1"/>
  <c r="Z9454" i="1"/>
  <c r="Y9454" i="1" s="1"/>
  <c r="Z9455" i="1"/>
  <c r="Z9456" i="1"/>
  <c r="Z9457" i="1"/>
  <c r="Y9457" i="1" s="1"/>
  <c r="Z9458" i="1"/>
  <c r="Y9458" i="1" s="1"/>
  <c r="Z9459" i="1"/>
  <c r="Z9460" i="1"/>
  <c r="Z9461" i="1"/>
  <c r="Z9462" i="1"/>
  <c r="Y9462" i="1" s="1"/>
  <c r="Z9463" i="1"/>
  <c r="Z9464" i="1"/>
  <c r="Z9465" i="1"/>
  <c r="Z9466" i="1"/>
  <c r="Y9466" i="1" s="1"/>
  <c r="Z9467" i="1"/>
  <c r="Z9468" i="1"/>
  <c r="Z9469" i="1"/>
  <c r="Z9470" i="1"/>
  <c r="Z9471" i="1"/>
  <c r="Z9472" i="1"/>
  <c r="Z9473" i="1"/>
  <c r="Z9474" i="1"/>
  <c r="Y9474" i="1" s="1"/>
  <c r="Z9475" i="1"/>
  <c r="Z9476" i="1"/>
  <c r="Z9477" i="1"/>
  <c r="Z9478" i="1"/>
  <c r="Y9478" i="1" s="1"/>
  <c r="Z9479" i="1"/>
  <c r="Z9480" i="1"/>
  <c r="Z9481" i="1"/>
  <c r="Z9482" i="1"/>
  <c r="Y9482" i="1" s="1"/>
  <c r="Z9483" i="1"/>
  <c r="Z9484" i="1"/>
  <c r="Z9485" i="1"/>
  <c r="Y9485" i="1" s="1"/>
  <c r="Z9486" i="1"/>
  <c r="Z9487" i="1"/>
  <c r="Z9488" i="1"/>
  <c r="Z9489" i="1"/>
  <c r="Z9490" i="1"/>
  <c r="Y9490" i="1" s="1"/>
  <c r="Z9491" i="1"/>
  <c r="Z9492" i="1"/>
  <c r="Z9493" i="1"/>
  <c r="Z9494" i="1"/>
  <c r="Y9494" i="1" s="1"/>
  <c r="Z9495" i="1"/>
  <c r="Z9496" i="1"/>
  <c r="Z9497" i="1"/>
  <c r="Z9498" i="1"/>
  <c r="Y9498" i="1" s="1"/>
  <c r="Z9499" i="1"/>
  <c r="Z9500" i="1"/>
  <c r="Z9501" i="1"/>
  <c r="Z9502" i="1"/>
  <c r="Y9502" i="1" s="1"/>
  <c r="Z9503" i="1"/>
  <c r="Y9503" i="1" s="1"/>
  <c r="Z9504" i="1"/>
  <c r="Z9505" i="1"/>
  <c r="Z9506" i="1"/>
  <c r="Z9507" i="1"/>
  <c r="Z9508" i="1"/>
  <c r="Z9509" i="1"/>
  <c r="Z9510" i="1"/>
  <c r="Y9510" i="1" s="1"/>
  <c r="Z9511" i="1"/>
  <c r="Z9512" i="1"/>
  <c r="Y9512" i="1" s="1"/>
  <c r="Z9513" i="1"/>
  <c r="Y9513" i="1" s="1"/>
  <c r="Z9514" i="1"/>
  <c r="Y9514" i="1" s="1"/>
  <c r="Z9515" i="1"/>
  <c r="Z9516" i="1"/>
  <c r="Z9517" i="1"/>
  <c r="Z9518" i="1"/>
  <c r="Y9518" i="1" s="1"/>
  <c r="Z9519" i="1"/>
  <c r="Z9520" i="1"/>
  <c r="Z9521" i="1"/>
  <c r="Z9522" i="1"/>
  <c r="Y9522" i="1" s="1"/>
  <c r="Z9523" i="1"/>
  <c r="Z9524" i="1"/>
  <c r="Z9525" i="1"/>
  <c r="Z9526" i="1"/>
  <c r="Z9527" i="1"/>
  <c r="Z9528" i="1"/>
  <c r="Z9529" i="1"/>
  <c r="Z9530" i="1"/>
  <c r="Y9530" i="1" s="1"/>
  <c r="Z9531" i="1"/>
  <c r="Y9531" i="1" s="1"/>
  <c r="Z9532" i="1"/>
  <c r="Z9533" i="1"/>
  <c r="Y9533" i="1" s="1"/>
  <c r="Z9534" i="1"/>
  <c r="Y9534" i="1" s="1"/>
  <c r="Z9535" i="1"/>
  <c r="Z9536" i="1"/>
  <c r="Z9537" i="1"/>
  <c r="Z9538" i="1"/>
  <c r="Y9538" i="1" s="1"/>
  <c r="Z9539" i="1"/>
  <c r="Z9540" i="1"/>
  <c r="Z9541" i="1"/>
  <c r="Z9542" i="1"/>
  <c r="Y9542" i="1" s="1"/>
  <c r="Z9543" i="1"/>
  <c r="Z9544" i="1"/>
  <c r="Z9545" i="1"/>
  <c r="Z9546" i="1"/>
  <c r="Y9546" i="1" s="1"/>
  <c r="Z9547" i="1"/>
  <c r="Z9548" i="1"/>
  <c r="Z9549" i="1"/>
  <c r="Z9550" i="1"/>
  <c r="Y9550" i="1" s="1"/>
  <c r="Z9551" i="1"/>
  <c r="Z9552" i="1"/>
  <c r="Z9553" i="1"/>
  <c r="Z9554" i="1"/>
  <c r="Y9554" i="1" s="1"/>
  <c r="Z9555" i="1"/>
  <c r="Z9556" i="1"/>
  <c r="Z9557" i="1"/>
  <c r="Z9558" i="1"/>
  <c r="Y9558" i="1" s="1"/>
  <c r="Z9559" i="1"/>
  <c r="Z9560" i="1"/>
  <c r="Z9561" i="1"/>
  <c r="Z9562" i="1"/>
  <c r="Y9562" i="1" s="1"/>
  <c r="Z9563" i="1"/>
  <c r="Z9564" i="1"/>
  <c r="Z9565" i="1"/>
  <c r="Z9566" i="1"/>
  <c r="Y9566" i="1" s="1"/>
  <c r="Z9567" i="1"/>
  <c r="Z9568" i="1"/>
  <c r="Z9569" i="1"/>
  <c r="Z9570" i="1"/>
  <c r="Y9570" i="1" s="1"/>
  <c r="Z9571" i="1"/>
  <c r="Z9572" i="1"/>
  <c r="Z9573" i="1"/>
  <c r="Z9574" i="1"/>
  <c r="Y9574" i="1" s="1"/>
  <c r="Z9575" i="1"/>
  <c r="Z9576" i="1"/>
  <c r="Z9577" i="1"/>
  <c r="Z9578" i="1"/>
  <c r="Y9578" i="1" s="1"/>
  <c r="Z9579" i="1"/>
  <c r="Z9580" i="1"/>
  <c r="Z9581" i="1"/>
  <c r="Z9582" i="1"/>
  <c r="Y9582" i="1" s="1"/>
  <c r="Z9583" i="1"/>
  <c r="Z9584" i="1"/>
  <c r="Z9585" i="1"/>
  <c r="Z9586" i="1"/>
  <c r="Y9586" i="1" s="1"/>
  <c r="Z9587" i="1"/>
  <c r="Y9587" i="1" s="1"/>
  <c r="Z9588" i="1"/>
  <c r="Z9589" i="1"/>
  <c r="Y9589" i="1" s="1"/>
  <c r="Z9590" i="1"/>
  <c r="Y9590" i="1" s="1"/>
  <c r="Z9591" i="1"/>
  <c r="Z9592" i="1"/>
  <c r="Z9593" i="1"/>
  <c r="Z9594" i="1"/>
  <c r="Y9594" i="1" s="1"/>
  <c r="Z9595" i="1"/>
  <c r="Z9596" i="1"/>
  <c r="Z9597" i="1"/>
  <c r="Z9598" i="1"/>
  <c r="Y9598" i="1" s="1"/>
  <c r="Z9599" i="1"/>
  <c r="Z9600" i="1"/>
  <c r="Z9601" i="1"/>
  <c r="Z9602" i="1"/>
  <c r="Y9602" i="1" s="1"/>
  <c r="Z9603" i="1"/>
  <c r="Z9604" i="1"/>
  <c r="Z9605" i="1"/>
  <c r="Z9606" i="1"/>
  <c r="Y9606" i="1" s="1"/>
  <c r="Z9607" i="1"/>
  <c r="Z9608" i="1"/>
  <c r="Z9609" i="1"/>
  <c r="Z9610" i="1"/>
  <c r="Y9610" i="1" s="1"/>
  <c r="Z9611" i="1"/>
  <c r="Z9612" i="1"/>
  <c r="Z9613" i="1"/>
  <c r="Z9614" i="1"/>
  <c r="Y9614" i="1" s="1"/>
  <c r="Z9615" i="1"/>
  <c r="Z9616" i="1"/>
  <c r="Z9617" i="1"/>
  <c r="Z9618" i="1"/>
  <c r="Y9618" i="1" s="1"/>
  <c r="Z9619" i="1"/>
  <c r="Z9620" i="1"/>
  <c r="Z9621" i="1"/>
  <c r="Z9622" i="1"/>
  <c r="Y9622" i="1" s="1"/>
  <c r="Z9623" i="1"/>
  <c r="Z9624" i="1"/>
  <c r="Z9625" i="1"/>
  <c r="Z9626" i="1"/>
  <c r="Y9626" i="1" s="1"/>
  <c r="Z9627" i="1"/>
  <c r="Z9628" i="1"/>
  <c r="Z9629" i="1"/>
  <c r="Z9630" i="1"/>
  <c r="Y9630" i="1" s="1"/>
  <c r="Z9631" i="1"/>
  <c r="Z9632" i="1"/>
  <c r="Z9633" i="1"/>
  <c r="Z9634" i="1"/>
  <c r="Z9635" i="1"/>
  <c r="Z9636" i="1"/>
  <c r="Z9637" i="1"/>
  <c r="Z9638" i="1"/>
  <c r="Y9638" i="1" s="1"/>
  <c r="Z9639" i="1"/>
  <c r="Z9640" i="1"/>
  <c r="Z9641" i="1"/>
  <c r="Y9641" i="1" s="1"/>
  <c r="Z9642" i="1"/>
  <c r="Y9642" i="1" s="1"/>
  <c r="Z9643" i="1"/>
  <c r="Z9644" i="1"/>
  <c r="Z9645" i="1"/>
  <c r="Z9646" i="1"/>
  <c r="Y9646" i="1" s="1"/>
  <c r="Z9647" i="1"/>
  <c r="Z9648" i="1"/>
  <c r="Z9649" i="1"/>
  <c r="Z9650" i="1"/>
  <c r="Y9650" i="1" s="1"/>
  <c r="Z9651" i="1"/>
  <c r="Z9652" i="1"/>
  <c r="Z9653" i="1"/>
  <c r="Z9654" i="1"/>
  <c r="Y9654" i="1" s="1"/>
  <c r="Z9655" i="1"/>
  <c r="Z9656" i="1"/>
  <c r="Z9657" i="1"/>
  <c r="Z9658" i="1"/>
  <c r="Y9658" i="1" s="1"/>
  <c r="Z9659" i="1"/>
  <c r="Z9660" i="1"/>
  <c r="Z9661" i="1"/>
  <c r="Z9662" i="1"/>
  <c r="Y9662" i="1" s="1"/>
  <c r="Z9663" i="1"/>
  <c r="Z9664" i="1"/>
  <c r="Z9665" i="1"/>
  <c r="Y9665" i="1" s="1"/>
  <c r="Z9666" i="1"/>
  <c r="Y9666" i="1" s="1"/>
  <c r="Z9667" i="1"/>
  <c r="Z9668" i="1"/>
  <c r="Z9669" i="1"/>
  <c r="Z9670" i="1"/>
  <c r="Y9670" i="1" s="1"/>
  <c r="Z9671" i="1"/>
  <c r="Y9671" i="1" s="1"/>
  <c r="Z9672" i="1"/>
  <c r="Z9673" i="1"/>
  <c r="Y9673" i="1" s="1"/>
  <c r="Z9674" i="1"/>
  <c r="Y9674" i="1" s="1"/>
  <c r="Z9675" i="1"/>
  <c r="Z9676" i="1"/>
  <c r="Y9676" i="1" s="1"/>
  <c r="Z9677" i="1"/>
  <c r="Z9678" i="1"/>
  <c r="Y9678" i="1" s="1"/>
  <c r="Z9679" i="1"/>
  <c r="Z9680" i="1"/>
  <c r="Z9681" i="1"/>
  <c r="Z9682" i="1"/>
  <c r="Y9682" i="1" s="1"/>
  <c r="Z9683" i="1"/>
  <c r="Z9684" i="1"/>
  <c r="Z9685" i="1"/>
  <c r="Z9686" i="1"/>
  <c r="Y9686" i="1" s="1"/>
  <c r="Z9687" i="1"/>
  <c r="Y9687" i="1" s="1"/>
  <c r="Z9688" i="1"/>
  <c r="Z9689" i="1"/>
  <c r="Z9690" i="1"/>
  <c r="Y9690" i="1" s="1"/>
  <c r="Z9691" i="1"/>
  <c r="Z9692" i="1"/>
  <c r="Z9693" i="1"/>
  <c r="Y9693" i="1" s="1"/>
  <c r="Z9694" i="1"/>
  <c r="Y9694" i="1" s="1"/>
  <c r="Z9695" i="1"/>
  <c r="Z9696" i="1"/>
  <c r="Z9697" i="1"/>
  <c r="Z9698" i="1"/>
  <c r="Y9698" i="1" s="1"/>
  <c r="Z9699" i="1"/>
  <c r="Y9699" i="1" s="1"/>
  <c r="Z9700" i="1"/>
  <c r="Z9701" i="1"/>
  <c r="Z9702" i="1"/>
  <c r="Y9702" i="1" s="1"/>
  <c r="Z9703" i="1"/>
  <c r="Z9704" i="1"/>
  <c r="Z9705" i="1"/>
  <c r="Z9706" i="1"/>
  <c r="Y9706" i="1" s="1"/>
  <c r="Z9707" i="1"/>
  <c r="Z9708" i="1"/>
  <c r="Z9709" i="1"/>
  <c r="Z9710" i="1"/>
  <c r="Y9710" i="1" s="1"/>
  <c r="Z9711" i="1"/>
  <c r="Z9712" i="1"/>
  <c r="Z9713" i="1"/>
  <c r="Z9714" i="1"/>
  <c r="Y9714" i="1" s="1"/>
  <c r="Z9715" i="1"/>
  <c r="Z9716" i="1"/>
  <c r="Z9717" i="1"/>
  <c r="Y9717" i="1" s="1"/>
  <c r="Z9718" i="1"/>
  <c r="Y9718" i="1" s="1"/>
  <c r="Z9719" i="1"/>
  <c r="Z9720" i="1"/>
  <c r="Z9721" i="1"/>
  <c r="Z9722" i="1"/>
  <c r="Y9722" i="1" s="1"/>
  <c r="Z9723" i="1"/>
  <c r="Z9724" i="1"/>
  <c r="Z9725" i="1"/>
  <c r="Z9726" i="1"/>
  <c r="Y9726" i="1" s="1"/>
  <c r="Z9727" i="1"/>
  <c r="Z9728" i="1"/>
  <c r="Z9729" i="1"/>
  <c r="Z9730" i="1"/>
  <c r="Y9730" i="1" s="1"/>
  <c r="Z9731" i="1"/>
  <c r="Z9732" i="1"/>
  <c r="Z9733" i="1"/>
  <c r="Z9734" i="1"/>
  <c r="Y9734" i="1" s="1"/>
  <c r="Z9735" i="1"/>
  <c r="Z9736" i="1"/>
  <c r="Z9737" i="1"/>
  <c r="Y9737" i="1" s="1"/>
  <c r="Z9738" i="1"/>
  <c r="Y9738" i="1" s="1"/>
  <c r="Z9739" i="1"/>
  <c r="Z9740" i="1"/>
  <c r="Z9741" i="1"/>
  <c r="Z9742" i="1"/>
  <c r="Z9743" i="1"/>
  <c r="Z9744" i="1"/>
  <c r="Z9745" i="1"/>
  <c r="Y9745" i="1" s="1"/>
  <c r="Z9746" i="1"/>
  <c r="Y9746" i="1" s="1"/>
  <c r="Z9747" i="1"/>
  <c r="Z9748" i="1"/>
  <c r="Z9749" i="1"/>
  <c r="Z9750" i="1"/>
  <c r="Y9750" i="1" s="1"/>
  <c r="Z9751" i="1"/>
  <c r="Y9751" i="1" s="1"/>
  <c r="Z9752" i="1"/>
  <c r="Z9753" i="1"/>
  <c r="Z9754" i="1"/>
  <c r="Y9754" i="1" s="1"/>
  <c r="Z9755" i="1"/>
  <c r="Z9756" i="1"/>
  <c r="Z9757" i="1"/>
  <c r="Z9758" i="1"/>
  <c r="Y9758" i="1" s="1"/>
  <c r="Z9759" i="1"/>
  <c r="Z9760" i="1"/>
  <c r="Z9761" i="1"/>
  <c r="Y9761" i="1" s="1"/>
  <c r="Z9762" i="1"/>
  <c r="Y9762" i="1" s="1"/>
  <c r="Z9763" i="1"/>
  <c r="Z9764" i="1"/>
  <c r="Z9765" i="1"/>
  <c r="Z9766" i="1"/>
  <c r="Y9766" i="1" s="1"/>
  <c r="Z9767" i="1"/>
  <c r="Z9768" i="1"/>
  <c r="Z9769" i="1"/>
  <c r="Z9770" i="1"/>
  <c r="Y9770" i="1" s="1"/>
  <c r="Z9771" i="1"/>
  <c r="Z9772" i="1"/>
  <c r="Z9773" i="1"/>
  <c r="Z9774" i="1"/>
  <c r="Y9774" i="1" s="1"/>
  <c r="Z9775" i="1"/>
  <c r="Z9776" i="1"/>
  <c r="Z9777" i="1"/>
  <c r="Z9778" i="1"/>
  <c r="Y9778" i="1" s="1"/>
  <c r="Z9779" i="1"/>
  <c r="Z9780" i="1"/>
  <c r="Z9781" i="1"/>
  <c r="Z9782" i="1"/>
  <c r="Y9782" i="1" s="1"/>
  <c r="Z9783" i="1"/>
  <c r="Z9784" i="1"/>
  <c r="Z9785" i="1"/>
  <c r="Z9786" i="1"/>
  <c r="Y9786" i="1" s="1"/>
  <c r="Z9787" i="1"/>
  <c r="Z9788" i="1"/>
  <c r="Z9789" i="1"/>
  <c r="Z9790" i="1"/>
  <c r="Y9790" i="1" s="1"/>
  <c r="Z9791" i="1"/>
  <c r="Z9792" i="1"/>
  <c r="Z9793" i="1"/>
  <c r="Z9794" i="1"/>
  <c r="Y9794" i="1" s="1"/>
  <c r="Z9795" i="1"/>
  <c r="Z9796" i="1"/>
  <c r="Z9797" i="1"/>
  <c r="Z9798" i="1"/>
  <c r="Z9799" i="1"/>
  <c r="Z9800" i="1"/>
  <c r="Z9801" i="1"/>
  <c r="Z9802" i="1"/>
  <c r="Y9802" i="1" s="1"/>
  <c r="Z9803" i="1"/>
  <c r="Z9804" i="1"/>
  <c r="Z9805" i="1"/>
  <c r="Z9806" i="1"/>
  <c r="Y9806" i="1" s="1"/>
  <c r="Z9807" i="1"/>
  <c r="Z9808" i="1"/>
  <c r="Z9809" i="1"/>
  <c r="Z9810" i="1"/>
  <c r="Y9810" i="1" s="1"/>
  <c r="Z9811" i="1"/>
  <c r="Z9812" i="1"/>
  <c r="Z9813" i="1"/>
  <c r="Z9814" i="1"/>
  <c r="Y9814" i="1" s="1"/>
  <c r="Z9815" i="1"/>
  <c r="Z9816" i="1"/>
  <c r="Z9817" i="1"/>
  <c r="Z9818" i="1"/>
  <c r="Z9819" i="1"/>
  <c r="Z9820" i="1"/>
  <c r="Z9821" i="1"/>
  <c r="Z9822" i="1"/>
  <c r="Y9822" i="1" s="1"/>
  <c r="Z9823" i="1"/>
  <c r="Z9824" i="1"/>
  <c r="Z9825" i="1"/>
  <c r="Z9826" i="1"/>
  <c r="Y9826" i="1" s="1"/>
  <c r="Z9827" i="1"/>
  <c r="Z9828" i="1"/>
  <c r="Z9829" i="1"/>
  <c r="Z9830" i="1"/>
  <c r="Y9830" i="1" s="1"/>
  <c r="Z9831" i="1"/>
  <c r="Z9832" i="1"/>
  <c r="Z9833" i="1"/>
  <c r="Z9834" i="1"/>
  <c r="Z9835" i="1"/>
  <c r="Z9836" i="1"/>
  <c r="Z9837" i="1"/>
  <c r="Z9838" i="1"/>
  <c r="Z9839" i="1"/>
  <c r="Z9840" i="1"/>
  <c r="Z9841" i="1"/>
  <c r="Z9842" i="1"/>
  <c r="Y9842" i="1" s="1"/>
  <c r="Z9843" i="1"/>
  <c r="Z9844" i="1"/>
  <c r="Z9845" i="1"/>
  <c r="Z9846" i="1"/>
  <c r="Y9846" i="1" s="1"/>
  <c r="Z9847" i="1"/>
  <c r="Z9848" i="1"/>
  <c r="Z9849" i="1"/>
  <c r="Z9850" i="1"/>
  <c r="Y9850" i="1" s="1"/>
  <c r="Z9851" i="1"/>
  <c r="Z9852" i="1"/>
  <c r="Z9853" i="1"/>
  <c r="Z9854" i="1"/>
  <c r="Y9854" i="1" s="1"/>
  <c r="Z9855" i="1"/>
  <c r="Z9856" i="1"/>
  <c r="Z9857" i="1"/>
  <c r="Z9858" i="1"/>
  <c r="Y9858" i="1" s="1"/>
  <c r="Z9859" i="1"/>
  <c r="Y9859" i="1" s="1"/>
  <c r="Z9860" i="1"/>
  <c r="Z9861" i="1"/>
  <c r="Z9862" i="1"/>
  <c r="Z9863" i="1"/>
  <c r="Z9864" i="1"/>
  <c r="Z9865" i="1"/>
  <c r="Z9866" i="1"/>
  <c r="Y9866" i="1" s="1"/>
  <c r="Z9867" i="1"/>
  <c r="Z9868" i="1"/>
  <c r="Z9869" i="1"/>
  <c r="Z9870" i="1"/>
  <c r="Y9870" i="1" s="1"/>
  <c r="Z9871" i="1"/>
  <c r="Z9872" i="1"/>
  <c r="Z9873" i="1"/>
  <c r="Z9874" i="1"/>
  <c r="Y9874" i="1" s="1"/>
  <c r="Z9875" i="1"/>
  <c r="Y9875" i="1" s="1"/>
  <c r="Z9876" i="1"/>
  <c r="Y9876" i="1" s="1"/>
  <c r="Z9877" i="1"/>
  <c r="Z9878" i="1"/>
  <c r="Y9878" i="1" s="1"/>
  <c r="Z9879" i="1"/>
  <c r="Z9880" i="1"/>
  <c r="Z9881" i="1"/>
  <c r="Y9881" i="1" s="1"/>
  <c r="Z9882" i="1"/>
  <c r="Y9882" i="1" s="1"/>
  <c r="Z9883" i="1"/>
  <c r="Z9884" i="1"/>
  <c r="Z9885" i="1"/>
  <c r="Z9886" i="1"/>
  <c r="Y9886" i="1" s="1"/>
  <c r="Z9887" i="1"/>
  <c r="Z9888" i="1"/>
  <c r="Z9889" i="1"/>
  <c r="Z9890" i="1"/>
  <c r="Y9890" i="1" s="1"/>
  <c r="Z9891" i="1"/>
  <c r="Y9891" i="1" s="1"/>
  <c r="Z9892" i="1"/>
  <c r="Z9893" i="1"/>
  <c r="Z9894" i="1"/>
  <c r="Y9894" i="1" s="1"/>
  <c r="Z9895" i="1"/>
  <c r="Z9896" i="1"/>
  <c r="Z9897" i="1"/>
  <c r="Z9898" i="1"/>
  <c r="Y9898" i="1" s="1"/>
  <c r="Z9899" i="1"/>
  <c r="Z9900" i="1"/>
  <c r="Z9901" i="1"/>
  <c r="Z9902" i="1"/>
  <c r="Y9902" i="1" s="1"/>
  <c r="Z9903" i="1"/>
  <c r="Z9904" i="1"/>
  <c r="Z9905" i="1"/>
  <c r="Z9906" i="1"/>
  <c r="Y9906" i="1" s="1"/>
  <c r="Z9907" i="1"/>
  <c r="Z9908" i="1"/>
  <c r="Z9909" i="1"/>
  <c r="Z9910" i="1"/>
  <c r="Y9910" i="1" s="1"/>
  <c r="Z9911" i="1"/>
  <c r="Z9912" i="1"/>
  <c r="Z9913" i="1"/>
  <c r="Z9914" i="1"/>
  <c r="Y9914" i="1" s="1"/>
  <c r="Z9915" i="1"/>
  <c r="Z9916" i="1"/>
  <c r="Z9917" i="1"/>
  <c r="Z9918" i="1"/>
  <c r="Y9918" i="1" s="1"/>
  <c r="Z9919" i="1"/>
  <c r="Z9920" i="1"/>
  <c r="Z9921" i="1"/>
  <c r="Z9922" i="1"/>
  <c r="Y9922" i="1" s="1"/>
  <c r="Z9923" i="1"/>
  <c r="Y9923" i="1" s="1"/>
  <c r="Z9924" i="1"/>
  <c r="Y9924" i="1" s="1"/>
  <c r="Z9925" i="1"/>
  <c r="Z9926" i="1"/>
  <c r="Y9926" i="1" s="1"/>
  <c r="Z9927" i="1"/>
  <c r="Z9928" i="1"/>
  <c r="Z9929" i="1"/>
  <c r="Z9930" i="1"/>
  <c r="Y9930" i="1" s="1"/>
  <c r="Z9931" i="1"/>
  <c r="Z9932" i="1"/>
  <c r="Z9933" i="1"/>
  <c r="Z9934" i="1"/>
  <c r="Y9934" i="1" s="1"/>
  <c r="Z9935" i="1"/>
  <c r="Z9936" i="1"/>
  <c r="Z9937" i="1"/>
  <c r="Z9938" i="1"/>
  <c r="Y9938" i="1" s="1"/>
  <c r="Z9939" i="1"/>
  <c r="Z9940" i="1"/>
  <c r="Z9941" i="1"/>
  <c r="Z9942" i="1"/>
  <c r="Y9942" i="1" s="1"/>
  <c r="Z9943" i="1"/>
  <c r="Z9944" i="1"/>
  <c r="Z9945" i="1"/>
  <c r="Z9946" i="1"/>
  <c r="Y9946" i="1" s="1"/>
  <c r="Z9947" i="1"/>
  <c r="Z9948" i="1"/>
  <c r="Z9949" i="1"/>
  <c r="Z9950" i="1"/>
  <c r="Y9950" i="1" s="1"/>
  <c r="Z9951" i="1"/>
  <c r="Z9952" i="1"/>
  <c r="Z9953" i="1"/>
  <c r="Z9954" i="1"/>
  <c r="Y9954" i="1" s="1"/>
  <c r="Z9955" i="1"/>
  <c r="Z9956" i="1"/>
  <c r="Z9957" i="1"/>
  <c r="Z9958" i="1"/>
  <c r="Y9958" i="1" s="1"/>
  <c r="Z9959" i="1"/>
  <c r="Z9960" i="1"/>
  <c r="Z9961" i="1"/>
  <c r="Z9962" i="1"/>
  <c r="Y9962" i="1" s="1"/>
  <c r="Z9963" i="1"/>
  <c r="Z9964" i="1"/>
  <c r="Z9965" i="1"/>
  <c r="Z9966" i="1"/>
  <c r="Y9966" i="1" s="1"/>
  <c r="Z9967" i="1"/>
  <c r="Z9968" i="1"/>
  <c r="Z9969" i="1"/>
  <c r="Z9970" i="1"/>
  <c r="Y9970" i="1" s="1"/>
  <c r="Z9971" i="1"/>
  <c r="Z9972" i="1"/>
  <c r="Z9973" i="1"/>
  <c r="Z9974" i="1"/>
  <c r="Y9974" i="1" s="1"/>
  <c r="Z9975" i="1"/>
  <c r="Z9976" i="1"/>
  <c r="Z9977" i="1"/>
  <c r="Z9978" i="1"/>
  <c r="Y9978" i="1" s="1"/>
  <c r="Z9979" i="1"/>
  <c r="Z9980" i="1"/>
  <c r="Z9981" i="1"/>
  <c r="Z9982" i="1"/>
  <c r="Y9982" i="1" s="1"/>
  <c r="Z9983" i="1"/>
  <c r="Z9984" i="1"/>
  <c r="Z9985" i="1"/>
  <c r="Z9986" i="1"/>
  <c r="Y9986" i="1" s="1"/>
  <c r="Z9987" i="1"/>
  <c r="Z9988" i="1"/>
  <c r="Z9989" i="1"/>
  <c r="Z9990" i="1"/>
  <c r="Y9990" i="1" s="1"/>
  <c r="Z9991" i="1"/>
  <c r="Y9991" i="1" s="1"/>
  <c r="Z9992" i="1"/>
  <c r="Z9993" i="1"/>
  <c r="Z9994" i="1"/>
  <c r="Y9994" i="1" s="1"/>
  <c r="Z9995"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E6" i="9"/>
  <c r="C6" i="9"/>
  <c r="B6" i="9"/>
  <c r="H6" i="9" l="1"/>
  <c r="G6" i="9"/>
  <c r="Y5286" i="1"/>
  <c r="Y8909" i="1"/>
  <c r="Y9988" i="1"/>
  <c r="Y9688" i="1"/>
  <c r="Y9604" i="1"/>
  <c r="Y9532" i="1"/>
  <c r="Y9056" i="1"/>
  <c r="Y7104" i="1"/>
  <c r="Y9972" i="1"/>
  <c r="Y9964" i="1"/>
  <c r="Y9948" i="1"/>
  <c r="Y9936" i="1"/>
  <c r="Y9888" i="1"/>
  <c r="Y9836" i="1"/>
  <c r="Y9812" i="1"/>
  <c r="Y9732" i="1"/>
  <c r="Y9724" i="1"/>
  <c r="Y9692" i="1"/>
  <c r="Y9632" i="1"/>
  <c r="Y9616" i="1"/>
  <c r="Y9612" i="1"/>
  <c r="Y9584" i="1"/>
  <c r="Y9556" i="1"/>
  <c r="Y9548" i="1"/>
  <c r="Y9540" i="1"/>
  <c r="Y9492" i="1"/>
  <c r="Y9488" i="1"/>
  <c r="Y9460" i="1"/>
  <c r="Y9448" i="1"/>
  <c r="Y9432" i="1"/>
  <c r="Y9344" i="1"/>
  <c r="Y9336" i="1"/>
  <c r="Y9292" i="1"/>
  <c r="Y9272" i="1"/>
  <c r="Y9248" i="1"/>
  <c r="Y9232" i="1"/>
  <c r="Y9152" i="1"/>
  <c r="Y9140" i="1"/>
  <c r="Y9092" i="1"/>
  <c r="Y9016" i="1"/>
  <c r="Y8968" i="1"/>
  <c r="Y9415" i="1"/>
  <c r="Y5678" i="1"/>
  <c r="Y4794" i="1"/>
  <c r="Y8525" i="1"/>
  <c r="Y9884" i="1"/>
  <c r="Y9772" i="1"/>
  <c r="Y9672" i="1"/>
  <c r="Y9636" i="1"/>
  <c r="Y9620" i="1"/>
  <c r="Y9568" i="1"/>
  <c r="Y9404" i="1"/>
  <c r="Y9324" i="1"/>
  <c r="Y9220" i="1"/>
  <c r="Y9124" i="1"/>
  <c r="Y9080" i="1"/>
  <c r="Y9060" i="1"/>
  <c r="Y9052" i="1"/>
  <c r="Y9000" i="1"/>
  <c r="Y8996" i="1"/>
  <c r="Y8944" i="1"/>
  <c r="Y8924" i="1"/>
  <c r="Y8804" i="1"/>
  <c r="Y8800" i="1"/>
  <c r="Y8772" i="1"/>
  <c r="Y8756" i="1"/>
  <c r="Y8716" i="1"/>
  <c r="Y8696" i="1"/>
  <c r="Y8684" i="1"/>
  <c r="Y8608" i="1"/>
  <c r="Y8588" i="1"/>
  <c r="Y8580" i="1"/>
  <c r="Y8576" i="1"/>
  <c r="Y8552" i="1"/>
  <c r="Y8544" i="1"/>
  <c r="Y8328" i="1"/>
  <c r="Y8324" i="1"/>
  <c r="Y8308" i="1"/>
  <c r="Y8296" i="1"/>
  <c r="Y8244" i="1"/>
  <c r="Y8232" i="1"/>
  <c r="Y8212" i="1"/>
  <c r="Y8152" i="1"/>
  <c r="Y8148" i="1"/>
  <c r="Y8108" i="1"/>
  <c r="Y8004" i="1"/>
  <c r="Y7748" i="1"/>
  <c r="Y7696" i="1"/>
  <c r="Y9901" i="1"/>
  <c r="Y9877" i="1"/>
  <c r="Y9769" i="1"/>
  <c r="Y9661" i="1"/>
  <c r="Y9605" i="1"/>
  <c r="Y9601" i="1"/>
  <c r="Y9553" i="1"/>
  <c r="Y9521" i="1"/>
  <c r="Y9433" i="1"/>
  <c r="Y9429" i="1"/>
  <c r="Y8981" i="1"/>
  <c r="Y8929" i="1"/>
  <c r="Y8925" i="1"/>
  <c r="Y8181" i="1"/>
  <c r="Y8081" i="1"/>
  <c r="Y7341" i="1"/>
  <c r="Y9920" i="1"/>
  <c r="Y9900" i="1"/>
  <c r="Y9788" i="1"/>
  <c r="Y9720" i="1"/>
  <c r="Y9696" i="1"/>
  <c r="Y9668" i="1"/>
  <c r="Y9600" i="1"/>
  <c r="Y9576" i="1"/>
  <c r="Y9552" i="1"/>
  <c r="Y9500" i="1"/>
  <c r="Y9484" i="1"/>
  <c r="Y9420" i="1"/>
  <c r="Y9380" i="1"/>
  <c r="Y9284" i="1"/>
  <c r="Y9268" i="1"/>
  <c r="Y9216" i="1"/>
  <c r="Y9132" i="1"/>
  <c r="Y9116" i="1"/>
  <c r="Y9032" i="1"/>
  <c r="Y8900" i="1"/>
  <c r="Y8880" i="1"/>
  <c r="Y8844" i="1"/>
  <c r="Y8744" i="1"/>
  <c r="Y8636" i="1"/>
  <c r="Y8596" i="1"/>
  <c r="Y8556" i="1"/>
  <c r="Y8480" i="1"/>
  <c r="Y8468" i="1"/>
  <c r="Y8432" i="1"/>
  <c r="Y8412" i="1"/>
  <c r="Y8380" i="1"/>
  <c r="Y8320" i="1"/>
  <c r="Y8208" i="1"/>
  <c r="Y8100" i="1"/>
  <c r="Y8048" i="1"/>
  <c r="Y8020" i="1"/>
  <c r="Y8000" i="1"/>
  <c r="Y7908" i="1"/>
  <c r="Y7880" i="1"/>
  <c r="Y7844" i="1"/>
  <c r="Y7816" i="1"/>
  <c r="Y7692" i="1"/>
  <c r="Y7684" i="1"/>
  <c r="Y7620" i="1"/>
  <c r="Y7556" i="1"/>
  <c r="Y7380" i="1"/>
  <c r="Y7360" i="1"/>
  <c r="Y7268" i="1"/>
  <c r="Y7236" i="1"/>
  <c r="Y7196" i="1"/>
  <c r="Y7192" i="1"/>
  <c r="Y7116" i="1"/>
  <c r="Y7004" i="1"/>
  <c r="Y6908" i="1"/>
  <c r="Y6880" i="1"/>
  <c r="Y6732" i="1"/>
  <c r="Y6452" i="1"/>
  <c r="Y6200" i="1"/>
  <c r="Y5816" i="1"/>
  <c r="Y5604" i="1"/>
  <c r="Y5508" i="1"/>
  <c r="Y5404" i="1"/>
  <c r="Y5292" i="1"/>
  <c r="Y5288" i="1"/>
  <c r="Y4928" i="1"/>
  <c r="Y4808" i="1"/>
  <c r="Y4620" i="1"/>
  <c r="Y4404" i="1"/>
  <c r="Y4360" i="1"/>
  <c r="Y4192" i="1"/>
  <c r="Y3936" i="1"/>
  <c r="Y3900" i="1"/>
  <c r="Y3736" i="1"/>
  <c r="Y3472" i="1"/>
  <c r="Y3300" i="1"/>
  <c r="Y2864" i="1"/>
  <c r="Y1372" i="1"/>
  <c r="Y528" i="1"/>
  <c r="Y9943" i="1"/>
  <c r="Y9939" i="1"/>
  <c r="Y9935" i="1"/>
  <c r="Y9803" i="1"/>
  <c r="Y9287" i="1"/>
  <c r="Y8967" i="1"/>
  <c r="Y8807" i="1"/>
  <c r="Y8739" i="1"/>
  <c r="Y6807" i="1"/>
  <c r="Y6635" i="1"/>
  <c r="Y1803" i="1"/>
  <c r="Y5214" i="1"/>
  <c r="Y5026" i="1"/>
  <c r="Y4750" i="1"/>
  <c r="Y4746" i="1"/>
  <c r="Y4378" i="1"/>
  <c r="Y4370" i="1"/>
  <c r="Y4150" i="1"/>
  <c r="Y4038" i="1"/>
  <c r="Y4034" i="1"/>
  <c r="Y3938" i="1"/>
  <c r="Y3926" i="1"/>
  <c r="Y3854" i="1"/>
  <c r="Y3618" i="1"/>
  <c r="Y3414" i="1"/>
  <c r="Y3058" i="1"/>
  <c r="Y2730" i="1"/>
  <c r="Y2694" i="1"/>
  <c r="Y2498" i="1"/>
  <c r="Y2466" i="1"/>
  <c r="Y2142" i="1"/>
  <c r="Y2118" i="1"/>
  <c r="Y2030" i="1"/>
  <c r="Y1870" i="1"/>
  <c r="Y1622" i="1"/>
  <c r="Y1250" i="1"/>
  <c r="Y1038" i="1"/>
  <c r="D6" i="9"/>
  <c r="Y9992" i="1"/>
  <c r="Y9984" i="1"/>
  <c r="Y9980" i="1"/>
  <c r="Y9976" i="1"/>
  <c r="Y9968" i="1"/>
  <c r="Y9960" i="1"/>
  <c r="Y9956" i="1"/>
  <c r="Y9952" i="1"/>
  <c r="Y9944" i="1"/>
  <c r="Y9940" i="1"/>
  <c r="Y9932" i="1"/>
  <c r="Y9928" i="1"/>
  <c r="Y9916" i="1"/>
  <c r="Y9912" i="1"/>
  <c r="Y9908" i="1"/>
  <c r="Y9904" i="1"/>
  <c r="Y9896" i="1"/>
  <c r="Y9892" i="1"/>
  <c r="Y9880" i="1"/>
  <c r="Y9872" i="1"/>
  <c r="Y9868" i="1"/>
  <c r="Y9864" i="1"/>
  <c r="Y9860" i="1"/>
  <c r="Y9856" i="1"/>
  <c r="Y9852" i="1"/>
  <c r="Y9848" i="1"/>
  <c r="Y9844" i="1"/>
  <c r="Y9840" i="1"/>
  <c r="Y9832" i="1"/>
  <c r="Y9828" i="1"/>
  <c r="Y9824" i="1"/>
  <c r="Y9820" i="1"/>
  <c r="Y9816" i="1"/>
  <c r="Y9808" i="1"/>
  <c r="Y9804" i="1"/>
  <c r="Y9800" i="1"/>
  <c r="Y9796" i="1"/>
  <c r="Y9792" i="1"/>
  <c r="Y9784" i="1"/>
  <c r="Y9780" i="1"/>
  <c r="Y9776" i="1"/>
  <c r="Y9768" i="1"/>
  <c r="Y9764" i="1"/>
  <c r="Y9760" i="1"/>
  <c r="Y9756" i="1"/>
  <c r="Y9752" i="1"/>
  <c r="Y9748" i="1"/>
  <c r="Y9744" i="1"/>
  <c r="Y9740" i="1"/>
  <c r="Y9736" i="1"/>
  <c r="Y9728" i="1"/>
  <c r="Y9716" i="1"/>
  <c r="Y9712" i="1"/>
  <c r="Y9708" i="1"/>
  <c r="Y9704" i="1"/>
  <c r="Y9700" i="1"/>
  <c r="Y9684" i="1"/>
  <c r="Y9680" i="1"/>
  <c r="Y9664" i="1"/>
  <c r="Y9660" i="1"/>
  <c r="Y9656" i="1"/>
  <c r="Y9652" i="1"/>
  <c r="Y9648" i="1"/>
  <c r="Y9644" i="1"/>
  <c r="Y9640" i="1"/>
  <c r="Y9628" i="1"/>
  <c r="Y9624" i="1"/>
  <c r="Y9608" i="1"/>
  <c r="Y9596" i="1"/>
  <c r="Y9592" i="1"/>
  <c r="Y9588" i="1"/>
  <c r="Y9580" i="1"/>
  <c r="Y9572" i="1"/>
  <c r="Y9564" i="1"/>
  <c r="Y9560" i="1"/>
  <c r="Y9544" i="1"/>
  <c r="Y9536" i="1"/>
  <c r="Y9528" i="1"/>
  <c r="Y9524" i="1"/>
  <c r="Y9520" i="1"/>
  <c r="Y9516" i="1"/>
  <c r="Y9508" i="1"/>
  <c r="Y9504" i="1"/>
  <c r="Y9496" i="1"/>
  <c r="Y9480" i="1"/>
  <c r="Y9476" i="1"/>
  <c r="Y9472" i="1"/>
  <c r="Y9468" i="1"/>
  <c r="Y9464" i="1"/>
  <c r="Y9456" i="1"/>
  <c r="Y9444" i="1"/>
  <c r="Y9440" i="1"/>
  <c r="Y9436" i="1"/>
  <c r="Y9424" i="1"/>
  <c r="Y9416" i="1"/>
  <c r="Y9412" i="1"/>
  <c r="Y9408" i="1"/>
  <c r="Y9400" i="1"/>
  <c r="Y9396" i="1"/>
  <c r="Y9392" i="1"/>
  <c r="Y9388" i="1"/>
  <c r="Y9384" i="1"/>
  <c r="Y9372" i="1"/>
  <c r="Y9368" i="1"/>
  <c r="Y9364" i="1"/>
  <c r="Y9360" i="1"/>
  <c r="Y9356" i="1"/>
  <c r="Y9352" i="1"/>
  <c r="Y9348" i="1"/>
  <c r="Y9340" i="1"/>
  <c r="Y9332" i="1"/>
  <c r="Y9328" i="1"/>
  <c r="Y9320" i="1"/>
  <c r="Y9316" i="1"/>
  <c r="Y9312" i="1"/>
  <c r="Y9308" i="1"/>
  <c r="Y9304" i="1"/>
  <c r="Y9300" i="1"/>
  <c r="Y9296" i="1"/>
  <c r="Y9288" i="1"/>
  <c r="Y9280" i="1"/>
  <c r="Y9276" i="1"/>
  <c r="Y9264" i="1"/>
  <c r="Y9260" i="1"/>
  <c r="Y9256" i="1"/>
  <c r="Y9252" i="1"/>
  <c r="Y9244" i="1"/>
  <c r="Y9236" i="1"/>
  <c r="Y9228" i="1"/>
  <c r="Y9224" i="1"/>
  <c r="Y9212" i="1"/>
  <c r="Y9208" i="1"/>
  <c r="Y9204" i="1"/>
  <c r="Y9200" i="1"/>
  <c r="Y9196" i="1"/>
  <c r="Y9192" i="1"/>
  <c r="Y9188" i="1"/>
  <c r="Y9184" i="1"/>
  <c r="Y9180" i="1"/>
  <c r="Y9176" i="1"/>
  <c r="Y9172" i="1"/>
  <c r="Y9168" i="1"/>
  <c r="Y9164" i="1"/>
  <c r="Y9160" i="1"/>
  <c r="Y9156" i="1"/>
  <c r="Y9148" i="1"/>
  <c r="Y9144" i="1"/>
  <c r="Y9136" i="1"/>
  <c r="Y9128" i="1"/>
  <c r="Y9120" i="1"/>
  <c r="Y9112" i="1"/>
  <c r="Y9108" i="1"/>
  <c r="Y9104" i="1"/>
  <c r="Y9100" i="1"/>
  <c r="Y9096" i="1"/>
  <c r="Y9088" i="1"/>
  <c r="Y9084" i="1"/>
  <c r="Y9076" i="1"/>
  <c r="Y9072" i="1"/>
  <c r="Y9068" i="1"/>
  <c r="Y9064" i="1"/>
  <c r="Y9048" i="1"/>
  <c r="Y9044" i="1"/>
  <c r="Y9040" i="1"/>
  <c r="Y9036" i="1"/>
  <c r="Y9028" i="1"/>
  <c r="Y9020" i="1"/>
  <c r="Y9012" i="1"/>
  <c r="Y9008" i="1"/>
  <c r="Y9004" i="1"/>
  <c r="Y8992" i="1"/>
  <c r="Y8988" i="1"/>
  <c r="Y8984" i="1"/>
  <c r="Y8980" i="1"/>
  <c r="Y8976" i="1"/>
  <c r="Y8972" i="1"/>
  <c r="Y8964" i="1"/>
  <c r="Y8960" i="1"/>
  <c r="Y8952" i="1"/>
  <c r="Y8948" i="1"/>
  <c r="Y8940" i="1"/>
  <c r="Y8936" i="1"/>
  <c r="Y8932" i="1"/>
  <c r="Y8928" i="1"/>
  <c r="Y8920" i="1"/>
  <c r="Y8916" i="1"/>
  <c r="Y8912" i="1"/>
  <c r="Y8908" i="1"/>
  <c r="Y8904" i="1"/>
  <c r="Y8896" i="1"/>
  <c r="Y8892" i="1"/>
  <c r="Y8888" i="1"/>
  <c r="Y8884" i="1"/>
  <c r="Y8876" i="1"/>
  <c r="Y8872" i="1"/>
  <c r="Y8868" i="1"/>
  <c r="Y8864" i="1"/>
  <c r="Y8860" i="1"/>
  <c r="Y8856" i="1"/>
  <c r="Y8852" i="1"/>
  <c r="Y8848" i="1"/>
  <c r="Y8840" i="1"/>
  <c r="Y8836" i="1"/>
  <c r="Y8832" i="1"/>
  <c r="Y8828" i="1"/>
  <c r="Y8824" i="1"/>
  <c r="Y8820" i="1"/>
  <c r="Y8816" i="1"/>
  <c r="Y8812" i="1"/>
  <c r="Y8808" i="1"/>
  <c r="Y8796" i="1"/>
  <c r="Y8792" i="1"/>
  <c r="Y8788" i="1"/>
  <c r="Y8784" i="1"/>
  <c r="Y8780" i="1"/>
  <c r="Y8776" i="1"/>
  <c r="Y8768" i="1"/>
  <c r="Y8764" i="1"/>
  <c r="Y8760" i="1"/>
  <c r="Y8752" i="1"/>
  <c r="Y8748" i="1"/>
  <c r="Y8740" i="1"/>
  <c r="Y8736" i="1"/>
  <c r="Y8732" i="1"/>
  <c r="Y8728" i="1"/>
  <c r="Y8724" i="1"/>
  <c r="Y8720" i="1"/>
  <c r="Y8712" i="1"/>
  <c r="Y8708" i="1"/>
  <c r="Y8704" i="1"/>
  <c r="Y8700" i="1"/>
  <c r="Y8692" i="1"/>
  <c r="Y8688" i="1"/>
  <c r="Y8680" i="1"/>
  <c r="Y8676" i="1"/>
  <c r="Y8672" i="1"/>
  <c r="Y8664" i="1"/>
  <c r="Y8660" i="1"/>
  <c r="Y8656" i="1"/>
  <c r="Y8652" i="1"/>
  <c r="Y8648" i="1"/>
  <c r="Y8644" i="1"/>
  <c r="Y8640" i="1"/>
  <c r="Y8632" i="1"/>
  <c r="Y8628" i="1"/>
  <c r="Y8624" i="1"/>
  <c r="Y8616" i="1"/>
  <c r="Y8612" i="1"/>
  <c r="Y8604" i="1"/>
  <c r="Y8600" i="1"/>
  <c r="Y8592" i="1"/>
  <c r="Y8584" i="1"/>
  <c r="Y8572" i="1"/>
  <c r="Y8568" i="1"/>
  <c r="Y8564" i="1"/>
  <c r="Y8560" i="1"/>
  <c r="Y8548" i="1"/>
  <c r="Y8540" i="1"/>
  <c r="Y8532" i="1"/>
  <c r="Y8528" i="1"/>
  <c r="Y8524" i="1"/>
  <c r="Y8520" i="1"/>
  <c r="Y8516" i="1"/>
  <c r="Y8512" i="1"/>
  <c r="Y8508" i="1"/>
  <c r="Y8504" i="1"/>
  <c r="Y8500" i="1"/>
  <c r="Y8496" i="1"/>
  <c r="Y8492" i="1"/>
  <c r="Y8488" i="1"/>
  <c r="Y8484" i="1"/>
  <c r="Y8476" i="1"/>
  <c r="Y8472" i="1"/>
  <c r="Y8464" i="1"/>
  <c r="Y8460" i="1"/>
  <c r="Y8456" i="1"/>
  <c r="Y8452" i="1"/>
  <c r="Y8448" i="1"/>
  <c r="Y8444" i="1"/>
  <c r="Y8440" i="1"/>
  <c r="Y8436" i="1"/>
  <c r="Y8428" i="1"/>
  <c r="Y8424" i="1"/>
  <c r="Y8420" i="1"/>
  <c r="Y8416" i="1"/>
  <c r="Y8408" i="1"/>
  <c r="Y8404" i="1"/>
  <c r="Y8400" i="1"/>
  <c r="Y8396" i="1"/>
  <c r="Y8392" i="1"/>
  <c r="Y8388" i="1"/>
  <c r="Y8384" i="1"/>
  <c r="Y8376" i="1"/>
  <c r="Y8372" i="1"/>
  <c r="Y8368" i="1"/>
  <c r="Y8364" i="1"/>
  <c r="Y8360" i="1"/>
  <c r="Y8356" i="1"/>
  <c r="Y8352" i="1"/>
  <c r="Y8348" i="1"/>
  <c r="Y8344" i="1"/>
  <c r="Y8340" i="1"/>
  <c r="Y8336" i="1"/>
  <c r="Y8332" i="1"/>
  <c r="Y8316" i="1"/>
  <c r="Y8312" i="1"/>
  <c r="Y8304" i="1"/>
  <c r="Y8300" i="1"/>
  <c r="Y8292" i="1"/>
  <c r="Y8288" i="1"/>
  <c r="Y8284" i="1"/>
  <c r="Y8280" i="1"/>
  <c r="Y8276" i="1"/>
  <c r="Y8272" i="1"/>
  <c r="Y8268" i="1"/>
  <c r="Y8264" i="1"/>
  <c r="Y8260" i="1"/>
  <c r="Y8256" i="1"/>
  <c r="Y8252" i="1"/>
  <c r="Y8248" i="1"/>
  <c r="Y8240" i="1"/>
  <c r="Y8236" i="1"/>
  <c r="Y8228" i="1"/>
  <c r="Y8224" i="1"/>
  <c r="Y8220" i="1"/>
  <c r="Y8216" i="1"/>
  <c r="Y8204" i="1"/>
  <c r="Y8200" i="1"/>
  <c r="Y8196" i="1"/>
  <c r="Y8192" i="1"/>
  <c r="Y8188" i="1"/>
  <c r="Y8184" i="1"/>
  <c r="Y8180" i="1"/>
  <c r="Y8176" i="1"/>
  <c r="Y8172" i="1"/>
  <c r="Y8168" i="1"/>
  <c r="Y8164" i="1"/>
  <c r="Y8160" i="1"/>
  <c r="Y8156" i="1"/>
  <c r="Y8144" i="1"/>
  <c r="Y8140" i="1"/>
  <c r="Y8136" i="1"/>
  <c r="Y8132" i="1"/>
  <c r="Y8128" i="1"/>
  <c r="Y8124" i="1"/>
  <c r="Y8120" i="1"/>
  <c r="Y8116" i="1"/>
  <c r="Y8112" i="1"/>
  <c r="Y8104" i="1"/>
  <c r="Y8096" i="1"/>
  <c r="Y8092" i="1"/>
  <c r="Y8088" i="1"/>
  <c r="Y8084" i="1"/>
  <c r="Y8080" i="1"/>
  <c r="Y8076" i="1"/>
  <c r="Y8072" i="1"/>
  <c r="Y8068" i="1"/>
  <c r="Y8064" i="1"/>
  <c r="Y8060" i="1"/>
  <c r="Y8056" i="1"/>
  <c r="Y8052" i="1"/>
  <c r="Y8044" i="1"/>
  <c r="Y8040" i="1"/>
  <c r="Y8036" i="1"/>
  <c r="Y8032" i="1"/>
  <c r="Y8028" i="1"/>
  <c r="Y8024" i="1"/>
  <c r="Y8016" i="1"/>
  <c r="Y8012" i="1"/>
  <c r="Y8008" i="1"/>
  <c r="Y7996" i="1"/>
  <c r="Y7992" i="1"/>
  <c r="Y7988" i="1"/>
  <c r="Y7984" i="1"/>
  <c r="Y7980" i="1"/>
  <c r="Y7976" i="1"/>
  <c r="Y7972" i="1"/>
  <c r="Y7968" i="1"/>
  <c r="Y7964" i="1"/>
  <c r="Y7960" i="1"/>
  <c r="Y7956" i="1"/>
  <c r="Y7952" i="1"/>
  <c r="Y7948" i="1"/>
  <c r="Y7944" i="1"/>
  <c r="Y7940" i="1"/>
  <c r="Y7936" i="1"/>
  <c r="Y7932" i="1"/>
  <c r="Y7928" i="1"/>
  <c r="Y7924" i="1"/>
  <c r="Y7920" i="1"/>
  <c r="Y7916" i="1"/>
  <c r="Y7912" i="1"/>
  <c r="Y7904" i="1"/>
  <c r="Y7900" i="1"/>
  <c r="Y7896" i="1"/>
  <c r="Y7892" i="1"/>
  <c r="Y7888" i="1"/>
  <c r="Y7884" i="1"/>
  <c r="Y7876" i="1"/>
  <c r="Y7872" i="1"/>
  <c r="Y7868" i="1"/>
  <c r="Y7864" i="1"/>
  <c r="Y7860" i="1"/>
  <c r="Y7856" i="1"/>
  <c r="Y7852" i="1"/>
  <c r="Y7848" i="1"/>
  <c r="Y7840" i="1"/>
  <c r="Y7836" i="1"/>
  <c r="Y7832" i="1"/>
  <c r="Y7828" i="1"/>
  <c r="Y7824" i="1"/>
  <c r="Y7820" i="1"/>
  <c r="Y7812" i="1"/>
  <c r="Y7808" i="1"/>
  <c r="Y7804" i="1"/>
  <c r="Y7800" i="1"/>
  <c r="Y7796" i="1"/>
  <c r="Y7792" i="1"/>
  <c r="Y7788" i="1"/>
  <c r="Y7784" i="1"/>
  <c r="Y7780" i="1"/>
  <c r="Y7776" i="1"/>
  <c r="Y7772" i="1"/>
  <c r="Y7768" i="1"/>
  <c r="Y7764" i="1"/>
  <c r="Y7760" i="1"/>
  <c r="Y7756" i="1"/>
  <c r="Y7752" i="1"/>
  <c r="Y7744" i="1"/>
  <c r="Y7740" i="1"/>
  <c r="Y7736" i="1"/>
  <c r="Y7732" i="1"/>
  <c r="Y7728" i="1"/>
  <c r="Y7720" i="1"/>
  <c r="Y7712" i="1"/>
  <c r="Y7708" i="1"/>
  <c r="Y7704" i="1"/>
  <c r="Y7700" i="1"/>
  <c r="Y7688" i="1"/>
  <c r="Y7680" i="1"/>
  <c r="Y7676" i="1"/>
  <c r="Y7672" i="1"/>
  <c r="Y7668" i="1"/>
  <c r="Y7664" i="1"/>
  <c r="Y7660" i="1"/>
  <c r="Y7656" i="1"/>
  <c r="Y7652" i="1"/>
  <c r="Y7648" i="1"/>
  <c r="Y7644" i="1"/>
  <c r="Y7640" i="1"/>
  <c r="Y7636" i="1"/>
  <c r="Y7632" i="1"/>
  <c r="Y7628" i="1"/>
  <c r="Y7624" i="1"/>
  <c r="Y7616" i="1"/>
  <c r="Y7612" i="1"/>
  <c r="Y7608" i="1"/>
  <c r="Y7604" i="1"/>
  <c r="Y7600" i="1"/>
  <c r="Y7596" i="1"/>
  <c r="Y7592" i="1"/>
  <c r="Y7588" i="1"/>
  <c r="Y7584" i="1"/>
  <c r="Y7580" i="1"/>
  <c r="Y7576" i="1"/>
  <c r="Y7572" i="1"/>
  <c r="Y7568" i="1"/>
  <c r="Y7564" i="1"/>
  <c r="Y7560" i="1"/>
  <c r="Y7552" i="1"/>
  <c r="Y7548" i="1"/>
  <c r="Y7544" i="1"/>
  <c r="Y7540" i="1"/>
  <c r="Y7536" i="1"/>
  <c r="Y7532" i="1"/>
  <c r="Y7528" i="1"/>
  <c r="Y7524" i="1"/>
  <c r="Y7520" i="1"/>
  <c r="Y7516" i="1"/>
  <c r="Y7512" i="1"/>
  <c r="Y7508" i="1"/>
  <c r="Y7504" i="1"/>
  <c r="Y7500" i="1"/>
  <c r="Y7496" i="1"/>
  <c r="Y7492" i="1"/>
  <c r="Y7488" i="1"/>
  <c r="Y7484" i="1"/>
  <c r="Y7480" i="1"/>
  <c r="Y7476" i="1"/>
  <c r="Y7472" i="1"/>
  <c r="Y7468" i="1"/>
  <c r="Y7464" i="1"/>
  <c r="Y7460" i="1"/>
  <c r="Y7456" i="1"/>
  <c r="Y7452" i="1"/>
  <c r="Y7448" i="1"/>
  <c r="Y7444" i="1"/>
  <c r="Y7440" i="1"/>
  <c r="Y7436" i="1"/>
  <c r="Y7432" i="1"/>
  <c r="Y7428" i="1"/>
  <c r="Y7424" i="1"/>
  <c r="Y7420" i="1"/>
  <c r="Y7416" i="1"/>
  <c r="Y7412" i="1"/>
  <c r="Y7408" i="1"/>
  <c r="Y7404" i="1"/>
  <c r="Y7400" i="1"/>
  <c r="Y7396" i="1"/>
  <c r="Y7392" i="1"/>
  <c r="Y7388" i="1"/>
  <c r="Y7384" i="1"/>
  <c r="Y7376" i="1"/>
  <c r="Y7372" i="1"/>
  <c r="Y7368" i="1"/>
  <c r="Y7364" i="1"/>
  <c r="Y7356" i="1"/>
  <c r="Y7352" i="1"/>
  <c r="Y7348" i="1"/>
  <c r="Y7344" i="1"/>
  <c r="Y7340" i="1"/>
  <c r="Y7336" i="1"/>
  <c r="Y7332" i="1"/>
  <c r="Y7328" i="1"/>
  <c r="Y7324" i="1"/>
  <c r="Y7320" i="1"/>
  <c r="Y7316" i="1"/>
  <c r="Y7312" i="1"/>
  <c r="Y7308" i="1"/>
  <c r="Y7304" i="1"/>
  <c r="Y7300" i="1"/>
  <c r="Y7296" i="1"/>
  <c r="Y7292" i="1"/>
  <c r="Y7288" i="1"/>
  <c r="Y7284" i="1"/>
  <c r="Y7280" i="1"/>
  <c r="Y7276" i="1"/>
  <c r="Y7272" i="1"/>
  <c r="Y7264" i="1"/>
  <c r="Y7260" i="1"/>
  <c r="Y7256" i="1"/>
  <c r="Y7252" i="1"/>
  <c r="Y7248" i="1"/>
  <c r="Y7244" i="1"/>
  <c r="Y7240" i="1"/>
  <c r="Y7232" i="1"/>
  <c r="Y7228" i="1"/>
  <c r="Y7224" i="1"/>
  <c r="Y7220" i="1"/>
  <c r="Y7216" i="1"/>
  <c r="Y7212" i="1"/>
  <c r="Y7208" i="1"/>
  <c r="Y7204" i="1"/>
  <c r="Y7200" i="1"/>
  <c r="Y7188" i="1"/>
  <c r="Y7184" i="1"/>
  <c r="Y7180" i="1"/>
  <c r="Y7176" i="1"/>
  <c r="Y7172" i="1"/>
  <c r="Y7168" i="1"/>
  <c r="Y7164" i="1"/>
  <c r="Y7160" i="1"/>
  <c r="Y7156" i="1"/>
  <c r="Y7152" i="1"/>
  <c r="Y7148" i="1"/>
  <c r="Y7144" i="1"/>
  <c r="Y7140" i="1"/>
  <c r="Y7136" i="1"/>
  <c r="Y7132" i="1"/>
  <c r="Y7128" i="1"/>
  <c r="Y7124" i="1"/>
  <c r="Y7120" i="1"/>
  <c r="Y7112" i="1"/>
  <c r="Y7108" i="1"/>
  <c r="Y7096" i="1"/>
  <c r="Y7092" i="1"/>
  <c r="Y7088" i="1"/>
  <c r="Y7084" i="1"/>
  <c r="Y7080" i="1"/>
  <c r="Y7076" i="1"/>
  <c r="Y7072" i="1"/>
  <c r="Y7068" i="1"/>
  <c r="Y7064" i="1"/>
  <c r="Y7060" i="1"/>
  <c r="Y7056" i="1"/>
  <c r="Y7052" i="1"/>
  <c r="Y7048" i="1"/>
  <c r="Y7044" i="1"/>
  <c r="Y7040" i="1"/>
  <c r="Y7036" i="1"/>
  <c r="Y7032" i="1"/>
  <c r="Y7028" i="1"/>
  <c r="Y7024" i="1"/>
  <c r="Y7020" i="1"/>
  <c r="Y7016" i="1"/>
  <c r="Y7012" i="1"/>
  <c r="Y7008" i="1"/>
  <c r="Y7000" i="1"/>
  <c r="Y6996" i="1"/>
  <c r="Y6992" i="1"/>
  <c r="Y6988" i="1"/>
  <c r="Y6984" i="1"/>
  <c r="Y6980" i="1"/>
  <c r="Y6976" i="1"/>
  <c r="Y6972" i="1"/>
  <c r="Y6968" i="1"/>
  <c r="Y6964" i="1"/>
  <c r="Y6960" i="1"/>
  <c r="Y6956" i="1"/>
  <c r="Y6952" i="1"/>
  <c r="Y6948" i="1"/>
  <c r="Y6944" i="1"/>
  <c r="Y6940" i="1"/>
  <c r="Y6936" i="1"/>
  <c r="Y6932" i="1"/>
  <c r="Y6928" i="1"/>
  <c r="Y6924" i="1"/>
  <c r="Y6920" i="1"/>
  <c r="Y6916" i="1"/>
  <c r="Y6912" i="1"/>
  <c r="Y6904" i="1"/>
  <c r="Y6900" i="1"/>
  <c r="Y6896" i="1"/>
  <c r="Y6892" i="1"/>
  <c r="Y6888" i="1"/>
  <c r="Y6884" i="1"/>
  <c r="Y6876" i="1"/>
  <c r="Y9995" i="1"/>
  <c r="Y9987" i="1"/>
  <c r="Y9983" i="1"/>
  <c r="Y9979" i="1"/>
  <c r="Y9975" i="1"/>
  <c r="Y9971" i="1"/>
  <c r="Y9967" i="1"/>
  <c r="Y9963" i="1"/>
  <c r="Y9959" i="1"/>
  <c r="Y9955" i="1"/>
  <c r="Y9951" i="1"/>
  <c r="Y9947" i="1"/>
  <c r="Y9931" i="1"/>
  <c r="Y9927" i="1"/>
  <c r="Y9919" i="1"/>
  <c r="Y9915" i="1"/>
  <c r="Y9911" i="1"/>
  <c r="Y9907" i="1"/>
  <c r="Y9903" i="1"/>
  <c r="Y9899" i="1"/>
  <c r="Y9895" i="1"/>
  <c r="Y9887" i="1"/>
  <c r="Y9883" i="1"/>
  <c r="Y9879" i="1"/>
  <c r="Y9871" i="1"/>
  <c r="Y9867" i="1"/>
  <c r="Y9863" i="1"/>
  <c r="Y9855" i="1"/>
  <c r="Y9851" i="1"/>
  <c r="Y9847" i="1"/>
  <c r="Y9843" i="1"/>
  <c r="Y9839" i="1"/>
  <c r="Y9835" i="1"/>
  <c r="Y9831" i="1"/>
  <c r="Y9827" i="1"/>
  <c r="Y9823" i="1"/>
  <c r="Y9819" i="1"/>
  <c r="Y9815" i="1"/>
  <c r="Y9811" i="1"/>
  <c r="Y9807" i="1"/>
  <c r="Y9799" i="1"/>
  <c r="Y9795" i="1"/>
  <c r="Y9791" i="1"/>
  <c r="Y9787" i="1"/>
  <c r="Y9783" i="1"/>
  <c r="Y9779" i="1"/>
  <c r="Y9775" i="1"/>
  <c r="Y9771" i="1"/>
  <c r="Y9767" i="1"/>
  <c r="Y9763" i="1"/>
  <c r="Y9759" i="1"/>
  <c r="Y9755" i="1"/>
  <c r="Y9747" i="1"/>
  <c r="Y9743" i="1"/>
  <c r="Y9739" i="1"/>
  <c r="Y9735" i="1"/>
  <c r="Y9731" i="1"/>
  <c r="Y9727" i="1"/>
  <c r="Y9723" i="1"/>
  <c r="Y9719" i="1"/>
  <c r="Y9715" i="1"/>
  <c r="Y9711" i="1"/>
  <c r="Y9707" i="1"/>
  <c r="Y9703" i="1"/>
  <c r="Y9695" i="1"/>
  <c r="Y9691" i="1"/>
  <c r="Y9683" i="1"/>
  <c r="Y9679" i="1"/>
  <c r="Y9675" i="1"/>
  <c r="Y9667" i="1"/>
  <c r="Y9663" i="1"/>
  <c r="Y9659" i="1"/>
  <c r="Y9655" i="1"/>
  <c r="Y9651" i="1"/>
  <c r="Y9647" i="1"/>
  <c r="Y9643" i="1"/>
  <c r="Y9639" i="1"/>
  <c r="Y9635" i="1"/>
  <c r="Y9631" i="1"/>
  <c r="Y9627" i="1"/>
  <c r="Y9623" i="1"/>
  <c r="Y9619" i="1"/>
  <c r="Y9615" i="1"/>
  <c r="Y9611" i="1"/>
  <c r="Y9607" i="1"/>
  <c r="Y9603" i="1"/>
  <c r="Y9599" i="1"/>
  <c r="Y9595" i="1"/>
  <c r="Y9591" i="1"/>
  <c r="Y9583" i="1"/>
  <c r="Y9579" i="1"/>
  <c r="Y9575" i="1"/>
  <c r="Y9571" i="1"/>
  <c r="Y9567" i="1"/>
  <c r="Y9563" i="1"/>
  <c r="Y9559" i="1"/>
  <c r="Y9555" i="1"/>
  <c r="Y9551" i="1"/>
  <c r="Y9547" i="1"/>
  <c r="Y9543" i="1"/>
  <c r="Y9539" i="1"/>
  <c r="Y9535" i="1"/>
  <c r="Y9527" i="1"/>
  <c r="Y9523" i="1"/>
  <c r="Y9519" i="1"/>
  <c r="Y9515" i="1"/>
  <c r="Y9511" i="1"/>
  <c r="Y9507" i="1"/>
  <c r="Y9499" i="1"/>
  <c r="Y9495" i="1"/>
  <c r="Y9491" i="1"/>
  <c r="Y9487" i="1"/>
  <c r="Y9483" i="1"/>
  <c r="Y9479" i="1"/>
  <c r="Y9475" i="1"/>
  <c r="Y9471" i="1"/>
  <c r="Y9467" i="1"/>
  <c r="Y9463" i="1"/>
  <c r="Y9459" i="1"/>
  <c r="Y9455" i="1"/>
  <c r="Y9447" i="1"/>
  <c r="Y9435" i="1"/>
  <c r="Y9431" i="1"/>
  <c r="Y9427" i="1"/>
  <c r="Y9423" i="1"/>
  <c r="Y9419" i="1"/>
  <c r="Y9411" i="1"/>
  <c r="Y9407" i="1"/>
  <c r="Y9403" i="1"/>
  <c r="Y9399" i="1"/>
  <c r="Y9395" i="1"/>
  <c r="Y9391" i="1"/>
  <c r="Y9387" i="1"/>
  <c r="Y9383" i="1"/>
  <c r="Y9379" i="1"/>
  <c r="Y9375" i="1"/>
  <c r="Y9371" i="1"/>
  <c r="Y9367" i="1"/>
  <c r="Y9363" i="1"/>
  <c r="Y9359" i="1"/>
  <c r="Y9355" i="1"/>
  <c r="Y9351" i="1"/>
  <c r="Y9347" i="1"/>
  <c r="Y9343" i="1"/>
  <c r="Y9339" i="1"/>
  <c r="Y9335" i="1"/>
  <c r="Y9331" i="1"/>
  <c r="Y9327" i="1"/>
  <c r="Y9323" i="1"/>
  <c r="Y9319" i="1"/>
  <c r="Y9315" i="1"/>
  <c r="Y9311" i="1"/>
  <c r="Y9307" i="1"/>
  <c r="Y9303" i="1"/>
  <c r="Y9299" i="1"/>
  <c r="Y9295" i="1"/>
  <c r="Y9291" i="1"/>
  <c r="Y9283" i="1"/>
  <c r="Y9279" i="1"/>
  <c r="Y9275" i="1"/>
  <c r="Y9271" i="1"/>
  <c r="Y9267" i="1"/>
  <c r="Y9263" i="1"/>
  <c r="Y9259" i="1"/>
  <c r="Y9255" i="1"/>
  <c r="Y9251" i="1"/>
  <c r="Y9247" i="1"/>
  <c r="Y9243" i="1"/>
  <c r="Y9239" i="1"/>
  <c r="Y9235" i="1"/>
  <c r="Y9231" i="1"/>
  <c r="Y9227" i="1"/>
  <c r="Y9223" i="1"/>
  <c r="Y9219" i="1"/>
  <c r="Y9215" i="1"/>
  <c r="Y9211" i="1"/>
  <c r="Y9207" i="1"/>
  <c r="Y9203" i="1"/>
  <c r="Y9199" i="1"/>
  <c r="Y9195" i="1"/>
  <c r="Y9191" i="1"/>
  <c r="Y9187" i="1"/>
  <c r="Y9183" i="1"/>
  <c r="Y9179" i="1"/>
  <c r="Y9175" i="1"/>
  <c r="Y9171" i="1"/>
  <c r="Y9167" i="1"/>
  <c r="Y9163" i="1"/>
  <c r="Y9159" i="1"/>
  <c r="Y9155" i="1"/>
  <c r="Y9151" i="1"/>
  <c r="Y9147" i="1"/>
  <c r="Y9143" i="1"/>
  <c r="Y9139" i="1"/>
  <c r="Y9135" i="1"/>
  <c r="Y9131" i="1"/>
  <c r="Y9127" i="1"/>
  <c r="Y9123" i="1"/>
  <c r="Y9119" i="1"/>
  <c r="Y9115" i="1"/>
  <c r="Y9111" i="1"/>
  <c r="Y9107" i="1"/>
  <c r="Y9103" i="1"/>
  <c r="Y9099" i="1"/>
  <c r="Y9095" i="1"/>
  <c r="Y9091" i="1"/>
  <c r="Y9087" i="1"/>
  <c r="Y9083" i="1"/>
  <c r="Y9079" i="1"/>
  <c r="Y9075" i="1"/>
  <c r="Y9071" i="1"/>
  <c r="Y9067" i="1"/>
  <c r="Y9063" i="1"/>
  <c r="Y9059" i="1"/>
  <c r="Y9055" i="1"/>
  <c r="Y9051" i="1"/>
  <c r="Y9047" i="1"/>
  <c r="Y9043" i="1"/>
  <c r="Y9039" i="1"/>
  <c r="Y9035" i="1"/>
  <c r="Y9031" i="1"/>
  <c r="Y9027" i="1"/>
  <c r="Y9023" i="1"/>
  <c r="Y9019" i="1"/>
  <c r="Y9015" i="1"/>
  <c r="Y9011" i="1"/>
  <c r="Y9007" i="1"/>
  <c r="Y9003" i="1"/>
  <c r="Y8999" i="1"/>
  <c r="Y8995" i="1"/>
  <c r="Y8991" i="1"/>
  <c r="Y8987" i="1"/>
  <c r="Y8983" i="1"/>
  <c r="Y8979" i="1"/>
  <c r="Y8975" i="1"/>
  <c r="Y8971" i="1"/>
  <c r="Y8963" i="1"/>
  <c r="Y8959" i="1"/>
  <c r="Y8955" i="1"/>
  <c r="Y8951" i="1"/>
  <c r="Y8947" i="1"/>
  <c r="Y8943" i="1"/>
  <c r="Y8939" i="1"/>
  <c r="Y8931" i="1"/>
  <c r="Y8927" i="1"/>
  <c r="Y8923" i="1"/>
  <c r="Y8919" i="1"/>
  <c r="Y8915" i="1"/>
  <c r="Y8911" i="1"/>
  <c r="Y8907" i="1"/>
  <c r="Y8903" i="1"/>
  <c r="Y8899" i="1"/>
  <c r="Y8895" i="1"/>
  <c r="Y8891" i="1"/>
  <c r="Y8887" i="1"/>
  <c r="Y8883" i="1"/>
  <c r="Y8879" i="1"/>
  <c r="Y8875" i="1"/>
  <c r="Y8871" i="1"/>
  <c r="Y8867" i="1"/>
  <c r="Y8863" i="1"/>
  <c r="Y8859" i="1"/>
  <c r="Y8855" i="1"/>
  <c r="Y8851" i="1"/>
  <c r="Y8847" i="1"/>
  <c r="Y8843" i="1"/>
  <c r="Y8839" i="1"/>
  <c r="Y8835" i="1"/>
  <c r="Y8831" i="1"/>
  <c r="Y8827" i="1"/>
  <c r="Y8823" i="1"/>
  <c r="Y8819" i="1"/>
  <c r="Y8811" i="1"/>
  <c r="Y8803" i="1"/>
  <c r="Y8799" i="1"/>
  <c r="Y8795" i="1"/>
  <c r="Y8791" i="1"/>
  <c r="Y8787" i="1"/>
  <c r="Y8783" i="1"/>
  <c r="Y8779" i="1"/>
  <c r="Y8775" i="1"/>
  <c r="Y8771" i="1"/>
  <c r="Y8767" i="1"/>
  <c r="Y8763" i="1"/>
  <c r="Y8759" i="1"/>
  <c r="Y8755" i="1"/>
  <c r="Y8751" i="1"/>
  <c r="Y8747" i="1"/>
  <c r="Y8735" i="1"/>
  <c r="Y8731" i="1"/>
  <c r="Y8727" i="1"/>
  <c r="Y8723" i="1"/>
  <c r="Y8719" i="1"/>
  <c r="Y8715" i="1"/>
  <c r="Y8711" i="1"/>
  <c r="Y8707" i="1"/>
  <c r="Y8703" i="1"/>
  <c r="Y8699" i="1"/>
  <c r="Y8695" i="1"/>
  <c r="Y8691" i="1"/>
  <c r="Y8687" i="1"/>
  <c r="Y8683" i="1"/>
  <c r="Y8679" i="1"/>
  <c r="Y8675" i="1"/>
  <c r="Y8671" i="1"/>
  <c r="Y8667" i="1"/>
  <c r="Y8663" i="1"/>
  <c r="Y8659" i="1"/>
  <c r="Y8655" i="1"/>
  <c r="Y8651" i="1"/>
  <c r="Y8647" i="1"/>
  <c r="Y8643" i="1"/>
  <c r="Y8639" i="1"/>
  <c r="Y8635" i="1"/>
  <c r="Y8631" i="1"/>
  <c r="Y8627" i="1"/>
  <c r="Y8623" i="1"/>
  <c r="Y8619" i="1"/>
  <c r="Y8615" i="1"/>
  <c r="Y8611" i="1"/>
  <c r="Y8607" i="1"/>
  <c r="Y8603" i="1"/>
  <c r="Y8595" i="1"/>
  <c r="Y8591" i="1"/>
  <c r="Y8587" i="1"/>
  <c r="Y8583" i="1"/>
  <c r="Y8579" i="1"/>
  <c r="Y8575" i="1"/>
  <c r="Y8571" i="1"/>
  <c r="Y8567" i="1"/>
  <c r="Y8563" i="1"/>
  <c r="Y8559" i="1"/>
  <c r="Y8555" i="1"/>
  <c r="Y8551" i="1"/>
  <c r="Y8547" i="1"/>
  <c r="Y8543" i="1"/>
  <c r="Y8539" i="1"/>
  <c r="Y8535" i="1"/>
  <c r="Y8531" i="1"/>
  <c r="Y8527" i="1"/>
  <c r="Y8523" i="1"/>
  <c r="Y8515" i="1"/>
  <c r="Y8511" i="1"/>
  <c r="Y8507" i="1"/>
  <c r="Y8503" i="1"/>
  <c r="Y8499" i="1"/>
  <c r="Y8495" i="1"/>
  <c r="Y8491" i="1"/>
  <c r="Y8487" i="1"/>
  <c r="Y8483" i="1"/>
  <c r="Y8479" i="1"/>
  <c r="Y8475" i="1"/>
  <c r="Y8471" i="1"/>
  <c r="Y8467" i="1"/>
  <c r="Y8463" i="1"/>
  <c r="Y8459" i="1"/>
  <c r="Y8455" i="1"/>
  <c r="Y8451" i="1"/>
  <c r="Y8447" i="1"/>
  <c r="Y8443" i="1"/>
  <c r="Y8435" i="1"/>
  <c r="Y8431" i="1"/>
  <c r="Y8427" i="1"/>
  <c r="Y8423" i="1"/>
  <c r="Y8419" i="1"/>
  <c r="Y8415" i="1"/>
  <c r="Y8411" i="1"/>
  <c r="Y8407" i="1"/>
  <c r="Y8403" i="1"/>
  <c r="Y8399" i="1"/>
  <c r="Y8395" i="1"/>
  <c r="Y8391" i="1"/>
  <c r="Y8387" i="1"/>
  <c r="Y8383" i="1"/>
  <c r="Y8379" i="1"/>
  <c r="Y8375" i="1"/>
  <c r="Y8371" i="1"/>
  <c r="Y8367" i="1"/>
  <c r="Y8363" i="1"/>
  <c r="Y8359" i="1"/>
  <c r="Y8355" i="1"/>
  <c r="Y8351" i="1"/>
  <c r="Y8347" i="1"/>
  <c r="Y8339" i="1"/>
  <c r="Y8335" i="1"/>
  <c r="Y8331" i="1"/>
  <c r="Y8327" i="1"/>
  <c r="Y8323" i="1"/>
  <c r="Y8319" i="1"/>
  <c r="Y8315" i="1"/>
  <c r="Y8311" i="1"/>
  <c r="Y8307" i="1"/>
  <c r="Y8303" i="1"/>
  <c r="Y8299" i="1"/>
  <c r="Y8295" i="1"/>
  <c r="Y8291" i="1"/>
  <c r="Y8287" i="1"/>
  <c r="Y8283" i="1"/>
  <c r="Y8279" i="1"/>
  <c r="Y8275" i="1"/>
  <c r="Y8271" i="1"/>
  <c r="Y8267" i="1"/>
  <c r="Y8263" i="1"/>
  <c r="Y8259" i="1"/>
  <c r="Y8255" i="1"/>
  <c r="Y8251" i="1"/>
  <c r="Y8247" i="1"/>
  <c r="Y8243" i="1"/>
  <c r="Y8239" i="1"/>
  <c r="Y8235" i="1"/>
  <c r="Y8231" i="1"/>
  <c r="Y8227" i="1"/>
  <c r="Y8223" i="1"/>
  <c r="Y8219" i="1"/>
  <c r="Y8215" i="1"/>
  <c r="Y8211" i="1"/>
  <c r="Y8207" i="1"/>
  <c r="Y8203" i="1"/>
  <c r="Y8199" i="1"/>
  <c r="Y8195" i="1"/>
  <c r="Y8191" i="1"/>
  <c r="Y8187" i="1"/>
  <c r="Y8183" i="1"/>
  <c r="Y8175" i="1"/>
  <c r="Y8171" i="1"/>
  <c r="Y8167" i="1"/>
  <c r="Y8163" i="1"/>
  <c r="Y8159" i="1"/>
  <c r="Y8155" i="1"/>
  <c r="Y8151" i="1"/>
  <c r="Y8147" i="1"/>
  <c r="Y8143" i="1"/>
  <c r="Y8139" i="1"/>
  <c r="Y8131" i="1"/>
  <c r="Y8127" i="1"/>
  <c r="Y8123" i="1"/>
  <c r="Y8119" i="1"/>
  <c r="Y8115" i="1"/>
  <c r="Y8111" i="1"/>
  <c r="Y8107" i="1"/>
  <c r="Y8103" i="1"/>
  <c r="Y8099" i="1"/>
  <c r="Y8095" i="1"/>
  <c r="Y8091" i="1"/>
  <c r="Y8087" i="1"/>
  <c r="Y8083" i="1"/>
  <c r="Y8079" i="1"/>
  <c r="Y8075" i="1"/>
  <c r="Y8071" i="1"/>
  <c r="Y8067" i="1"/>
  <c r="Y8063" i="1"/>
  <c r="Y8059" i="1"/>
  <c r="Y8055" i="1"/>
  <c r="Y8051" i="1"/>
  <c r="Y8043" i="1"/>
  <c r="Y8035" i="1"/>
  <c r="Y8031" i="1"/>
  <c r="Y8027" i="1"/>
  <c r="Y8023" i="1"/>
  <c r="Y8019" i="1"/>
  <c r="Y8015" i="1"/>
  <c r="Y8011" i="1"/>
  <c r="Y8007" i="1"/>
  <c r="Y8003" i="1"/>
  <c r="Y7999" i="1"/>
  <c r="Y7995" i="1"/>
  <c r="Y7991" i="1"/>
  <c r="Y7987" i="1"/>
  <c r="Y7983" i="1"/>
  <c r="Y7979" i="1"/>
  <c r="Y7975" i="1"/>
  <c r="Y7971" i="1"/>
  <c r="Y7967" i="1"/>
  <c r="Y7963" i="1"/>
  <c r="Y7959" i="1"/>
  <c r="Y7955" i="1"/>
  <c r="Y7951" i="1"/>
  <c r="Y7947" i="1"/>
  <c r="Y7943" i="1"/>
  <c r="Y7939" i="1"/>
  <c r="Y7935" i="1"/>
  <c r="Y7927" i="1"/>
  <c r="Y7919" i="1"/>
  <c r="Y7915" i="1"/>
  <c r="Y7911" i="1"/>
  <c r="Y7907" i="1"/>
  <c r="Y7903" i="1"/>
  <c r="Y7899" i="1"/>
  <c r="Y7895" i="1"/>
  <c r="Y7891" i="1"/>
  <c r="Y7887" i="1"/>
  <c r="Y7883" i="1"/>
  <c r="Y7879" i="1"/>
  <c r="Y7875" i="1"/>
  <c r="Y7867" i="1"/>
  <c r="Y7863" i="1"/>
  <c r="Y7859" i="1"/>
  <c r="Y7855" i="1"/>
  <c r="Y7851" i="1"/>
  <c r="Y7847" i="1"/>
  <c r="Y7843" i="1"/>
  <c r="Y7839" i="1"/>
  <c r="Y7835" i="1"/>
  <c r="Y7831" i="1"/>
  <c r="Y7827" i="1"/>
  <c r="Y7823" i="1"/>
  <c r="Y7819" i="1"/>
  <c r="Y7815" i="1"/>
  <c r="Y7811" i="1"/>
  <c r="Y7807" i="1"/>
  <c r="Y7803" i="1"/>
  <c r="Y7799" i="1"/>
  <c r="Y7795" i="1"/>
  <c r="Y7791" i="1"/>
  <c r="Y7787" i="1"/>
  <c r="Y7783" i="1"/>
  <c r="Y7779" i="1"/>
  <c r="Y7775" i="1"/>
  <c r="Y7771" i="1"/>
  <c r="Y7767" i="1"/>
  <c r="Y7759" i="1"/>
  <c r="Y7751" i="1"/>
  <c r="Y7747" i="1"/>
  <c r="Y7739" i="1"/>
  <c r="Y7735" i="1"/>
  <c r="Y7731" i="1"/>
  <c r="Y7727" i="1"/>
  <c r="Y7723" i="1"/>
  <c r="Y7719" i="1"/>
  <c r="Y7715" i="1"/>
  <c r="Y7711" i="1"/>
  <c r="Y7707" i="1"/>
  <c r="Y7703" i="1"/>
  <c r="Y7699" i="1"/>
  <c r="Y7695" i="1"/>
  <c r="Y7691" i="1"/>
  <c r="Y7687" i="1"/>
  <c r="Y7683" i="1"/>
  <c r="Y7679" i="1"/>
  <c r="Y7675" i="1"/>
  <c r="Y7671" i="1"/>
  <c r="Y7667" i="1"/>
  <c r="Y7663" i="1"/>
  <c r="Y7659" i="1"/>
  <c r="Y7655" i="1"/>
  <c r="Y7651" i="1"/>
  <c r="Y7647" i="1"/>
  <c r="Y7643" i="1"/>
  <c r="Y7639" i="1"/>
  <c r="Y7635" i="1"/>
  <c r="Y7631" i="1"/>
  <c r="Y7627" i="1"/>
  <c r="Y7623" i="1"/>
  <c r="Y7619" i="1"/>
  <c r="Y7615" i="1"/>
  <c r="Y7611" i="1"/>
  <c r="Y7607" i="1"/>
  <c r="Y7603" i="1"/>
  <c r="Y7599" i="1"/>
  <c r="Y7595" i="1"/>
  <c r="Y7591" i="1"/>
  <c r="Y7587" i="1"/>
  <c r="Y7583" i="1"/>
  <c r="Y7579" i="1"/>
  <c r="Y7575" i="1"/>
  <c r="Y7571" i="1"/>
  <c r="Y7567" i="1"/>
  <c r="Y7563" i="1"/>
  <c r="Y7559" i="1"/>
  <c r="Y7555" i="1"/>
  <c r="Y7551" i="1"/>
  <c r="Y9862" i="1"/>
  <c r="Y9838" i="1"/>
  <c r="Y9834" i="1"/>
  <c r="Y9818" i="1"/>
  <c r="Y9798" i="1"/>
  <c r="Y9742" i="1"/>
  <c r="Y9634" i="1"/>
  <c r="Y9526" i="1"/>
  <c r="Y9506" i="1"/>
  <c r="Y9486" i="1"/>
  <c r="Y9470" i="1"/>
  <c r="Y9426" i="1"/>
  <c r="Y9418" i="1"/>
  <c r="Y9398" i="1"/>
  <c r="Y9366" i="1"/>
  <c r="Y9342" i="1"/>
  <c r="Y9334" i="1"/>
  <c r="Y9302" i="1"/>
  <c r="Y9298" i="1"/>
  <c r="Y9282" i="1"/>
  <c r="Y9270" i="1"/>
  <c r="Y9234" i="1"/>
  <c r="Y9230" i="1"/>
  <c r="Y9226" i="1"/>
  <c r="Y9186" i="1"/>
  <c r="Y9182" i="1"/>
  <c r="Y9174" i="1"/>
  <c r="Y9170" i="1"/>
  <c r="Y9154" i="1"/>
  <c r="Y9126" i="1"/>
  <c r="Y9066" i="1"/>
  <c r="Y9062" i="1"/>
  <c r="Y9054" i="1"/>
  <c r="Y9046" i="1"/>
  <c r="Y9030" i="1"/>
  <c r="Y9026" i="1"/>
  <c r="Y9018" i="1"/>
  <c r="Y9014" i="1"/>
  <c r="Y9010" i="1"/>
  <c r="Y9006" i="1"/>
  <c r="Y8994" i="1"/>
  <c r="Y8986" i="1"/>
  <c r="Y8974" i="1"/>
  <c r="Y8962" i="1"/>
  <c r="Y8950" i="1"/>
  <c r="Y8938" i="1"/>
  <c r="Y8934" i="1"/>
  <c r="Y8914" i="1"/>
  <c r="Y8910" i="1"/>
  <c r="Y8898" i="1"/>
  <c r="Y8874" i="1"/>
  <c r="Y8862" i="1"/>
  <c r="Y8854" i="1"/>
  <c r="Y8846" i="1"/>
  <c r="Y8834" i="1"/>
  <c r="Y8810" i="1"/>
  <c r="Y8806" i="1"/>
  <c r="Y8802" i="1"/>
  <c r="Y8782" i="1"/>
  <c r="Y8778" i="1"/>
  <c r="Y8766" i="1"/>
  <c r="Y8754" i="1"/>
  <c r="Y8738" i="1"/>
  <c r="Y8734" i="1"/>
  <c r="Y8726" i="1"/>
  <c r="Y8718" i="1"/>
  <c r="Y8714" i="1"/>
  <c r="Y8706" i="1"/>
  <c r="Y8698" i="1"/>
  <c r="Y8694" i="1"/>
  <c r="Y8682" i="1"/>
  <c r="Y8674" i="1"/>
  <c r="Y8670" i="1"/>
  <c r="Y8658" i="1"/>
  <c r="Y8654" i="1"/>
  <c r="Y8646" i="1"/>
  <c r="Y8570" i="1"/>
  <c r="Y8546" i="1"/>
  <c r="Y8538" i="1"/>
  <c r="Y8526" i="1"/>
  <c r="Y8522" i="1"/>
  <c r="Y8514" i="1"/>
  <c r="Y8506" i="1"/>
  <c r="Y8498" i="1"/>
  <c r="Y8482" i="1"/>
  <c r="Y8466" i="1"/>
  <c r="Y8462" i="1"/>
  <c r="Y8450" i="1"/>
  <c r="Y8442" i="1"/>
  <c r="Y8422" i="1"/>
  <c r="Y8418" i="1"/>
  <c r="Y8414" i="1"/>
  <c r="Y8410" i="1"/>
  <c r="Y8406" i="1"/>
  <c r="Y8390" i="1"/>
  <c r="Y8378" i="1"/>
  <c r="Y8354" i="1"/>
  <c r="Y8350" i="1"/>
  <c r="Y8342" i="1"/>
  <c r="Y8338" i="1"/>
  <c r="Y8334" i="1"/>
  <c r="Y8330" i="1"/>
  <c r="Y8326" i="1"/>
  <c r="Y8322" i="1"/>
  <c r="Y8314" i="1"/>
  <c r="Y8310" i="1"/>
  <c r="Y8302" i="1"/>
  <c r="Y8294" i="1"/>
  <c r="Y8278" i="1"/>
  <c r="Y8274" i="1"/>
  <c r="Y8270" i="1"/>
  <c r="Y8262" i="1"/>
  <c r="Y8254" i="1"/>
  <c r="Y8246" i="1"/>
  <c r="Y8242" i="1"/>
  <c r="Y8238" i="1"/>
  <c r="Y8234" i="1"/>
  <c r="Y8230" i="1"/>
  <c r="Y8226" i="1"/>
  <c r="Y8218" i="1"/>
  <c r="Y8210" i="1"/>
  <c r="Y8206" i="1"/>
  <c r="Y8202" i="1"/>
  <c r="Y8198" i="1"/>
  <c r="Y8194" i="1"/>
  <c r="Y8186" i="1"/>
  <c r="Y8182" i="1"/>
  <c r="Y8178" i="1"/>
  <c r="Y8174" i="1"/>
  <c r="Y8170" i="1"/>
  <c r="Y8146" i="1"/>
  <c r="Y8142" i="1"/>
  <c r="Y8138" i="1"/>
  <c r="Y8134" i="1"/>
  <c r="Y8130" i="1"/>
  <c r="Y8110" i="1"/>
  <c r="Y8086" i="1"/>
  <c r="Y8082" i="1"/>
  <c r="Y8070" i="1"/>
  <c r="Y8058" i="1"/>
  <c r="Y8054" i="1"/>
  <c r="Y8046" i="1"/>
  <c r="Y8026" i="1"/>
  <c r="Y8022" i="1"/>
  <c r="Y8018" i="1"/>
  <c r="Y8014" i="1"/>
  <c r="Y8006" i="1"/>
  <c r="Y8002" i="1"/>
  <c r="Y7994" i="1"/>
  <c r="Y7990" i="1"/>
  <c r="Y7986" i="1"/>
  <c r="Y7982" i="1"/>
  <c r="Y7978" i="1"/>
  <c r="Y7974" i="1"/>
  <c r="Y7970" i="1"/>
  <c r="Y7966" i="1"/>
  <c r="Y7958" i="1"/>
  <c r="Y7946" i="1"/>
  <c r="Y7942" i="1"/>
  <c r="Y7934" i="1"/>
  <c r="Y7926" i="1"/>
  <c r="Y7906" i="1"/>
  <c r="Y7902" i="1"/>
  <c r="Y7894" i="1"/>
  <c r="Y7890" i="1"/>
  <c r="Y7886" i="1"/>
  <c r="Y7882" i="1"/>
  <c r="Y7878" i="1"/>
  <c r="Y7862" i="1"/>
  <c r="Y7854" i="1"/>
  <c r="Y7850" i="1"/>
  <c r="Y7846" i="1"/>
  <c r="Y7838" i="1"/>
  <c r="Y7834" i="1"/>
  <c r="Y7830" i="1"/>
  <c r="Y7826" i="1"/>
  <c r="Y7814" i="1"/>
  <c r="Y7806" i="1"/>
  <c r="Y7802" i="1"/>
  <c r="Y7798" i="1"/>
  <c r="Y7794" i="1"/>
  <c r="Y7790" i="1"/>
  <c r="Y7782" i="1"/>
  <c r="Y7778" i="1"/>
  <c r="Y7774" i="1"/>
  <c r="Y7766" i="1"/>
  <c r="Y7762" i="1"/>
  <c r="Y7754" i="1"/>
  <c r="Y7750" i="1"/>
  <c r="Y7746" i="1"/>
  <c r="Y7742" i="1"/>
  <c r="Y7738" i="1"/>
  <c r="Y7734" i="1"/>
  <c r="Y7730" i="1"/>
  <c r="Y7726" i="1"/>
  <c r="Y7722" i="1"/>
  <c r="Y7714" i="1"/>
  <c r="Y7710" i="1"/>
  <c r="Y7702" i="1"/>
  <c r="Y7690" i="1"/>
  <c r="Y7682" i="1"/>
  <c r="Y7678" i="1"/>
  <c r="Y7674" i="1"/>
  <c r="Y7670" i="1"/>
  <c r="Y7662" i="1"/>
  <c r="Y7658" i="1"/>
  <c r="Y7650" i="1"/>
  <c r="Y7646" i="1"/>
  <c r="Y7642" i="1"/>
  <c r="Y7638" i="1"/>
  <c r="Y7634" i="1"/>
  <c r="Y7630" i="1"/>
  <c r="Y7626" i="1"/>
  <c r="Y7622" i="1"/>
  <c r="Y7618" i="1"/>
  <c r="Y7614" i="1"/>
  <c r="Y7602" i="1"/>
  <c r="Y7598" i="1"/>
  <c r="Y7590" i="1"/>
  <c r="Y7586" i="1"/>
  <c r="Y7582" i="1"/>
  <c r="Y7574" i="1"/>
  <c r="Y7566" i="1"/>
  <c r="Y7558" i="1"/>
  <c r="Y7554" i="1"/>
  <c r="Y7550" i="1"/>
  <c r="Y7546" i="1"/>
  <c r="Y7542" i="1"/>
  <c r="Y7538" i="1"/>
  <c r="Y7534" i="1"/>
  <c r="Y7530" i="1"/>
  <c r="Y7526" i="1"/>
  <c r="Y7522" i="1"/>
  <c r="Y7518" i="1"/>
  <c r="Y7514" i="1"/>
  <c r="Y7510" i="1"/>
  <c r="Y7502" i="1"/>
  <c r="Y7498" i="1"/>
  <c r="Y7494" i="1"/>
  <c r="Y7490" i="1"/>
  <c r="Y7486" i="1"/>
  <c r="Y7482" i="1"/>
  <c r="Y7478" i="1"/>
  <c r="Y7474" i="1"/>
  <c r="Y7466" i="1"/>
  <c r="Y7458" i="1"/>
  <c r="Y7454" i="1"/>
  <c r="Y7450" i="1"/>
  <c r="Y7446" i="1"/>
  <c r="Y7442" i="1"/>
  <c r="Y7438" i="1"/>
  <c r="Y7434" i="1"/>
  <c r="Y7430" i="1"/>
  <c r="Y7426" i="1"/>
  <c r="Y7422" i="1"/>
  <c r="Y7418" i="1"/>
  <c r="Y7410" i="1"/>
  <c r="Y7406" i="1"/>
  <c r="Y7398" i="1"/>
  <c r="Y7394" i="1"/>
  <c r="Y7390" i="1"/>
  <c r="Y7386" i="1"/>
  <c r="Y7382" i="1"/>
  <c r="Y7378" i="1"/>
  <c r="Y7374" i="1"/>
  <c r="Y7370" i="1"/>
  <c r="Y7366" i="1"/>
  <c r="Y7354" i="1"/>
  <c r="Y7350" i="1"/>
  <c r="Y7342" i="1"/>
  <c r="Y7330" i="1"/>
  <c r="Y7326" i="1"/>
  <c r="Y7318" i="1"/>
  <c r="Y7314" i="1"/>
  <c r="Y7306" i="1"/>
  <c r="Y7302" i="1"/>
  <c r="Y7298" i="1"/>
  <c r="Y7294" i="1"/>
  <c r="Y7290" i="1"/>
  <c r="Y7286" i="1"/>
  <c r="Y7282" i="1"/>
  <c r="Y7274" i="1"/>
  <c r="Y7266" i="1"/>
  <c r="Y7262" i="1"/>
  <c r="Y7258" i="1"/>
  <c r="Y7254" i="1"/>
  <c r="Y7246" i="1"/>
  <c r="Y7238" i="1"/>
  <c r="Y7234" i="1"/>
  <c r="Y7230" i="1"/>
  <c r="Y7226" i="1"/>
  <c r="Y7222" i="1"/>
  <c r="Y7218" i="1"/>
  <c r="Y7214" i="1"/>
  <c r="Y7198" i="1"/>
  <c r="Y7194" i="1"/>
  <c r="Y7190" i="1"/>
  <c r="Y7186" i="1"/>
  <c r="Y7182" i="1"/>
  <c r="Y7178" i="1"/>
  <c r="Y7174" i="1"/>
  <c r="Y7166" i="1"/>
  <c r="Y7162" i="1"/>
  <c r="Y7158" i="1"/>
  <c r="Y7154" i="1"/>
  <c r="Y7150" i="1"/>
  <c r="Y7146" i="1"/>
  <c r="Y7142" i="1"/>
  <c r="Y7134" i="1"/>
  <c r="Y7130" i="1"/>
  <c r="Y7126" i="1"/>
  <c r="Y7122" i="1"/>
  <c r="Y7118" i="1"/>
  <c r="Y7114" i="1"/>
  <c r="Y7110" i="1"/>
  <c r="Y7106" i="1"/>
  <c r="Y7102" i="1"/>
  <c r="Y7098" i="1"/>
  <c r="Y7094" i="1"/>
  <c r="Y7090" i="1"/>
  <c r="Y7086" i="1"/>
  <c r="Y7082" i="1"/>
  <c r="Y7074" i="1"/>
  <c r="Y7070" i="1"/>
  <c r="Y7066" i="1"/>
  <c r="Y7062" i="1"/>
  <c r="Y7058" i="1"/>
  <c r="Y7054" i="1"/>
  <c r="Y7050" i="1"/>
  <c r="Y7046" i="1"/>
  <c r="Y7042" i="1"/>
  <c r="Y7038" i="1"/>
  <c r="Y7034" i="1"/>
  <c r="Y7022" i="1"/>
  <c r="Y7018" i="1"/>
  <c r="Y7010" i="1"/>
  <c r="Y6998" i="1"/>
  <c r="Y6990" i="1"/>
  <c r="Y6986" i="1"/>
  <c r="Y6982" i="1"/>
  <c r="Y6978" i="1"/>
  <c r="Y6974" i="1"/>
  <c r="Y6970" i="1"/>
  <c r="Y6966" i="1"/>
  <c r="Y6962" i="1"/>
  <c r="Y6954" i="1"/>
  <c r="Y6950" i="1"/>
  <c r="Y6946" i="1"/>
  <c r="Y6942" i="1"/>
  <c r="Y6938" i="1"/>
  <c r="Y6930" i="1"/>
  <c r="Y6926" i="1"/>
  <c r="Y6922" i="1"/>
  <c r="Y6918" i="1"/>
  <c r="Y6914" i="1"/>
  <c r="Y6906" i="1"/>
  <c r="Y6902" i="1"/>
  <c r="Y6898" i="1"/>
  <c r="Y6894" i="1"/>
  <c r="Y6890" i="1"/>
  <c r="Y6886" i="1"/>
  <c r="Y6882" i="1"/>
  <c r="Y6878" i="1"/>
  <c r="Y6870" i="1"/>
  <c r="Y6866" i="1"/>
  <c r="Y6862" i="1"/>
  <c r="Y6858" i="1"/>
  <c r="Y6854" i="1"/>
  <c r="Y6850" i="1"/>
  <c r="Y6842" i="1"/>
  <c r="Y6830" i="1"/>
  <c r="Y6822" i="1"/>
  <c r="Y6814" i="1"/>
  <c r="Y6810" i="1"/>
  <c r="Y6806" i="1"/>
  <c r="Y6802" i="1"/>
  <c r="Y6798" i="1"/>
  <c r="Y6794" i="1"/>
  <c r="Y6786" i="1"/>
  <c r="Y6782" i="1"/>
  <c r="Y6778" i="1"/>
  <c r="Y6774" i="1"/>
  <c r="Y6770" i="1"/>
  <c r="Y6766" i="1"/>
  <c r="Y6762" i="1"/>
  <c r="Y6750" i="1"/>
  <c r="Y6746" i="1"/>
  <c r="Y6742" i="1"/>
  <c r="Y6738" i="1"/>
  <c r="Y6734" i="1"/>
  <c r="Y6730" i="1"/>
  <c r="Y6726" i="1"/>
  <c r="Y6722" i="1"/>
  <c r="Y6718" i="1"/>
  <c r="Y6714" i="1"/>
  <c r="Y6710" i="1"/>
  <c r="Y6706" i="1"/>
  <c r="Y6702" i="1"/>
  <c r="Y6698" i="1"/>
  <c r="Y6694" i="1"/>
  <c r="Y6690" i="1"/>
  <c r="Y6686" i="1"/>
  <c r="Y6682" i="1"/>
  <c r="Y6670" i="1"/>
  <c r="Y6666" i="1"/>
  <c r="Y6658" i="1"/>
  <c r="Y6654" i="1"/>
  <c r="Y6650" i="1"/>
  <c r="Y6646" i="1"/>
  <c r="Y6642" i="1"/>
  <c r="Y6638" i="1"/>
  <c r="Y6634" i="1"/>
  <c r="Y6630" i="1"/>
  <c r="Y6626" i="1"/>
  <c r="Y6622" i="1"/>
  <c r="Y6618" i="1"/>
  <c r="Y6610" i="1"/>
  <c r="Y6606" i="1"/>
  <c r="Y6602" i="1"/>
  <c r="Y6598" i="1"/>
  <c r="Y6590" i="1"/>
  <c r="Y6586" i="1"/>
  <c r="Y6574" i="1"/>
  <c r="Y6570" i="1"/>
  <c r="Y6566" i="1"/>
  <c r="Y6562" i="1"/>
  <c r="Y6558" i="1"/>
  <c r="Y6554" i="1"/>
  <c r="Y6550" i="1"/>
  <c r="Y6546" i="1"/>
  <c r="Y6542" i="1"/>
  <c r="Y6538" i="1"/>
  <c r="Y6534" i="1"/>
  <c r="Y6530" i="1"/>
  <c r="Y6526" i="1"/>
  <c r="Y6522" i="1"/>
  <c r="Y6518" i="1"/>
  <c r="Y6514" i="1"/>
  <c r="Y6506" i="1"/>
  <c r="Y6498" i="1"/>
  <c r="Y6494" i="1"/>
  <c r="Y6486" i="1"/>
  <c r="Y6482" i="1"/>
  <c r="Y6478" i="1"/>
  <c r="Y6470" i="1"/>
  <c r="Y6466" i="1"/>
  <c r="Y6462" i="1"/>
  <c r="Y6458" i="1"/>
  <c r="Y6454" i="1"/>
  <c r="Y6450" i="1"/>
  <c r="Y6446" i="1"/>
  <c r="Y6442" i="1"/>
  <c r="Y6438" i="1"/>
  <c r="Y6434" i="1"/>
  <c r="Y6430" i="1"/>
  <c r="Y6426" i="1"/>
  <c r="Y6422" i="1"/>
  <c r="Y6418" i="1"/>
  <c r="Y6414" i="1"/>
  <c r="Y6410" i="1"/>
  <c r="Y6406" i="1"/>
  <c r="Y6398" i="1"/>
  <c r="Y6394" i="1"/>
  <c r="Y6390" i="1"/>
  <c r="Y6386" i="1"/>
  <c r="Y6378" i="1"/>
  <c r="Y6374" i="1"/>
  <c r="Y6370" i="1"/>
  <c r="Y6366" i="1"/>
  <c r="Y6362" i="1"/>
  <c r="Y6358" i="1"/>
  <c r="Y6354" i="1"/>
  <c r="Y6350" i="1"/>
  <c r="Y6346" i="1"/>
  <c r="Y6338" i="1"/>
  <c r="Y6334" i="1"/>
  <c r="Y6330" i="1"/>
  <c r="Y6326" i="1"/>
  <c r="Y6322" i="1"/>
  <c r="Y6314" i="1"/>
  <c r="Y6310" i="1"/>
  <c r="Y6306" i="1"/>
  <c r="Y6298" i="1"/>
  <c r="Y6294" i="1"/>
  <c r="Y6290" i="1"/>
  <c r="Y6286" i="1"/>
  <c r="Y6282" i="1"/>
  <c r="Y6278" i="1"/>
  <c r="Y6274" i="1"/>
  <c r="Y6266" i="1"/>
  <c r="Y6262" i="1"/>
  <c r="Y6258" i="1"/>
  <c r="Y6254" i="1"/>
  <c r="Y6250" i="1"/>
  <c r="Y6242" i="1"/>
  <c r="Y6234" i="1"/>
  <c r="Y6230" i="1"/>
  <c r="Y6226" i="1"/>
  <c r="Y6222" i="1"/>
  <c r="Y6218" i="1"/>
  <c r="Y6214" i="1"/>
  <c r="Y6210" i="1"/>
  <c r="Y6206" i="1"/>
  <c r="Y6202" i="1"/>
  <c r="Y6198" i="1"/>
  <c r="Y6190" i="1"/>
  <c r="Y6186" i="1"/>
  <c r="Y6182" i="1"/>
  <c r="Y6178" i="1"/>
  <c r="Y6174" i="1"/>
  <c r="Y6170" i="1"/>
  <c r="Y6166" i="1"/>
  <c r="Y6162" i="1"/>
  <c r="Y6158" i="1"/>
  <c r="Y6154" i="1"/>
  <c r="Y6150" i="1"/>
  <c r="Y6146" i="1"/>
  <c r="Y6142" i="1"/>
  <c r="Y6138" i="1"/>
  <c r="Y6134" i="1"/>
  <c r="Y6130" i="1"/>
  <c r="Y6126" i="1"/>
  <c r="Y6122" i="1"/>
  <c r="Y6118" i="1"/>
  <c r="Y6114" i="1"/>
  <c r="Y6110" i="1"/>
  <c r="Y6106" i="1"/>
  <c r="Y6102" i="1"/>
  <c r="Y6098" i="1"/>
  <c r="Y6094" i="1"/>
  <c r="Y6090" i="1"/>
  <c r="Y6082" i="1"/>
  <c r="Y6078" i="1"/>
  <c r="Y6074" i="1"/>
  <c r="Y6070" i="1"/>
  <c r="Y6062" i="1"/>
  <c r="Y6058" i="1"/>
  <c r="Y6050" i="1"/>
  <c r="Y6046" i="1"/>
  <c r="Y6042" i="1"/>
  <c r="Y6038" i="1"/>
  <c r="Y6034" i="1"/>
  <c r="Y6030" i="1"/>
  <c r="Y6018" i="1"/>
  <c r="Y6014" i="1"/>
  <c r="Y6010" i="1"/>
  <c r="Y6006" i="1"/>
  <c r="Y6002" i="1"/>
  <c r="Y5998" i="1"/>
  <c r="Y5990" i="1"/>
  <c r="Y5986" i="1"/>
  <c r="Y5982" i="1"/>
  <c r="Y5978" i="1"/>
  <c r="Y5974" i="1"/>
  <c r="Y5966" i="1"/>
  <c r="Y5962" i="1"/>
  <c r="Y5958" i="1"/>
  <c r="Y5954" i="1"/>
  <c r="Y5950" i="1"/>
  <c r="Y5946" i="1"/>
  <c r="Y5938" i="1"/>
  <c r="Y5934" i="1"/>
  <c r="Y5930" i="1"/>
  <c r="Y5926" i="1"/>
  <c r="Y5918" i="1"/>
  <c r="Y5914" i="1"/>
  <c r="Y5910" i="1"/>
  <c r="Y5906" i="1"/>
  <c r="Y5902" i="1"/>
  <c r="Y5894" i="1"/>
  <c r="Y5890" i="1"/>
  <c r="Y5886" i="1"/>
  <c r="Y5882" i="1"/>
  <c r="Y5878" i="1"/>
  <c r="Y5874" i="1"/>
  <c r="Y5870" i="1"/>
  <c r="Y5866" i="1"/>
  <c r="Y5862" i="1"/>
  <c r="Y5858" i="1"/>
  <c r="Y5854" i="1"/>
  <c r="Y5850" i="1"/>
  <c r="Y5846" i="1"/>
  <c r="Y5838" i="1"/>
  <c r="Y5834" i="1"/>
  <c r="Y5830" i="1"/>
  <c r="Y5822" i="1"/>
  <c r="Y9993" i="1"/>
  <c r="Y9989" i="1"/>
  <c r="Y9985" i="1"/>
  <c r="Y9981" i="1"/>
  <c r="Y9977" i="1"/>
  <c r="Y9973" i="1"/>
  <c r="Y9969" i="1"/>
  <c r="Y9965" i="1"/>
  <c r="Y9961" i="1"/>
  <c r="Y9957" i="1"/>
  <c r="Y9953" i="1"/>
  <c r="Y9949" i="1"/>
  <c r="Y9945" i="1"/>
  <c r="Y9941" i="1"/>
  <c r="Y9937" i="1"/>
  <c r="Y9933" i="1"/>
  <c r="Y9929" i="1"/>
  <c r="Y9925" i="1"/>
  <c r="Y9921" i="1"/>
  <c r="Y9917" i="1"/>
  <c r="Y9913" i="1"/>
  <c r="Y9909" i="1"/>
  <c r="Y9905" i="1"/>
  <c r="Y9897" i="1"/>
  <c r="Y9893" i="1"/>
  <c r="Y9889" i="1"/>
  <c r="Y9885" i="1"/>
  <c r="Y9873" i="1"/>
  <c r="Y9869" i="1"/>
  <c r="Y9865" i="1"/>
  <c r="Y9861" i="1"/>
  <c r="Y9857" i="1"/>
  <c r="Y9853" i="1"/>
  <c r="Y9849" i="1"/>
  <c r="Y9845" i="1"/>
  <c r="Y9841" i="1"/>
  <c r="Y9837" i="1"/>
  <c r="Y9833" i="1"/>
  <c r="Y9829" i="1"/>
  <c r="Y9825" i="1"/>
  <c r="Y9821" i="1"/>
  <c r="Y9817" i="1"/>
  <c r="Y9813" i="1"/>
  <c r="Y9809" i="1"/>
  <c r="Y9805" i="1"/>
  <c r="Y9801" i="1"/>
  <c r="Y9797" i="1"/>
  <c r="Y9793" i="1"/>
  <c r="Y9789" i="1"/>
  <c r="Y9785" i="1"/>
  <c r="Y9781" i="1"/>
  <c r="Y9777" i="1"/>
  <c r="Y9773" i="1"/>
  <c r="Y9765" i="1"/>
  <c r="Y9757" i="1"/>
  <c r="Y9753" i="1"/>
  <c r="Y9749" i="1"/>
  <c r="Y9741" i="1"/>
  <c r="Y9733" i="1"/>
  <c r="Y9729" i="1"/>
  <c r="Y9725" i="1"/>
  <c r="Y9721" i="1"/>
  <c r="Y9713" i="1"/>
  <c r="Y9709" i="1"/>
  <c r="Y9705" i="1"/>
  <c r="Y9701" i="1"/>
  <c r="Y9697" i="1"/>
  <c r="Y9689" i="1"/>
  <c r="Y9685" i="1"/>
  <c r="Y9681" i="1"/>
  <c r="Y9677" i="1"/>
  <c r="Y9669" i="1"/>
  <c r="Y9657" i="1"/>
  <c r="Y9653" i="1"/>
  <c r="Y9649" i="1"/>
  <c r="Y9645" i="1"/>
  <c r="Y9637" i="1"/>
  <c r="Y9633" i="1"/>
  <c r="Y9629" i="1"/>
  <c r="Y9625" i="1"/>
  <c r="Y9621" i="1"/>
  <c r="Y9617" i="1"/>
  <c r="Y9613" i="1"/>
  <c r="Y9609" i="1"/>
  <c r="Y9597" i="1"/>
  <c r="Y9593" i="1"/>
  <c r="Y9585" i="1"/>
  <c r="Y9581" i="1"/>
  <c r="Y9577" i="1"/>
  <c r="Y9573" i="1"/>
  <c r="Y9569" i="1"/>
  <c r="Y9565" i="1"/>
  <c r="Y9561" i="1"/>
  <c r="Y9557" i="1"/>
  <c r="Y9549" i="1"/>
  <c r="Y9545" i="1"/>
  <c r="Y9541" i="1"/>
  <c r="Y9537" i="1"/>
  <c r="Y9529" i="1"/>
  <c r="Y9525" i="1"/>
  <c r="Y9517" i="1"/>
  <c r="Y9509" i="1"/>
  <c r="Y9505" i="1"/>
  <c r="Y9501" i="1"/>
  <c r="Y9497" i="1"/>
  <c r="Y9493" i="1"/>
  <c r="Y9489" i="1"/>
  <c r="Y9481" i="1"/>
  <c r="Y9477" i="1"/>
  <c r="Y9473" i="1"/>
  <c r="Y9469" i="1"/>
  <c r="Y9465" i="1"/>
  <c r="Y9461" i="1"/>
  <c r="Y9453" i="1"/>
  <c r="Y9449" i="1"/>
  <c r="Y9445" i="1"/>
  <c r="Y9441" i="1"/>
  <c r="Y9437" i="1"/>
  <c r="Y9425" i="1"/>
  <c r="Y9421" i="1"/>
  <c r="Y9417" i="1"/>
  <c r="Y9413" i="1"/>
  <c r="Y9409" i="1"/>
  <c r="Y9405" i="1"/>
  <c r="Y9401" i="1"/>
  <c r="Y9397" i="1"/>
  <c r="Y9393" i="1"/>
  <c r="Y9389" i="1"/>
  <c r="Y9385" i="1"/>
  <c r="Y9381" i="1"/>
  <c r="Y9377" i="1"/>
  <c r="Y9373" i="1"/>
  <c r="Y9369" i="1"/>
  <c r="Y9365" i="1"/>
  <c r="Y9361" i="1"/>
  <c r="Y9357" i="1"/>
  <c r="Y9353" i="1"/>
  <c r="Y9349" i="1"/>
  <c r="Y9345" i="1"/>
  <c r="Y9341" i="1"/>
  <c r="Y9337" i="1"/>
  <c r="Y9333" i="1"/>
  <c r="Y9329" i="1"/>
  <c r="Y9325" i="1"/>
  <c r="Y9321" i="1"/>
  <c r="Y9317" i="1"/>
  <c r="Y9313" i="1"/>
  <c r="Y9309" i="1"/>
  <c r="Y9305" i="1"/>
  <c r="Y9301" i="1"/>
  <c r="Y9297" i="1"/>
  <c r="Y9293" i="1"/>
  <c r="Y9289" i="1"/>
  <c r="Y9285" i="1"/>
  <c r="Y9281" i="1"/>
  <c r="Y9277" i="1"/>
  <c r="Y9273" i="1"/>
  <c r="Y9269" i="1"/>
  <c r="Y9265" i="1"/>
  <c r="Y9261" i="1"/>
  <c r="Y9257" i="1"/>
  <c r="Y9253" i="1"/>
  <c r="Y9249" i="1"/>
  <c r="Y9245" i="1"/>
  <c r="Y9241" i="1"/>
  <c r="Y9237" i="1"/>
  <c r="Y9233" i="1"/>
  <c r="Y9225" i="1"/>
  <c r="Y9221" i="1"/>
  <c r="Y9217" i="1"/>
  <c r="Y9213" i="1"/>
  <c r="Y9209" i="1"/>
  <c r="Y9205" i="1"/>
  <c r="Y9201" i="1"/>
  <c r="Y9197" i="1"/>
  <c r="Y9193" i="1"/>
  <c r="Y9189" i="1"/>
  <c r="Y9185" i="1"/>
  <c r="Y9181" i="1"/>
  <c r="Y9177" i="1"/>
  <c r="Y9173" i="1"/>
  <c r="Y9169" i="1"/>
  <c r="Y9165" i="1"/>
  <c r="Y9161" i="1"/>
  <c r="Y9157" i="1"/>
  <c r="Y9153" i="1"/>
  <c r="Y9149" i="1"/>
  <c r="Y9145" i="1"/>
  <c r="Y9141" i="1"/>
  <c r="Y9137" i="1"/>
  <c r="Y9133" i="1"/>
  <c r="Y9129" i="1"/>
  <c r="Y9121" i="1"/>
  <c r="Y9117" i="1"/>
  <c r="Y9113" i="1"/>
  <c r="Y9109" i="1"/>
  <c r="Y9105" i="1"/>
  <c r="Y9101" i="1"/>
  <c r="Y9097" i="1"/>
  <c r="Y9093" i="1"/>
  <c r="Y9089" i="1"/>
  <c r="Y9085" i="1"/>
  <c r="Y9081" i="1"/>
  <c r="Y9077" i="1"/>
  <c r="Y9073" i="1"/>
  <c r="Y9069" i="1"/>
  <c r="Y9065" i="1"/>
  <c r="Y9061" i="1"/>
  <c r="Y9057" i="1"/>
  <c r="Y9053" i="1"/>
  <c r="Y9049" i="1"/>
  <c r="Y9045" i="1"/>
  <c r="Y9041" i="1"/>
  <c r="Y9037" i="1"/>
  <c r="Y9033" i="1"/>
  <c r="Y9029" i="1"/>
  <c r="Y9025" i="1"/>
  <c r="Y9021" i="1"/>
  <c r="Y9017" i="1"/>
  <c r="Y9013" i="1"/>
  <c r="Y9009" i="1"/>
  <c r="Y9005" i="1"/>
  <c r="Y9001" i="1"/>
  <c r="Y8997" i="1"/>
  <c r="Y8993" i="1"/>
  <c r="Y8989" i="1"/>
  <c r="Y8985" i="1"/>
  <c r="Y8977" i="1"/>
  <c r="Y8973" i="1"/>
  <c r="Y8969" i="1"/>
  <c r="Y8965" i="1"/>
  <c r="Y8961" i="1"/>
  <c r="Y8957" i="1"/>
  <c r="Y8953" i="1"/>
  <c r="Y8949" i="1"/>
  <c r="Y8941" i="1"/>
  <c r="Y8937" i="1"/>
  <c r="Y8933" i="1"/>
  <c r="Y8921" i="1"/>
  <c r="Y8917" i="1"/>
  <c r="Y8913" i="1"/>
  <c r="Y8905" i="1"/>
  <c r="Y8901" i="1"/>
  <c r="Y8897" i="1"/>
  <c r="Y8893" i="1"/>
  <c r="Y8889" i="1"/>
  <c r="Y8885" i="1"/>
  <c r="Y8881" i="1"/>
  <c r="Y8877" i="1"/>
  <c r="Y8873" i="1"/>
  <c r="Y8869" i="1"/>
  <c r="Y8865" i="1"/>
  <c r="Y8861" i="1"/>
  <c r="Y8857" i="1"/>
  <c r="Y8853" i="1"/>
  <c r="Y8849" i="1"/>
  <c r="Y8841" i="1"/>
  <c r="Y8837" i="1"/>
  <c r="Y8833" i="1"/>
  <c r="Y8829" i="1"/>
  <c r="Y8825" i="1"/>
  <c r="Y8821" i="1"/>
  <c r="Y8817" i="1"/>
  <c r="Y8813" i="1"/>
  <c r="Y8809" i="1"/>
  <c r="Y8805" i="1"/>
  <c r="Y8801" i="1"/>
  <c r="Y8797" i="1"/>
  <c r="Y8793" i="1"/>
  <c r="Y8789" i="1"/>
  <c r="Y8785" i="1"/>
  <c r="Y8781" i="1"/>
  <c r="Y8777" i="1"/>
  <c r="Y8773" i="1"/>
  <c r="Y8769" i="1"/>
  <c r="Y8765" i="1"/>
  <c r="Y8761" i="1"/>
  <c r="Y8757" i="1"/>
  <c r="Y8753" i="1"/>
  <c r="Y8749" i="1"/>
  <c r="Y8745" i="1"/>
  <c r="Y8741" i="1"/>
  <c r="Y8737" i="1"/>
  <c r="Y8733" i="1"/>
  <c r="Y8729" i="1"/>
  <c r="Y8725" i="1"/>
  <c r="Y8721" i="1"/>
  <c r="Y8713" i="1"/>
  <c r="Y8709" i="1"/>
  <c r="Y8705" i="1"/>
  <c r="Y8701" i="1"/>
  <c r="Y8697" i="1"/>
  <c r="Y8693" i="1"/>
  <c r="Y8689" i="1"/>
  <c r="Y8681" i="1"/>
  <c r="Y8677" i="1"/>
  <c r="Y8673" i="1"/>
  <c r="Y8669" i="1"/>
  <c r="Y8665" i="1"/>
  <c r="Y8661" i="1"/>
  <c r="Y8657" i="1"/>
  <c r="Y8653" i="1"/>
  <c r="Y8649" i="1"/>
  <c r="Y8645" i="1"/>
  <c r="Y8641" i="1"/>
  <c r="Y8637" i="1"/>
  <c r="Y8633" i="1"/>
  <c r="Y8629" i="1"/>
  <c r="Y8625" i="1"/>
  <c r="Y8621" i="1"/>
  <c r="Y8617" i="1"/>
  <c r="Y8613" i="1"/>
  <c r="Y8609" i="1"/>
  <c r="Y8605" i="1"/>
  <c r="Y8601" i="1"/>
  <c r="Y8597" i="1"/>
  <c r="Y8593" i="1"/>
  <c r="Y8589" i="1"/>
  <c r="Y8585" i="1"/>
  <c r="Y8581" i="1"/>
  <c r="Y8577" i="1"/>
  <c r="Y8573" i="1"/>
  <c r="Y8569" i="1"/>
  <c r="Y8565" i="1"/>
  <c r="Y8561" i="1"/>
  <c r="Y8557" i="1"/>
  <c r="Y8553" i="1"/>
  <c r="Y8549" i="1"/>
  <c r="Y8545" i="1"/>
  <c r="Y8541" i="1"/>
  <c r="Y8537" i="1"/>
  <c r="Y8533" i="1"/>
  <c r="Y8529" i="1"/>
  <c r="Y8521" i="1"/>
  <c r="Y8517" i="1"/>
  <c r="Y8513" i="1"/>
  <c r="Y8509" i="1"/>
  <c r="Y8505" i="1"/>
  <c r="Y8501" i="1"/>
  <c r="Y8493" i="1"/>
  <c r="Y8489" i="1"/>
  <c r="Y8481" i="1"/>
  <c r="Y8477" i="1"/>
  <c r="Y8473" i="1"/>
  <c r="Y8469" i="1"/>
  <c r="Y8465" i="1"/>
  <c r="Y8461" i="1"/>
  <c r="Y8453" i="1"/>
  <c r="Y8449" i="1"/>
  <c r="Y8445" i="1"/>
  <c r="Y8437" i="1"/>
  <c r="Y8429" i="1"/>
  <c r="Y8425" i="1"/>
  <c r="Y8421" i="1"/>
  <c r="Y8417" i="1"/>
  <c r="Y8409" i="1"/>
  <c r="Y8405" i="1"/>
  <c r="Y8401" i="1"/>
  <c r="Y8397" i="1"/>
  <c r="Y8393" i="1"/>
  <c r="Y8389" i="1"/>
  <c r="Y8385" i="1"/>
  <c r="Y8381" i="1"/>
  <c r="Y8377" i="1"/>
  <c r="Y8369" i="1"/>
  <c r="Y8365" i="1"/>
  <c r="Y8361" i="1"/>
  <c r="Y8357" i="1"/>
  <c r="Y8353" i="1"/>
  <c r="Y8349" i="1"/>
  <c r="Y8345" i="1"/>
  <c r="Y8341" i="1"/>
  <c r="Y8337" i="1"/>
  <c r="Y8333" i="1"/>
  <c r="Y8329" i="1"/>
  <c r="Y8325" i="1"/>
  <c r="Y8321" i="1"/>
  <c r="Y8317" i="1"/>
  <c r="Y8313" i="1"/>
  <c r="Y8309" i="1"/>
  <c r="Y8301" i="1"/>
  <c r="Y8297" i="1"/>
  <c r="Y8293" i="1"/>
  <c r="Y8289" i="1"/>
  <c r="Y8285" i="1"/>
  <c r="Y8277" i="1"/>
  <c r="Y8273" i="1"/>
  <c r="Y8269" i="1"/>
  <c r="Y8265" i="1"/>
  <c r="Y8261" i="1"/>
  <c r="Y8257" i="1"/>
  <c r="Y8253" i="1"/>
  <c r="Y8249" i="1"/>
  <c r="Y8245" i="1"/>
  <c r="Y8241" i="1"/>
  <c r="Y8237" i="1"/>
  <c r="Y8233" i="1"/>
  <c r="Y8229" i="1"/>
  <c r="Y8225" i="1"/>
  <c r="Y8221" i="1"/>
  <c r="Y8217" i="1"/>
  <c r="Y8213" i="1"/>
  <c r="Y8209" i="1"/>
  <c r="Y8205" i="1"/>
  <c r="Y8201" i="1"/>
  <c r="Y8197" i="1"/>
  <c r="Y8193" i="1"/>
  <c r="Y8189" i="1"/>
  <c r="Y8185" i="1"/>
  <c r="Y8177" i="1"/>
  <c r="Y8173" i="1"/>
  <c r="Y8169" i="1"/>
  <c r="Y8165" i="1"/>
  <c r="Y8161" i="1"/>
  <c r="Y8157" i="1"/>
  <c r="Y8153" i="1"/>
  <c r="Y8149" i="1"/>
  <c r="Y8145" i="1"/>
  <c r="Y8141" i="1"/>
  <c r="Y8137" i="1"/>
  <c r="Y8133" i="1"/>
  <c r="Y8129" i="1"/>
  <c r="Y8125" i="1"/>
  <c r="Y8121" i="1"/>
  <c r="Y8117" i="1"/>
  <c r="Y8113" i="1"/>
  <c r="Y8109" i="1"/>
  <c r="Y8105" i="1"/>
  <c r="Y8101" i="1"/>
  <c r="Y8097" i="1"/>
  <c r="Y8093" i="1"/>
  <c r="Y8089" i="1"/>
  <c r="Y8085" i="1"/>
  <c r="Y8077" i="1"/>
  <c r="Y8073" i="1"/>
  <c r="Y8069" i="1"/>
  <c r="Y8065" i="1"/>
  <c r="Y8061" i="1"/>
  <c r="Y8057" i="1"/>
  <c r="Y8053" i="1"/>
  <c r="Y8049" i="1"/>
  <c r="Y8045" i="1"/>
  <c r="Y8041" i="1"/>
  <c r="Y8037" i="1"/>
  <c r="Y8033" i="1"/>
  <c r="Y8029" i="1"/>
  <c r="Y8025" i="1"/>
  <c r="Y8021" i="1"/>
  <c r="Y8017" i="1"/>
  <c r="Y8013" i="1"/>
  <c r="Y8009" i="1"/>
  <c r="Y8005" i="1"/>
  <c r="Y8001" i="1"/>
  <c r="Y7997" i="1"/>
  <c r="Y7993" i="1"/>
  <c r="Y7989" i="1"/>
  <c r="Y7985" i="1"/>
  <c r="Y7981" i="1"/>
  <c r="Y7977" i="1"/>
  <c r="Y7973" i="1"/>
  <c r="Y7969" i="1"/>
  <c r="Y7965" i="1"/>
  <c r="Y7961" i="1"/>
  <c r="Y7957" i="1"/>
  <c r="Y7953" i="1"/>
  <c r="Y7949" i="1"/>
  <c r="Y7945" i="1"/>
  <c r="Y7941" i="1"/>
  <c r="Y7937" i="1"/>
  <c r="Y7933" i="1"/>
  <c r="Y7929" i="1"/>
  <c r="Y7925" i="1"/>
  <c r="Y7921" i="1"/>
  <c r="Y7917" i="1"/>
  <c r="Y7913" i="1"/>
  <c r="Y7905" i="1"/>
  <c r="Y7901" i="1"/>
  <c r="Y7897" i="1"/>
  <c r="Y7893" i="1"/>
  <c r="Y7889" i="1"/>
  <c r="Y7885" i="1"/>
  <c r="Y7881" i="1"/>
  <c r="Y7877" i="1"/>
  <c r="Y7873" i="1"/>
  <c r="Y7869" i="1"/>
  <c r="Y7865" i="1"/>
  <c r="Y7861" i="1"/>
  <c r="Y7857" i="1"/>
  <c r="Y7853" i="1"/>
  <c r="Y7849" i="1"/>
  <c r="Y7845" i="1"/>
  <c r="Y7841" i="1"/>
  <c r="Y7837" i="1"/>
  <c r="Y7833" i="1"/>
  <c r="Y7829" i="1"/>
  <c r="Y7825" i="1"/>
  <c r="Y7821" i="1"/>
  <c r="Y7817" i="1"/>
  <c r="Y7813" i="1"/>
  <c r="Y7809" i="1"/>
  <c r="Y7805" i="1"/>
  <c r="Y7801" i="1"/>
  <c r="Y7797" i="1"/>
  <c r="Y7793" i="1"/>
  <c r="Y7789" i="1"/>
  <c r="Y7785" i="1"/>
  <c r="Y7781" i="1"/>
  <c r="Y7777" i="1"/>
  <c r="Y7773" i="1"/>
  <c r="Y7769" i="1"/>
  <c r="Y7765" i="1"/>
  <c r="Y7761" i="1"/>
  <c r="Y7757" i="1"/>
  <c r="Y7753" i="1"/>
  <c r="Y7749" i="1"/>
  <c r="Y7745" i="1"/>
  <c r="Y7741" i="1"/>
  <c r="Y7737" i="1"/>
  <c r="Y7733" i="1"/>
  <c r="Y7729" i="1"/>
  <c r="Y7725" i="1"/>
  <c r="Y7721" i="1"/>
  <c r="Y7713" i="1"/>
  <c r="Y7709" i="1"/>
  <c r="Y7705" i="1"/>
  <c r="Y7701" i="1"/>
  <c r="Y7697" i="1"/>
  <c r="Y7693" i="1"/>
  <c r="Y7689" i="1"/>
  <c r="Y7685" i="1"/>
  <c r="Y7681" i="1"/>
  <c r="Y7677" i="1"/>
  <c r="Y7673" i="1"/>
  <c r="Y7669" i="1"/>
  <c r="Y7665" i="1"/>
  <c r="Y7661" i="1"/>
  <c r="Y7657" i="1"/>
  <c r="Y7653" i="1"/>
  <c r="Y7649" i="1"/>
  <c r="Y7645" i="1"/>
  <c r="Y7641" i="1"/>
  <c r="Y7637" i="1"/>
  <c r="Y7633" i="1"/>
  <c r="Y7629" i="1"/>
  <c r="Y7625" i="1"/>
  <c r="Y7621" i="1"/>
  <c r="Y7617" i="1"/>
  <c r="Y7613" i="1"/>
  <c r="Y7609" i="1"/>
  <c r="Y7605" i="1"/>
  <c r="Y7601" i="1"/>
  <c r="Y7597" i="1"/>
  <c r="Y7593" i="1"/>
  <c r="Y7589" i="1"/>
  <c r="Y7585" i="1"/>
  <c r="Y7581" i="1"/>
  <c r="Y7577" i="1"/>
  <c r="Y7573" i="1"/>
  <c r="Y7569" i="1"/>
  <c r="Y7565" i="1"/>
  <c r="Y7561" i="1"/>
  <c r="Y7557" i="1"/>
  <c r="Y7553" i="1"/>
  <c r="Y7549" i="1"/>
  <c r="Y7545" i="1"/>
  <c r="Y7541" i="1"/>
  <c r="Y7537" i="1"/>
  <c r="Y7533" i="1"/>
  <c r="Y7529" i="1"/>
  <c r="Y7525" i="1"/>
  <c r="Y7521" i="1"/>
  <c r="Y7517" i="1"/>
  <c r="Y6872" i="1"/>
  <c r="Y6868" i="1"/>
  <c r="Y6864" i="1"/>
  <c r="Y6860" i="1"/>
  <c r="Y6856" i="1"/>
  <c r="Y6852" i="1"/>
  <c r="Y6848" i="1"/>
  <c r="Y6844" i="1"/>
  <c r="Y6840" i="1"/>
  <c r="Y6836" i="1"/>
  <c r="Y6832" i="1"/>
  <c r="Y6828" i="1"/>
  <c r="Y6824" i="1"/>
  <c r="Y6820" i="1"/>
  <c r="Y6816" i="1"/>
  <c r="Y6812" i="1"/>
  <c r="Y6808" i="1"/>
  <c r="Y6804" i="1"/>
  <c r="Y6800" i="1"/>
  <c r="Y6796" i="1"/>
  <c r="Y6792" i="1"/>
  <c r="Y6788" i="1"/>
  <c r="Y6784" i="1"/>
  <c r="Y6780" i="1"/>
  <c r="Y6776" i="1"/>
  <c r="Y6772" i="1"/>
  <c r="Y6768" i="1"/>
  <c r="Y6764" i="1"/>
  <c r="Y6760" i="1"/>
  <c r="Y6756" i="1"/>
  <c r="Y6752" i="1"/>
  <c r="Y6748" i="1"/>
  <c r="Y6744" i="1"/>
  <c r="Y6740" i="1"/>
  <c r="Y6736" i="1"/>
  <c r="Y6728" i="1"/>
  <c r="Y6724" i="1"/>
  <c r="Y6720" i="1"/>
  <c r="Y6716" i="1"/>
  <c r="Y6712" i="1"/>
  <c r="Y6708" i="1"/>
  <c r="Y6704" i="1"/>
  <c r="Y6700" i="1"/>
  <c r="Y6696" i="1"/>
  <c r="Y6692" i="1"/>
  <c r="Y6688" i="1"/>
  <c r="Y6684" i="1"/>
  <c r="Y6680" i="1"/>
  <c r="Y6676" i="1"/>
  <c r="Y6672" i="1"/>
  <c r="Y6668" i="1"/>
  <c r="Y6664" i="1"/>
  <c r="Y6660" i="1"/>
  <c r="Y6656" i="1"/>
  <c r="Y6652" i="1"/>
  <c r="Y6648" i="1"/>
  <c r="Y6644" i="1"/>
  <c r="Y6640" i="1"/>
  <c r="Y6636" i="1"/>
  <c r="Y6632" i="1"/>
  <c r="Y6628" i="1"/>
  <c r="Y6624" i="1"/>
  <c r="Y6620" i="1"/>
  <c r="Y6616" i="1"/>
  <c r="Y6612" i="1"/>
  <c r="Y6608" i="1"/>
  <c r="Y6604" i="1"/>
  <c r="Y6600" i="1"/>
  <c r="Y6596" i="1"/>
  <c r="Y6592" i="1"/>
  <c r="Y6588" i="1"/>
  <c r="Y6584" i="1"/>
  <c r="Y6580" i="1"/>
  <c r="Y6576" i="1"/>
  <c r="Y6572" i="1"/>
  <c r="Y6568" i="1"/>
  <c r="Y6564" i="1"/>
  <c r="Y6560" i="1"/>
  <c r="Y6556" i="1"/>
  <c r="Y6552" i="1"/>
  <c r="Y6548" i="1"/>
  <c r="Y6544" i="1"/>
  <c r="Y6540" i="1"/>
  <c r="Y6536" i="1"/>
  <c r="Y6532" i="1"/>
  <c r="Y6528" i="1"/>
  <c r="Y6524" i="1"/>
  <c r="Y6520" i="1"/>
  <c r="Y6516" i="1"/>
  <c r="Y6512" i="1"/>
  <c r="Y6508" i="1"/>
  <c r="Y6504" i="1"/>
  <c r="Y6500" i="1"/>
  <c r="Y6496" i="1"/>
  <c r="Y6492" i="1"/>
  <c r="Y6488" i="1"/>
  <c r="Y6484" i="1"/>
  <c r="Y6480" i="1"/>
  <c r="Y6476" i="1"/>
  <c r="Y6472" i="1"/>
  <c r="Y6468" i="1"/>
  <c r="Y6464" i="1"/>
  <c r="Y6460" i="1"/>
  <c r="Y6456" i="1"/>
  <c r="Y6448" i="1"/>
  <c r="Y6444" i="1"/>
  <c r="Y6440" i="1"/>
  <c r="Y6436" i="1"/>
  <c r="Y6432" i="1"/>
  <c r="Y6428" i="1"/>
  <c r="Y6424" i="1"/>
  <c r="Y6420" i="1"/>
  <c r="Y6416" i="1"/>
  <c r="Y6412" i="1"/>
  <c r="Y6408" i="1"/>
  <c r="Y6404" i="1"/>
  <c r="Y6400" i="1"/>
  <c r="Y6396" i="1"/>
  <c r="Y6392" i="1"/>
  <c r="Y6388" i="1"/>
  <c r="Y6384" i="1"/>
  <c r="Y6380" i="1"/>
  <c r="Y6376" i="1"/>
  <c r="Y6372" i="1"/>
  <c r="Y6368" i="1"/>
  <c r="Y6364" i="1"/>
  <c r="Y6360" i="1"/>
  <c r="Y6356" i="1"/>
  <c r="Y6352" i="1"/>
  <c r="Y6348" i="1"/>
  <c r="Y6344" i="1"/>
  <c r="Y6340" i="1"/>
  <c r="Y6336" i="1"/>
  <c r="Y6332" i="1"/>
  <c r="Y6328" i="1"/>
  <c r="Y6324" i="1"/>
  <c r="Y6320" i="1"/>
  <c r="Y6316" i="1"/>
  <c r="Y6312" i="1"/>
  <c r="Y6308" i="1"/>
  <c r="Y6304" i="1"/>
  <c r="Y6300" i="1"/>
  <c r="Y6296" i="1"/>
  <c r="Y6292" i="1"/>
  <c r="Y6288" i="1"/>
  <c r="Y6284" i="1"/>
  <c r="Y6280" i="1"/>
  <c r="Y6276" i="1"/>
  <c r="Y6272" i="1"/>
  <c r="Y6268" i="1"/>
  <c r="Y6264" i="1"/>
  <c r="Y6260" i="1"/>
  <c r="Y6256" i="1"/>
  <c r="Y6252" i="1"/>
  <c r="Y6248" i="1"/>
  <c r="Y6244" i="1"/>
  <c r="Y6240" i="1"/>
  <c r="Y6236" i="1"/>
  <c r="Y6232" i="1"/>
  <c r="Y6228" i="1"/>
  <c r="Y6224" i="1"/>
  <c r="Y6220" i="1"/>
  <c r="Y6216" i="1"/>
  <c r="Y6212" i="1"/>
  <c r="Y6208" i="1"/>
  <c r="Y6204" i="1"/>
  <c r="Y6196" i="1"/>
  <c r="Y6192" i="1"/>
  <c r="Y6188" i="1"/>
  <c r="Y6184" i="1"/>
  <c r="Y6180" i="1"/>
  <c r="Y6176" i="1"/>
  <c r="Y6172" i="1"/>
  <c r="Y6168" i="1"/>
  <c r="Y6164" i="1"/>
  <c r="Y6160" i="1"/>
  <c r="Y6156" i="1"/>
  <c r="Y6152" i="1"/>
  <c r="Y6148" i="1"/>
  <c r="Y6144" i="1"/>
  <c r="Y6140" i="1"/>
  <c r="Y6136" i="1"/>
  <c r="Y6132" i="1"/>
  <c r="Y6128" i="1"/>
  <c r="Y6124" i="1"/>
  <c r="Y6120" i="1"/>
  <c r="Y6116" i="1"/>
  <c r="Y6112" i="1"/>
  <c r="Y6108" i="1"/>
  <c r="Y6104" i="1"/>
  <c r="Y6100" i="1"/>
  <c r="Y6096" i="1"/>
  <c r="Y6092" i="1"/>
  <c r="Y6088" i="1"/>
  <c r="Y6084" i="1"/>
  <c r="Y6080" i="1"/>
  <c r="Y6076" i="1"/>
  <c r="Y6072" i="1"/>
  <c r="Y6068" i="1"/>
  <c r="Y6064" i="1"/>
  <c r="Y6060" i="1"/>
  <c r="Y6056" i="1"/>
  <c r="Y6052" i="1"/>
  <c r="Y6048" i="1"/>
  <c r="Y6044" i="1"/>
  <c r="Y6040" i="1"/>
  <c r="Y6036" i="1"/>
  <c r="Y6032" i="1"/>
  <c r="Y6028" i="1"/>
  <c r="Y6024" i="1"/>
  <c r="Y6020" i="1"/>
  <c r="Y6016" i="1"/>
  <c r="Y6012" i="1"/>
  <c r="Y6008" i="1"/>
  <c r="Y6004" i="1"/>
  <c r="Y6000" i="1"/>
  <c r="Y5996" i="1"/>
  <c r="Y5992" i="1"/>
  <c r="Y5988" i="1"/>
  <c r="Y5984" i="1"/>
  <c r="Y5980" i="1"/>
  <c r="Y5976" i="1"/>
  <c r="Y5972" i="1"/>
  <c r="Y5968" i="1"/>
  <c r="Y5964" i="1"/>
  <c r="Y5960" i="1"/>
  <c r="Y5956" i="1"/>
  <c r="Y5952" i="1"/>
  <c r="Y5948" i="1"/>
  <c r="Y5944" i="1"/>
  <c r="Y5940" i="1"/>
  <c r="Y5936" i="1"/>
  <c r="Y5932" i="1"/>
  <c r="Y5928" i="1"/>
  <c r="Y5924" i="1"/>
  <c r="Y5920" i="1"/>
  <c r="Y5916" i="1"/>
  <c r="Y5912" i="1"/>
  <c r="Y5908" i="1"/>
  <c r="Y5904" i="1"/>
  <c r="Y5900" i="1"/>
  <c r="Y5896" i="1"/>
  <c r="Y5892" i="1"/>
  <c r="Y5888" i="1"/>
  <c r="Y5884" i="1"/>
  <c r="Y5880" i="1"/>
  <c r="Y5876" i="1"/>
  <c r="Y5872" i="1"/>
  <c r="Y5868" i="1"/>
  <c r="Y5864" i="1"/>
  <c r="Y5860" i="1"/>
  <c r="Y5856" i="1"/>
  <c r="Y5852" i="1"/>
  <c r="Y5848" i="1"/>
  <c r="Y5844" i="1"/>
  <c r="Y5840" i="1"/>
  <c r="Y5836" i="1"/>
  <c r="Y5832" i="1"/>
  <c r="Y5828" i="1"/>
  <c r="Y5824" i="1"/>
  <c r="Y5820" i="1"/>
  <c r="Y5812" i="1"/>
  <c r="Y5808" i="1"/>
  <c r="Y5804" i="1"/>
  <c r="Y5800" i="1"/>
  <c r="Y5796" i="1"/>
  <c r="Y5792" i="1"/>
  <c r="Y5788" i="1"/>
  <c r="Y5784" i="1"/>
  <c r="Y5780" i="1"/>
  <c r="Y5776" i="1"/>
  <c r="Y5772" i="1"/>
  <c r="Y5768" i="1"/>
  <c r="Y5764" i="1"/>
  <c r="Y5760" i="1"/>
  <c r="Y5756" i="1"/>
  <c r="Y5752" i="1"/>
  <c r="Y5748" i="1"/>
  <c r="Y5744" i="1"/>
  <c r="Y5740" i="1"/>
  <c r="Y5736" i="1"/>
  <c r="Y5732" i="1"/>
  <c r="Y5728" i="1"/>
  <c r="Y5724" i="1"/>
  <c r="Y5720" i="1"/>
  <c r="Y5716" i="1"/>
  <c r="Y5712" i="1"/>
  <c r="Y5708" i="1"/>
  <c r="Y5704" i="1"/>
  <c r="Y5700" i="1"/>
  <c r="Y5696" i="1"/>
  <c r="Y5692" i="1"/>
  <c r="Y5688" i="1"/>
  <c r="Y5684" i="1"/>
  <c r="Y5680" i="1"/>
  <c r="Y5676" i="1"/>
  <c r="Y5672" i="1"/>
  <c r="Y5668" i="1"/>
  <c r="Y5664" i="1"/>
  <c r="Y5660" i="1"/>
  <c r="Y5656" i="1"/>
  <c r="Y5652" i="1"/>
  <c r="Y5648" i="1"/>
  <c r="Y5644" i="1"/>
  <c r="Y5640" i="1"/>
  <c r="Y5636" i="1"/>
  <c r="Y5632" i="1"/>
  <c r="Y5628" i="1"/>
  <c r="Y5624" i="1"/>
  <c r="Y5620" i="1"/>
  <c r="Y5616" i="1"/>
  <c r="Y5612" i="1"/>
  <c r="Y5608" i="1"/>
  <c r="Y5600" i="1"/>
  <c r="Y5596" i="1"/>
  <c r="Y5592" i="1"/>
  <c r="Y5588" i="1"/>
  <c r="Y5584" i="1"/>
  <c r="Y5580" i="1"/>
  <c r="Y5576" i="1"/>
  <c r="Y5572" i="1"/>
  <c r="Y5568" i="1"/>
  <c r="Y5564" i="1"/>
  <c r="Y5560" i="1"/>
  <c r="Y5556" i="1"/>
  <c r="Y5552" i="1"/>
  <c r="Y5548" i="1"/>
  <c r="Y5544" i="1"/>
  <c r="Y5540" i="1"/>
  <c r="Y5536" i="1"/>
  <c r="Y5532" i="1"/>
  <c r="Y5528" i="1"/>
  <c r="Y5524" i="1"/>
  <c r="Y5520" i="1"/>
  <c r="Y5516" i="1"/>
  <c r="Y5512" i="1"/>
  <c r="Y5504" i="1"/>
  <c r="Y5500" i="1"/>
  <c r="Y5496" i="1"/>
  <c r="Y5492" i="1"/>
  <c r="Y5488" i="1"/>
  <c r="Y5484" i="1"/>
  <c r="Y5480" i="1"/>
  <c r="Y5476" i="1"/>
  <c r="Y5472" i="1"/>
  <c r="Y5468" i="1"/>
  <c r="Y5464" i="1"/>
  <c r="Y5460" i="1"/>
  <c r="Y5456" i="1"/>
  <c r="Y5452" i="1"/>
  <c r="Y5448" i="1"/>
  <c r="Y5444" i="1"/>
  <c r="Y5440" i="1"/>
  <c r="Y5436" i="1"/>
  <c r="Y5432" i="1"/>
  <c r="Y5428" i="1"/>
  <c r="Y5424" i="1"/>
  <c r="Y5420" i="1"/>
  <c r="Y5416" i="1"/>
  <c r="Y5412" i="1"/>
  <c r="Y5408" i="1"/>
  <c r="Y5400" i="1"/>
  <c r="Y5396" i="1"/>
  <c r="Y5392" i="1"/>
  <c r="Y5388" i="1"/>
  <c r="Y5384" i="1"/>
  <c r="Y5380" i="1"/>
  <c r="Y5376" i="1"/>
  <c r="Y5372" i="1"/>
  <c r="Y5368" i="1"/>
  <c r="Y5364" i="1"/>
  <c r="Y5360" i="1"/>
  <c r="Y5356" i="1"/>
  <c r="Y5352" i="1"/>
  <c r="Y5348" i="1"/>
  <c r="Y5344" i="1"/>
  <c r="Y5340" i="1"/>
  <c r="Y5336" i="1"/>
  <c r="Y5332" i="1"/>
  <c r="Y5328" i="1"/>
  <c r="Y5324" i="1"/>
  <c r="Y5320" i="1"/>
  <c r="Y5316" i="1"/>
  <c r="Y5312" i="1"/>
  <c r="Y5308" i="1"/>
  <c r="Y5304" i="1"/>
  <c r="Y5300" i="1"/>
  <c r="Y5296" i="1"/>
  <c r="Y5284" i="1"/>
  <c r="Y5280" i="1"/>
  <c r="Y5276" i="1"/>
  <c r="Y5272" i="1"/>
  <c r="Y5268" i="1"/>
  <c r="Y5264" i="1"/>
  <c r="Y5260" i="1"/>
  <c r="Y5256" i="1"/>
  <c r="Y5252" i="1"/>
  <c r="Y5248" i="1"/>
  <c r="Y5244" i="1"/>
  <c r="Y5240" i="1"/>
  <c r="Y5236" i="1"/>
  <c r="Y5232" i="1"/>
  <c r="Y5228" i="1"/>
  <c r="Y5224" i="1"/>
  <c r="Y5220" i="1"/>
  <c r="Y5216" i="1"/>
  <c r="Y5212" i="1"/>
  <c r="Y5208" i="1"/>
  <c r="Y5204" i="1"/>
  <c r="Y5200" i="1"/>
  <c r="Y5196" i="1"/>
  <c r="Y5192" i="1"/>
  <c r="Y5188" i="1"/>
  <c r="Y5184" i="1"/>
  <c r="Y5180" i="1"/>
  <c r="Y5176" i="1"/>
  <c r="Y5172" i="1"/>
  <c r="Y5168" i="1"/>
  <c r="Y5164" i="1"/>
  <c r="Y5160" i="1"/>
  <c r="Y5156" i="1"/>
  <c r="Y5152" i="1"/>
  <c r="Y5148" i="1"/>
  <c r="Y5144" i="1"/>
  <c r="Y5140" i="1"/>
  <c r="Y5136" i="1"/>
  <c r="Y5132" i="1"/>
  <c r="Y5128" i="1"/>
  <c r="Y5124" i="1"/>
  <c r="Y5120" i="1"/>
  <c r="Y5116" i="1"/>
  <c r="Y5112" i="1"/>
  <c r="Y5108" i="1"/>
  <c r="Y5104" i="1"/>
  <c r="Y5100" i="1"/>
  <c r="Y5096" i="1"/>
  <c r="Y5092" i="1"/>
  <c r="Y5088" i="1"/>
  <c r="Y5084" i="1"/>
  <c r="Y5080" i="1"/>
  <c r="Y5076" i="1"/>
  <c r="Y5072" i="1"/>
  <c r="Y5068" i="1"/>
  <c r="Y5064" i="1"/>
  <c r="Y5060" i="1"/>
  <c r="Y5056" i="1"/>
  <c r="Y5052" i="1"/>
  <c r="Y5048" i="1"/>
  <c r="Y5044" i="1"/>
  <c r="Y5040" i="1"/>
  <c r="Y5036" i="1"/>
  <c r="Y5032" i="1"/>
  <c r="Y5028" i="1"/>
  <c r="Y5024" i="1"/>
  <c r="Y5020" i="1"/>
  <c r="Y5016" i="1"/>
  <c r="Y5012" i="1"/>
  <c r="Y5008" i="1"/>
  <c r="Y5004" i="1"/>
  <c r="Y5000" i="1"/>
  <c r="Y4996" i="1"/>
  <c r="Y4992" i="1"/>
  <c r="Y4988" i="1"/>
  <c r="Y4984" i="1"/>
  <c r="Y4980" i="1"/>
  <c r="Y4976" i="1"/>
  <c r="Y4972" i="1"/>
  <c r="Y4968" i="1"/>
  <c r="Y4964" i="1"/>
  <c r="Y4960" i="1"/>
  <c r="Y4956" i="1"/>
  <c r="Y4952" i="1"/>
  <c r="Y4948" i="1"/>
  <c r="Y4944" i="1"/>
  <c r="Y4940" i="1"/>
  <c r="Y4936" i="1"/>
  <c r="Y4932" i="1"/>
  <c r="Y4924" i="1"/>
  <c r="Y4920" i="1"/>
  <c r="Y4916" i="1"/>
  <c r="Y4912" i="1"/>
  <c r="Y4908" i="1"/>
  <c r="Y4904" i="1"/>
  <c r="Y4900" i="1"/>
  <c r="Y4896" i="1"/>
  <c r="Y4892" i="1"/>
  <c r="Y4888" i="1"/>
  <c r="Y4884" i="1"/>
  <c r="Y4880" i="1"/>
  <c r="Y4876" i="1"/>
  <c r="Y4872" i="1"/>
  <c r="Y4868" i="1"/>
  <c r="Y4864" i="1"/>
  <c r="Y4860" i="1"/>
  <c r="Y4856" i="1"/>
  <c r="Y4852" i="1"/>
  <c r="Y4848" i="1"/>
  <c r="Y4844" i="1"/>
  <c r="Y4840" i="1"/>
  <c r="Y4836" i="1"/>
  <c r="Y4832" i="1"/>
  <c r="Y4828" i="1"/>
  <c r="Y4824" i="1"/>
  <c r="Y4820" i="1"/>
  <c r="Y4816" i="1"/>
  <c r="Y4812" i="1"/>
  <c r="Y4804" i="1"/>
  <c r="Y4800" i="1"/>
  <c r="Y4796" i="1"/>
  <c r="Y4792" i="1"/>
  <c r="Y4788" i="1"/>
  <c r="Y4784" i="1"/>
  <c r="Y4780" i="1"/>
  <c r="Y4776" i="1"/>
  <c r="Y4772" i="1"/>
  <c r="Y4768" i="1"/>
  <c r="Y4764" i="1"/>
  <c r="Y4760" i="1"/>
  <c r="Y4756" i="1"/>
  <c r="Y4752" i="1"/>
  <c r="Y4748" i="1"/>
  <c r="Y4744" i="1"/>
  <c r="Y4740" i="1"/>
  <c r="Y4736" i="1"/>
  <c r="Y4732" i="1"/>
  <c r="Y4728" i="1"/>
  <c r="Y4724" i="1"/>
  <c r="Y4720" i="1"/>
  <c r="Y4716" i="1"/>
  <c r="Y4712" i="1"/>
  <c r="Y4708" i="1"/>
  <c r="Y4704" i="1"/>
  <c r="Y4700" i="1"/>
  <c r="Y4696" i="1"/>
  <c r="Y4692" i="1"/>
  <c r="Y4688" i="1"/>
  <c r="Y4684" i="1"/>
  <c r="Y4680" i="1"/>
  <c r="Y4676" i="1"/>
  <c r="Y4672" i="1"/>
  <c r="Y4668" i="1"/>
  <c r="Y4664" i="1"/>
  <c r="Y4660" i="1"/>
  <c r="Y4656" i="1"/>
  <c r="Y4652" i="1"/>
  <c r="Y4648" i="1"/>
  <c r="Y4644" i="1"/>
  <c r="Y4640" i="1"/>
  <c r="Y4636" i="1"/>
  <c r="Y4632" i="1"/>
  <c r="Y4628" i="1"/>
  <c r="Y4624" i="1"/>
  <c r="Y4616" i="1"/>
  <c r="Y4612" i="1"/>
  <c r="Y4608" i="1"/>
  <c r="Y4604" i="1"/>
  <c r="Y4600" i="1"/>
  <c r="Y4596" i="1"/>
  <c r="Y4592" i="1"/>
  <c r="Y4588" i="1"/>
  <c r="Y4584" i="1"/>
  <c r="Y4580" i="1"/>
  <c r="Y4576" i="1"/>
  <c r="Y4572" i="1"/>
  <c r="Y4568" i="1"/>
  <c r="Y4564" i="1"/>
  <c r="Y4560" i="1"/>
  <c r="Y4556" i="1"/>
  <c r="Y4552" i="1"/>
  <c r="Y4548" i="1"/>
  <c r="Y4544" i="1"/>
  <c r="Y4540" i="1"/>
  <c r="Y4536" i="1"/>
  <c r="Y4532" i="1"/>
  <c r="Y4528" i="1"/>
  <c r="Y4524" i="1"/>
  <c r="Y4520" i="1"/>
  <c r="Y4516" i="1"/>
  <c r="Y4512" i="1"/>
  <c r="Y4508" i="1"/>
  <c r="Y4504" i="1"/>
  <c r="Y4500" i="1"/>
  <c r="Y4496" i="1"/>
  <c r="Y4492" i="1"/>
  <c r="Y4488" i="1"/>
  <c r="Y4484" i="1"/>
  <c r="Y4480" i="1"/>
  <c r="Y4476" i="1"/>
  <c r="Y4472" i="1"/>
  <c r="Y4468" i="1"/>
  <c r="Y4464" i="1"/>
  <c r="Y4460" i="1"/>
  <c r="Y4456" i="1"/>
  <c r="Y4452" i="1"/>
  <c r="Y4448" i="1"/>
  <c r="Y4444" i="1"/>
  <c r="Y4440" i="1"/>
  <c r="Y4436" i="1"/>
  <c r="Y4432" i="1"/>
  <c r="Y4428" i="1"/>
  <c r="Y4424" i="1"/>
  <c r="Y4420" i="1"/>
  <c r="Y4416" i="1"/>
  <c r="Y4412" i="1"/>
  <c r="Y4408" i="1"/>
  <c r="Y4400" i="1"/>
  <c r="Y4396" i="1"/>
  <c r="Y4392" i="1"/>
  <c r="Y4388" i="1"/>
  <c r="Y4384" i="1"/>
  <c r="Y4380" i="1"/>
  <c r="Y4376" i="1"/>
  <c r="Y4372" i="1"/>
  <c r="Y4368" i="1"/>
  <c r="Y4364" i="1"/>
  <c r="Y4356" i="1"/>
  <c r="Y4352" i="1"/>
  <c r="Y4348" i="1"/>
  <c r="Y4344" i="1"/>
  <c r="Y4340" i="1"/>
  <c r="Y4336" i="1"/>
  <c r="Y4332" i="1"/>
  <c r="Y4328" i="1"/>
  <c r="Y4324" i="1"/>
  <c r="Y4320" i="1"/>
  <c r="Y4316" i="1"/>
  <c r="Y4312" i="1"/>
  <c r="Y4308" i="1"/>
  <c r="Y4304" i="1"/>
  <c r="Y4300" i="1"/>
  <c r="Y4296" i="1"/>
  <c r="Y4292" i="1"/>
  <c r="Y4288" i="1"/>
  <c r="Y4284" i="1"/>
  <c r="Y4280" i="1"/>
  <c r="Y4276" i="1"/>
  <c r="Y4272" i="1"/>
  <c r="Y4268" i="1"/>
  <c r="Y4264" i="1"/>
  <c r="Y4260" i="1"/>
  <c r="Y4256" i="1"/>
  <c r="Y4252" i="1"/>
  <c r="Y4248" i="1"/>
  <c r="Y4244" i="1"/>
  <c r="Y4240" i="1"/>
  <c r="Y4236" i="1"/>
  <c r="Y4232" i="1"/>
  <c r="Y4228" i="1"/>
  <c r="Y4224" i="1"/>
  <c r="Y4220" i="1"/>
  <c r="Y4216" i="1"/>
  <c r="Y4212" i="1"/>
  <c r="Y4208" i="1"/>
  <c r="Y4204" i="1"/>
  <c r="Y4200" i="1"/>
  <c r="Y4196" i="1"/>
  <c r="Y4188" i="1"/>
  <c r="Y4184" i="1"/>
  <c r="Y4180" i="1"/>
  <c r="Y4176" i="1"/>
  <c r="Y4172" i="1"/>
  <c r="Y4168" i="1"/>
  <c r="Y4164" i="1"/>
  <c r="Y4160" i="1"/>
  <c r="Y4156" i="1"/>
  <c r="Y4152" i="1"/>
  <c r="Y4148" i="1"/>
  <c r="Y4144" i="1"/>
  <c r="Y4140" i="1"/>
  <c r="Y4136" i="1"/>
  <c r="Y4132" i="1"/>
  <c r="Y4128" i="1"/>
  <c r="Y4124" i="1"/>
  <c r="Y4120" i="1"/>
  <c r="Y4116" i="1"/>
  <c r="Y4112" i="1"/>
  <c r="Y4108" i="1"/>
  <c r="Y4104" i="1"/>
  <c r="Y4100" i="1"/>
  <c r="Y4096" i="1"/>
  <c r="Y4092" i="1"/>
  <c r="Y4088" i="1"/>
  <c r="Y7547" i="1"/>
  <c r="Y7543" i="1"/>
  <c r="Y7539" i="1"/>
  <c r="Y7535" i="1"/>
  <c r="Y7531" i="1"/>
  <c r="Y7527" i="1"/>
  <c r="Y7523" i="1"/>
  <c r="Y7519" i="1"/>
  <c r="Y7515" i="1"/>
  <c r="Y7511" i="1"/>
  <c r="Y7507" i="1"/>
  <c r="Y7503" i="1"/>
  <c r="Y7499" i="1"/>
  <c r="Y7495" i="1"/>
  <c r="Y7491" i="1"/>
  <c r="Y7487" i="1"/>
  <c r="Y7483" i="1"/>
  <c r="Y7479" i="1"/>
  <c r="Y7475" i="1"/>
  <c r="Y7471" i="1"/>
  <c r="Y7467" i="1"/>
  <c r="Y7463" i="1"/>
  <c r="Y7459" i="1"/>
  <c r="Y7455" i="1"/>
  <c r="Y7451" i="1"/>
  <c r="Y7447" i="1"/>
  <c r="Y7439" i="1"/>
  <c r="Y7435" i="1"/>
  <c r="Y7431" i="1"/>
  <c r="Y7427" i="1"/>
  <c r="Y7423" i="1"/>
  <c r="Y7419" i="1"/>
  <c r="Y7415" i="1"/>
  <c r="Y7411" i="1"/>
  <c r="Y7407" i="1"/>
  <c r="Y7403" i="1"/>
  <c r="Y7399" i="1"/>
  <c r="Y7395" i="1"/>
  <c r="Y7391" i="1"/>
  <c r="Y7387" i="1"/>
  <c r="Y7383" i="1"/>
  <c r="Y7375" i="1"/>
  <c r="Y7371" i="1"/>
  <c r="Y7367" i="1"/>
  <c r="Y7363" i="1"/>
  <c r="Y7359" i="1"/>
  <c r="Y7355" i="1"/>
  <c r="Y7351" i="1"/>
  <c r="Y7347" i="1"/>
  <c r="Y7343" i="1"/>
  <c r="Y7339" i="1"/>
  <c r="Y7335" i="1"/>
  <c r="Y7331" i="1"/>
  <c r="Y7327" i="1"/>
  <c r="Y7323" i="1"/>
  <c r="Y7319" i="1"/>
  <c r="Y7315" i="1"/>
  <c r="Y7311" i="1"/>
  <c r="Y7303" i="1"/>
  <c r="Y7299" i="1"/>
  <c r="Y7295" i="1"/>
  <c r="Y7291" i="1"/>
  <c r="Y7287" i="1"/>
  <c r="Y7283" i="1"/>
  <c r="Y7279" i="1"/>
  <c r="Y7275" i="1"/>
  <c r="Y7271" i="1"/>
  <c r="Y7267" i="1"/>
  <c r="Y7263" i="1"/>
  <c r="Y7259" i="1"/>
  <c r="Y7255" i="1"/>
  <c r="Y7251" i="1"/>
  <c r="Y7247" i="1"/>
  <c r="Y7243" i="1"/>
  <c r="Y7239" i="1"/>
  <c r="Y7235" i="1"/>
  <c r="Y7231" i="1"/>
  <c r="Y7227" i="1"/>
  <c r="Y7223" i="1"/>
  <c r="Y7219" i="1"/>
  <c r="Y7215" i="1"/>
  <c r="Y7211" i="1"/>
  <c r="Y7207" i="1"/>
  <c r="Y7203" i="1"/>
  <c r="Y7199" i="1"/>
  <c r="Y7195" i="1"/>
  <c r="Y7191" i="1"/>
  <c r="Y7187" i="1"/>
  <c r="Y7183" i="1"/>
  <c r="Y7179" i="1"/>
  <c r="Y7175" i="1"/>
  <c r="Y7171" i="1"/>
  <c r="Y7167" i="1"/>
  <c r="Y7163" i="1"/>
  <c r="Y7159" i="1"/>
  <c r="Y7155" i="1"/>
  <c r="Y7147" i="1"/>
  <c r="Y7143" i="1"/>
  <c r="Y7139" i="1"/>
  <c r="Y7135" i="1"/>
  <c r="Y7131" i="1"/>
  <c r="Y7127" i="1"/>
  <c r="Y7123" i="1"/>
  <c r="Y7119" i="1"/>
  <c r="Y7115" i="1"/>
  <c r="Y7111" i="1"/>
  <c r="Y7107" i="1"/>
  <c r="Y7099" i="1"/>
  <c r="Y7095" i="1"/>
  <c r="Y7091" i="1"/>
  <c r="Y7087" i="1"/>
  <c r="Y7083" i="1"/>
  <c r="Y7079" i="1"/>
  <c r="Y7075" i="1"/>
  <c r="Y7071" i="1"/>
  <c r="Y7067" i="1"/>
  <c r="Y7063" i="1"/>
  <c r="Y7059" i="1"/>
  <c r="Y7055" i="1"/>
  <c r="Y7051" i="1"/>
  <c r="Y7047" i="1"/>
  <c r="Y7043" i="1"/>
  <c r="Y7039" i="1"/>
  <c r="Y7035" i="1"/>
  <c r="Y7031" i="1"/>
  <c r="Y7027" i="1"/>
  <c r="Y7023" i="1"/>
  <c r="Y7019" i="1"/>
  <c r="Y7015" i="1"/>
  <c r="Y7011" i="1"/>
  <c r="Y7007" i="1"/>
  <c r="Y7003" i="1"/>
  <c r="Y6999" i="1"/>
  <c r="Y6995" i="1"/>
  <c r="Y6991" i="1"/>
  <c r="Y6987" i="1"/>
  <c r="Y6983" i="1"/>
  <c r="Y6979" i="1"/>
  <c r="Y6975" i="1"/>
  <c r="Y6971" i="1"/>
  <c r="Y6967" i="1"/>
  <c r="Y6963" i="1"/>
  <c r="Y6959" i="1"/>
  <c r="Y6955" i="1"/>
  <c r="Y6951" i="1"/>
  <c r="Y6947" i="1"/>
  <c r="Y6943" i="1"/>
  <c r="Y6939" i="1"/>
  <c r="Y6935" i="1"/>
  <c r="Y6931" i="1"/>
  <c r="Y6927" i="1"/>
  <c r="Y6915" i="1"/>
  <c r="Y6911" i="1"/>
  <c r="Y6907" i="1"/>
  <c r="Y6903" i="1"/>
  <c r="Y6899" i="1"/>
  <c r="Y6895" i="1"/>
  <c r="Y6891" i="1"/>
  <c r="Y6887" i="1"/>
  <c r="Y6883" i="1"/>
  <c r="Y6879" i="1"/>
  <c r="Y6875" i="1"/>
  <c r="Y6871" i="1"/>
  <c r="Y6867" i="1"/>
  <c r="Y6863" i="1"/>
  <c r="Y6859" i="1"/>
  <c r="Y6855" i="1"/>
  <c r="Y6851" i="1"/>
  <c r="Y6847" i="1"/>
  <c r="Y6843" i="1"/>
  <c r="Y6839" i="1"/>
  <c r="Y6835" i="1"/>
  <c r="Y6831" i="1"/>
  <c r="Y6827" i="1"/>
  <c r="Y6823" i="1"/>
  <c r="Y6819" i="1"/>
  <c r="Y6815" i="1"/>
  <c r="Y6811" i="1"/>
  <c r="Y6803" i="1"/>
  <c r="Y6799" i="1"/>
  <c r="Y6795" i="1"/>
  <c r="Y6791" i="1"/>
  <c r="Y6787" i="1"/>
  <c r="Y6783" i="1"/>
  <c r="Y6779" i="1"/>
  <c r="Y6775" i="1"/>
  <c r="Y6771" i="1"/>
  <c r="Y6767" i="1"/>
  <c r="Y6763" i="1"/>
  <c r="Y6759" i="1"/>
  <c r="Y6755" i="1"/>
  <c r="Y6751" i="1"/>
  <c r="Y6747" i="1"/>
  <c r="Y6743" i="1"/>
  <c r="Y6739" i="1"/>
  <c r="Y6735" i="1"/>
  <c r="Y6731" i="1"/>
  <c r="Y6727" i="1"/>
  <c r="Y6723" i="1"/>
  <c r="Y6719" i="1"/>
  <c r="Y6715" i="1"/>
  <c r="Y6711" i="1"/>
  <c r="Y6707" i="1"/>
  <c r="Y6703" i="1"/>
  <c r="Y6699" i="1"/>
  <c r="Y6695" i="1"/>
  <c r="Y6691" i="1"/>
  <c r="Y6687" i="1"/>
  <c r="Y6683" i="1"/>
  <c r="Y6679" i="1"/>
  <c r="Y6675" i="1"/>
  <c r="Y6671" i="1"/>
  <c r="Y6667" i="1"/>
  <c r="Y6663" i="1"/>
  <c r="Y6659" i="1"/>
  <c r="Y6655" i="1"/>
  <c r="Y6651" i="1"/>
  <c r="Y6647" i="1"/>
  <c r="Y6643" i="1"/>
  <c r="Y6639" i="1"/>
  <c r="Y6631" i="1"/>
  <c r="Y6627" i="1"/>
  <c r="Y6623" i="1"/>
  <c r="Y6619" i="1"/>
  <c r="Y6615" i="1"/>
  <c r="Y6611" i="1"/>
  <c r="Y6607" i="1"/>
  <c r="Y6603" i="1"/>
  <c r="Y6599" i="1"/>
  <c r="Y6595" i="1"/>
  <c r="Y6591" i="1"/>
  <c r="Y6587" i="1"/>
  <c r="Y6583" i="1"/>
  <c r="Y6579" i="1"/>
  <c r="Y6575" i="1"/>
  <c r="Y6571" i="1"/>
  <c r="Y6567" i="1"/>
  <c r="Y6563" i="1"/>
  <c r="Y6559" i="1"/>
  <c r="Y6555" i="1"/>
  <c r="Y6551" i="1"/>
  <c r="Y6547" i="1"/>
  <c r="Y6543" i="1"/>
  <c r="Y6539" i="1"/>
  <c r="Y6535" i="1"/>
  <c r="Y6531" i="1"/>
  <c r="Y6527" i="1"/>
  <c r="Y6523" i="1"/>
  <c r="Y6519" i="1"/>
  <c r="Y6515" i="1"/>
  <c r="Y6511" i="1"/>
  <c r="Y6503" i="1"/>
  <c r="Y6499" i="1"/>
  <c r="Y6495" i="1"/>
  <c r="Y6491" i="1"/>
  <c r="Y6487" i="1"/>
  <c r="Y6483" i="1"/>
  <c r="Y6479" i="1"/>
  <c r="Y6475" i="1"/>
  <c r="Y6471" i="1"/>
  <c r="Y6467" i="1"/>
  <c r="Y6463" i="1"/>
  <c r="Y6459" i="1"/>
  <c r="Y6455" i="1"/>
  <c r="Y6451" i="1"/>
  <c r="Y6447" i="1"/>
  <c r="Y6443" i="1"/>
  <c r="Y6439" i="1"/>
  <c r="Y6435" i="1"/>
  <c r="Y6431" i="1"/>
  <c r="Y6427" i="1"/>
  <c r="Y6423" i="1"/>
  <c r="Y6419" i="1"/>
  <c r="Y6415" i="1"/>
  <c r="Y6411" i="1"/>
  <c r="Y6407" i="1"/>
  <c r="Y6403" i="1"/>
  <c r="Y6399" i="1"/>
  <c r="Y6395" i="1"/>
  <c r="Y6391" i="1"/>
  <c r="Y6387" i="1"/>
  <c r="Y6383" i="1"/>
  <c r="Y6379" i="1"/>
  <c r="Y6375" i="1"/>
  <c r="Y6371" i="1"/>
  <c r="Y6367" i="1"/>
  <c r="Y6363" i="1"/>
  <c r="Y6359" i="1"/>
  <c r="Y6355" i="1"/>
  <c r="Y6351" i="1"/>
  <c r="Y6347" i="1"/>
  <c r="Y6343" i="1"/>
  <c r="Y6339" i="1"/>
  <c r="Y6335" i="1"/>
  <c r="Y6331" i="1"/>
  <c r="Y6327" i="1"/>
  <c r="Y6323" i="1"/>
  <c r="Y6319" i="1"/>
  <c r="Y6315" i="1"/>
  <c r="Y6311" i="1"/>
  <c r="Y6307" i="1"/>
  <c r="Y6303" i="1"/>
  <c r="Y6299" i="1"/>
  <c r="Y6295" i="1"/>
  <c r="Y6291" i="1"/>
  <c r="Y6287" i="1"/>
  <c r="Y6283" i="1"/>
  <c r="Y6279" i="1"/>
  <c r="Y6275" i="1"/>
  <c r="Y6271" i="1"/>
  <c r="Y6267" i="1"/>
  <c r="Y6263" i="1"/>
  <c r="Y6259" i="1"/>
  <c r="Y6255" i="1"/>
  <c r="Y6251" i="1"/>
  <c r="Y6247" i="1"/>
  <c r="Y6243" i="1"/>
  <c r="Y6239" i="1"/>
  <c r="Y6235" i="1"/>
  <c r="Y6231" i="1"/>
  <c r="Y6227" i="1"/>
  <c r="Y6223" i="1"/>
  <c r="Y6219" i="1"/>
  <c r="Y6215" i="1"/>
  <c r="Y6211" i="1"/>
  <c r="Y6207" i="1"/>
  <c r="Y6203" i="1"/>
  <c r="Y6199" i="1"/>
  <c r="Y6195" i="1"/>
  <c r="Y6191" i="1"/>
  <c r="Y6187" i="1"/>
  <c r="Y6183" i="1"/>
  <c r="Y6179" i="1"/>
  <c r="Y6175" i="1"/>
  <c r="Y6171" i="1"/>
  <c r="Y6167" i="1"/>
  <c r="Y6163" i="1"/>
  <c r="Y6159" i="1"/>
  <c r="Y6155" i="1"/>
  <c r="Y6151" i="1"/>
  <c r="Y6147" i="1"/>
  <c r="Y6143" i="1"/>
  <c r="Y6139" i="1"/>
  <c r="Y6131" i="1"/>
  <c r="Y6127" i="1"/>
  <c r="Y6123" i="1"/>
  <c r="Y6119" i="1"/>
  <c r="Y6115" i="1"/>
  <c r="Y6111" i="1"/>
  <c r="Y6107" i="1"/>
  <c r="Y6103" i="1"/>
  <c r="Y6099" i="1"/>
  <c r="Y6095" i="1"/>
  <c r="Y6087" i="1"/>
  <c r="Y6083" i="1"/>
  <c r="Y6079" i="1"/>
  <c r="Y6075" i="1"/>
  <c r="Y6071" i="1"/>
  <c r="Y6067" i="1"/>
  <c r="Y6063" i="1"/>
  <c r="Y6059" i="1"/>
  <c r="Y6055" i="1"/>
  <c r="Y6051" i="1"/>
  <c r="Y6047" i="1"/>
  <c r="Y6043" i="1"/>
  <c r="Y6039" i="1"/>
  <c r="Y6035" i="1"/>
  <c r="Y6031" i="1"/>
  <c r="Y6027" i="1"/>
  <c r="Y6023" i="1"/>
  <c r="Y6019" i="1"/>
  <c r="Y6015" i="1"/>
  <c r="Y6011" i="1"/>
  <c r="Y6007" i="1"/>
  <c r="Y6003" i="1"/>
  <c r="Y5999" i="1"/>
  <c r="Y5995" i="1"/>
  <c r="Y5991" i="1"/>
  <c r="Y5987" i="1"/>
  <c r="Y5983" i="1"/>
  <c r="Y5979" i="1"/>
  <c r="Y5975" i="1"/>
  <c r="Y5971" i="1"/>
  <c r="Y5967" i="1"/>
  <c r="Y5963" i="1"/>
  <c r="Y5959" i="1"/>
  <c r="Y5955" i="1"/>
  <c r="Y5951" i="1"/>
  <c r="Y5947" i="1"/>
  <c r="Y5943" i="1"/>
  <c r="Y5939" i="1"/>
  <c r="Y5935" i="1"/>
  <c r="Y5931" i="1"/>
  <c r="Y5927" i="1"/>
  <c r="Y5923" i="1"/>
  <c r="Y5919" i="1"/>
  <c r="Y5915" i="1"/>
  <c r="Y5911" i="1"/>
  <c r="Y5907" i="1"/>
  <c r="Y5903" i="1"/>
  <c r="Y5899" i="1"/>
  <c r="Y5895" i="1"/>
  <c r="Y5891" i="1"/>
  <c r="Y5887" i="1"/>
  <c r="Y5883" i="1"/>
  <c r="Y5879" i="1"/>
  <c r="Y5875" i="1"/>
  <c r="Y5871" i="1"/>
  <c r="Y5867" i="1"/>
  <c r="Y5863" i="1"/>
  <c r="Y5859" i="1"/>
  <c r="Y5855" i="1"/>
  <c r="Y5851" i="1"/>
  <c r="Y5847" i="1"/>
  <c r="Y5843" i="1"/>
  <c r="Y5839" i="1"/>
  <c r="Y5835" i="1"/>
  <c r="Y5831" i="1"/>
  <c r="Y5827" i="1"/>
  <c r="Y5823" i="1"/>
  <c r="Y5819" i="1"/>
  <c r="Y5815" i="1"/>
  <c r="Y5811" i="1"/>
  <c r="Y5807" i="1"/>
  <c r="Y5803" i="1"/>
  <c r="Y5799" i="1"/>
  <c r="Y5795" i="1"/>
  <c r="Y5791" i="1"/>
  <c r="Y5787" i="1"/>
  <c r="Y5783" i="1"/>
  <c r="Y5779" i="1"/>
  <c r="Y5775" i="1"/>
  <c r="Y5771" i="1"/>
  <c r="Y5767" i="1"/>
  <c r="Y5763" i="1"/>
  <c r="Y5759" i="1"/>
  <c r="Y5755" i="1"/>
  <c r="Y5751" i="1"/>
  <c r="Y5747" i="1"/>
  <c r="Y5743" i="1"/>
  <c r="Y5739" i="1"/>
  <c r="Y5735" i="1"/>
  <c r="Y5731" i="1"/>
  <c r="Y5727" i="1"/>
  <c r="Y5723" i="1"/>
  <c r="Y5719" i="1"/>
  <c r="Y5715" i="1"/>
  <c r="Y5711" i="1"/>
  <c r="Y5707" i="1"/>
  <c r="Y5703" i="1"/>
  <c r="Y5699" i="1"/>
  <c r="Y5695" i="1"/>
  <c r="Y5691" i="1"/>
  <c r="Y5687" i="1"/>
  <c r="Y5683" i="1"/>
  <c r="Y5679" i="1"/>
  <c r="Y5675" i="1"/>
  <c r="Y5671" i="1"/>
  <c r="Y5667" i="1"/>
  <c r="Y5663" i="1"/>
  <c r="Y5659" i="1"/>
  <c r="Y5655" i="1"/>
  <c r="Y5651" i="1"/>
  <c r="Y5647" i="1"/>
  <c r="Y5643" i="1"/>
  <c r="Y5635" i="1"/>
  <c r="Y5631" i="1"/>
  <c r="Y5627" i="1"/>
  <c r="Y5623" i="1"/>
  <c r="Y5619" i="1"/>
  <c r="Y5615" i="1"/>
  <c r="Y5611" i="1"/>
  <c r="Y5607" i="1"/>
  <c r="Y5603" i="1"/>
  <c r="Y5599" i="1"/>
  <c r="Y5595" i="1"/>
  <c r="Y5591" i="1"/>
  <c r="Y5587" i="1"/>
  <c r="Y5583" i="1"/>
  <c r="Y5579" i="1"/>
  <c r="Y5575" i="1"/>
  <c r="Y5571" i="1"/>
  <c r="Y5567" i="1"/>
  <c r="Y5563" i="1"/>
  <c r="Y5559" i="1"/>
  <c r="Y5555" i="1"/>
  <c r="Y5551" i="1"/>
  <c r="Y5547" i="1"/>
  <c r="Y5543" i="1"/>
  <c r="Y5539" i="1"/>
  <c r="Y5535" i="1"/>
  <c r="Y5531" i="1"/>
  <c r="Y5527" i="1"/>
  <c r="Y5523" i="1"/>
  <c r="Y5519" i="1"/>
  <c r="Y5515" i="1"/>
  <c r="Y5511" i="1"/>
  <c r="Y5507" i="1"/>
  <c r="Y5503" i="1"/>
  <c r="Y5499" i="1"/>
  <c r="Y5495" i="1"/>
  <c r="Y5491" i="1"/>
  <c r="Y5487" i="1"/>
  <c r="Y5483" i="1"/>
  <c r="Y5479" i="1"/>
  <c r="Y5475" i="1"/>
  <c r="Y5471" i="1"/>
  <c r="Y5467" i="1"/>
  <c r="Y5463" i="1"/>
  <c r="Y5459" i="1"/>
  <c r="Y5455" i="1"/>
  <c r="Y5451" i="1"/>
  <c r="Y5447" i="1"/>
  <c r="Y5443" i="1"/>
  <c r="Y5439" i="1"/>
  <c r="Y5435" i="1"/>
  <c r="Y5431" i="1"/>
  <c r="Y5427" i="1"/>
  <c r="Y5423" i="1"/>
  <c r="Y5419" i="1"/>
  <c r="Y5415" i="1"/>
  <c r="Y5411" i="1"/>
  <c r="Y5407" i="1"/>
  <c r="Y5403" i="1"/>
  <c r="Y5399" i="1"/>
  <c r="Y5395" i="1"/>
  <c r="Y5391" i="1"/>
  <c r="Y5387" i="1"/>
  <c r="Y5383" i="1"/>
  <c r="Y5379" i="1"/>
  <c r="Y5375" i="1"/>
  <c r="Y5371" i="1"/>
  <c r="Y5367" i="1"/>
  <c r="Y5363" i="1"/>
  <c r="Y5359" i="1"/>
  <c r="Y5355" i="1"/>
  <c r="Y5351" i="1"/>
  <c r="Y5347" i="1"/>
  <c r="Y5343" i="1"/>
  <c r="Y5339" i="1"/>
  <c r="Y5335" i="1"/>
  <c r="Y5331" i="1"/>
  <c r="Y5327" i="1"/>
  <c r="Y5323" i="1"/>
  <c r="Y5319" i="1"/>
  <c r="Y5315" i="1"/>
  <c r="Y5311" i="1"/>
  <c r="Y5307" i="1"/>
  <c r="Y5303" i="1"/>
  <c r="Y5299" i="1"/>
  <c r="Y5295" i="1"/>
  <c r="Y5291" i="1"/>
  <c r="Y5287" i="1"/>
  <c r="Y5283" i="1"/>
  <c r="Y5279" i="1"/>
  <c r="Y5275" i="1"/>
  <c r="Y5271" i="1"/>
  <c r="Y5267" i="1"/>
  <c r="Y5263" i="1"/>
  <c r="Y5259" i="1"/>
  <c r="Y5255" i="1"/>
  <c r="Y5251" i="1"/>
  <c r="Y5247" i="1"/>
  <c r="Y5243" i="1"/>
  <c r="Y5239" i="1"/>
  <c r="Y5235" i="1"/>
  <c r="Y5231" i="1"/>
  <c r="Y5227" i="1"/>
  <c r="Y5223" i="1"/>
  <c r="Y5219" i="1"/>
  <c r="Y5215" i="1"/>
  <c r="Y5211" i="1"/>
  <c r="Y5207" i="1"/>
  <c r="Y5203" i="1"/>
  <c r="Y5199" i="1"/>
  <c r="Y5195" i="1"/>
  <c r="Y5191" i="1"/>
  <c r="Y5187" i="1"/>
  <c r="Y5183" i="1"/>
  <c r="Y5179" i="1"/>
  <c r="Y5175" i="1"/>
  <c r="Y5171" i="1"/>
  <c r="Y5167" i="1"/>
  <c r="Y5163" i="1"/>
  <c r="Y5159" i="1"/>
  <c r="Y5155" i="1"/>
  <c r="Y5151" i="1"/>
  <c r="Y5147" i="1"/>
  <c r="Y5143" i="1"/>
  <c r="Y5139" i="1"/>
  <c r="Y5135" i="1"/>
  <c r="Y5131" i="1"/>
  <c r="Y5127" i="1"/>
  <c r="Y5123" i="1"/>
  <c r="Y5119" i="1"/>
  <c r="Y5115" i="1"/>
  <c r="Y5111" i="1"/>
  <c r="Y5107" i="1"/>
  <c r="Y5103" i="1"/>
  <c r="Y5099" i="1"/>
  <c r="Y5095" i="1"/>
  <c r="Y5091" i="1"/>
  <c r="Y5087" i="1"/>
  <c r="Y5083" i="1"/>
  <c r="Y5079" i="1"/>
  <c r="Y5075" i="1"/>
  <c r="Y5071" i="1"/>
  <c r="Y5067" i="1"/>
  <c r="Y5063" i="1"/>
  <c r="Y5059" i="1"/>
  <c r="Y5055" i="1"/>
  <c r="Y5051" i="1"/>
  <c r="Y5047" i="1"/>
  <c r="Y5043" i="1"/>
  <c r="Y5039" i="1"/>
  <c r="Y5035" i="1"/>
  <c r="Y5031" i="1"/>
  <c r="Y5027" i="1"/>
  <c r="Y5023" i="1"/>
  <c r="Y5019" i="1"/>
  <c r="Y5015" i="1"/>
  <c r="Y5011" i="1"/>
  <c r="Y5007" i="1"/>
  <c r="Y5003" i="1"/>
  <c r="Y4999" i="1"/>
  <c r="Y4995" i="1"/>
  <c r="Y4991" i="1"/>
  <c r="Y4987" i="1"/>
  <c r="Y4983" i="1"/>
  <c r="Y4979" i="1"/>
  <c r="Y4975" i="1"/>
  <c r="Y4971" i="1"/>
  <c r="Y4967" i="1"/>
  <c r="Y4963" i="1"/>
  <c r="Y4959" i="1"/>
  <c r="Y4955" i="1"/>
  <c r="Y4951" i="1"/>
  <c r="Y4947" i="1"/>
  <c r="Y4943" i="1"/>
  <c r="Y4939" i="1"/>
  <c r="Y4935" i="1"/>
  <c r="Y4931" i="1"/>
  <c r="Y4927" i="1"/>
  <c r="Y4923" i="1"/>
  <c r="Y4919" i="1"/>
  <c r="Y4915" i="1"/>
  <c r="Y4911" i="1"/>
  <c r="Y4907" i="1"/>
  <c r="Y4903" i="1"/>
  <c r="Y4899" i="1"/>
  <c r="Y4895" i="1"/>
  <c r="Y4891" i="1"/>
  <c r="Y4887" i="1"/>
  <c r="Y4883" i="1"/>
  <c r="Y4879" i="1"/>
  <c r="Y4875" i="1"/>
  <c r="Y4871" i="1"/>
  <c r="Y4867" i="1"/>
  <c r="Y4863" i="1"/>
  <c r="Y4859" i="1"/>
  <c r="Y4855" i="1"/>
  <c r="Y4851" i="1"/>
  <c r="Y4847" i="1"/>
  <c r="Y4843" i="1"/>
  <c r="Y4839" i="1"/>
  <c r="Y4835" i="1"/>
  <c r="Y4831" i="1"/>
  <c r="Y4827" i="1"/>
  <c r="Y4823" i="1"/>
  <c r="Y4819" i="1"/>
  <c r="Y4815" i="1"/>
  <c r="Y4811" i="1"/>
  <c r="Y4807" i="1"/>
  <c r="Y4803" i="1"/>
  <c r="Y4799" i="1"/>
  <c r="Y4795" i="1"/>
  <c r="Y4791" i="1"/>
  <c r="Y4787" i="1"/>
  <c r="Y4783" i="1"/>
  <c r="Y4779" i="1"/>
  <c r="Y4775" i="1"/>
  <c r="Y4771" i="1"/>
  <c r="Y4767" i="1"/>
  <c r="Y4763" i="1"/>
  <c r="Y4759" i="1"/>
  <c r="Y4755" i="1"/>
  <c r="Y4751" i="1"/>
  <c r="Y4747" i="1"/>
  <c r="Y4743" i="1"/>
  <c r="Y4739" i="1"/>
  <c r="Y4735" i="1"/>
  <c r="Y4731" i="1"/>
  <c r="Y4727" i="1"/>
  <c r="Y4723" i="1"/>
  <c r="Y4719" i="1"/>
  <c r="Y4715" i="1"/>
  <c r="Y4711" i="1"/>
  <c r="Y5818" i="1"/>
  <c r="Y5814" i="1"/>
  <c r="Y5810" i="1"/>
  <c r="Y5806" i="1"/>
  <c r="Y5802" i="1"/>
  <c r="Y5798" i="1"/>
  <c r="Y5794" i="1"/>
  <c r="Y5786" i="1"/>
  <c r="Y5782" i="1"/>
  <c r="Y5778" i="1"/>
  <c r="Y5774" i="1"/>
  <c r="Y5770" i="1"/>
  <c r="Y5766" i="1"/>
  <c r="Y5762" i="1"/>
  <c r="Y5758" i="1"/>
  <c r="Y5754" i="1"/>
  <c r="Y5750" i="1"/>
  <c r="Y5746" i="1"/>
  <c r="Y5742" i="1"/>
  <c r="Y5738" i="1"/>
  <c r="Y5730" i="1"/>
  <c r="Y5726" i="1"/>
  <c r="Y5722" i="1"/>
  <c r="Y5718" i="1"/>
  <c r="Y5710" i="1"/>
  <c r="Y5706" i="1"/>
  <c r="Y5702" i="1"/>
  <c r="Y5698" i="1"/>
  <c r="Y5694" i="1"/>
  <c r="Y5690" i="1"/>
  <c r="Y5686" i="1"/>
  <c r="Y5674" i="1"/>
  <c r="Y5670" i="1"/>
  <c r="Y5666" i="1"/>
  <c r="Y5662" i="1"/>
  <c r="Y5658" i="1"/>
  <c r="Y5654" i="1"/>
  <c r="Y5650" i="1"/>
  <c r="Y5646" i="1"/>
  <c r="Y5642" i="1"/>
  <c r="Y5638" i="1"/>
  <c r="Y5634" i="1"/>
  <c r="Y5630" i="1"/>
  <c r="Y5626" i="1"/>
  <c r="Y5622" i="1"/>
  <c r="Y5618" i="1"/>
  <c r="Y5614" i="1"/>
  <c r="Y5610" i="1"/>
  <c r="Y5606" i="1"/>
  <c r="Y5602" i="1"/>
  <c r="Y5598" i="1"/>
  <c r="Y5594" i="1"/>
  <c r="Y5590" i="1"/>
  <c r="Y5582" i="1"/>
  <c r="Y5578" i="1"/>
  <c r="Y5574" i="1"/>
  <c r="Y5570" i="1"/>
  <c r="Y5566" i="1"/>
  <c r="Y5562" i="1"/>
  <c r="Y5558" i="1"/>
  <c r="Y5554" i="1"/>
  <c r="Y5550" i="1"/>
  <c r="Y5546" i="1"/>
  <c r="Y5542" i="1"/>
  <c r="Y5538" i="1"/>
  <c r="Y5534" i="1"/>
  <c r="Y5530" i="1"/>
  <c r="Y5526" i="1"/>
  <c r="Y5518" i="1"/>
  <c r="Y5514" i="1"/>
  <c r="Y5510" i="1"/>
  <c r="Y5506" i="1"/>
  <c r="Y5502" i="1"/>
  <c r="Y5498" i="1"/>
  <c r="Y5494" i="1"/>
  <c r="Y5490" i="1"/>
  <c r="Y5482" i="1"/>
  <c r="Y5478" i="1"/>
  <c r="Y5474" i="1"/>
  <c r="Y5470" i="1"/>
  <c r="Y5466" i="1"/>
  <c r="Y5462" i="1"/>
  <c r="Y5458" i="1"/>
  <c r="Y5454" i="1"/>
  <c r="Y5450" i="1"/>
  <c r="Y5442" i="1"/>
  <c r="Y5438" i="1"/>
  <c r="Y5434" i="1"/>
  <c r="Y5430" i="1"/>
  <c r="Y5426" i="1"/>
  <c r="Y5422" i="1"/>
  <c r="Y5418" i="1"/>
  <c r="Y5414" i="1"/>
  <c r="Y5410" i="1"/>
  <c r="Y5406" i="1"/>
  <c r="Y5402" i="1"/>
  <c r="Y5398" i="1"/>
  <c r="Y5390" i="1"/>
  <c r="Y5386" i="1"/>
  <c r="Y5382" i="1"/>
  <c r="Y5378" i="1"/>
  <c r="Y5374" i="1"/>
  <c r="Y5370" i="1"/>
  <c r="Y5366" i="1"/>
  <c r="Y5362" i="1"/>
  <c r="Y5358" i="1"/>
  <c r="Y5350" i="1"/>
  <c r="Y5346" i="1"/>
  <c r="Y5342" i="1"/>
  <c r="Y5338" i="1"/>
  <c r="Y5334" i="1"/>
  <c r="Y5330" i="1"/>
  <c r="Y5326" i="1"/>
  <c r="Y5322" i="1"/>
  <c r="Y5318" i="1"/>
  <c r="Y5314" i="1"/>
  <c r="Y5310" i="1"/>
  <c r="Y5306" i="1"/>
  <c r="Y5302" i="1"/>
  <c r="Y5294" i="1"/>
  <c r="Y5290" i="1"/>
  <c r="Y5282" i="1"/>
  <c r="Y5278" i="1"/>
  <c r="Y5274" i="1"/>
  <c r="Y5270" i="1"/>
  <c r="Y5266" i="1"/>
  <c r="Y5262" i="1"/>
  <c r="Y5258" i="1"/>
  <c r="Y5254" i="1"/>
  <c r="Y5250" i="1"/>
  <c r="Y5246" i="1"/>
  <c r="Y5242" i="1"/>
  <c r="Y5238" i="1"/>
  <c r="Y5234" i="1"/>
  <c r="Y5230" i="1"/>
  <c r="Y5226" i="1"/>
  <c r="Y5222" i="1"/>
  <c r="Y5218" i="1"/>
  <c r="Y5210" i="1"/>
  <c r="Y5206" i="1"/>
  <c r="Y5202" i="1"/>
  <c r="Y5198" i="1"/>
  <c r="Y5194" i="1"/>
  <c r="Y5190" i="1"/>
  <c r="Y5186" i="1"/>
  <c r="Y5182" i="1"/>
  <c r="Y5178" i="1"/>
  <c r="Y5174" i="1"/>
  <c r="Y5170" i="1"/>
  <c r="Y5166" i="1"/>
  <c r="Y5162" i="1"/>
  <c r="Y5158" i="1"/>
  <c r="Y5154" i="1"/>
  <c r="Y5150" i="1"/>
  <c r="Y5146" i="1"/>
  <c r="Y5142" i="1"/>
  <c r="Y5138" i="1"/>
  <c r="Y5134" i="1"/>
  <c r="Y5130" i="1"/>
  <c r="Y5126" i="1"/>
  <c r="Y5122" i="1"/>
  <c r="Y5118" i="1"/>
  <c r="Y5114" i="1"/>
  <c r="Y5110" i="1"/>
  <c r="Y5106" i="1"/>
  <c r="Y5102" i="1"/>
  <c r="Y5098" i="1"/>
  <c r="Y5094" i="1"/>
  <c r="Y5090" i="1"/>
  <c r="Y5086" i="1"/>
  <c r="Y5082" i="1"/>
  <c r="Y5078" i="1"/>
  <c r="Y5074" i="1"/>
  <c r="Y5070" i="1"/>
  <c r="Y5066" i="1"/>
  <c r="Y5062" i="1"/>
  <c r="Y5058" i="1"/>
  <c r="Y5054" i="1"/>
  <c r="Y5050" i="1"/>
  <c r="Y5046" i="1"/>
  <c r="Y5042" i="1"/>
  <c r="Y5038" i="1"/>
  <c r="Y5034" i="1"/>
  <c r="Y5030" i="1"/>
  <c r="Y5022" i="1"/>
  <c r="Y5018" i="1"/>
  <c r="Y5010" i="1"/>
  <c r="Y5006" i="1"/>
  <c r="Y5002" i="1"/>
  <c r="Y4998" i="1"/>
  <c r="Y4994" i="1"/>
  <c r="Y4990" i="1"/>
  <c r="Y4986" i="1"/>
  <c r="Y4982" i="1"/>
  <c r="Y4978" i="1"/>
  <c r="Y4974" i="1"/>
  <c r="Y4970" i="1"/>
  <c r="Y4966" i="1"/>
  <c r="Y4962" i="1"/>
  <c r="Y4958" i="1"/>
  <c r="Y4954" i="1"/>
  <c r="Y4950" i="1"/>
  <c r="Y4946" i="1"/>
  <c r="Y4942" i="1"/>
  <c r="Y4938" i="1"/>
  <c r="Y4934" i="1"/>
  <c r="Y4930" i="1"/>
  <c r="Y4926" i="1"/>
  <c r="Y4922" i="1"/>
  <c r="Y4918" i="1"/>
  <c r="Y4914" i="1"/>
  <c r="Y4910" i="1"/>
  <c r="Y4906" i="1"/>
  <c r="Y4902" i="1"/>
  <c r="Y4898" i="1"/>
  <c r="Y4894" i="1"/>
  <c r="Y4890" i="1"/>
  <c r="Y4886" i="1"/>
  <c r="Y4882" i="1"/>
  <c r="Y4878" i="1"/>
  <c r="Y4874" i="1"/>
  <c r="Y4870" i="1"/>
  <c r="Y4866" i="1"/>
  <c r="Y4862" i="1"/>
  <c r="Y4858" i="1"/>
  <c r="Y4854" i="1"/>
  <c r="Y4850" i="1"/>
  <c r="Y4846" i="1"/>
  <c r="Y4842" i="1"/>
  <c r="Y4838" i="1"/>
  <c r="Y4834" i="1"/>
  <c r="Y4830" i="1"/>
  <c r="Y4826" i="1"/>
  <c r="Y4822" i="1"/>
  <c r="Y4818" i="1"/>
  <c r="Y4814" i="1"/>
  <c r="Y4806" i="1"/>
  <c r="Y4802" i="1"/>
  <c r="Y4798" i="1"/>
  <c r="Y4790" i="1"/>
  <c r="Y4786" i="1"/>
  <c r="Y4782" i="1"/>
  <c r="Y4778" i="1"/>
  <c r="Y4774" i="1"/>
  <c r="Y4770" i="1"/>
  <c r="Y4766" i="1"/>
  <c r="Y4762" i="1"/>
  <c r="Y4758" i="1"/>
  <c r="Y4754" i="1"/>
  <c r="Y4742" i="1"/>
  <c r="Y4738" i="1"/>
  <c r="Y4734" i="1"/>
  <c r="Y4730" i="1"/>
  <c r="Y4726" i="1"/>
  <c r="Y4722" i="1"/>
  <c r="Y4718" i="1"/>
  <c r="Y4714" i="1"/>
  <c r="Y4710" i="1"/>
  <c r="Y4706" i="1"/>
  <c r="Y4702" i="1"/>
  <c r="Y4698" i="1"/>
  <c r="Y4694" i="1"/>
  <c r="Y4690" i="1"/>
  <c r="Y4686" i="1"/>
  <c r="Y4682" i="1"/>
  <c r="Y4678" i="1"/>
  <c r="Y4674" i="1"/>
  <c r="Y4670" i="1"/>
  <c r="Y4666" i="1"/>
  <c r="Y4662" i="1"/>
  <c r="Y4658" i="1"/>
  <c r="Y4654" i="1"/>
  <c r="Y4650" i="1"/>
  <c r="Y4646" i="1"/>
  <c r="Y4642" i="1"/>
  <c r="Y4638" i="1"/>
  <c r="Y4634" i="1"/>
  <c r="Y4630" i="1"/>
  <c r="Y4626" i="1"/>
  <c r="Y4622" i="1"/>
  <c r="Y4618" i="1"/>
  <c r="Y4614" i="1"/>
  <c r="Y4610" i="1"/>
  <c r="Y4606" i="1"/>
  <c r="Y4602" i="1"/>
  <c r="Y4598" i="1"/>
  <c r="Y4594" i="1"/>
  <c r="Y4590" i="1"/>
  <c r="Y4586" i="1"/>
  <c r="Y4582" i="1"/>
  <c r="Y4578" i="1"/>
  <c r="Y4574" i="1"/>
  <c r="Y4570" i="1"/>
  <c r="Y4566" i="1"/>
  <c r="Y4562" i="1"/>
  <c r="Y4558" i="1"/>
  <c r="Y4554" i="1"/>
  <c r="Y4550" i="1"/>
  <c r="Y4546" i="1"/>
  <c r="Y4542" i="1"/>
  <c r="Y4538" i="1"/>
  <c r="Y4534" i="1"/>
  <c r="Y4530" i="1"/>
  <c r="Y4526" i="1"/>
  <c r="Y4522" i="1"/>
  <c r="Y4518" i="1"/>
  <c r="Y4514" i="1"/>
  <c r="Y4510" i="1"/>
  <c r="Y4506" i="1"/>
  <c r="Y4502" i="1"/>
  <c r="Y4498" i="1"/>
  <c r="Y4494" i="1"/>
  <c r="Y4490" i="1"/>
  <c r="Y4486" i="1"/>
  <c r="Y4482" i="1"/>
  <c r="Y4478" i="1"/>
  <c r="Y4474" i="1"/>
  <c r="Y4470" i="1"/>
  <c r="Y4466" i="1"/>
  <c r="Y4462" i="1"/>
  <c r="Y4458" i="1"/>
  <c r="Y4454" i="1"/>
  <c r="Y4450" i="1"/>
  <c r="Y4446" i="1"/>
  <c r="Y4442" i="1"/>
  <c r="Y4438" i="1"/>
  <c r="Y4434" i="1"/>
  <c r="Y4430" i="1"/>
  <c r="Y4426" i="1"/>
  <c r="Y4418" i="1"/>
  <c r="Y4414" i="1"/>
  <c r="Y4410" i="1"/>
  <c r="Y4406" i="1"/>
  <c r="Y4402" i="1"/>
  <c r="Y4398" i="1"/>
  <c r="Y4394" i="1"/>
  <c r="Y4390" i="1"/>
  <c r="Y4386" i="1"/>
  <c r="Y4382" i="1"/>
  <c r="Y4374" i="1"/>
  <c r="Y4366" i="1"/>
  <c r="Y4362" i="1"/>
  <c r="Y4358" i="1"/>
  <c r="Y4354" i="1"/>
  <c r="Y4350" i="1"/>
  <c r="Y4346" i="1"/>
  <c r="Y4342" i="1"/>
  <c r="Y4338" i="1"/>
  <c r="Y4334" i="1"/>
  <c r="Y4330" i="1"/>
  <c r="Y4326" i="1"/>
  <c r="Y4322" i="1"/>
  <c r="Y4318" i="1"/>
  <c r="Y4314" i="1"/>
  <c r="Y4310" i="1"/>
  <c r="Y4306" i="1"/>
  <c r="Y4302" i="1"/>
  <c r="Y4298" i="1"/>
  <c r="Y4294" i="1"/>
  <c r="Y4290" i="1"/>
  <c r="Y4286" i="1"/>
  <c r="Y4282" i="1"/>
  <c r="Y4278" i="1"/>
  <c r="Y4274" i="1"/>
  <c r="Y4270" i="1"/>
  <c r="Y4266" i="1"/>
  <c r="Y4262" i="1"/>
  <c r="Y4258" i="1"/>
  <c r="Y4254" i="1"/>
  <c r="Y4250" i="1"/>
  <c r="Y4246" i="1"/>
  <c r="Y4242" i="1"/>
  <c r="Y4238" i="1"/>
  <c r="Y4234" i="1"/>
  <c r="Y4230" i="1"/>
  <c r="Y4226" i="1"/>
  <c r="Y4222" i="1"/>
  <c r="Y4218" i="1"/>
  <c r="Y4214" i="1"/>
  <c r="Y4210" i="1"/>
  <c r="Y4206" i="1"/>
  <c r="Y4202" i="1"/>
  <c r="Y4198" i="1"/>
  <c r="Y4194" i="1"/>
  <c r="Y4190" i="1"/>
  <c r="Y4186" i="1"/>
  <c r="Y4182" i="1"/>
  <c r="Y4178" i="1"/>
  <c r="Y4174" i="1"/>
  <c r="Y4170" i="1"/>
  <c r="Y4166" i="1"/>
  <c r="Y4162" i="1"/>
  <c r="Y4158" i="1"/>
  <c r="Y4154" i="1"/>
  <c r="Y4146" i="1"/>
  <c r="Y4142" i="1"/>
  <c r="Y4138" i="1"/>
  <c r="Y4134" i="1"/>
  <c r="Y4130" i="1"/>
  <c r="Y4126" i="1"/>
  <c r="Y4122" i="1"/>
  <c r="Y4118" i="1"/>
  <c r="Y4114" i="1"/>
  <c r="Y4110" i="1"/>
  <c r="Y4106" i="1"/>
  <c r="Y4102" i="1"/>
  <c r="Y4098" i="1"/>
  <c r="Y4094" i="1"/>
  <c r="Y4090" i="1"/>
  <c r="Y4086" i="1"/>
  <c r="Y4082" i="1"/>
  <c r="Y4078" i="1"/>
  <c r="Y4074" i="1"/>
  <c r="Y4070" i="1"/>
  <c r="Y4066" i="1"/>
  <c r="Y4062" i="1"/>
  <c r="Y4058" i="1"/>
  <c r="Y4054" i="1"/>
  <c r="Y4050" i="1"/>
  <c r="Y4046" i="1"/>
  <c r="Y4042" i="1"/>
  <c r="Y4030" i="1"/>
  <c r="Y4026" i="1"/>
  <c r="Y4022" i="1"/>
  <c r="Y4018" i="1"/>
  <c r="Y4014" i="1"/>
  <c r="Y4010" i="1"/>
  <c r="Y4006" i="1"/>
  <c r="Y4002" i="1"/>
  <c r="Y3998" i="1"/>
  <c r="Y3994" i="1"/>
  <c r="Y3990" i="1"/>
  <c r="Y3986" i="1"/>
  <c r="Y3982" i="1"/>
  <c r="Y3978" i="1"/>
  <c r="Y3974" i="1"/>
  <c r="Y3970" i="1"/>
  <c r="Y3966" i="1"/>
  <c r="Y3962" i="1"/>
  <c r="Y3958" i="1"/>
  <c r="Y3954" i="1"/>
  <c r="Y3950" i="1"/>
  <c r="Y3946" i="1"/>
  <c r="Y3942" i="1"/>
  <c r="Y3934" i="1"/>
  <c r="Y3930" i="1"/>
  <c r="Y3922" i="1"/>
  <c r="Y3918" i="1"/>
  <c r="Y3914" i="1"/>
  <c r="Y3910" i="1"/>
  <c r="Y3906" i="1"/>
  <c r="Y3902" i="1"/>
  <c r="Y3898" i="1"/>
  <c r="Y3894" i="1"/>
  <c r="Y3890" i="1"/>
  <c r="Y3886" i="1"/>
  <c r="Y3882" i="1"/>
  <c r="Y3878" i="1"/>
  <c r="Y3874" i="1"/>
  <c r="Y3870" i="1"/>
  <c r="Y3866" i="1"/>
  <c r="Y3862" i="1"/>
  <c r="Y3858" i="1"/>
  <c r="Y3850" i="1"/>
  <c r="Y3846" i="1"/>
  <c r="Y3842" i="1"/>
  <c r="Y3838" i="1"/>
  <c r="Y3834" i="1"/>
  <c r="Y3830" i="1"/>
  <c r="Y3826" i="1"/>
  <c r="Y3822" i="1"/>
  <c r="Y3818" i="1"/>
  <c r="Y3814" i="1"/>
  <c r="Y3810" i="1"/>
  <c r="Y3806" i="1"/>
  <c r="Y3802" i="1"/>
  <c r="Y3798" i="1"/>
  <c r="Y3794" i="1"/>
  <c r="Y3790" i="1"/>
  <c r="Y3786" i="1"/>
  <c r="Y3782" i="1"/>
  <c r="Y3778" i="1"/>
  <c r="Y3774" i="1"/>
  <c r="Y3770" i="1"/>
  <c r="Y3766" i="1"/>
  <c r="Y3762" i="1"/>
  <c r="Y3758" i="1"/>
  <c r="Y3754" i="1"/>
  <c r="Y3750" i="1"/>
  <c r="Y3746" i="1"/>
  <c r="Y3742" i="1"/>
  <c r="Y3738" i="1"/>
  <c r="Y3734" i="1"/>
  <c r="Y3730" i="1"/>
  <c r="Y3726" i="1"/>
  <c r="Y3722" i="1"/>
  <c r="Y3718" i="1"/>
  <c r="Y3714" i="1"/>
  <c r="Y3710" i="1"/>
  <c r="Y3706" i="1"/>
  <c r="Y3702" i="1"/>
  <c r="Y3698" i="1"/>
  <c r="Y3694" i="1"/>
  <c r="Y3690" i="1"/>
  <c r="Y3686" i="1"/>
  <c r="Y3682" i="1"/>
  <c r="Y3678" i="1"/>
  <c r="Y3674" i="1"/>
  <c r="Y3670" i="1"/>
  <c r="Y3666" i="1"/>
  <c r="Y3662" i="1"/>
  <c r="Y3658" i="1"/>
  <c r="Y3654" i="1"/>
  <c r="Y3650" i="1"/>
  <c r="Y3646" i="1"/>
  <c r="Y3642" i="1"/>
  <c r="Y3638" i="1"/>
  <c r="Y3634" i="1"/>
  <c r="Y3630" i="1"/>
  <c r="Y3626" i="1"/>
  <c r="Y3622" i="1"/>
  <c r="Y3614" i="1"/>
  <c r="Y3610" i="1"/>
  <c r="Y3606" i="1"/>
  <c r="Y3602" i="1"/>
  <c r="Y3598" i="1"/>
  <c r="Y3594" i="1"/>
  <c r="Y3590" i="1"/>
  <c r="Y3586" i="1"/>
  <c r="Y3582" i="1"/>
  <c r="Y3578" i="1"/>
  <c r="Y3574" i="1"/>
  <c r="Y3570" i="1"/>
  <c r="Y3566" i="1"/>
  <c r="Y3562" i="1"/>
  <c r="Y3558" i="1"/>
  <c r="Y3554" i="1"/>
  <c r="Y3550" i="1"/>
  <c r="Y3546" i="1"/>
  <c r="Y3542" i="1"/>
  <c r="Y3538" i="1"/>
  <c r="Y3534" i="1"/>
  <c r="Y3530" i="1"/>
  <c r="Y3526" i="1"/>
  <c r="Y3522" i="1"/>
  <c r="Y3518" i="1"/>
  <c r="Y3514" i="1"/>
  <c r="Y3510" i="1"/>
  <c r="Y3506" i="1"/>
  <c r="Y3502" i="1"/>
  <c r="Y3498" i="1"/>
  <c r="Y3494" i="1"/>
  <c r="Y3490" i="1"/>
  <c r="Y3486" i="1"/>
  <c r="Y3482" i="1"/>
  <c r="Y3478" i="1"/>
  <c r="Y3474" i="1"/>
  <c r="Y3470" i="1"/>
  <c r="Y3466" i="1"/>
  <c r="Y3462" i="1"/>
  <c r="Y3458" i="1"/>
  <c r="Y3454" i="1"/>
  <c r="Y3450" i="1"/>
  <c r="Y3446" i="1"/>
  <c r="Y3442" i="1"/>
  <c r="Y3438" i="1"/>
  <c r="Y3434" i="1"/>
  <c r="Y3430" i="1"/>
  <c r="Y3426" i="1"/>
  <c r="Y3422" i="1"/>
  <c r="Y3418" i="1"/>
  <c r="Y3410" i="1"/>
  <c r="Y3406" i="1"/>
  <c r="Y3402" i="1"/>
  <c r="Y3398" i="1"/>
  <c r="Y3394" i="1"/>
  <c r="Y3390" i="1"/>
  <c r="Y3386" i="1"/>
  <c r="Y3382" i="1"/>
  <c r="Y3378" i="1"/>
  <c r="Y3374" i="1"/>
  <c r="Y3370" i="1"/>
  <c r="Y3366" i="1"/>
  <c r="Y3362" i="1"/>
  <c r="Y3358" i="1"/>
  <c r="Y3354" i="1"/>
  <c r="Y3350" i="1"/>
  <c r="Y3346" i="1"/>
  <c r="Y3342" i="1"/>
  <c r="Y3338" i="1"/>
  <c r="Y3334" i="1"/>
  <c r="Y3330" i="1"/>
  <c r="Y3326" i="1"/>
  <c r="Y3322" i="1"/>
  <c r="Y3318" i="1"/>
  <c r="Y3314" i="1"/>
  <c r="Y3310" i="1"/>
  <c r="Y3306" i="1"/>
  <c r="Y3302" i="1"/>
  <c r="Y3298" i="1"/>
  <c r="Y3294" i="1"/>
  <c r="Y3290" i="1"/>
  <c r="Y3286" i="1"/>
  <c r="Y3282" i="1"/>
  <c r="Y3278" i="1"/>
  <c r="Y3274" i="1"/>
  <c r="Y3270" i="1"/>
  <c r="Y3266" i="1"/>
  <c r="Y3262" i="1"/>
  <c r="Y3258" i="1"/>
  <c r="Y3254" i="1"/>
  <c r="Y3250" i="1"/>
  <c r="Y3246" i="1"/>
  <c r="Y3242" i="1"/>
  <c r="Y3238" i="1"/>
  <c r="Y3234" i="1"/>
  <c r="Y3230" i="1"/>
  <c r="Y3226" i="1"/>
  <c r="Y3222" i="1"/>
  <c r="Y3218" i="1"/>
  <c r="Y3214" i="1"/>
  <c r="Y3210" i="1"/>
  <c r="Y3206" i="1"/>
  <c r="Y3202" i="1"/>
  <c r="Y3198" i="1"/>
  <c r="Y3194" i="1"/>
  <c r="Y3190" i="1"/>
  <c r="Y3186" i="1"/>
  <c r="Y3182" i="1"/>
  <c r="Y3178" i="1"/>
  <c r="Y3174" i="1"/>
  <c r="Y3170" i="1"/>
  <c r="Y3166" i="1"/>
  <c r="Y3162" i="1"/>
  <c r="Y7513" i="1"/>
  <c r="Y7509" i="1"/>
  <c r="Y7505" i="1"/>
  <c r="Y7501" i="1"/>
  <c r="Y7497" i="1"/>
  <c r="Y7493" i="1"/>
  <c r="Y7489" i="1"/>
  <c r="Y7485" i="1"/>
  <c r="Y7481" i="1"/>
  <c r="Y7477" i="1"/>
  <c r="Y7473" i="1"/>
  <c r="Y7465" i="1"/>
  <c r="Y7461" i="1"/>
  <c r="Y7457" i="1"/>
  <c r="Y7453" i="1"/>
  <c r="Y7449" i="1"/>
  <c r="Y7445" i="1"/>
  <c r="Y7441" i="1"/>
  <c r="Y7437" i="1"/>
  <c r="Y7433" i="1"/>
  <c r="Y7429" i="1"/>
  <c r="Y7425" i="1"/>
  <c r="Y7421" i="1"/>
  <c r="Y7417" i="1"/>
  <c r="Y7413" i="1"/>
  <c r="Y7409" i="1"/>
  <c r="Y7405" i="1"/>
  <c r="Y7401" i="1"/>
  <c r="Y7397" i="1"/>
  <c r="Y7389" i="1"/>
  <c r="Y7385" i="1"/>
  <c r="Y7381" i="1"/>
  <c r="Y7377" i="1"/>
  <c r="Y7373" i="1"/>
  <c r="Y7369" i="1"/>
  <c r="Y7365" i="1"/>
  <c r="Y7361" i="1"/>
  <c r="Y7357" i="1"/>
  <c r="Y7353" i="1"/>
  <c r="Y7349" i="1"/>
  <c r="Y7345" i="1"/>
  <c r="Y7337" i="1"/>
  <c r="Y7333" i="1"/>
  <c r="Y7329" i="1"/>
  <c r="Y7325" i="1"/>
  <c r="Y7321" i="1"/>
  <c r="Y7317" i="1"/>
  <c r="Y7313" i="1"/>
  <c r="Y7309" i="1"/>
  <c r="Y7305" i="1"/>
  <c r="Y7301" i="1"/>
  <c r="Y7297" i="1"/>
  <c r="Y7293" i="1"/>
  <c r="Y7289" i="1"/>
  <c r="Y7285" i="1"/>
  <c r="Y7281" i="1"/>
  <c r="Y7277" i="1"/>
  <c r="Y7273" i="1"/>
  <c r="Y7269" i="1"/>
  <c r="Y7265" i="1"/>
  <c r="Y7261" i="1"/>
  <c r="Y7257" i="1"/>
  <c r="Y7253" i="1"/>
  <c r="Y7249" i="1"/>
  <c r="Y7241" i="1"/>
  <c r="Y7237" i="1"/>
  <c r="Y7233" i="1"/>
  <c r="Y7229" i="1"/>
  <c r="Y7225" i="1"/>
  <c r="Y7221" i="1"/>
  <c r="Y7217" i="1"/>
  <c r="Y7213" i="1"/>
  <c r="Y7209" i="1"/>
  <c r="Y7205" i="1"/>
  <c r="Y7201" i="1"/>
  <c r="Y7197" i="1"/>
  <c r="Y7193" i="1"/>
  <c r="Y7189" i="1"/>
  <c r="Y7185" i="1"/>
  <c r="Y7181" i="1"/>
  <c r="Y7177" i="1"/>
  <c r="Y7173" i="1"/>
  <c r="Y7169" i="1"/>
  <c r="Y7165" i="1"/>
  <c r="Y7161" i="1"/>
  <c r="Y7157" i="1"/>
  <c r="Y7153" i="1"/>
  <c r="Y7149" i="1"/>
  <c r="Y7145" i="1"/>
  <c r="Y7141" i="1"/>
  <c r="Y7137" i="1"/>
  <c r="Y7133" i="1"/>
  <c r="Y7129" i="1"/>
  <c r="Y7125" i="1"/>
  <c r="Y7121" i="1"/>
  <c r="Y7117" i="1"/>
  <c r="Y7113" i="1"/>
  <c r="Y7109" i="1"/>
  <c r="Y7105" i="1"/>
  <c r="Y7101" i="1"/>
  <c r="Y7097" i="1"/>
  <c r="Y7093" i="1"/>
  <c r="Y7089" i="1"/>
  <c r="Y7085" i="1"/>
  <c r="Y7081" i="1"/>
  <c r="Y7077" i="1"/>
  <c r="Y7073" i="1"/>
  <c r="Y7069" i="1"/>
  <c r="Y7065" i="1"/>
  <c r="Y7061" i="1"/>
  <c r="Y7057" i="1"/>
  <c r="Y7053" i="1"/>
  <c r="Y7049" i="1"/>
  <c r="Y7045" i="1"/>
  <c r="Y7041" i="1"/>
  <c r="Y7037" i="1"/>
  <c r="Y7033" i="1"/>
  <c r="Y7029" i="1"/>
  <c r="Y7025" i="1"/>
  <c r="Y7021" i="1"/>
  <c r="Y7017" i="1"/>
  <c r="Y7013" i="1"/>
  <c r="Y7009" i="1"/>
  <c r="Y7005" i="1"/>
  <c r="Y7001" i="1"/>
  <c r="Y6993" i="1"/>
  <c r="Y6989" i="1"/>
  <c r="Y6985" i="1"/>
  <c r="Y6981" i="1"/>
  <c r="Y6977" i="1"/>
  <c r="Y6973" i="1"/>
  <c r="Y6969" i="1"/>
  <c r="Y6965" i="1"/>
  <c r="Y6961" i="1"/>
  <c r="Y6953" i="1"/>
  <c r="Y6949" i="1"/>
  <c r="Y6945" i="1"/>
  <c r="Y6941" i="1"/>
  <c r="Y6937" i="1"/>
  <c r="Y6933" i="1"/>
  <c r="Y6929" i="1"/>
  <c r="Y6925" i="1"/>
  <c r="Y6921" i="1"/>
  <c r="Y6917" i="1"/>
  <c r="Y6913" i="1"/>
  <c r="Y6909" i="1"/>
  <c r="Y6905" i="1"/>
  <c r="Y6901" i="1"/>
  <c r="Y6897" i="1"/>
  <c r="Y6893" i="1"/>
  <c r="Y6889" i="1"/>
  <c r="Y6885" i="1"/>
  <c r="Y6881" i="1"/>
  <c r="Y6877" i="1"/>
  <c r="Y6873" i="1"/>
  <c r="Y6869" i="1"/>
  <c r="Y6865" i="1"/>
  <c r="Y6861" i="1"/>
  <c r="Y6857" i="1"/>
  <c r="Y6853" i="1"/>
  <c r="Y6849" i="1"/>
  <c r="Y6845" i="1"/>
  <c r="Y6841" i="1"/>
  <c r="Y6837" i="1"/>
  <c r="Y6833" i="1"/>
  <c r="Y6829" i="1"/>
  <c r="Y6825" i="1"/>
  <c r="Y6821" i="1"/>
  <c r="Y6817" i="1"/>
  <c r="Y6813" i="1"/>
  <c r="Y6809" i="1"/>
  <c r="Y6805" i="1"/>
  <c r="Y6801" i="1"/>
  <c r="Y6797" i="1"/>
  <c r="Y6793" i="1"/>
  <c r="Y6789" i="1"/>
  <c r="Y6785" i="1"/>
  <c r="Y6781" i="1"/>
  <c r="Y6777" i="1"/>
  <c r="Y6773" i="1"/>
  <c r="Y6769" i="1"/>
  <c r="Y6765" i="1"/>
  <c r="Y6761" i="1"/>
  <c r="Y6757" i="1"/>
  <c r="Y6753" i="1"/>
  <c r="Y6749" i="1"/>
  <c r="Y6745" i="1"/>
  <c r="Y6741" i="1"/>
  <c r="Y6737" i="1"/>
  <c r="Y6733" i="1"/>
  <c r="Y6729" i="1"/>
  <c r="Y6725" i="1"/>
  <c r="Y6721" i="1"/>
  <c r="Y6717" i="1"/>
  <c r="Y6713" i="1"/>
  <c r="Y6709" i="1"/>
  <c r="Y6705" i="1"/>
  <c r="Y6701" i="1"/>
  <c r="Y6697" i="1"/>
  <c r="Y6693" i="1"/>
  <c r="Y6689" i="1"/>
  <c r="Y6681" i="1"/>
  <c r="Y6677" i="1"/>
  <c r="Y6673" i="1"/>
  <c r="Y6669" i="1"/>
  <c r="Y6665" i="1"/>
  <c r="Y6661" i="1"/>
  <c r="Y6657" i="1"/>
  <c r="Y6653" i="1"/>
  <c r="Y6649" i="1"/>
  <c r="Y6645" i="1"/>
  <c r="Y6641" i="1"/>
  <c r="Y6637" i="1"/>
  <c r="Y6633" i="1"/>
  <c r="Y6629" i="1"/>
  <c r="Y6625" i="1"/>
  <c r="Y6621" i="1"/>
  <c r="Y6617" i="1"/>
  <c r="Y6613" i="1"/>
  <c r="Y6609" i="1"/>
  <c r="Y6605" i="1"/>
  <c r="Y6601" i="1"/>
  <c r="Y6597" i="1"/>
  <c r="Y6593" i="1"/>
  <c r="Y6589" i="1"/>
  <c r="Y6585" i="1"/>
  <c r="Y6581" i="1"/>
  <c r="Y6577" i="1"/>
  <c r="Y6573" i="1"/>
  <c r="Y6569" i="1"/>
  <c r="Y6565" i="1"/>
  <c r="Y6561" i="1"/>
  <c r="Y6557" i="1"/>
  <c r="Y6553" i="1"/>
  <c r="Y6549" i="1"/>
  <c r="Y6545" i="1"/>
  <c r="Y6541" i="1"/>
  <c r="Y6537" i="1"/>
  <c r="Y6533" i="1"/>
  <c r="Y6529" i="1"/>
  <c r="Y6525" i="1"/>
  <c r="Y6521" i="1"/>
  <c r="Y6517" i="1"/>
  <c r="Y6513" i="1"/>
  <c r="Y6509" i="1"/>
  <c r="Y6505" i="1"/>
  <c r="Y6501" i="1"/>
  <c r="Y6497" i="1"/>
  <c r="Y6493" i="1"/>
  <c r="Y6489" i="1"/>
  <c r="Y6485" i="1"/>
  <c r="Y6481" i="1"/>
  <c r="Y6477" i="1"/>
  <c r="Y6473" i="1"/>
  <c r="Y6469" i="1"/>
  <c r="Y6465" i="1"/>
  <c r="Y6461" i="1"/>
  <c r="Y6457" i="1"/>
  <c r="Y6453" i="1"/>
  <c r="Y6449" i="1"/>
  <c r="Y6445" i="1"/>
  <c r="Y6441" i="1"/>
  <c r="Y6437" i="1"/>
  <c r="Y6433" i="1"/>
  <c r="Y6429" i="1"/>
  <c r="Y6425" i="1"/>
  <c r="Y6421" i="1"/>
  <c r="Y6417" i="1"/>
  <c r="Y6413" i="1"/>
  <c r="Y6409" i="1"/>
  <c r="Y6405" i="1"/>
  <c r="Y6401" i="1"/>
  <c r="Y6397" i="1"/>
  <c r="Y6393" i="1"/>
  <c r="Y6389" i="1"/>
  <c r="Y6385" i="1"/>
  <c r="Y6381" i="1"/>
  <c r="Y6377" i="1"/>
  <c r="Y6373" i="1"/>
  <c r="Y6369" i="1"/>
  <c r="Y6365" i="1"/>
  <c r="Y6361" i="1"/>
  <c r="Y6357" i="1"/>
  <c r="Y6353" i="1"/>
  <c r="Y6349" i="1"/>
  <c r="Y6345" i="1"/>
  <c r="Y6341" i="1"/>
  <c r="Y6337" i="1"/>
  <c r="Y6333" i="1"/>
  <c r="Y6329" i="1"/>
  <c r="Y6325" i="1"/>
  <c r="Y6321" i="1"/>
  <c r="Y6317" i="1"/>
  <c r="Y6313" i="1"/>
  <c r="Y6309" i="1"/>
  <c r="Y6305" i="1"/>
  <c r="Y6301" i="1"/>
  <c r="Y6297" i="1"/>
  <c r="Y6293" i="1"/>
  <c r="Y6289" i="1"/>
  <c r="Y6285" i="1"/>
  <c r="Y6281" i="1"/>
  <c r="Y6277" i="1"/>
  <c r="Y6273" i="1"/>
  <c r="Y6269" i="1"/>
  <c r="Y6265" i="1"/>
  <c r="Y6261" i="1"/>
  <c r="Y6257" i="1"/>
  <c r="Y6253" i="1"/>
  <c r="Y6249" i="1"/>
  <c r="Y6245" i="1"/>
  <c r="Y6241" i="1"/>
  <c r="Y6237" i="1"/>
  <c r="Y6233" i="1"/>
  <c r="Y6229" i="1"/>
  <c r="Y6225" i="1"/>
  <c r="Y6221" i="1"/>
  <c r="Y6217" i="1"/>
  <c r="Y6213" i="1"/>
  <c r="Y6209" i="1"/>
  <c r="Y6205" i="1"/>
  <c r="Y6201" i="1"/>
  <c r="Y6197" i="1"/>
  <c r="Y6193" i="1"/>
  <c r="Y6189" i="1"/>
  <c r="Y6185" i="1"/>
  <c r="Y6181" i="1"/>
  <c r="Y6177" i="1"/>
  <c r="Y6173" i="1"/>
  <c r="Y6169" i="1"/>
  <c r="Y6165" i="1"/>
  <c r="Y6161" i="1"/>
  <c r="Y6157" i="1"/>
  <c r="Y6153" i="1"/>
  <c r="Y6149" i="1"/>
  <c r="Y6145" i="1"/>
  <c r="Y6141" i="1"/>
  <c r="Y6137" i="1"/>
  <c r="Y6133" i="1"/>
  <c r="Y6129" i="1"/>
  <c r="Y6125" i="1"/>
  <c r="Y6121" i="1"/>
  <c r="Y6117" i="1"/>
  <c r="Y6113" i="1"/>
  <c r="Y6109" i="1"/>
  <c r="Y6105" i="1"/>
  <c r="Y6101" i="1"/>
  <c r="Y6097" i="1"/>
  <c r="Y6093" i="1"/>
  <c r="Y6089" i="1"/>
  <c r="Y6085" i="1"/>
  <c r="Y6081" i="1"/>
  <c r="Y6077" i="1"/>
  <c r="Y6073" i="1"/>
  <c r="Y6069" i="1"/>
  <c r="Y6065" i="1"/>
  <c r="Y6061" i="1"/>
  <c r="Y6057" i="1"/>
  <c r="Y6053" i="1"/>
  <c r="Y6049" i="1"/>
  <c r="Y6045" i="1"/>
  <c r="Y6041" i="1"/>
  <c r="Y6037" i="1"/>
  <c r="Y6033" i="1"/>
  <c r="Y6029" i="1"/>
  <c r="Y6025" i="1"/>
  <c r="Y6021" i="1"/>
  <c r="Y6017" i="1"/>
  <c r="Y6013" i="1"/>
  <c r="Y6009" i="1"/>
  <c r="Y6005" i="1"/>
  <c r="Y6001" i="1"/>
  <c r="Y5997" i="1"/>
  <c r="Y5993" i="1"/>
  <c r="Y5989" i="1"/>
  <c r="Y5985" i="1"/>
  <c r="Y5981" i="1"/>
  <c r="Y5977" i="1"/>
  <c r="Y5973" i="1"/>
  <c r="Y5965" i="1"/>
  <c r="Y5961" i="1"/>
  <c r="Y5957" i="1"/>
  <c r="Y5953" i="1"/>
  <c r="Y5949" i="1"/>
  <c r="Y5945" i="1"/>
  <c r="Y5941" i="1"/>
  <c r="Y5937" i="1"/>
  <c r="Y5933" i="1"/>
  <c r="Y5929" i="1"/>
  <c r="Y5925" i="1"/>
  <c r="Y5921" i="1"/>
  <c r="Y5917" i="1"/>
  <c r="Y5913" i="1"/>
  <c r="Y5909" i="1"/>
  <c r="Y5905" i="1"/>
  <c r="Y5901" i="1"/>
  <c r="Y5897" i="1"/>
  <c r="Y5893" i="1"/>
  <c r="Y5889" i="1"/>
  <c r="Y5885" i="1"/>
  <c r="Y5881" i="1"/>
  <c r="Y5877" i="1"/>
  <c r="Y5873" i="1"/>
  <c r="Y5869" i="1"/>
  <c r="Y5865" i="1"/>
  <c r="Y5861" i="1"/>
  <c r="Y5857" i="1"/>
  <c r="Y5853" i="1"/>
  <c r="Y5849" i="1"/>
  <c r="Y5845" i="1"/>
  <c r="Y5841" i="1"/>
  <c r="Y5837" i="1"/>
  <c r="Y5833" i="1"/>
  <c r="Y5829" i="1"/>
  <c r="Y5825" i="1"/>
  <c r="Y5821" i="1"/>
  <c r="Y5817" i="1"/>
  <c r="Y5813" i="1"/>
  <c r="Y5809" i="1"/>
  <c r="Y5805" i="1"/>
  <c r="Y5797" i="1"/>
  <c r="Y5793" i="1"/>
  <c r="Y5789" i="1"/>
  <c r="Y5785" i="1"/>
  <c r="Y5781" i="1"/>
  <c r="Y5777" i="1"/>
  <c r="Y5773" i="1"/>
  <c r="Y5769" i="1"/>
  <c r="Y5765" i="1"/>
  <c r="Y5761" i="1"/>
  <c r="Y5757" i="1"/>
  <c r="Y5753" i="1"/>
  <c r="Y5749" i="1"/>
  <c r="Y5745" i="1"/>
  <c r="Y5741" i="1"/>
  <c r="Y5737" i="1"/>
  <c r="Y5733" i="1"/>
  <c r="Y5729" i="1"/>
  <c r="Y5725" i="1"/>
  <c r="Y5721" i="1"/>
  <c r="Y5717" i="1"/>
  <c r="Y5713" i="1"/>
  <c r="Y5709" i="1"/>
  <c r="Y5705" i="1"/>
  <c r="Y5701" i="1"/>
  <c r="Y5697" i="1"/>
  <c r="Y5693" i="1"/>
  <c r="Y5689" i="1"/>
  <c r="Y5685" i="1"/>
  <c r="Y5681" i="1"/>
  <c r="Y5677" i="1"/>
  <c r="Y5673" i="1"/>
  <c r="Y5669" i="1"/>
  <c r="Y5665" i="1"/>
  <c r="Y5661" i="1"/>
  <c r="Y5657" i="1"/>
  <c r="Y5653" i="1"/>
  <c r="Y5649" i="1"/>
  <c r="Y5645" i="1"/>
  <c r="Y5641" i="1"/>
  <c r="Y5637" i="1"/>
  <c r="Y5633" i="1"/>
  <c r="Y5629" i="1"/>
  <c r="Y5625" i="1"/>
  <c r="Y5621" i="1"/>
  <c r="Y5617" i="1"/>
  <c r="Y5613" i="1"/>
  <c r="Y5609" i="1"/>
  <c r="Y5605" i="1"/>
  <c r="Y5601" i="1"/>
  <c r="Y5597" i="1"/>
  <c r="Y5593" i="1"/>
  <c r="Y5589" i="1"/>
  <c r="Y5581" i="1"/>
  <c r="Y5577" i="1"/>
  <c r="Y5573" i="1"/>
  <c r="Y5569" i="1"/>
  <c r="Y5565" i="1"/>
  <c r="Y5561" i="1"/>
  <c r="Y5557" i="1"/>
  <c r="Y5553" i="1"/>
  <c r="Y5549" i="1"/>
  <c r="Y5545" i="1"/>
  <c r="Y5541" i="1"/>
  <c r="Y5537" i="1"/>
  <c r="Y5533" i="1"/>
  <c r="Y5529" i="1"/>
  <c r="Y5525" i="1"/>
  <c r="Y5521" i="1"/>
  <c r="Y5517" i="1"/>
  <c r="Y5513" i="1"/>
  <c r="Y5509" i="1"/>
  <c r="Y5505" i="1"/>
  <c r="Y5501" i="1"/>
  <c r="Y5497" i="1"/>
  <c r="Y5493" i="1"/>
  <c r="Y5489" i="1"/>
  <c r="Y5485" i="1"/>
  <c r="Y5481" i="1"/>
  <c r="Y5477" i="1"/>
  <c r="Y5473" i="1"/>
  <c r="Y5469" i="1"/>
  <c r="Y5465" i="1"/>
  <c r="Y5461" i="1"/>
  <c r="Y5457" i="1"/>
  <c r="Y5453" i="1"/>
  <c r="Y5449" i="1"/>
  <c r="Y5445" i="1"/>
  <c r="Y5441" i="1"/>
  <c r="Y5437" i="1"/>
  <c r="Y5433" i="1"/>
  <c r="Y5429" i="1"/>
  <c r="Y5425" i="1"/>
  <c r="Y5421" i="1"/>
  <c r="Y5417" i="1"/>
  <c r="Y5413" i="1"/>
  <c r="Y5409" i="1"/>
  <c r="Y5405" i="1"/>
  <c r="Y5401" i="1"/>
  <c r="Y5397" i="1"/>
  <c r="Y5393" i="1"/>
  <c r="Y5389" i="1"/>
  <c r="Y5385" i="1"/>
  <c r="Y5381" i="1"/>
  <c r="Y5377" i="1"/>
  <c r="Y5373" i="1"/>
  <c r="Y5369" i="1"/>
  <c r="Y5365" i="1"/>
  <c r="Y5361" i="1"/>
  <c r="Y5357" i="1"/>
  <c r="Y5353" i="1"/>
  <c r="Y5349" i="1"/>
  <c r="Y5345" i="1"/>
  <c r="Y5341" i="1"/>
  <c r="Y5337" i="1"/>
  <c r="Y5333" i="1"/>
  <c r="Y5329" i="1"/>
  <c r="Y5325" i="1"/>
  <c r="Y5321" i="1"/>
  <c r="Y5317" i="1"/>
  <c r="Y5313" i="1"/>
  <c r="Y5309" i="1"/>
  <c r="Y5305" i="1"/>
  <c r="Y5301" i="1"/>
  <c r="Y5297" i="1"/>
  <c r="Y5293" i="1"/>
  <c r="Y5289" i="1"/>
  <c r="Y5285" i="1"/>
  <c r="Y5281" i="1"/>
  <c r="Y5277" i="1"/>
  <c r="Y5273" i="1"/>
  <c r="Y5269" i="1"/>
  <c r="Y5265" i="1"/>
  <c r="Y5261" i="1"/>
  <c r="Y5257" i="1"/>
  <c r="Y5253" i="1"/>
  <c r="Y5249" i="1"/>
  <c r="Y5245" i="1"/>
  <c r="Y5241" i="1"/>
  <c r="Y5233" i="1"/>
  <c r="Y5229" i="1"/>
  <c r="Y5225" i="1"/>
  <c r="Y5221" i="1"/>
  <c r="Y5217" i="1"/>
  <c r="Y5213" i="1"/>
  <c r="Y5209" i="1"/>
  <c r="Y5205" i="1"/>
  <c r="Y5201" i="1"/>
  <c r="Y5197" i="1"/>
  <c r="Y5193" i="1"/>
  <c r="Y5189" i="1"/>
  <c r="Y5185" i="1"/>
  <c r="Y5181" i="1"/>
  <c r="Y5177" i="1"/>
  <c r="Y5173" i="1"/>
  <c r="Y5169" i="1"/>
  <c r="Y5165" i="1"/>
  <c r="Y5161" i="1"/>
  <c r="Y5157" i="1"/>
  <c r="Y5153" i="1"/>
  <c r="Y5149" i="1"/>
  <c r="Y5145" i="1"/>
  <c r="Y5141" i="1"/>
  <c r="Y5137" i="1"/>
  <c r="Y5133" i="1"/>
  <c r="Y5129" i="1"/>
  <c r="Y5125" i="1"/>
  <c r="Y5121" i="1"/>
  <c r="Y5117" i="1"/>
  <c r="Y5113" i="1"/>
  <c r="Y5109" i="1"/>
  <c r="Y5105" i="1"/>
  <c r="Y5101" i="1"/>
  <c r="Y5097" i="1"/>
  <c r="Y5093" i="1"/>
  <c r="Y5089" i="1"/>
  <c r="Y5085" i="1"/>
  <c r="Y5081" i="1"/>
  <c r="Y5077" i="1"/>
  <c r="Y5073" i="1"/>
  <c r="Y5069" i="1"/>
  <c r="Y5065" i="1"/>
  <c r="Y5061" i="1"/>
  <c r="Y5057" i="1"/>
  <c r="Y5053" i="1"/>
  <c r="Y5049" i="1"/>
  <c r="Y5045" i="1"/>
  <c r="Y5041" i="1"/>
  <c r="Y5037" i="1"/>
  <c r="Y5033" i="1"/>
  <c r="Y5029" i="1"/>
  <c r="Y5025" i="1"/>
  <c r="Y5021" i="1"/>
  <c r="Y5017" i="1"/>
  <c r="Y5013" i="1"/>
  <c r="Y5009" i="1"/>
  <c r="Y5005" i="1"/>
  <c r="Y5001" i="1"/>
  <c r="Y4997" i="1"/>
  <c r="Y4993" i="1"/>
  <c r="Y4989" i="1"/>
  <c r="Y4985" i="1"/>
  <c r="Y4981" i="1"/>
  <c r="Y4977" i="1"/>
  <c r="Y4973" i="1"/>
  <c r="Y4969" i="1"/>
  <c r="Y4965" i="1"/>
  <c r="Y4961" i="1"/>
  <c r="Y4957" i="1"/>
  <c r="Y4953" i="1"/>
  <c r="Y4949" i="1"/>
  <c r="Y4945" i="1"/>
  <c r="Y4941" i="1"/>
  <c r="Y4937" i="1"/>
  <c r="Y4933" i="1"/>
  <c r="Y4929" i="1"/>
  <c r="Y4925" i="1"/>
  <c r="Y4921" i="1"/>
  <c r="Y4917" i="1"/>
  <c r="Y4913" i="1"/>
  <c r="Y4909" i="1"/>
  <c r="Y4905" i="1"/>
  <c r="Y4901" i="1"/>
  <c r="Y4897" i="1"/>
  <c r="Y4893" i="1"/>
  <c r="Y4889" i="1"/>
  <c r="Y4885" i="1"/>
  <c r="Y4881" i="1"/>
  <c r="Y4877" i="1"/>
  <c r="Y4873" i="1"/>
  <c r="Y4869" i="1"/>
  <c r="Y4865" i="1"/>
  <c r="Y4861" i="1"/>
  <c r="Y4857" i="1"/>
  <c r="Y4853" i="1"/>
  <c r="Y4849" i="1"/>
  <c r="Y4845" i="1"/>
  <c r="Y4841" i="1"/>
  <c r="Y4837" i="1"/>
  <c r="Y4833" i="1"/>
  <c r="Y4829" i="1"/>
  <c r="Y4825" i="1"/>
  <c r="Y4821" i="1"/>
  <c r="Y4817" i="1"/>
  <c r="Y4813" i="1"/>
  <c r="Y4809" i="1"/>
  <c r="Y4805" i="1"/>
  <c r="Y4801" i="1"/>
  <c r="Y4797" i="1"/>
  <c r="Y4793" i="1"/>
  <c r="Y4789" i="1"/>
  <c r="Y4785" i="1"/>
  <c r="Y4781" i="1"/>
  <c r="Y4777" i="1"/>
  <c r="Y4773" i="1"/>
  <c r="Y4769" i="1"/>
  <c r="Y4765" i="1"/>
  <c r="Y4761" i="1"/>
  <c r="Y4757" i="1"/>
  <c r="Y4753" i="1"/>
  <c r="Y4749" i="1"/>
  <c r="Y4745" i="1"/>
  <c r="Y4741" i="1"/>
  <c r="Y4084" i="1"/>
  <c r="Y4080" i="1"/>
  <c r="Y4076" i="1"/>
  <c r="Y4072" i="1"/>
  <c r="Y4068" i="1"/>
  <c r="Y4064" i="1"/>
  <c r="Y4060" i="1"/>
  <c r="Y4056" i="1"/>
  <c r="Y4052" i="1"/>
  <c r="Y4048" i="1"/>
  <c r="Y4044" i="1"/>
  <c r="Y4040" i="1"/>
  <c r="Y4036" i="1"/>
  <c r="Y4032" i="1"/>
  <c r="Y4028" i="1"/>
  <c r="Y4024" i="1"/>
  <c r="Y4020" i="1"/>
  <c r="Y4016" i="1"/>
  <c r="Y4012" i="1"/>
  <c r="Y4008" i="1"/>
  <c r="Y4004" i="1"/>
  <c r="Y4000" i="1"/>
  <c r="Y3996" i="1"/>
  <c r="Y3992" i="1"/>
  <c r="Y3988" i="1"/>
  <c r="Y3984" i="1"/>
  <c r="Y3980" i="1"/>
  <c r="Y3976" i="1"/>
  <c r="Y3972" i="1"/>
  <c r="Y3968" i="1"/>
  <c r="Y3964" i="1"/>
  <c r="Y3960" i="1"/>
  <c r="Y3956" i="1"/>
  <c r="Y3952" i="1"/>
  <c r="Y3948" i="1"/>
  <c r="Y3944" i="1"/>
  <c r="Y3940" i="1"/>
  <c r="Y3932" i="1"/>
  <c r="Y3928" i="1"/>
  <c r="Y3924" i="1"/>
  <c r="Y3920" i="1"/>
  <c r="Y3916" i="1"/>
  <c r="Y3912" i="1"/>
  <c r="Y3908" i="1"/>
  <c r="Y3904" i="1"/>
  <c r="Y3896" i="1"/>
  <c r="Y3892" i="1"/>
  <c r="Y3888" i="1"/>
  <c r="Y3884" i="1"/>
  <c r="Y3880" i="1"/>
  <c r="Y3876" i="1"/>
  <c r="Y3872" i="1"/>
  <c r="Y3868" i="1"/>
  <c r="Y3864" i="1"/>
  <c r="Y3860" i="1"/>
  <c r="Y3856" i="1"/>
  <c r="Y3852" i="1"/>
  <c r="Y3848" i="1"/>
  <c r="Y3844" i="1"/>
  <c r="Y3840" i="1"/>
  <c r="Y3836" i="1"/>
  <c r="Y3832" i="1"/>
  <c r="Y3828" i="1"/>
  <c r="Y3824" i="1"/>
  <c r="Y3820" i="1"/>
  <c r="Y3816" i="1"/>
  <c r="Y3812" i="1"/>
  <c r="Y3808" i="1"/>
  <c r="Y3804" i="1"/>
  <c r="Y3800" i="1"/>
  <c r="Y3796" i="1"/>
  <c r="Y3792" i="1"/>
  <c r="Y3788" i="1"/>
  <c r="Y3784" i="1"/>
  <c r="Y3780" i="1"/>
  <c r="Y3776" i="1"/>
  <c r="Y3772" i="1"/>
  <c r="Y3768" i="1"/>
  <c r="Y3764" i="1"/>
  <c r="Y3760" i="1"/>
  <c r="Y3756" i="1"/>
  <c r="Y3752" i="1"/>
  <c r="Y3748" i="1"/>
  <c r="Y3744" i="1"/>
  <c r="Y3740" i="1"/>
  <c r="Y3732" i="1"/>
  <c r="Y3728" i="1"/>
  <c r="Y3724" i="1"/>
  <c r="Y3720" i="1"/>
  <c r="Y3716" i="1"/>
  <c r="Y3712" i="1"/>
  <c r="Y3708" i="1"/>
  <c r="Y3704" i="1"/>
  <c r="Y3700" i="1"/>
  <c r="Y3696" i="1"/>
  <c r="Y3692" i="1"/>
  <c r="Y3688" i="1"/>
  <c r="Y3684" i="1"/>
  <c r="Y3680" i="1"/>
  <c r="Y3676" i="1"/>
  <c r="Y3672" i="1"/>
  <c r="Y3668" i="1"/>
  <c r="Y3664" i="1"/>
  <c r="Y3660" i="1"/>
  <c r="Y3656" i="1"/>
  <c r="Y3652" i="1"/>
  <c r="Y3648" i="1"/>
  <c r="Y3644" i="1"/>
  <c r="Y3640" i="1"/>
  <c r="Y3636" i="1"/>
  <c r="Y3632" i="1"/>
  <c r="Y3628" i="1"/>
  <c r="Y3624" i="1"/>
  <c r="Y3620" i="1"/>
  <c r="Y3616" i="1"/>
  <c r="Y3612" i="1"/>
  <c r="Y3608" i="1"/>
  <c r="Y3604" i="1"/>
  <c r="Y3600" i="1"/>
  <c r="Y3596" i="1"/>
  <c r="Y3592" i="1"/>
  <c r="Y3588" i="1"/>
  <c r="Y3584" i="1"/>
  <c r="Y3580" i="1"/>
  <c r="Y3576" i="1"/>
  <c r="Y3572" i="1"/>
  <c r="Y3568" i="1"/>
  <c r="Y3564" i="1"/>
  <c r="Y3560" i="1"/>
  <c r="Y3556" i="1"/>
  <c r="Y3552" i="1"/>
  <c r="Y3548" i="1"/>
  <c r="Y3544" i="1"/>
  <c r="Y3540" i="1"/>
  <c r="Y3536" i="1"/>
  <c r="Y3532" i="1"/>
  <c r="Y3528" i="1"/>
  <c r="Y3524" i="1"/>
  <c r="Y3520" i="1"/>
  <c r="Y3516" i="1"/>
  <c r="Y3512" i="1"/>
  <c r="Y3508" i="1"/>
  <c r="Y3504" i="1"/>
  <c r="Y3500" i="1"/>
  <c r="Y3496" i="1"/>
  <c r="Y3492" i="1"/>
  <c r="Y3488" i="1"/>
  <c r="Y3484" i="1"/>
  <c r="Y3480" i="1"/>
  <c r="Y3476" i="1"/>
  <c r="Y3468" i="1"/>
  <c r="Y3464" i="1"/>
  <c r="Y3460" i="1"/>
  <c r="Y3456" i="1"/>
  <c r="Y3452" i="1"/>
  <c r="Y3448" i="1"/>
  <c r="Y3444" i="1"/>
  <c r="Y3440" i="1"/>
  <c r="Y3436" i="1"/>
  <c r="Y3432" i="1"/>
  <c r="Y3428" i="1"/>
  <c r="Y3424" i="1"/>
  <c r="Y3420" i="1"/>
  <c r="Y3416" i="1"/>
  <c r="Y3412" i="1"/>
  <c r="Y3408" i="1"/>
  <c r="Y3404" i="1"/>
  <c r="Y3400" i="1"/>
  <c r="Y3396" i="1"/>
  <c r="Y3392" i="1"/>
  <c r="Y3388" i="1"/>
  <c r="Y3384" i="1"/>
  <c r="Y3380" i="1"/>
  <c r="Y3376" i="1"/>
  <c r="Y3372" i="1"/>
  <c r="Y3368" i="1"/>
  <c r="Y3364" i="1"/>
  <c r="Y3360" i="1"/>
  <c r="Y3356" i="1"/>
  <c r="Y3352" i="1"/>
  <c r="Y3348" i="1"/>
  <c r="Y3344" i="1"/>
  <c r="Y3340" i="1"/>
  <c r="Y3336" i="1"/>
  <c r="Y3332" i="1"/>
  <c r="Y3328" i="1"/>
  <c r="Y3324" i="1"/>
  <c r="Y3320" i="1"/>
  <c r="Y3316" i="1"/>
  <c r="Y3312" i="1"/>
  <c r="Y3308" i="1"/>
  <c r="Y3304" i="1"/>
  <c r="Y3296" i="1"/>
  <c r="Y3292" i="1"/>
  <c r="Y3288" i="1"/>
  <c r="Y3284" i="1"/>
  <c r="Y3280" i="1"/>
  <c r="Y3276" i="1"/>
  <c r="Y3272" i="1"/>
  <c r="Y3268" i="1"/>
  <c r="Y3264" i="1"/>
  <c r="Y3260" i="1"/>
  <c r="Y3256" i="1"/>
  <c r="Y3252" i="1"/>
  <c r="Y3248" i="1"/>
  <c r="Y3244" i="1"/>
  <c r="Y3240" i="1"/>
  <c r="Y3236" i="1"/>
  <c r="Y3232" i="1"/>
  <c r="Y3228" i="1"/>
  <c r="Y3224" i="1"/>
  <c r="Y3220" i="1"/>
  <c r="Y3216" i="1"/>
  <c r="Y3212" i="1"/>
  <c r="Y3208" i="1"/>
  <c r="Y3204" i="1"/>
  <c r="Y3200" i="1"/>
  <c r="Y3196" i="1"/>
  <c r="Y3192" i="1"/>
  <c r="Y3188" i="1"/>
  <c r="Y3184" i="1"/>
  <c r="Y3180" i="1"/>
  <c r="Y3176" i="1"/>
  <c r="Y3172" i="1"/>
  <c r="Y3168" i="1"/>
  <c r="Y3164" i="1"/>
  <c r="Y3160" i="1"/>
  <c r="Y3156" i="1"/>
  <c r="Y3152" i="1"/>
  <c r="Y3148" i="1"/>
  <c r="Y3144" i="1"/>
  <c r="Y3140" i="1"/>
  <c r="Y3136" i="1"/>
  <c r="Y3132" i="1"/>
  <c r="Y3128" i="1"/>
  <c r="Y3124" i="1"/>
  <c r="Y3120" i="1"/>
  <c r="Y3116" i="1"/>
  <c r="Y3112" i="1"/>
  <c r="Y3108" i="1"/>
  <c r="Y3104" i="1"/>
  <c r="Y3100" i="1"/>
  <c r="Y3096" i="1"/>
  <c r="Y3092" i="1"/>
  <c r="Y3088" i="1"/>
  <c r="Y3084" i="1"/>
  <c r="Y3080" i="1"/>
  <c r="Y3076" i="1"/>
  <c r="Y3072" i="1"/>
  <c r="Y3068" i="1"/>
  <c r="Y3064" i="1"/>
  <c r="Y3060" i="1"/>
  <c r="Y3056" i="1"/>
  <c r="Y3052" i="1"/>
  <c r="Y3048" i="1"/>
  <c r="Y3044" i="1"/>
  <c r="Y3040" i="1"/>
  <c r="Y3036" i="1"/>
  <c r="Y3032" i="1"/>
  <c r="Y3028" i="1"/>
  <c r="Y3024" i="1"/>
  <c r="Y3020" i="1"/>
  <c r="Y3016" i="1"/>
  <c r="Y3012" i="1"/>
  <c r="Y3008" i="1"/>
  <c r="Y3004" i="1"/>
  <c r="Y3000" i="1"/>
  <c r="Y2996" i="1"/>
  <c r="Y2992" i="1"/>
  <c r="Y2988" i="1"/>
  <c r="Y2984" i="1"/>
  <c r="Y2980" i="1"/>
  <c r="Y2976" i="1"/>
  <c r="Y2972" i="1"/>
  <c r="Y2968" i="1"/>
  <c r="Y2964" i="1"/>
  <c r="Y2960" i="1"/>
  <c r="Y2956" i="1"/>
  <c r="Y2952" i="1"/>
  <c r="Y2948" i="1"/>
  <c r="Y2944" i="1"/>
  <c r="Y2940" i="1"/>
  <c r="Y2936" i="1"/>
  <c r="Y2932" i="1"/>
  <c r="Y2928" i="1"/>
  <c r="Y2924" i="1"/>
  <c r="Y2920" i="1"/>
  <c r="Y2916" i="1"/>
  <c r="Y2912" i="1"/>
  <c r="Y2908" i="1"/>
  <c r="Y2904" i="1"/>
  <c r="Y2900" i="1"/>
  <c r="Y2896" i="1"/>
  <c r="Y2892" i="1"/>
  <c r="Y2888" i="1"/>
  <c r="Y2884" i="1"/>
  <c r="Y2880" i="1"/>
  <c r="Y2876" i="1"/>
  <c r="Y2872" i="1"/>
  <c r="Y2868" i="1"/>
  <c r="Y2860" i="1"/>
  <c r="Y2856" i="1"/>
  <c r="Y2852" i="1"/>
  <c r="Y2848" i="1"/>
  <c r="Y2844" i="1"/>
  <c r="Y2840" i="1"/>
  <c r="Y2836" i="1"/>
  <c r="Y2832" i="1"/>
  <c r="Y2828" i="1"/>
  <c r="Y2824" i="1"/>
  <c r="Y2820" i="1"/>
  <c r="Y2816" i="1"/>
  <c r="Y2812" i="1"/>
  <c r="Y2808" i="1"/>
  <c r="Y2804" i="1"/>
  <c r="Y2800" i="1"/>
  <c r="Y2796" i="1"/>
  <c r="Y2792" i="1"/>
  <c r="Y2788" i="1"/>
  <c r="Y2784" i="1"/>
  <c r="Y2780" i="1"/>
  <c r="Y2776" i="1"/>
  <c r="Y2772" i="1"/>
  <c r="Y2768" i="1"/>
  <c r="Y2764" i="1"/>
  <c r="Y2760" i="1"/>
  <c r="Y2756" i="1"/>
  <c r="Y2752" i="1"/>
  <c r="Y2748" i="1"/>
  <c r="Y2744" i="1"/>
  <c r="Y2740" i="1"/>
  <c r="Y2736" i="1"/>
  <c r="Y2732" i="1"/>
  <c r="Y2728" i="1"/>
  <c r="Y2724" i="1"/>
  <c r="Y2720" i="1"/>
  <c r="Y2716" i="1"/>
  <c r="Y2712" i="1"/>
  <c r="Y2708" i="1"/>
  <c r="Y2704" i="1"/>
  <c r="Y2700" i="1"/>
  <c r="Y2696" i="1"/>
  <c r="Y2692" i="1"/>
  <c r="Y2688" i="1"/>
  <c r="Y2684" i="1"/>
  <c r="Y2680" i="1"/>
  <c r="Y2676" i="1"/>
  <c r="Y2672" i="1"/>
  <c r="Y2668" i="1"/>
  <c r="Y2664" i="1"/>
  <c r="Y2660" i="1"/>
  <c r="Y2656" i="1"/>
  <c r="Y2652" i="1"/>
  <c r="Y2648" i="1"/>
  <c r="Y2644" i="1"/>
  <c r="Y2640" i="1"/>
  <c r="Y2636" i="1"/>
  <c r="Y2632" i="1"/>
  <c r="Y2628" i="1"/>
  <c r="Y2624" i="1"/>
  <c r="Y2620" i="1"/>
  <c r="Y2616" i="1"/>
  <c r="Y2612" i="1"/>
  <c r="Y2608" i="1"/>
  <c r="Y2604" i="1"/>
  <c r="Y2600" i="1"/>
  <c r="Y2596" i="1"/>
  <c r="Y2592" i="1"/>
  <c r="Y2588" i="1"/>
  <c r="Y2584" i="1"/>
  <c r="Y2580" i="1"/>
  <c r="Y2576" i="1"/>
  <c r="Y2572" i="1"/>
  <c r="Y2568" i="1"/>
  <c r="Y2564" i="1"/>
  <c r="Y2560" i="1"/>
  <c r="Y2556" i="1"/>
  <c r="Y2552" i="1"/>
  <c r="Y2548" i="1"/>
  <c r="Y2544" i="1"/>
  <c r="Y2540" i="1"/>
  <c r="Y2536" i="1"/>
  <c r="Y2532" i="1"/>
  <c r="Y2528" i="1"/>
  <c r="Y2524" i="1"/>
  <c r="Y2520" i="1"/>
  <c r="Y2516" i="1"/>
  <c r="Y2512" i="1"/>
  <c r="Y2508" i="1"/>
  <c r="Y2504" i="1"/>
  <c r="Y2500" i="1"/>
  <c r="Y2496" i="1"/>
  <c r="Y2492" i="1"/>
  <c r="Y2488" i="1"/>
  <c r="Y2484" i="1"/>
  <c r="Y2480" i="1"/>
  <c r="Y2476" i="1"/>
  <c r="Y2472" i="1"/>
  <c r="Y2468" i="1"/>
  <c r="Y2464" i="1"/>
  <c r="Y2460" i="1"/>
  <c r="Y2456" i="1"/>
  <c r="Y2452" i="1"/>
  <c r="Y2448" i="1"/>
  <c r="Y2444" i="1"/>
  <c r="Y2440" i="1"/>
  <c r="Y2436" i="1"/>
  <c r="Y2432" i="1"/>
  <c r="Y2428" i="1"/>
  <c r="Y2424" i="1"/>
  <c r="Y2420" i="1"/>
  <c r="Y2416" i="1"/>
  <c r="Y2412" i="1"/>
  <c r="Y2408" i="1"/>
  <c r="Y2404" i="1"/>
  <c r="Y2400" i="1"/>
  <c r="Y2396" i="1"/>
  <c r="Y2392" i="1"/>
  <c r="Y2388" i="1"/>
  <c r="Y2384" i="1"/>
  <c r="Y2380" i="1"/>
  <c r="Y2376" i="1"/>
  <c r="Y2372" i="1"/>
  <c r="Y2368" i="1"/>
  <c r="Y2364" i="1"/>
  <c r="Y2360" i="1"/>
  <c r="Y2356" i="1"/>
  <c r="Y2352" i="1"/>
  <c r="Y2348" i="1"/>
  <c r="Y2344" i="1"/>
  <c r="Y2340" i="1"/>
  <c r="Y2336" i="1"/>
  <c r="Y2332" i="1"/>
  <c r="Y2328" i="1"/>
  <c r="Y2324" i="1"/>
  <c r="Y2320" i="1"/>
  <c r="Y2316" i="1"/>
  <c r="Y2312" i="1"/>
  <c r="Y2308" i="1"/>
  <c r="Y2304" i="1"/>
  <c r="Y2300" i="1"/>
  <c r="Y2296" i="1"/>
  <c r="Y2292" i="1"/>
  <c r="Y2288" i="1"/>
  <c r="Y2284" i="1"/>
  <c r="Y2280" i="1"/>
  <c r="Y2276" i="1"/>
  <c r="Y2272" i="1"/>
  <c r="Y2268" i="1"/>
  <c r="Y2264" i="1"/>
  <c r="Y2260" i="1"/>
  <c r="Y2256" i="1"/>
  <c r="Y2252" i="1"/>
  <c r="Y2248" i="1"/>
  <c r="Y2244" i="1"/>
  <c r="Y2240" i="1"/>
  <c r="Y2236" i="1"/>
  <c r="Y2232" i="1"/>
  <c r="Y2228" i="1"/>
  <c r="Y2224" i="1"/>
  <c r="Y2220" i="1"/>
  <c r="Y2216" i="1"/>
  <c r="Y2212" i="1"/>
  <c r="Y2208" i="1"/>
  <c r="Y2204" i="1"/>
  <c r="Y2200" i="1"/>
  <c r="Y2196" i="1"/>
  <c r="Y2192" i="1"/>
  <c r="Y2188" i="1"/>
  <c r="Y2184" i="1"/>
  <c r="Y2180" i="1"/>
  <c r="Y2176" i="1"/>
  <c r="Y2172" i="1"/>
  <c r="Y2168" i="1"/>
  <c r="Y2164" i="1"/>
  <c r="Y2160" i="1"/>
  <c r="Y2156" i="1"/>
  <c r="Y2152" i="1"/>
  <c r="Y2148" i="1"/>
  <c r="Y2144" i="1"/>
  <c r="Y2140" i="1"/>
  <c r="Y2136" i="1"/>
  <c r="Y2132" i="1"/>
  <c r="Y2128" i="1"/>
  <c r="Y2124" i="1"/>
  <c r="Y2120" i="1"/>
  <c r="Y2116" i="1"/>
  <c r="Y2112" i="1"/>
  <c r="Y2108" i="1"/>
  <c r="Y2104" i="1"/>
  <c r="Y2100" i="1"/>
  <c r="Y2096" i="1"/>
  <c r="Y2092" i="1"/>
  <c r="Y2088" i="1"/>
  <c r="Y2084" i="1"/>
  <c r="Y2080" i="1"/>
  <c r="Y2076" i="1"/>
  <c r="Y2072" i="1"/>
  <c r="Y2068" i="1"/>
  <c r="Y2064" i="1"/>
  <c r="Y2060" i="1"/>
  <c r="Y2056" i="1"/>
  <c r="Y2052" i="1"/>
  <c r="Y2048" i="1"/>
  <c r="Y2044" i="1"/>
  <c r="Y2040" i="1"/>
  <c r="Y2036" i="1"/>
  <c r="Y2032" i="1"/>
  <c r="Y2028" i="1"/>
  <c r="Y2024" i="1"/>
  <c r="Y2020" i="1"/>
  <c r="Y2016" i="1"/>
  <c r="Y2012" i="1"/>
  <c r="Y2008" i="1"/>
  <c r="Y2004" i="1"/>
  <c r="Y2000" i="1"/>
  <c r="Y1996" i="1"/>
  <c r="Y1992" i="1"/>
  <c r="Y1988" i="1"/>
  <c r="Y1984" i="1"/>
  <c r="Y1980" i="1"/>
  <c r="Y1976" i="1"/>
  <c r="Y1972" i="1"/>
  <c r="Y1968" i="1"/>
  <c r="Y1964" i="1"/>
  <c r="Y1960" i="1"/>
  <c r="Y1956" i="1"/>
  <c r="Y1952" i="1"/>
  <c r="Y1948" i="1"/>
  <c r="Y1944" i="1"/>
  <c r="Y1940" i="1"/>
  <c r="Y1936" i="1"/>
  <c r="Y1932" i="1"/>
  <c r="Y1928" i="1"/>
  <c r="Y1924" i="1"/>
  <c r="Y1920" i="1"/>
  <c r="Y1916" i="1"/>
  <c r="Y1912" i="1"/>
  <c r="Y1908" i="1"/>
  <c r="Y1904" i="1"/>
  <c r="Y1900" i="1"/>
  <c r="Y1896" i="1"/>
  <c r="Y1892" i="1"/>
  <c r="Y1888" i="1"/>
  <c r="Y1884" i="1"/>
  <c r="Y1880" i="1"/>
  <c r="Y1876" i="1"/>
  <c r="Y1872" i="1"/>
  <c r="Y1868" i="1"/>
  <c r="Y1864" i="1"/>
  <c r="Y1860" i="1"/>
  <c r="Y1856" i="1"/>
  <c r="Y1852" i="1"/>
  <c r="Y1848" i="1"/>
  <c r="Y1844" i="1"/>
  <c r="Y1840" i="1"/>
  <c r="Y1836" i="1"/>
  <c r="Y1832" i="1"/>
  <c r="Y1828" i="1"/>
  <c r="Y1824" i="1"/>
  <c r="Y1820" i="1"/>
  <c r="Y1816" i="1"/>
  <c r="Y1812" i="1"/>
  <c r="Y1808" i="1"/>
  <c r="Y1804" i="1"/>
  <c r="Y1800" i="1"/>
  <c r="Y1796" i="1"/>
  <c r="Y1792" i="1"/>
  <c r="Y1788" i="1"/>
  <c r="Y1784" i="1"/>
  <c r="Y1780" i="1"/>
  <c r="Y1776" i="1"/>
  <c r="Y1772" i="1"/>
  <c r="Y1768" i="1"/>
  <c r="Y1764" i="1"/>
  <c r="Y1760" i="1"/>
  <c r="Y1756" i="1"/>
  <c r="Y1752" i="1"/>
  <c r="Y1748" i="1"/>
  <c r="Y1744" i="1"/>
  <c r="Y4707" i="1"/>
  <c r="Y4703" i="1"/>
  <c r="Y4699" i="1"/>
  <c r="Y4695" i="1"/>
  <c r="Y4691" i="1"/>
  <c r="Y4687" i="1"/>
  <c r="Y4683" i="1"/>
  <c r="Y4679" i="1"/>
  <c r="Y4675" i="1"/>
  <c r="Y4671" i="1"/>
  <c r="Y4667" i="1"/>
  <c r="Y4663" i="1"/>
  <c r="Y4659" i="1"/>
  <c r="Y4655" i="1"/>
  <c r="Y4651" i="1"/>
  <c r="Y4647" i="1"/>
  <c r="Y4643" i="1"/>
  <c r="Y4639" i="1"/>
  <c r="Y4635" i="1"/>
  <c r="Y4631" i="1"/>
  <c r="Y4627" i="1"/>
  <c r="Y4623" i="1"/>
  <c r="Y4619" i="1"/>
  <c r="Y4615" i="1"/>
  <c r="Y4611" i="1"/>
  <c r="Y4607" i="1"/>
  <c r="Y4603" i="1"/>
  <c r="Y4599" i="1"/>
  <c r="Y4595" i="1"/>
  <c r="Y4591" i="1"/>
  <c r="Y4587" i="1"/>
  <c r="Y4583" i="1"/>
  <c r="Y4579" i="1"/>
  <c r="Y4575" i="1"/>
  <c r="Y4571" i="1"/>
  <c r="Y4567" i="1"/>
  <c r="Y4563" i="1"/>
  <c r="Y4559" i="1"/>
  <c r="Y4555" i="1"/>
  <c r="Y4551" i="1"/>
  <c r="Y4547" i="1"/>
  <c r="Y4543" i="1"/>
  <c r="Y4539" i="1"/>
  <c r="Y4535" i="1"/>
  <c r="Y4527" i="1"/>
  <c r="Y4523" i="1"/>
  <c r="Y4519" i="1"/>
  <c r="Y4515" i="1"/>
  <c r="Y4511" i="1"/>
  <c r="Y4507" i="1"/>
  <c r="Y4503" i="1"/>
  <c r="Y4499" i="1"/>
  <c r="Y4495" i="1"/>
  <c r="Y4491" i="1"/>
  <c r="Y4487" i="1"/>
  <c r="Y4483" i="1"/>
  <c r="Y4479" i="1"/>
  <c r="Y4475" i="1"/>
  <c r="Y4471" i="1"/>
  <c r="Y4467" i="1"/>
  <c r="Y4463" i="1"/>
  <c r="Y4459" i="1"/>
  <c r="Y4455" i="1"/>
  <c r="Y4451" i="1"/>
  <c r="Y4447" i="1"/>
  <c r="Y4443" i="1"/>
  <c r="Y4439" i="1"/>
  <c r="Y4435" i="1"/>
  <c r="Y4431" i="1"/>
  <c r="Y4427" i="1"/>
  <c r="Y4423" i="1"/>
  <c r="Y4419" i="1"/>
  <c r="Y4415" i="1"/>
  <c r="Y4411" i="1"/>
  <c r="Y4407" i="1"/>
  <c r="Y4403" i="1"/>
  <c r="Y4399" i="1"/>
  <c r="Y4395" i="1"/>
  <c r="Y4391" i="1"/>
  <c r="Y4387" i="1"/>
  <c r="Y4383" i="1"/>
  <c r="Y4379" i="1"/>
  <c r="Y4375" i="1"/>
  <c r="Y4371" i="1"/>
  <c r="Y4367" i="1"/>
  <c r="Y4363" i="1"/>
  <c r="Y4359" i="1"/>
  <c r="Y4355" i="1"/>
  <c r="Y4351" i="1"/>
  <c r="Y4347" i="1"/>
  <c r="Y4343" i="1"/>
  <c r="Y4339" i="1"/>
  <c r="Y4335" i="1"/>
  <c r="Y4331" i="1"/>
  <c r="Y4327" i="1"/>
  <c r="Y4323" i="1"/>
  <c r="Y4319" i="1"/>
  <c r="Y4315" i="1"/>
  <c r="Y4311" i="1"/>
  <c r="Y4307" i="1"/>
  <c r="Y4303" i="1"/>
  <c r="Y4299" i="1"/>
  <c r="Y4295" i="1"/>
  <c r="Y4291" i="1"/>
  <c r="Y4287" i="1"/>
  <c r="Y4283" i="1"/>
  <c r="Y4279" i="1"/>
  <c r="Y4275" i="1"/>
  <c r="Y4271" i="1"/>
  <c r="Y4267" i="1"/>
  <c r="Y4263" i="1"/>
  <c r="Y4259" i="1"/>
  <c r="Y4255" i="1"/>
  <c r="Y4251" i="1"/>
  <c r="Y4247" i="1"/>
  <c r="Y4243" i="1"/>
  <c r="Y4239" i="1"/>
  <c r="Y4235" i="1"/>
  <c r="Y4231" i="1"/>
  <c r="Y4227" i="1"/>
  <c r="Y4223" i="1"/>
  <c r="Y4219" i="1"/>
  <c r="Y4215" i="1"/>
  <c r="Y4211" i="1"/>
  <c r="Y4207" i="1"/>
  <c r="Y4203" i="1"/>
  <c r="Y4199" i="1"/>
  <c r="Y4195" i="1"/>
  <c r="Y4191" i="1"/>
  <c r="Y4187" i="1"/>
  <c r="Y4183" i="1"/>
  <c r="Y4179" i="1"/>
  <c r="Y4175" i="1"/>
  <c r="Y4171" i="1"/>
  <c r="Y4167" i="1"/>
  <c r="Y4163" i="1"/>
  <c r="Y4159" i="1"/>
  <c r="Y4155" i="1"/>
  <c r="Y4151" i="1"/>
  <c r="Y4147" i="1"/>
  <c r="Y4143" i="1"/>
  <c r="Y4139" i="1"/>
  <c r="Y4135" i="1"/>
  <c r="Y4131" i="1"/>
  <c r="Y4127" i="1"/>
  <c r="Y4123" i="1"/>
  <c r="Y4119" i="1"/>
  <c r="Y4115" i="1"/>
  <c r="Y4111" i="1"/>
  <c r="Y4107" i="1"/>
  <c r="Y4103" i="1"/>
  <c r="Y4099" i="1"/>
  <c r="Y4095" i="1"/>
  <c r="Y4091" i="1"/>
  <c r="Y4087" i="1"/>
  <c r="Y4083" i="1"/>
  <c r="Y4079" i="1"/>
  <c r="Y4075" i="1"/>
  <c r="Y4071" i="1"/>
  <c r="Y4067" i="1"/>
  <c r="Y4063" i="1"/>
  <c r="Y4059" i="1"/>
  <c r="Y4055" i="1"/>
  <c r="Y4051" i="1"/>
  <c r="Y4047" i="1"/>
  <c r="Y4043" i="1"/>
  <c r="Y4039" i="1"/>
  <c r="Y4035" i="1"/>
  <c r="Y4031" i="1"/>
  <c r="Y4027" i="1"/>
  <c r="Y4023" i="1"/>
  <c r="Y4019" i="1"/>
  <c r="Y4015" i="1"/>
  <c r="Y4011" i="1"/>
  <c r="Y4007" i="1"/>
  <c r="Y4003" i="1"/>
  <c r="Y3999" i="1"/>
  <c r="Y3995" i="1"/>
  <c r="Y3991" i="1"/>
  <c r="Y3987" i="1"/>
  <c r="Y3983" i="1"/>
  <c r="Y3979" i="1"/>
  <c r="Y3975" i="1"/>
  <c r="Y3971" i="1"/>
  <c r="Y3967" i="1"/>
  <c r="Y3963" i="1"/>
  <c r="Y3959" i="1"/>
  <c r="Y3955" i="1"/>
  <c r="Y3951" i="1"/>
  <c r="Y3947" i="1"/>
  <c r="Y3943" i="1"/>
  <c r="Y3939" i="1"/>
  <c r="Y3935" i="1"/>
  <c r="Y3931" i="1"/>
  <c r="Y3927" i="1"/>
  <c r="Y3923" i="1"/>
  <c r="Y3919" i="1"/>
  <c r="Y3915" i="1"/>
  <c r="Y3911" i="1"/>
  <c r="Y3907" i="1"/>
  <c r="Y3903" i="1"/>
  <c r="Y3899" i="1"/>
  <c r="Y3895" i="1"/>
  <c r="Y3891" i="1"/>
  <c r="Y3887" i="1"/>
  <c r="Y3883" i="1"/>
  <c r="Y3879" i="1"/>
  <c r="Y3875" i="1"/>
  <c r="Y3871" i="1"/>
  <c r="Y3867" i="1"/>
  <c r="Y3863" i="1"/>
  <c r="Y3859" i="1"/>
  <c r="Y3855" i="1"/>
  <c r="Y3851" i="1"/>
  <c r="Y3847" i="1"/>
  <c r="Y3843" i="1"/>
  <c r="Y3839" i="1"/>
  <c r="Y3835" i="1"/>
  <c r="Y3831" i="1"/>
  <c r="Y3827" i="1"/>
  <c r="Y3823" i="1"/>
  <c r="Y3819" i="1"/>
  <c r="Y3815" i="1"/>
  <c r="Y3811" i="1"/>
  <c r="Y3807" i="1"/>
  <c r="Y3803" i="1"/>
  <c r="Y3799" i="1"/>
  <c r="Y3795" i="1"/>
  <c r="Y3791" i="1"/>
  <c r="Y3787" i="1"/>
  <c r="Y3783" i="1"/>
  <c r="Y3779" i="1"/>
  <c r="Y3775" i="1"/>
  <c r="Y3771" i="1"/>
  <c r="Y3767" i="1"/>
  <c r="Y3763" i="1"/>
  <c r="Y3759" i="1"/>
  <c r="Y3755" i="1"/>
  <c r="Y3751" i="1"/>
  <c r="Y3747" i="1"/>
  <c r="Y3743" i="1"/>
  <c r="Y3739" i="1"/>
  <c r="Y3735" i="1"/>
  <c r="Y3731" i="1"/>
  <c r="Y3727" i="1"/>
  <c r="Y3723" i="1"/>
  <c r="Y3719" i="1"/>
  <c r="Y3715" i="1"/>
  <c r="Y3711" i="1"/>
  <c r="Y3707" i="1"/>
  <c r="Y3703" i="1"/>
  <c r="Y3699" i="1"/>
  <c r="Y3695" i="1"/>
  <c r="Y3691" i="1"/>
  <c r="Y3687" i="1"/>
  <c r="Y3683" i="1"/>
  <c r="Y3679" i="1"/>
  <c r="Y3675" i="1"/>
  <c r="Y3671" i="1"/>
  <c r="Y3667" i="1"/>
  <c r="Y3663" i="1"/>
  <c r="Y3659" i="1"/>
  <c r="Y3655" i="1"/>
  <c r="Y3651" i="1"/>
  <c r="Y3647" i="1"/>
  <c r="Y3643" i="1"/>
  <c r="Y3639" i="1"/>
  <c r="Y3635" i="1"/>
  <c r="Y3631" i="1"/>
  <c r="Y3627" i="1"/>
  <c r="Y3623" i="1"/>
  <c r="Y3619" i="1"/>
  <c r="Y3615" i="1"/>
  <c r="Y3611" i="1"/>
  <c r="Y3607" i="1"/>
  <c r="Y3603" i="1"/>
  <c r="Y3599" i="1"/>
  <c r="Y3595" i="1"/>
  <c r="Y3591" i="1"/>
  <c r="Y3587" i="1"/>
  <c r="Y3583" i="1"/>
  <c r="Y3579" i="1"/>
  <c r="Y3575" i="1"/>
  <c r="Y3571" i="1"/>
  <c r="Y3567" i="1"/>
  <c r="Y3563" i="1"/>
  <c r="Y3559" i="1"/>
  <c r="Y3555" i="1"/>
  <c r="Y3551" i="1"/>
  <c r="Y3547" i="1"/>
  <c r="Y3543" i="1"/>
  <c r="Y3539" i="1"/>
  <c r="Y3535" i="1"/>
  <c r="Y3531" i="1"/>
  <c r="Y3527" i="1"/>
  <c r="Y3523" i="1"/>
  <c r="Y3519" i="1"/>
  <c r="Y3515" i="1"/>
  <c r="Y3511" i="1"/>
  <c r="Y3507" i="1"/>
  <c r="Y3503" i="1"/>
  <c r="Y3499" i="1"/>
  <c r="Y3495" i="1"/>
  <c r="Y3491" i="1"/>
  <c r="Y3487" i="1"/>
  <c r="Y3483" i="1"/>
  <c r="Y3479" i="1"/>
  <c r="Y3475" i="1"/>
  <c r="Y3471" i="1"/>
  <c r="Y3467" i="1"/>
  <c r="Y3463" i="1"/>
  <c r="Y3459" i="1"/>
  <c r="Y3455" i="1"/>
  <c r="Y3451" i="1"/>
  <c r="Y3447" i="1"/>
  <c r="Y3443" i="1"/>
  <c r="Y3439" i="1"/>
  <c r="Y3435" i="1"/>
  <c r="Y3431" i="1"/>
  <c r="Y3427" i="1"/>
  <c r="Y3423" i="1"/>
  <c r="Y3419" i="1"/>
  <c r="Y3415" i="1"/>
  <c r="Y3411" i="1"/>
  <c r="Y3407" i="1"/>
  <c r="Y3403" i="1"/>
  <c r="Y3399" i="1"/>
  <c r="Y3395" i="1"/>
  <c r="Y3391" i="1"/>
  <c r="Y3387" i="1"/>
  <c r="Y3383" i="1"/>
  <c r="Y3379" i="1"/>
  <c r="Y3375" i="1"/>
  <c r="Y3371" i="1"/>
  <c r="Y3367" i="1"/>
  <c r="Y3363" i="1"/>
  <c r="Y3359" i="1"/>
  <c r="Y3355" i="1"/>
  <c r="Y3351" i="1"/>
  <c r="Y3347" i="1"/>
  <c r="Y3343" i="1"/>
  <c r="Y3339" i="1"/>
  <c r="Y3335" i="1"/>
  <c r="Y3331" i="1"/>
  <c r="Y3327" i="1"/>
  <c r="Y3323" i="1"/>
  <c r="Y3319" i="1"/>
  <c r="Y3315" i="1"/>
  <c r="Y3311" i="1"/>
  <c r="Y3307" i="1"/>
  <c r="Y3303" i="1"/>
  <c r="Y3299" i="1"/>
  <c r="Y3295" i="1"/>
  <c r="Y3291" i="1"/>
  <c r="Y3287" i="1"/>
  <c r="Y3283" i="1"/>
  <c r="Y3279" i="1"/>
  <c r="Y3275" i="1"/>
  <c r="Y3271" i="1"/>
  <c r="Y3267" i="1"/>
  <c r="Y3263" i="1"/>
  <c r="Y3259" i="1"/>
  <c r="Y3255" i="1"/>
  <c r="Y3251" i="1"/>
  <c r="Y3247" i="1"/>
  <c r="Y3243" i="1"/>
  <c r="Y3239" i="1"/>
  <c r="Y3235" i="1"/>
  <c r="Y3231" i="1"/>
  <c r="Y3227" i="1"/>
  <c r="Y3223" i="1"/>
  <c r="Y3219" i="1"/>
  <c r="Y3215" i="1"/>
  <c r="Y3211" i="1"/>
  <c r="Y3207" i="1"/>
  <c r="Y3203" i="1"/>
  <c r="Y3199" i="1"/>
  <c r="Y3195" i="1"/>
  <c r="Y3191" i="1"/>
  <c r="Y3187" i="1"/>
  <c r="Y3183" i="1"/>
  <c r="Y3179" i="1"/>
  <c r="Y3175" i="1"/>
  <c r="Y3171" i="1"/>
  <c r="Y3167" i="1"/>
  <c r="Y3163" i="1"/>
  <c r="Y3159" i="1"/>
  <c r="Y3155" i="1"/>
  <c r="Y3151" i="1"/>
  <c r="Y3147" i="1"/>
  <c r="Y3143" i="1"/>
  <c r="Y3139" i="1"/>
  <c r="Y3135" i="1"/>
  <c r="Y3131" i="1"/>
  <c r="Y3127" i="1"/>
  <c r="Y3123" i="1"/>
  <c r="Y3119" i="1"/>
  <c r="Y3115" i="1"/>
  <c r="Y3111" i="1"/>
  <c r="Y3107" i="1"/>
  <c r="Y3103" i="1"/>
  <c r="Y3099" i="1"/>
  <c r="Y3095" i="1"/>
  <c r="Y3091" i="1"/>
  <c r="Y3087" i="1"/>
  <c r="Y3083" i="1"/>
  <c r="Y3079" i="1"/>
  <c r="Y3075" i="1"/>
  <c r="Y3071" i="1"/>
  <c r="Y3067" i="1"/>
  <c r="Y3063" i="1"/>
  <c r="Y3059" i="1"/>
  <c r="Y3055" i="1"/>
  <c r="Y3051" i="1"/>
  <c r="Y3047" i="1"/>
  <c r="Y3043" i="1"/>
  <c r="Y3039" i="1"/>
  <c r="Y3035" i="1"/>
  <c r="Y3031" i="1"/>
  <c r="Y3027" i="1"/>
  <c r="Y3023" i="1"/>
  <c r="Y3019" i="1"/>
  <c r="Y3015" i="1"/>
  <c r="Y3011" i="1"/>
  <c r="Y3007" i="1"/>
  <c r="Y3003" i="1"/>
  <c r="Y2999" i="1"/>
  <c r="Y2995" i="1"/>
  <c r="Y2991" i="1"/>
  <c r="Y2987" i="1"/>
  <c r="Y2983" i="1"/>
  <c r="Y2979" i="1"/>
  <c r="Y2975" i="1"/>
  <c r="Y2971" i="1"/>
  <c r="Y2967" i="1"/>
  <c r="Y2963" i="1"/>
  <c r="Y2959" i="1"/>
  <c r="Y2955" i="1"/>
  <c r="Y2951" i="1"/>
  <c r="Y2947" i="1"/>
  <c r="Y2943" i="1"/>
  <c r="Y2939" i="1"/>
  <c r="Y2935" i="1"/>
  <c r="Y2931" i="1"/>
  <c r="Y2927" i="1"/>
  <c r="Y2923" i="1"/>
  <c r="Y2919" i="1"/>
  <c r="Y2915" i="1"/>
  <c r="Y2911" i="1"/>
  <c r="Y2907" i="1"/>
  <c r="Y2903" i="1"/>
  <c r="Y2899" i="1"/>
  <c r="Y2895" i="1"/>
  <c r="Y2891" i="1"/>
  <c r="Y2887" i="1"/>
  <c r="Y2883" i="1"/>
  <c r="Y2879" i="1"/>
  <c r="Y2875" i="1"/>
  <c r="Y2871" i="1"/>
  <c r="Y2867" i="1"/>
  <c r="Y2863" i="1"/>
  <c r="Y2859" i="1"/>
  <c r="Y2855" i="1"/>
  <c r="Y2851" i="1"/>
  <c r="Y2847" i="1"/>
  <c r="Y2843" i="1"/>
  <c r="Y2839" i="1"/>
  <c r="Y2835" i="1"/>
  <c r="Y2831" i="1"/>
  <c r="Y2827" i="1"/>
  <c r="Y2823" i="1"/>
  <c r="Y2819" i="1"/>
  <c r="Y2815" i="1"/>
  <c r="Y2811" i="1"/>
  <c r="Y2807" i="1"/>
  <c r="Y2803" i="1"/>
  <c r="Y2799" i="1"/>
  <c r="Y2795" i="1"/>
  <c r="Y2791" i="1"/>
  <c r="Y2787" i="1"/>
  <c r="Y2783" i="1"/>
  <c r="Y2779" i="1"/>
  <c r="Y2775" i="1"/>
  <c r="Y2771" i="1"/>
  <c r="Y2767" i="1"/>
  <c r="Y2763" i="1"/>
  <c r="Y2759" i="1"/>
  <c r="Y2755" i="1"/>
  <c r="Y2751" i="1"/>
  <c r="Y2747" i="1"/>
  <c r="Y2743" i="1"/>
  <c r="Y2739" i="1"/>
  <c r="Y2735" i="1"/>
  <c r="Y2731" i="1"/>
  <c r="Y2727" i="1"/>
  <c r="Y2723" i="1"/>
  <c r="Y2719" i="1"/>
  <c r="Y2715" i="1"/>
  <c r="Y2711" i="1"/>
  <c r="Y2707" i="1"/>
  <c r="Y2703" i="1"/>
  <c r="Y2699" i="1"/>
  <c r="Y2695" i="1"/>
  <c r="Y2691" i="1"/>
  <c r="Y2687" i="1"/>
  <c r="Y2683" i="1"/>
  <c r="Y2679" i="1"/>
  <c r="Y2675" i="1"/>
  <c r="Y2671" i="1"/>
  <c r="Y2667" i="1"/>
  <c r="Y2663" i="1"/>
  <c r="Y2659" i="1"/>
  <c r="Y2655" i="1"/>
  <c r="Y2651" i="1"/>
  <c r="Y2647" i="1"/>
  <c r="Y2643" i="1"/>
  <c r="Y2639" i="1"/>
  <c r="Y2635" i="1"/>
  <c r="Y2631" i="1"/>
  <c r="Y2627" i="1"/>
  <c r="Y2623" i="1"/>
  <c r="Y2619" i="1"/>
  <c r="Y2615" i="1"/>
  <c r="Y2611" i="1"/>
  <c r="Y2607" i="1"/>
  <c r="Y2603" i="1"/>
  <c r="Y2599" i="1"/>
  <c r="Y2595" i="1"/>
  <c r="Y2591" i="1"/>
  <c r="Y2587" i="1"/>
  <c r="Y2583" i="1"/>
  <c r="Y2579" i="1"/>
  <c r="Y2575" i="1"/>
  <c r="Y2571" i="1"/>
  <c r="Y2567" i="1"/>
  <c r="Y2563" i="1"/>
  <c r="Y2559" i="1"/>
  <c r="Y2555" i="1"/>
  <c r="Y2551" i="1"/>
  <c r="Y2547" i="1"/>
  <c r="Y2543" i="1"/>
  <c r="Y2539" i="1"/>
  <c r="Y2535" i="1"/>
  <c r="Y2531" i="1"/>
  <c r="Y2527" i="1"/>
  <c r="Y2523" i="1"/>
  <c r="Y2519" i="1"/>
  <c r="Y2515" i="1"/>
  <c r="Y2511" i="1"/>
  <c r="Y2507" i="1"/>
  <c r="Y2503" i="1"/>
  <c r="Y2499" i="1"/>
  <c r="Y2495" i="1"/>
  <c r="Y2491" i="1"/>
  <c r="Y2487" i="1"/>
  <c r="Y2483" i="1"/>
  <c r="Y2479" i="1"/>
  <c r="Y2475" i="1"/>
  <c r="Y2471" i="1"/>
  <c r="Y2467" i="1"/>
  <c r="Y2463" i="1"/>
  <c r="Y2459" i="1"/>
  <c r="Y2455" i="1"/>
  <c r="Y2451" i="1"/>
  <c r="Y2447" i="1"/>
  <c r="Y2443" i="1"/>
  <c r="Y2439" i="1"/>
  <c r="Y2435" i="1"/>
  <c r="Y2431" i="1"/>
  <c r="Y2427" i="1"/>
  <c r="Y2423" i="1"/>
  <c r="Y2419" i="1"/>
  <c r="Y2415" i="1"/>
  <c r="Y2411" i="1"/>
  <c r="Y2407" i="1"/>
  <c r="Y2403" i="1"/>
  <c r="Y2399" i="1"/>
  <c r="Y2395" i="1"/>
  <c r="Y2391" i="1"/>
  <c r="Y2387" i="1"/>
  <c r="Y2383" i="1"/>
  <c r="Y2379" i="1"/>
  <c r="Y2375" i="1"/>
  <c r="Y2371" i="1"/>
  <c r="Y2367" i="1"/>
  <c r="Y2363" i="1"/>
  <c r="Y2359" i="1"/>
  <c r="Y2355" i="1"/>
  <c r="Y2351" i="1"/>
  <c r="Y2347" i="1"/>
  <c r="Y2343" i="1"/>
  <c r="Y2339" i="1"/>
  <c r="Y2335" i="1"/>
  <c r="Y2331" i="1"/>
  <c r="Y2327" i="1"/>
  <c r="Y2323" i="1"/>
  <c r="Y2319" i="1"/>
  <c r="Y2315" i="1"/>
  <c r="Y2311" i="1"/>
  <c r="Y2307" i="1"/>
  <c r="Y2303" i="1"/>
  <c r="Y2299" i="1"/>
  <c r="Y2295" i="1"/>
  <c r="Y2291" i="1"/>
  <c r="Y2287" i="1"/>
  <c r="Y2283" i="1"/>
  <c r="Y2279" i="1"/>
  <c r="Y2275" i="1"/>
  <c r="Y2271" i="1"/>
  <c r="Y2267" i="1"/>
  <c r="Y2263" i="1"/>
  <c r="Y2259" i="1"/>
  <c r="Y2255" i="1"/>
  <c r="Y2251" i="1"/>
  <c r="Y2247" i="1"/>
  <c r="Y2243" i="1"/>
  <c r="Y2239" i="1"/>
  <c r="Y2235" i="1"/>
  <c r="Y2231" i="1"/>
  <c r="Y2227" i="1"/>
  <c r="Y2223" i="1"/>
  <c r="Y2219" i="1"/>
  <c r="Y2215" i="1"/>
  <c r="Y2211" i="1"/>
  <c r="Y2207" i="1"/>
  <c r="Y2203" i="1"/>
  <c r="Y2199" i="1"/>
  <c r="Y2195" i="1"/>
  <c r="Y2191" i="1"/>
  <c r="Y2187" i="1"/>
  <c r="Y2183" i="1"/>
  <c r="Y2179" i="1"/>
  <c r="Y2175" i="1"/>
  <c r="Y2171" i="1"/>
  <c r="Y2167" i="1"/>
  <c r="Y2163" i="1"/>
  <c r="Y2159" i="1"/>
  <c r="Y2155" i="1"/>
  <c r="Y2151" i="1"/>
  <c r="Y2147" i="1"/>
  <c r="Y2143" i="1"/>
  <c r="Y2139" i="1"/>
  <c r="Y2135" i="1"/>
  <c r="Y2131" i="1"/>
  <c r="Y2127" i="1"/>
  <c r="Y2123" i="1"/>
  <c r="Y2119" i="1"/>
  <c r="Y2115" i="1"/>
  <c r="Y2111" i="1"/>
  <c r="Y2107" i="1"/>
  <c r="Y2103" i="1"/>
  <c r="Y2099" i="1"/>
  <c r="Y2095" i="1"/>
  <c r="Y2091" i="1"/>
  <c r="Y2087" i="1"/>
  <c r="Y2083" i="1"/>
  <c r="Y2079" i="1"/>
  <c r="Y2075" i="1"/>
  <c r="Y2071" i="1"/>
  <c r="Y2067" i="1"/>
  <c r="Y2063" i="1"/>
  <c r="Y2059" i="1"/>
  <c r="Y2055" i="1"/>
  <c r="Y2051" i="1"/>
  <c r="Y2047" i="1"/>
  <c r="Y2043" i="1"/>
  <c r="Y2039" i="1"/>
  <c r="Y2035" i="1"/>
  <c r="Y2031" i="1"/>
  <c r="Y2027" i="1"/>
  <c r="Y2023" i="1"/>
  <c r="Y2019" i="1"/>
  <c r="Y2015" i="1"/>
  <c r="Y2011" i="1"/>
  <c r="Y2007" i="1"/>
  <c r="Y2003" i="1"/>
  <c r="Y1999" i="1"/>
  <c r="Y1995" i="1"/>
  <c r="Y1991" i="1"/>
  <c r="Y1987" i="1"/>
  <c r="Y1983" i="1"/>
  <c r="Y1979" i="1"/>
  <c r="Y3158" i="1"/>
  <c r="Y3154" i="1"/>
  <c r="Y3150" i="1"/>
  <c r="Y3146" i="1"/>
  <c r="Y3142" i="1"/>
  <c r="Y3138" i="1"/>
  <c r="Y3134" i="1"/>
  <c r="Y3130" i="1"/>
  <c r="Y3126" i="1"/>
  <c r="Y3122" i="1"/>
  <c r="Y3118" i="1"/>
  <c r="Y3114" i="1"/>
  <c r="Y3110" i="1"/>
  <c r="Y3106" i="1"/>
  <c r="Y3102" i="1"/>
  <c r="Y3098" i="1"/>
  <c r="Y3094" i="1"/>
  <c r="Y3090" i="1"/>
  <c r="Y3086" i="1"/>
  <c r="Y3082" i="1"/>
  <c r="Y3078" i="1"/>
  <c r="Y3074" i="1"/>
  <c r="Y3070" i="1"/>
  <c r="Y3066" i="1"/>
  <c r="Y3062" i="1"/>
  <c r="Y3054" i="1"/>
  <c r="Y3050" i="1"/>
  <c r="Y3046" i="1"/>
  <c r="Y3042" i="1"/>
  <c r="Y3038" i="1"/>
  <c r="Y3034" i="1"/>
  <c r="Y3030" i="1"/>
  <c r="Y3026" i="1"/>
  <c r="Y3022" i="1"/>
  <c r="Y3018" i="1"/>
  <c r="Y3014" i="1"/>
  <c r="Y3010" i="1"/>
  <c r="Y3006" i="1"/>
  <c r="Y3002" i="1"/>
  <c r="Y2998" i="1"/>
  <c r="Y2994" i="1"/>
  <c r="Y2990" i="1"/>
  <c r="Y2986" i="1"/>
  <c r="Y2982" i="1"/>
  <c r="Y2978" i="1"/>
  <c r="Y2974" i="1"/>
  <c r="Y2970" i="1"/>
  <c r="Y2966" i="1"/>
  <c r="Y2962" i="1"/>
  <c r="Y2958" i="1"/>
  <c r="Y2954" i="1"/>
  <c r="Y2950" i="1"/>
  <c r="Y2946" i="1"/>
  <c r="Y2942" i="1"/>
  <c r="Y2938" i="1"/>
  <c r="Y2934" i="1"/>
  <c r="Y2930" i="1"/>
  <c r="Y2926" i="1"/>
  <c r="Y2922" i="1"/>
  <c r="Y2918" i="1"/>
  <c r="Y2914" i="1"/>
  <c r="Y2910" i="1"/>
  <c r="Y2906" i="1"/>
  <c r="Y2902" i="1"/>
  <c r="Y2898" i="1"/>
  <c r="Y2894" i="1"/>
  <c r="Y2890" i="1"/>
  <c r="Y2886" i="1"/>
  <c r="Y2882" i="1"/>
  <c r="Y2878" i="1"/>
  <c r="Y2874" i="1"/>
  <c r="Y2870" i="1"/>
  <c r="Y2866" i="1"/>
  <c r="Y2862" i="1"/>
  <c r="Y2858" i="1"/>
  <c r="Y2854" i="1"/>
  <c r="Y2850" i="1"/>
  <c r="Y2846" i="1"/>
  <c r="Y2842" i="1"/>
  <c r="Y2838" i="1"/>
  <c r="Y2834" i="1"/>
  <c r="Y2830" i="1"/>
  <c r="Y2826" i="1"/>
  <c r="Y2822" i="1"/>
  <c r="Y2818" i="1"/>
  <c r="Y2814" i="1"/>
  <c r="Y2810" i="1"/>
  <c r="Y2806" i="1"/>
  <c r="Y2802" i="1"/>
  <c r="Y2798" i="1"/>
  <c r="Y2794" i="1"/>
  <c r="Y2790" i="1"/>
  <c r="Y2786" i="1"/>
  <c r="Y2782" i="1"/>
  <c r="Y2778" i="1"/>
  <c r="Y2774" i="1"/>
  <c r="Y2770" i="1"/>
  <c r="Y2766" i="1"/>
  <c r="Y2762" i="1"/>
  <c r="Y2758" i="1"/>
  <c r="Y2754" i="1"/>
  <c r="Y2750" i="1"/>
  <c r="Y2746" i="1"/>
  <c r="Y2742" i="1"/>
  <c r="Y2738" i="1"/>
  <c r="Y2734" i="1"/>
  <c r="Y2726" i="1"/>
  <c r="Y2722" i="1"/>
  <c r="Y2718" i="1"/>
  <c r="Y2714" i="1"/>
  <c r="Y2710" i="1"/>
  <c r="Y2706" i="1"/>
  <c r="Y2702" i="1"/>
  <c r="Y2698" i="1"/>
  <c r="Y2690" i="1"/>
  <c r="Y2686" i="1"/>
  <c r="Y2682" i="1"/>
  <c r="Y2678" i="1"/>
  <c r="Y2674" i="1"/>
  <c r="Y2670" i="1"/>
  <c r="Y2666" i="1"/>
  <c r="Y2662" i="1"/>
  <c r="Y2658" i="1"/>
  <c r="Y2654" i="1"/>
  <c r="Y2650" i="1"/>
  <c r="Y2646" i="1"/>
  <c r="Y2642" i="1"/>
  <c r="Y2638" i="1"/>
  <c r="Y2634" i="1"/>
  <c r="Y2630" i="1"/>
  <c r="Y2626" i="1"/>
  <c r="Y2622" i="1"/>
  <c r="Y2618" i="1"/>
  <c r="Y2614" i="1"/>
  <c r="Y2610" i="1"/>
  <c r="Y2606" i="1"/>
  <c r="Y2602" i="1"/>
  <c r="Y2598" i="1"/>
  <c r="Y2594" i="1"/>
  <c r="Y2590" i="1"/>
  <c r="Y2586" i="1"/>
  <c r="Y2582" i="1"/>
  <c r="Y2578" i="1"/>
  <c r="Y2574" i="1"/>
  <c r="Y2570" i="1"/>
  <c r="Y2566" i="1"/>
  <c r="Y2562" i="1"/>
  <c r="Y2558" i="1"/>
  <c r="Y2554" i="1"/>
  <c r="Y2550" i="1"/>
  <c r="Y2546" i="1"/>
  <c r="Y2542" i="1"/>
  <c r="Y2538" i="1"/>
  <c r="Y2534" i="1"/>
  <c r="Y2530" i="1"/>
  <c r="Y2526" i="1"/>
  <c r="Y2522" i="1"/>
  <c r="Y2518" i="1"/>
  <c r="Y2514" i="1"/>
  <c r="Y2510" i="1"/>
  <c r="Y2506" i="1"/>
  <c r="Y2502" i="1"/>
  <c r="Y2494" i="1"/>
  <c r="Y2490" i="1"/>
  <c r="Y2486" i="1"/>
  <c r="Y2482" i="1"/>
  <c r="Y2478" i="1"/>
  <c r="Y2474" i="1"/>
  <c r="Y2470" i="1"/>
  <c r="Y2462" i="1"/>
  <c r="Y2458" i="1"/>
  <c r="Y2454" i="1"/>
  <c r="Y2450" i="1"/>
  <c r="Y2446" i="1"/>
  <c r="Y2442" i="1"/>
  <c r="Y2438" i="1"/>
  <c r="Y2434" i="1"/>
  <c r="Y2430" i="1"/>
  <c r="Y2426" i="1"/>
  <c r="Y2422" i="1"/>
  <c r="Y2418" i="1"/>
  <c r="Y2414" i="1"/>
  <c r="Y2410" i="1"/>
  <c r="Y2406" i="1"/>
  <c r="Y2402" i="1"/>
  <c r="Y2398" i="1"/>
  <c r="Y2394" i="1"/>
  <c r="Y2390" i="1"/>
  <c r="Y2386" i="1"/>
  <c r="Y2382" i="1"/>
  <c r="Y2378" i="1"/>
  <c r="Y2374" i="1"/>
  <c r="Y2370" i="1"/>
  <c r="Y2366" i="1"/>
  <c r="Y2362" i="1"/>
  <c r="Y2358" i="1"/>
  <c r="Y2354" i="1"/>
  <c r="Y2350" i="1"/>
  <c r="Y2346" i="1"/>
  <c r="Y2342" i="1"/>
  <c r="Y2338" i="1"/>
  <c r="Y2334" i="1"/>
  <c r="Y2330" i="1"/>
  <c r="Y2326" i="1"/>
  <c r="Y2322" i="1"/>
  <c r="Y2318" i="1"/>
  <c r="Y2314" i="1"/>
  <c r="Y2310" i="1"/>
  <c r="Y2306" i="1"/>
  <c r="Y2302" i="1"/>
  <c r="Y2298" i="1"/>
  <c r="Y2294" i="1"/>
  <c r="Y2290" i="1"/>
  <c r="Y2286" i="1"/>
  <c r="Y2282" i="1"/>
  <c r="Y2278" i="1"/>
  <c r="Y2274" i="1"/>
  <c r="Y2270" i="1"/>
  <c r="Y2266" i="1"/>
  <c r="Y2262" i="1"/>
  <c r="Y2258" i="1"/>
  <c r="Y2254" i="1"/>
  <c r="Y2250" i="1"/>
  <c r="Y2246" i="1"/>
  <c r="Y2242" i="1"/>
  <c r="Y2238" i="1"/>
  <c r="Y2234" i="1"/>
  <c r="Y2230" i="1"/>
  <c r="Y2226" i="1"/>
  <c r="Y2222" i="1"/>
  <c r="Y2218" i="1"/>
  <c r="Y2214" i="1"/>
  <c r="Y2210" i="1"/>
  <c r="Y2206" i="1"/>
  <c r="Y2202" i="1"/>
  <c r="Y2198" i="1"/>
  <c r="Y2194" i="1"/>
  <c r="Y2190" i="1"/>
  <c r="Y2186" i="1"/>
  <c r="Y2182" i="1"/>
  <c r="Y2178" i="1"/>
  <c r="Y2174" i="1"/>
  <c r="Y2170" i="1"/>
  <c r="Y2166" i="1"/>
  <c r="Y2162" i="1"/>
  <c r="Y2158" i="1"/>
  <c r="Y2154" i="1"/>
  <c r="Y2150" i="1"/>
  <c r="Y2146" i="1"/>
  <c r="Y2138" i="1"/>
  <c r="Y2134" i="1"/>
  <c r="Y2130" i="1"/>
  <c r="Y2126" i="1"/>
  <c r="Y2114" i="1"/>
  <c r="Y2110" i="1"/>
  <c r="Y2106" i="1"/>
  <c r="Y2102" i="1"/>
  <c r="Y2098" i="1"/>
  <c r="Y2094" i="1"/>
  <c r="Y2090" i="1"/>
  <c r="Y2086" i="1"/>
  <c r="Y2082" i="1"/>
  <c r="Y2078" i="1"/>
  <c r="Y2074" i="1"/>
  <c r="Y2070" i="1"/>
  <c r="Y2066" i="1"/>
  <c r="Y2062" i="1"/>
  <c r="Y2058" i="1"/>
  <c r="Y2054" i="1"/>
  <c r="Y2050" i="1"/>
  <c r="Y2046" i="1"/>
  <c r="Y2042" i="1"/>
  <c r="Y2038" i="1"/>
  <c r="Y2034" i="1"/>
  <c r="Y2026" i="1"/>
  <c r="Y2022" i="1"/>
  <c r="Y2018" i="1"/>
  <c r="Y2014" i="1"/>
  <c r="Y2010" i="1"/>
  <c r="Y2006" i="1"/>
  <c r="Y2002" i="1"/>
  <c r="Y1998" i="1"/>
  <c r="Y1994" i="1"/>
  <c r="Y1990" i="1"/>
  <c r="Y1986" i="1"/>
  <c r="Y1982" i="1"/>
  <c r="Y1978" i="1"/>
  <c r="Y1974" i="1"/>
  <c r="Y1970" i="1"/>
  <c r="Y1966" i="1"/>
  <c r="Y1962" i="1"/>
  <c r="Y1958" i="1"/>
  <c r="Y1954" i="1"/>
  <c r="Y1950" i="1"/>
  <c r="Y1946" i="1"/>
  <c r="Y1942" i="1"/>
  <c r="Y1938" i="1"/>
  <c r="Y1934" i="1"/>
  <c r="Y1930" i="1"/>
  <c r="Y1926" i="1"/>
  <c r="Y1922" i="1"/>
  <c r="Y1918" i="1"/>
  <c r="Y1914" i="1"/>
  <c r="Y1910" i="1"/>
  <c r="Y1906" i="1"/>
  <c r="Y1902" i="1"/>
  <c r="Y1898" i="1"/>
  <c r="Y1894" i="1"/>
  <c r="Y1890" i="1"/>
  <c r="Y1886" i="1"/>
  <c r="Y1882" i="1"/>
  <c r="Y1878" i="1"/>
  <c r="Y1874" i="1"/>
  <c r="Y1866" i="1"/>
  <c r="Y1862" i="1"/>
  <c r="Y1858" i="1"/>
  <c r="Y1854" i="1"/>
  <c r="Y1850" i="1"/>
  <c r="Y1846" i="1"/>
  <c r="Y1842" i="1"/>
  <c r="Y1838" i="1"/>
  <c r="Y1834" i="1"/>
  <c r="Y1830" i="1"/>
  <c r="Y1826" i="1"/>
  <c r="Y1822" i="1"/>
  <c r="Y1818" i="1"/>
  <c r="Y1814" i="1"/>
  <c r="Y1810" i="1"/>
  <c r="Y1806" i="1"/>
  <c r="Y1802" i="1"/>
  <c r="Y1798" i="1"/>
  <c r="Y1794" i="1"/>
  <c r="Y1790" i="1"/>
  <c r="Y1786" i="1"/>
  <c r="Y1782" i="1"/>
  <c r="Y1778" i="1"/>
  <c r="Y1774" i="1"/>
  <c r="Y1770" i="1"/>
  <c r="Y1766" i="1"/>
  <c r="Y1762" i="1"/>
  <c r="Y1758" i="1"/>
  <c r="Y1754" i="1"/>
  <c r="Y1750" i="1"/>
  <c r="Y1746" i="1"/>
  <c r="Y1742" i="1"/>
  <c r="Y1738" i="1"/>
  <c r="Y1734" i="1"/>
  <c r="Y1730" i="1"/>
  <c r="Y1726" i="1"/>
  <c r="Y1722" i="1"/>
  <c r="Y1718" i="1"/>
  <c r="Y1714" i="1"/>
  <c r="Y1710" i="1"/>
  <c r="Y1706" i="1"/>
  <c r="Y1702" i="1"/>
  <c r="Y1698" i="1"/>
  <c r="Y1694" i="1"/>
  <c r="Y1690" i="1"/>
  <c r="Y1686" i="1"/>
  <c r="Y1682" i="1"/>
  <c r="Y1678" i="1"/>
  <c r="Y1674" i="1"/>
  <c r="Y1670" i="1"/>
  <c r="Y1666" i="1"/>
  <c r="Y1662" i="1"/>
  <c r="Y1658" i="1"/>
  <c r="Y1654" i="1"/>
  <c r="Y1650" i="1"/>
  <c r="Y1646" i="1"/>
  <c r="Y1642" i="1"/>
  <c r="Y1638" i="1"/>
  <c r="Y1634" i="1"/>
  <c r="Y1630" i="1"/>
  <c r="Y1626" i="1"/>
  <c r="Y1618" i="1"/>
  <c r="Y1614" i="1"/>
  <c r="Y1610" i="1"/>
  <c r="Y1606" i="1"/>
  <c r="Y1602" i="1"/>
  <c r="Y1598" i="1"/>
  <c r="Y1594" i="1"/>
  <c r="Y1590" i="1"/>
  <c r="Y1586" i="1"/>
  <c r="Y1582" i="1"/>
  <c r="Y1578" i="1"/>
  <c r="Y1574" i="1"/>
  <c r="Y1570" i="1"/>
  <c r="Y1566" i="1"/>
  <c r="Y1558" i="1"/>
  <c r="Y1554" i="1"/>
  <c r="Y1550" i="1"/>
  <c r="Y1546" i="1"/>
  <c r="Y1542" i="1"/>
  <c r="Y1538" i="1"/>
  <c r="Y1534" i="1"/>
  <c r="Y1530" i="1"/>
  <c r="Y1526" i="1"/>
  <c r="Y1522" i="1"/>
  <c r="Y1518" i="1"/>
  <c r="Y1514" i="1"/>
  <c r="Y1510" i="1"/>
  <c r="Y1506" i="1"/>
  <c r="Y1502" i="1"/>
  <c r="Y1498" i="1"/>
  <c r="Y1494" i="1"/>
  <c r="Y1490" i="1"/>
  <c r="Y1486" i="1"/>
  <c r="Y1482" i="1"/>
  <c r="Y1478" i="1"/>
  <c r="Y1474" i="1"/>
  <c r="Y1470" i="1"/>
  <c r="Y1466" i="1"/>
  <c r="Y1462" i="1"/>
  <c r="Y1458" i="1"/>
  <c r="Y1454" i="1"/>
  <c r="Y1450" i="1"/>
  <c r="Y1446" i="1"/>
  <c r="Y1442" i="1"/>
  <c r="Y1438" i="1"/>
  <c r="Y1434" i="1"/>
  <c r="Y1430" i="1"/>
  <c r="Y1426" i="1"/>
  <c r="Y1422" i="1"/>
  <c r="Y1418" i="1"/>
  <c r="Y1414" i="1"/>
  <c r="Y1410" i="1"/>
  <c r="Y1406" i="1"/>
  <c r="Y1402" i="1"/>
  <c r="Y1398" i="1"/>
  <c r="Y1394" i="1"/>
  <c r="Y1390" i="1"/>
  <c r="Y1386" i="1"/>
  <c r="Y1382" i="1"/>
  <c r="Y1378" i="1"/>
  <c r="Y1374" i="1"/>
  <c r="Y1370" i="1"/>
  <c r="Y1366" i="1"/>
  <c r="Y1362" i="1"/>
  <c r="Y1358" i="1"/>
  <c r="Y1354" i="1"/>
  <c r="Y1350" i="1"/>
  <c r="Y1346" i="1"/>
  <c r="Y1342" i="1"/>
  <c r="Y1338" i="1"/>
  <c r="Y1334" i="1"/>
  <c r="Y1330" i="1"/>
  <c r="Y1326" i="1"/>
  <c r="Y1322" i="1"/>
  <c r="Y1318" i="1"/>
  <c r="Y1314" i="1"/>
  <c r="Y1310" i="1"/>
  <c r="Y1306" i="1"/>
  <c r="Y1302" i="1"/>
  <c r="Y1298" i="1"/>
  <c r="Y1294" i="1"/>
  <c r="Y1290" i="1"/>
  <c r="Y1286" i="1"/>
  <c r="Y1282" i="1"/>
  <c r="Y1278" i="1"/>
  <c r="Y1274" i="1"/>
  <c r="Y1270" i="1"/>
  <c r="Y1266" i="1"/>
  <c r="Y1258" i="1"/>
  <c r="Y1254" i="1"/>
  <c r="Y1246" i="1"/>
  <c r="Y1242" i="1"/>
  <c r="Y1238" i="1"/>
  <c r="Y1234" i="1"/>
  <c r="Y1230" i="1"/>
  <c r="Y1226" i="1"/>
  <c r="Y1222" i="1"/>
  <c r="Y1218" i="1"/>
  <c r="Y1214" i="1"/>
  <c r="Y1210" i="1"/>
  <c r="Y1206" i="1"/>
  <c r="Y1202" i="1"/>
  <c r="Y1198" i="1"/>
  <c r="Y1194" i="1"/>
  <c r="Y1190" i="1"/>
  <c r="Y1186" i="1"/>
  <c r="Y1182" i="1"/>
  <c r="Y1178" i="1"/>
  <c r="Y1174" i="1"/>
  <c r="Y1170" i="1"/>
  <c r="Y1166" i="1"/>
  <c r="Y1162" i="1"/>
  <c r="Y1158" i="1"/>
  <c r="Y1154" i="1"/>
  <c r="Y1150" i="1"/>
  <c r="Y1146" i="1"/>
  <c r="Y1142" i="1"/>
  <c r="Y1138" i="1"/>
  <c r="Y1134" i="1"/>
  <c r="Y1130" i="1"/>
  <c r="Y1126" i="1"/>
  <c r="Y1122" i="1"/>
  <c r="Y1118" i="1"/>
  <c r="Y1114" i="1"/>
  <c r="Y1110" i="1"/>
  <c r="Y1106" i="1"/>
  <c r="Y1102" i="1"/>
  <c r="Y1098" i="1"/>
  <c r="Y1094" i="1"/>
  <c r="Y1090" i="1"/>
  <c r="Y1086" i="1"/>
  <c r="Y1082" i="1"/>
  <c r="Y1078" i="1"/>
  <c r="Y1074" i="1"/>
  <c r="Y1070" i="1"/>
  <c r="Y1066" i="1"/>
  <c r="Y1062" i="1"/>
  <c r="Y1058" i="1"/>
  <c r="Y1054" i="1"/>
  <c r="Y1050" i="1"/>
  <c r="Y4737" i="1"/>
  <c r="Y4733" i="1"/>
  <c r="Y4729" i="1"/>
  <c r="Y4725" i="1"/>
  <c r="Y4721" i="1"/>
  <c r="Y4717" i="1"/>
  <c r="Y4713" i="1"/>
  <c r="Y4709" i="1"/>
  <c r="Y4705" i="1"/>
  <c r="Y4701" i="1"/>
  <c r="Y4697" i="1"/>
  <c r="Y4693" i="1"/>
  <c r="Y4689" i="1"/>
  <c r="Y4685" i="1"/>
  <c r="Y4681" i="1"/>
  <c r="Y4677" i="1"/>
  <c r="Y4673" i="1"/>
  <c r="Y4669" i="1"/>
  <c r="Y4665" i="1"/>
  <c r="Y4661" i="1"/>
  <c r="Y4657" i="1"/>
  <c r="Y4653" i="1"/>
  <c r="Y4649" i="1"/>
  <c r="Y4645" i="1"/>
  <c r="Y4641" i="1"/>
  <c r="Y4637" i="1"/>
  <c r="Y4633" i="1"/>
  <c r="Y4629" i="1"/>
  <c r="Y4625" i="1"/>
  <c r="Y4621" i="1"/>
  <c r="Y4617" i="1"/>
  <c r="Y4613" i="1"/>
  <c r="Y4609" i="1"/>
  <c r="Y4605" i="1"/>
  <c r="Y4601" i="1"/>
  <c r="Y4597" i="1"/>
  <c r="Y4593" i="1"/>
  <c r="Y4589" i="1"/>
  <c r="Y4585" i="1"/>
  <c r="Y4581" i="1"/>
  <c r="Y4577" i="1"/>
  <c r="Y4573" i="1"/>
  <c r="Y4569" i="1"/>
  <c r="Y4565" i="1"/>
  <c r="Y4561" i="1"/>
  <c r="Y4557" i="1"/>
  <c r="Y4553" i="1"/>
  <c r="Y4549" i="1"/>
  <c r="Y4545" i="1"/>
  <c r="Y4541" i="1"/>
  <c r="Y4537" i="1"/>
  <c r="Y4533" i="1"/>
  <c r="Y4529" i="1"/>
  <c r="Y4525" i="1"/>
  <c r="Y4521" i="1"/>
  <c r="Y4517" i="1"/>
  <c r="Y4513" i="1"/>
  <c r="Y4509" i="1"/>
  <c r="Y4505" i="1"/>
  <c r="Y4501" i="1"/>
  <c r="Y4497" i="1"/>
  <c r="Y4493" i="1"/>
  <c r="Y4489" i="1"/>
  <c r="Y4485" i="1"/>
  <c r="Y4481" i="1"/>
  <c r="Y4477" i="1"/>
  <c r="Y4473" i="1"/>
  <c r="Y4469" i="1"/>
  <c r="Y4465" i="1"/>
  <c r="Y4461" i="1"/>
  <c r="Y4457" i="1"/>
  <c r="Y4453" i="1"/>
  <c r="Y4449" i="1"/>
  <c r="Y4445" i="1"/>
  <c r="Y4441" i="1"/>
  <c r="Y4437" i="1"/>
  <c r="Y4433" i="1"/>
  <c r="Y4429" i="1"/>
  <c r="Y4425" i="1"/>
  <c r="Y4421" i="1"/>
  <c r="Y4417" i="1"/>
  <c r="Y4413" i="1"/>
  <c r="Y4409" i="1"/>
  <c r="Y4405" i="1"/>
  <c r="Y4401" i="1"/>
  <c r="Y4397" i="1"/>
  <c r="Y4393" i="1"/>
  <c r="Y4389" i="1"/>
  <c r="Y4385" i="1"/>
  <c r="Y4381" i="1"/>
  <c r="Y4377" i="1"/>
  <c r="Y4373" i="1"/>
  <c r="Y4369" i="1"/>
  <c r="Y4365" i="1"/>
  <c r="Y4361" i="1"/>
  <c r="Y4357" i="1"/>
  <c r="Y4353" i="1"/>
  <c r="Y4349" i="1"/>
  <c r="Y4345" i="1"/>
  <c r="Y4341" i="1"/>
  <c r="Y4337" i="1"/>
  <c r="Y4333" i="1"/>
  <c r="Y4329" i="1"/>
  <c r="Y4325" i="1"/>
  <c r="Y4321" i="1"/>
  <c r="Y4317" i="1"/>
  <c r="Y4313" i="1"/>
  <c r="Y4309" i="1"/>
  <c r="Y4305" i="1"/>
  <c r="Y4301" i="1"/>
  <c r="Y4297" i="1"/>
  <c r="Y4293" i="1"/>
  <c r="Y4289" i="1"/>
  <c r="Y4285" i="1"/>
  <c r="Y4281" i="1"/>
  <c r="Y4277" i="1"/>
  <c r="Y4273" i="1"/>
  <c r="Y4269" i="1"/>
  <c r="Y4265" i="1"/>
  <c r="Y4261" i="1"/>
  <c r="Y4257" i="1"/>
  <c r="Y4253" i="1"/>
  <c r="Y4249" i="1"/>
  <c r="Y4245" i="1"/>
  <c r="Y4241" i="1"/>
  <c r="Y4237" i="1"/>
  <c r="Y4233" i="1"/>
  <c r="Y4229" i="1"/>
  <c r="Y4225" i="1"/>
  <c r="Y4221" i="1"/>
  <c r="Y4217" i="1"/>
  <c r="Y4213" i="1"/>
  <c r="Y4209" i="1"/>
  <c r="Y4205" i="1"/>
  <c r="Y4201" i="1"/>
  <c r="Y4197" i="1"/>
  <c r="Y4193" i="1"/>
  <c r="Y4189" i="1"/>
  <c r="Y4185" i="1"/>
  <c r="Y4181" i="1"/>
  <c r="Y4177" i="1"/>
  <c r="Y4173" i="1"/>
  <c r="Y4169" i="1"/>
  <c r="Y4165" i="1"/>
  <c r="Y4161" i="1"/>
  <c r="Y4157" i="1"/>
  <c r="Y4153" i="1"/>
  <c r="Y4149" i="1"/>
  <c r="Y4145" i="1"/>
  <c r="Y4141" i="1"/>
  <c r="Y4137" i="1"/>
  <c r="Y4133" i="1"/>
  <c r="Y4129" i="1"/>
  <c r="Y4125" i="1"/>
  <c r="Y4121" i="1"/>
  <c r="Y4117" i="1"/>
  <c r="Y4113" i="1"/>
  <c r="Y4109" i="1"/>
  <c r="Y4105" i="1"/>
  <c r="Y4101" i="1"/>
  <c r="Y4097" i="1"/>
  <c r="Y4093" i="1"/>
  <c r="Y4089" i="1"/>
  <c r="Y4085" i="1"/>
  <c r="Y4081" i="1"/>
  <c r="Y4077" i="1"/>
  <c r="Y4073" i="1"/>
  <c r="Y4069" i="1"/>
  <c r="Y4065" i="1"/>
  <c r="Y4061" i="1"/>
  <c r="Y4057" i="1"/>
  <c r="Y4053" i="1"/>
  <c r="Y4049" i="1"/>
  <c r="Y4045" i="1"/>
  <c r="Y4041" i="1"/>
  <c r="Y4037" i="1"/>
  <c r="Y4033" i="1"/>
  <c r="Y4029" i="1"/>
  <c r="Y4025" i="1"/>
  <c r="Y4021" i="1"/>
  <c r="Y4017" i="1"/>
  <c r="Y4013" i="1"/>
  <c r="Y4009" i="1"/>
  <c r="Y4005" i="1"/>
  <c r="Y4001" i="1"/>
  <c r="Y3997" i="1"/>
  <c r="Y3993" i="1"/>
  <c r="Y3989" i="1"/>
  <c r="Y3985" i="1"/>
  <c r="Y3981" i="1"/>
  <c r="Y3977" i="1"/>
  <c r="Y3973" i="1"/>
  <c r="Y3969" i="1"/>
  <c r="Y3965" i="1"/>
  <c r="Y3961" i="1"/>
  <c r="Y3957" i="1"/>
  <c r="Y3953" i="1"/>
  <c r="Y3949" i="1"/>
  <c r="Y3945" i="1"/>
  <c r="Y3941" i="1"/>
  <c r="Y3937" i="1"/>
  <c r="Y3933" i="1"/>
  <c r="Y3929" i="1"/>
  <c r="Y3925" i="1"/>
  <c r="Y3921" i="1"/>
  <c r="Y3917" i="1"/>
  <c r="Y3913" i="1"/>
  <c r="Y3909" i="1"/>
  <c r="Y3905" i="1"/>
  <c r="Y3901" i="1"/>
  <c r="Y3897" i="1"/>
  <c r="Y3893" i="1"/>
  <c r="Y3889" i="1"/>
  <c r="Y3885" i="1"/>
  <c r="Y3881" i="1"/>
  <c r="Y3877" i="1"/>
  <c r="Y3873" i="1"/>
  <c r="Y3869" i="1"/>
  <c r="Y3865" i="1"/>
  <c r="Y3861" i="1"/>
  <c r="Y3857" i="1"/>
  <c r="Y3853" i="1"/>
  <c r="Y3849" i="1"/>
  <c r="Y3845" i="1"/>
  <c r="Y3841" i="1"/>
  <c r="Y3837" i="1"/>
  <c r="Y3833" i="1"/>
  <c r="Y3829" i="1"/>
  <c r="Y3825" i="1"/>
  <c r="Y3821" i="1"/>
  <c r="Y3817" i="1"/>
  <c r="Y3813" i="1"/>
  <c r="Y3809" i="1"/>
  <c r="Y3805" i="1"/>
  <c r="Y3801" i="1"/>
  <c r="Y3797" i="1"/>
  <c r="Y3793" i="1"/>
  <c r="Y3789" i="1"/>
  <c r="Y3785" i="1"/>
  <c r="Y3781" i="1"/>
  <c r="Y3777" i="1"/>
  <c r="Y3773" i="1"/>
  <c r="Y3765" i="1"/>
  <c r="Y3761" i="1"/>
  <c r="Y3757" i="1"/>
  <c r="Y3753" i="1"/>
  <c r="Y3749" i="1"/>
  <c r="Y3745" i="1"/>
  <c r="Y3741" i="1"/>
  <c r="Y3737" i="1"/>
  <c r="Y3733" i="1"/>
  <c r="Y3729" i="1"/>
  <c r="Y3725" i="1"/>
  <c r="Y3721" i="1"/>
  <c r="Y3717" i="1"/>
  <c r="Y3713" i="1"/>
  <c r="Y3709" i="1"/>
  <c r="Y3705" i="1"/>
  <c r="Y3701" i="1"/>
  <c r="Y3697" i="1"/>
  <c r="Y3693" i="1"/>
  <c r="Y3689" i="1"/>
  <c r="Y3685" i="1"/>
  <c r="Y3681" i="1"/>
  <c r="Y3677" i="1"/>
  <c r="Y3673" i="1"/>
  <c r="Y3669" i="1"/>
  <c r="Y3665" i="1"/>
  <c r="Y3661" i="1"/>
  <c r="Y3657" i="1"/>
  <c r="Y3653" i="1"/>
  <c r="Y3649" i="1"/>
  <c r="Y3645" i="1"/>
  <c r="Y3641" i="1"/>
  <c r="Y3637" i="1"/>
  <c r="Y3633" i="1"/>
  <c r="Y3629" i="1"/>
  <c r="Y3625" i="1"/>
  <c r="Y3621" i="1"/>
  <c r="Y3617" i="1"/>
  <c r="Y3613" i="1"/>
  <c r="Y3609" i="1"/>
  <c r="Y3605" i="1"/>
  <c r="Y3601" i="1"/>
  <c r="Y3597" i="1"/>
  <c r="Y3593" i="1"/>
  <c r="Y3589" i="1"/>
  <c r="Y3585" i="1"/>
  <c r="Y3581" i="1"/>
  <c r="Y3577" i="1"/>
  <c r="Y3573" i="1"/>
  <c r="Y3569" i="1"/>
  <c r="Y3565" i="1"/>
  <c r="Y3561" i="1"/>
  <c r="Y3557" i="1"/>
  <c r="Y3553" i="1"/>
  <c r="Y3549" i="1"/>
  <c r="Y3545" i="1"/>
  <c r="Y3541" i="1"/>
  <c r="Y3537" i="1"/>
  <c r="Y3533" i="1"/>
  <c r="Y3529" i="1"/>
  <c r="Y3525" i="1"/>
  <c r="Y3521" i="1"/>
  <c r="Y3517" i="1"/>
  <c r="Y3513" i="1"/>
  <c r="Y3509" i="1"/>
  <c r="Y3505" i="1"/>
  <c r="Y3501" i="1"/>
  <c r="Y3497" i="1"/>
  <c r="Y3493" i="1"/>
  <c r="Y3489" i="1"/>
  <c r="Y3485" i="1"/>
  <c r="Y3481" i="1"/>
  <c r="Y3477" i="1"/>
  <c r="Y3473" i="1"/>
  <c r="Y3469" i="1"/>
  <c r="Y3465" i="1"/>
  <c r="Y3461" i="1"/>
  <c r="Y3457" i="1"/>
  <c r="Y3453" i="1"/>
  <c r="Y3449" i="1"/>
  <c r="Y3445" i="1"/>
  <c r="Y3441" i="1"/>
  <c r="Y3437" i="1"/>
  <c r="Y3433" i="1"/>
  <c r="Y3429" i="1"/>
  <c r="Y3425" i="1"/>
  <c r="Y3421" i="1"/>
  <c r="Y3417" i="1"/>
  <c r="Y3413" i="1"/>
  <c r="Y3409" i="1"/>
  <c r="Y3405" i="1"/>
  <c r="Y3401" i="1"/>
  <c r="Y3397" i="1"/>
  <c r="Y3393" i="1"/>
  <c r="Y3389" i="1"/>
  <c r="Y3385" i="1"/>
  <c r="Y3381" i="1"/>
  <c r="Y3377" i="1"/>
  <c r="Y3373" i="1"/>
  <c r="Y3369" i="1"/>
  <c r="Y3365" i="1"/>
  <c r="Y3361" i="1"/>
  <c r="Y3357" i="1"/>
  <c r="Y3353" i="1"/>
  <c r="Y3349" i="1"/>
  <c r="Y3345" i="1"/>
  <c r="Y3341" i="1"/>
  <c r="Y3337" i="1"/>
  <c r="Y3333" i="1"/>
  <c r="Y3329" i="1"/>
  <c r="Y3325" i="1"/>
  <c r="Y3321" i="1"/>
  <c r="Y3317" i="1"/>
  <c r="Y3313" i="1"/>
  <c r="Y3309" i="1"/>
  <c r="Y3305" i="1"/>
  <c r="Y3301" i="1"/>
  <c r="Y3297" i="1"/>
  <c r="Y3293" i="1"/>
  <c r="Y3289" i="1"/>
  <c r="Y3285" i="1"/>
  <c r="Y3281" i="1"/>
  <c r="Y3277" i="1"/>
  <c r="Y3273" i="1"/>
  <c r="Y3269" i="1"/>
  <c r="Y3265" i="1"/>
  <c r="Y3261" i="1"/>
  <c r="Y3257" i="1"/>
  <c r="Y3253" i="1"/>
  <c r="Y3249" i="1"/>
  <c r="Y3245" i="1"/>
  <c r="Y3241" i="1"/>
  <c r="Y3237" i="1"/>
  <c r="Y3233" i="1"/>
  <c r="Y3229" i="1"/>
  <c r="Y3225" i="1"/>
  <c r="Y3221" i="1"/>
  <c r="Y3217" i="1"/>
  <c r="Y3213" i="1"/>
  <c r="Y3209" i="1"/>
  <c r="Y3205" i="1"/>
  <c r="Y3201" i="1"/>
  <c r="Y3197" i="1"/>
  <c r="Y3193" i="1"/>
  <c r="Y3189" i="1"/>
  <c r="Y3185" i="1"/>
  <c r="Y3181" i="1"/>
  <c r="Y3177" i="1"/>
  <c r="Y3173" i="1"/>
  <c r="Y3169" i="1"/>
  <c r="Y3165" i="1"/>
  <c r="Y3161" i="1"/>
  <c r="Y3157" i="1"/>
  <c r="Y3153" i="1"/>
  <c r="Y3149" i="1"/>
  <c r="Y3145" i="1"/>
  <c r="Y3141" i="1"/>
  <c r="Y3137" i="1"/>
  <c r="Y3133" i="1"/>
  <c r="Y3129" i="1"/>
  <c r="Y3125" i="1"/>
  <c r="Y3121" i="1"/>
  <c r="Y3117" i="1"/>
  <c r="Y3113" i="1"/>
  <c r="Y3109" i="1"/>
  <c r="Y3105" i="1"/>
  <c r="Y3101" i="1"/>
  <c r="Y3097" i="1"/>
  <c r="Y3093" i="1"/>
  <c r="Y3089" i="1"/>
  <c r="Y3085" i="1"/>
  <c r="Y3081" i="1"/>
  <c r="Y3077" i="1"/>
  <c r="Y3073" i="1"/>
  <c r="Y3069" i="1"/>
  <c r="Y3065" i="1"/>
  <c r="Y3061" i="1"/>
  <c r="Y3057" i="1"/>
  <c r="Y3053" i="1"/>
  <c r="Y3049" i="1"/>
  <c r="Y3045" i="1"/>
  <c r="Y3041" i="1"/>
  <c r="Y3037" i="1"/>
  <c r="Y3033" i="1"/>
  <c r="Y3029" i="1"/>
  <c r="Y3025" i="1"/>
  <c r="Y3021" i="1"/>
  <c r="Y3017" i="1"/>
  <c r="Y3013" i="1"/>
  <c r="Y3009" i="1"/>
  <c r="Y3005" i="1"/>
  <c r="Y3001" i="1"/>
  <c r="Y2997" i="1"/>
  <c r="Y2993" i="1"/>
  <c r="Y2989" i="1"/>
  <c r="Y2985" i="1"/>
  <c r="Y2981" i="1"/>
  <c r="Y2977" i="1"/>
  <c r="Y2973" i="1"/>
  <c r="Y2969" i="1"/>
  <c r="Y2965" i="1"/>
  <c r="Y2961" i="1"/>
  <c r="Y2957" i="1"/>
  <c r="Y2953" i="1"/>
  <c r="Y2949" i="1"/>
  <c r="Y2945" i="1"/>
  <c r="Y2941" i="1"/>
  <c r="Y2937" i="1"/>
  <c r="Y2933" i="1"/>
  <c r="Y2929" i="1"/>
  <c r="Y2925" i="1"/>
  <c r="Y2921" i="1"/>
  <c r="Y2917" i="1"/>
  <c r="Y2913" i="1"/>
  <c r="Y2909" i="1"/>
  <c r="Y2905" i="1"/>
  <c r="Y2901" i="1"/>
  <c r="Y2897" i="1"/>
  <c r="Y2893" i="1"/>
  <c r="Y2889" i="1"/>
  <c r="Y2885" i="1"/>
  <c r="Y2881" i="1"/>
  <c r="Y2877" i="1"/>
  <c r="Y2873" i="1"/>
  <c r="Y2869" i="1"/>
  <c r="Y2865" i="1"/>
  <c r="Y2861" i="1"/>
  <c r="Y2857" i="1"/>
  <c r="Y2853" i="1"/>
  <c r="Y2849" i="1"/>
  <c r="Y2845" i="1"/>
  <c r="Y2841" i="1"/>
  <c r="Y2837" i="1"/>
  <c r="Y2833" i="1"/>
  <c r="Y2829" i="1"/>
  <c r="Y2825" i="1"/>
  <c r="Y2821" i="1"/>
  <c r="Y2817" i="1"/>
  <c r="Y2813" i="1"/>
  <c r="Y2809" i="1"/>
  <c r="Y2805" i="1"/>
  <c r="Y2801" i="1"/>
  <c r="Y2797" i="1"/>
  <c r="Y2793" i="1"/>
  <c r="Y2789" i="1"/>
  <c r="Y2785" i="1"/>
  <c r="Y2781" i="1"/>
  <c r="Y2777" i="1"/>
  <c r="Y2773" i="1"/>
  <c r="Y2769" i="1"/>
  <c r="Y2765" i="1"/>
  <c r="Y2761" i="1"/>
  <c r="Y2757" i="1"/>
  <c r="Y2753" i="1"/>
  <c r="Y2749" i="1"/>
  <c r="Y2745" i="1"/>
  <c r="Y2741" i="1"/>
  <c r="Y2737" i="1"/>
  <c r="Y2733" i="1"/>
  <c r="Y2729" i="1"/>
  <c r="Y2725" i="1"/>
  <c r="Y2721" i="1"/>
  <c r="Y2717" i="1"/>
  <c r="Y2713" i="1"/>
  <c r="Y2709" i="1"/>
  <c r="Y2705" i="1"/>
  <c r="Y2701" i="1"/>
  <c r="Y2697" i="1"/>
  <c r="Y2693" i="1"/>
  <c r="Y2689" i="1"/>
  <c r="Y2685" i="1"/>
  <c r="Y2681" i="1"/>
  <c r="Y2677" i="1"/>
  <c r="Y2673" i="1"/>
  <c r="Y2669" i="1"/>
  <c r="Y2665" i="1"/>
  <c r="Y2661" i="1"/>
  <c r="Y2657" i="1"/>
  <c r="Y2653" i="1"/>
  <c r="Y2649" i="1"/>
  <c r="Y2645" i="1"/>
  <c r="Y2641" i="1"/>
  <c r="Y2637" i="1"/>
  <c r="Y2633" i="1"/>
  <c r="Y2629" i="1"/>
  <c r="Y2625" i="1"/>
  <c r="Y2621" i="1"/>
  <c r="Y2617" i="1"/>
  <c r="Y2613" i="1"/>
  <c r="Y2609" i="1"/>
  <c r="Y2605" i="1"/>
  <c r="Y2601" i="1"/>
  <c r="Y2597" i="1"/>
  <c r="Y2593" i="1"/>
  <c r="Y2589" i="1"/>
  <c r="Y2585" i="1"/>
  <c r="Y2581" i="1"/>
  <c r="Y2577" i="1"/>
  <c r="Y2573" i="1"/>
  <c r="Y2569" i="1"/>
  <c r="Y2565" i="1"/>
  <c r="Y2561" i="1"/>
  <c r="Y2557" i="1"/>
  <c r="Y2553" i="1"/>
  <c r="Y2549" i="1"/>
  <c r="Y2545" i="1"/>
  <c r="Y2541" i="1"/>
  <c r="Y2537" i="1"/>
  <c r="Y2533" i="1"/>
  <c r="Y2529" i="1"/>
  <c r="Y2525" i="1"/>
  <c r="Y2521" i="1"/>
  <c r="Y2517" i="1"/>
  <c r="Y2513" i="1"/>
  <c r="Y2509" i="1"/>
  <c r="Y2505" i="1"/>
  <c r="Y2501" i="1"/>
  <c r="Y2497" i="1"/>
  <c r="Y2493" i="1"/>
  <c r="Y2489" i="1"/>
  <c r="Y2485" i="1"/>
  <c r="Y2481" i="1"/>
  <c r="Y2477" i="1"/>
  <c r="Y2473" i="1"/>
  <c r="Y2469" i="1"/>
  <c r="Y2465" i="1"/>
  <c r="Y2461" i="1"/>
  <c r="Y2457" i="1"/>
  <c r="Y2453" i="1"/>
  <c r="Y2449" i="1"/>
  <c r="Y2445" i="1"/>
  <c r="Y2441" i="1"/>
  <c r="Y2437" i="1"/>
  <c r="Y2433" i="1"/>
  <c r="Y2429" i="1"/>
  <c r="Y2425" i="1"/>
  <c r="Y2421" i="1"/>
  <c r="Y2417" i="1"/>
  <c r="Y2413" i="1"/>
  <c r="Y2409" i="1"/>
  <c r="Y2405" i="1"/>
  <c r="Y2401" i="1"/>
  <c r="Y2397" i="1"/>
  <c r="Y2393" i="1"/>
  <c r="Y2389" i="1"/>
  <c r="Y2385" i="1"/>
  <c r="Y2381" i="1"/>
  <c r="Y2377" i="1"/>
  <c r="Y2373" i="1"/>
  <c r="Y2369" i="1"/>
  <c r="Y2365" i="1"/>
  <c r="Y2361" i="1"/>
  <c r="Y2357" i="1"/>
  <c r="Y2353" i="1"/>
  <c r="Y2349" i="1"/>
  <c r="Y2345" i="1"/>
  <c r="Y2341" i="1"/>
  <c r="Y2337" i="1"/>
  <c r="Y2333" i="1"/>
  <c r="Y2329" i="1"/>
  <c r="Y2325" i="1"/>
  <c r="Y2321" i="1"/>
  <c r="Y2317" i="1"/>
  <c r="Y2313" i="1"/>
  <c r="Y2309" i="1"/>
  <c r="Y2305" i="1"/>
  <c r="Y2301" i="1"/>
  <c r="Y2297" i="1"/>
  <c r="Y2293" i="1"/>
  <c r="Y2289" i="1"/>
  <c r="Y2285" i="1"/>
  <c r="Y2281" i="1"/>
  <c r="Y2277" i="1"/>
  <c r="Y2273" i="1"/>
  <c r="Y2269" i="1"/>
  <c r="Y2265" i="1"/>
  <c r="Y2261" i="1"/>
  <c r="Y2257" i="1"/>
  <c r="Y2253" i="1"/>
  <c r="Y2249" i="1"/>
  <c r="Y2245" i="1"/>
  <c r="Y2241" i="1"/>
  <c r="Y2237" i="1"/>
  <c r="Y2233" i="1"/>
  <c r="Y2229" i="1"/>
  <c r="Y2225" i="1"/>
  <c r="Y2221" i="1"/>
  <c r="Y2217" i="1"/>
  <c r="Y2213" i="1"/>
  <c r="Y2209" i="1"/>
  <c r="Y2205" i="1"/>
  <c r="Y2201" i="1"/>
  <c r="Y2197" i="1"/>
  <c r="Y2193" i="1"/>
  <c r="Y2189" i="1"/>
  <c r="Y2185" i="1"/>
  <c r="Y2181" i="1"/>
  <c r="Y2177" i="1"/>
  <c r="Y2173" i="1"/>
  <c r="Y2169" i="1"/>
  <c r="Y2165" i="1"/>
  <c r="Y2161" i="1"/>
  <c r="Y2157" i="1"/>
  <c r="Y2153" i="1"/>
  <c r="Y2149" i="1"/>
  <c r="Y2145" i="1"/>
  <c r="Y2141" i="1"/>
  <c r="Y2137" i="1"/>
  <c r="Y1046" i="1"/>
  <c r="Y1042" i="1"/>
  <c r="Y1034" i="1"/>
  <c r="Y1030" i="1"/>
  <c r="Y1026" i="1"/>
  <c r="Y1022" i="1"/>
  <c r="Y1018" i="1"/>
  <c r="Y1014" i="1"/>
  <c r="Y1010" i="1"/>
  <c r="Y1006" i="1"/>
  <c r="Y1002" i="1"/>
  <c r="Y998" i="1"/>
  <c r="Y994" i="1"/>
  <c r="Y990" i="1"/>
  <c r="Y986" i="1"/>
  <c r="Y982" i="1"/>
  <c r="Y978" i="1"/>
  <c r="Y974" i="1"/>
  <c r="Y970" i="1"/>
  <c r="Y966" i="1"/>
  <c r="Y962" i="1"/>
  <c r="Y958" i="1"/>
  <c r="Y954" i="1"/>
  <c r="Y950" i="1"/>
  <c r="Y946" i="1"/>
  <c r="Y942" i="1"/>
  <c r="Y938" i="1"/>
  <c r="Y934" i="1"/>
  <c r="Y930" i="1"/>
  <c r="Y926" i="1"/>
  <c r="Y922" i="1"/>
  <c r="Y918" i="1"/>
  <c r="Y914" i="1"/>
  <c r="Y910" i="1"/>
  <c r="Y906" i="1"/>
  <c r="Y902" i="1"/>
  <c r="Y898" i="1"/>
  <c r="Y894" i="1"/>
  <c r="Y890" i="1"/>
  <c r="Y886" i="1"/>
  <c r="Y882" i="1"/>
  <c r="Y878" i="1"/>
  <c r="Y874" i="1"/>
  <c r="Y870" i="1"/>
  <c r="Y866" i="1"/>
  <c r="Y862" i="1"/>
  <c r="Y858" i="1"/>
  <c r="Y854" i="1"/>
  <c r="Y850" i="1"/>
  <c r="Y846" i="1"/>
  <c r="Y842" i="1"/>
  <c r="Y838" i="1"/>
  <c r="Y834" i="1"/>
  <c r="Y830" i="1"/>
  <c r="Y826" i="1"/>
  <c r="Y822" i="1"/>
  <c r="Y818" i="1"/>
  <c r="Y814" i="1"/>
  <c r="Y810" i="1"/>
  <c r="Y806" i="1"/>
  <c r="Y802" i="1"/>
  <c r="Y798" i="1"/>
  <c r="Y794" i="1"/>
  <c r="Y790" i="1"/>
  <c r="Y786" i="1"/>
  <c r="Y782" i="1"/>
  <c r="Y778" i="1"/>
  <c r="Y774" i="1"/>
  <c r="Y770" i="1"/>
  <c r="Y766" i="1"/>
  <c r="Y762" i="1"/>
  <c r="Y758" i="1"/>
  <c r="Y754" i="1"/>
  <c r="Y750" i="1"/>
  <c r="Y746" i="1"/>
  <c r="Y742" i="1"/>
  <c r="Y738" i="1"/>
  <c r="Y734" i="1"/>
  <c r="Y730" i="1"/>
  <c r="Y726" i="1"/>
  <c r="Y722" i="1"/>
  <c r="Y718" i="1"/>
  <c r="Y714" i="1"/>
  <c r="Y710" i="1"/>
  <c r="Y706" i="1"/>
  <c r="Y702" i="1"/>
  <c r="Y698" i="1"/>
  <c r="Y694" i="1"/>
  <c r="Y690" i="1"/>
  <c r="Y686" i="1"/>
  <c r="Y682" i="1"/>
  <c r="Y678" i="1"/>
  <c r="Y674" i="1"/>
  <c r="Y670" i="1"/>
  <c r="Y666" i="1"/>
  <c r="Y662" i="1"/>
  <c r="Y658" i="1"/>
  <c r="Y654" i="1"/>
  <c r="Y650" i="1"/>
  <c r="Y646" i="1"/>
  <c r="Y642" i="1"/>
  <c r="Y638" i="1"/>
  <c r="Y634" i="1"/>
  <c r="Y630" i="1"/>
  <c r="Y626" i="1"/>
  <c r="Y622" i="1"/>
  <c r="Y618" i="1"/>
  <c r="Y614" i="1"/>
  <c r="Y610" i="1"/>
  <c r="Y606" i="1"/>
  <c r="Y602" i="1"/>
  <c r="Y598" i="1"/>
  <c r="Y594" i="1"/>
  <c r="Y590" i="1"/>
  <c r="Y586" i="1"/>
  <c r="Y582" i="1"/>
  <c r="Y578" i="1"/>
  <c r="Y574" i="1"/>
  <c r="Y570" i="1"/>
  <c r="Y566" i="1"/>
  <c r="Y562" i="1"/>
  <c r="Y558" i="1"/>
  <c r="Y554" i="1"/>
  <c r="Y550" i="1"/>
  <c r="Y546" i="1"/>
  <c r="Y542" i="1"/>
  <c r="Y538" i="1"/>
  <c r="Y534" i="1"/>
  <c r="Y530" i="1"/>
  <c r="Y526" i="1"/>
  <c r="Y522" i="1"/>
  <c r="Y518" i="1"/>
  <c r="Y514" i="1"/>
  <c r="Y510" i="1"/>
  <c r="Y506" i="1"/>
  <c r="Y502" i="1"/>
  <c r="Y498" i="1"/>
  <c r="Y494" i="1"/>
  <c r="Y490" i="1"/>
  <c r="Y486" i="1"/>
  <c r="Y482" i="1"/>
  <c r="Y478" i="1"/>
  <c r="Y474" i="1"/>
  <c r="Y470" i="1"/>
  <c r="Y466" i="1"/>
  <c r="Y462" i="1"/>
  <c r="Y458" i="1"/>
  <c r="Y454" i="1"/>
  <c r="Y450" i="1"/>
  <c r="Y446" i="1"/>
  <c r="Y442" i="1"/>
  <c r="Y438" i="1"/>
  <c r="Y434" i="1"/>
  <c r="Y430" i="1"/>
  <c r="Y426" i="1"/>
  <c r="Y422" i="1"/>
  <c r="Y418" i="1"/>
  <c r="Y414" i="1"/>
  <c r="Y410" i="1"/>
  <c r="Y406" i="1"/>
  <c r="Y402" i="1"/>
  <c r="Y398" i="1"/>
  <c r="Y394" i="1"/>
  <c r="Y390" i="1"/>
  <c r="Y386" i="1"/>
  <c r="Y382" i="1"/>
  <c r="Y378" i="1"/>
  <c r="Y374" i="1"/>
  <c r="Y370" i="1"/>
  <c r="Y366" i="1"/>
  <c r="Y362" i="1"/>
  <c r="Y358" i="1"/>
  <c r="Y354" i="1"/>
  <c r="Y350" i="1"/>
  <c r="Y346" i="1"/>
  <c r="Y342" i="1"/>
  <c r="Y338" i="1"/>
  <c r="Y334" i="1"/>
  <c r="Y330" i="1"/>
  <c r="Y326" i="1"/>
  <c r="Y322" i="1"/>
  <c r="Y318" i="1"/>
  <c r="Y314" i="1"/>
  <c r="Y310" i="1"/>
  <c r="Y306" i="1"/>
  <c r="Y302" i="1"/>
  <c r="Y298" i="1"/>
  <c r="Y294" i="1"/>
  <c r="Y290" i="1"/>
  <c r="Y286" i="1"/>
  <c r="Y282" i="1"/>
  <c r="Y278" i="1"/>
  <c r="Y274" i="1"/>
  <c r="Y270" i="1"/>
  <c r="Y266" i="1"/>
  <c r="Y262" i="1"/>
  <c r="Y258" i="1"/>
  <c r="Y254" i="1"/>
  <c r="Y250" i="1"/>
  <c r="Y246" i="1"/>
  <c r="Y242" i="1"/>
  <c r="Y238" i="1"/>
  <c r="Y234" i="1"/>
  <c r="Y230" i="1"/>
  <c r="Y226" i="1"/>
  <c r="Y222" i="1"/>
  <c r="Y218" i="1"/>
  <c r="Y214" i="1"/>
  <c r="Y210" i="1"/>
  <c r="Y206" i="1"/>
  <c r="Y202" i="1"/>
  <c r="Y198" i="1"/>
  <c r="Y194" i="1"/>
  <c r="Y190" i="1"/>
  <c r="Y186" i="1"/>
  <c r="Y182" i="1"/>
  <c r="Y178" i="1"/>
  <c r="Y174" i="1"/>
  <c r="Y170" i="1"/>
  <c r="Y166" i="1"/>
  <c r="Y162" i="1"/>
  <c r="Y158" i="1"/>
  <c r="Y154" i="1"/>
  <c r="Y150" i="1"/>
  <c r="Y146" i="1"/>
  <c r="Y142" i="1"/>
  <c r="Y138" i="1"/>
  <c r="Y134" i="1"/>
  <c r="Y130" i="1"/>
  <c r="Y126" i="1"/>
  <c r="Y122" i="1"/>
  <c r="Y118" i="1"/>
  <c r="Y114" i="1"/>
  <c r="Y110" i="1"/>
  <c r="Y106" i="1"/>
  <c r="Y102" i="1"/>
  <c r="Y98" i="1"/>
  <c r="Y94" i="1"/>
  <c r="Y90" i="1"/>
  <c r="Y86" i="1"/>
  <c r="Y82" i="1"/>
  <c r="Y78" i="1"/>
  <c r="Y74" i="1"/>
  <c r="Y70" i="1"/>
  <c r="Y66" i="1"/>
  <c r="Y62" i="1"/>
  <c r="Y58" i="1"/>
  <c r="Y54" i="1"/>
  <c r="Y50" i="1"/>
  <c r="Y46" i="1"/>
  <c r="Y42" i="1"/>
  <c r="Y38" i="1"/>
  <c r="Y34" i="1"/>
  <c r="Y30" i="1"/>
  <c r="Y26" i="1"/>
  <c r="Y22" i="1"/>
  <c r="Y18" i="1"/>
  <c r="Y14" i="1"/>
  <c r="Y10" i="1"/>
  <c r="Y6" i="1"/>
  <c r="Y2" i="1"/>
  <c r="Y2133" i="1"/>
  <c r="Y2129" i="1"/>
  <c r="Y2125" i="1"/>
  <c r="Y2121" i="1"/>
  <c r="Y2117" i="1"/>
  <c r="Y2113" i="1"/>
  <c r="Y2109" i="1"/>
  <c r="Y2105" i="1"/>
  <c r="Y2101" i="1"/>
  <c r="Y2097" i="1"/>
  <c r="Y2093" i="1"/>
  <c r="Y2089" i="1"/>
  <c r="Y2085" i="1"/>
  <c r="Y2081" i="1"/>
  <c r="Y2077" i="1"/>
  <c r="Y2073" i="1"/>
  <c r="Y2069" i="1"/>
  <c r="Y2065" i="1"/>
  <c r="Y2061" i="1"/>
  <c r="Y2057" i="1"/>
  <c r="Y2053" i="1"/>
  <c r="Y2049" i="1"/>
  <c r="Y2045" i="1"/>
  <c r="Y2041" i="1"/>
  <c r="Y2037" i="1"/>
  <c r="Y2033" i="1"/>
  <c r="Y2029" i="1"/>
  <c r="Y2025" i="1"/>
  <c r="Y2021" i="1"/>
  <c r="Y2017" i="1"/>
  <c r="Y2013" i="1"/>
  <c r="Y2009" i="1"/>
  <c r="Y2005" i="1"/>
  <c r="Y2001" i="1"/>
  <c r="Y1997" i="1"/>
  <c r="Y1993" i="1"/>
  <c r="Y1989" i="1"/>
  <c r="Y1985" i="1"/>
  <c r="Y1981" i="1"/>
  <c r="Y1977" i="1"/>
  <c r="Y1973" i="1"/>
  <c r="Y1969" i="1"/>
  <c r="Y1965" i="1"/>
  <c r="Y1961" i="1"/>
  <c r="Y1957" i="1"/>
  <c r="Y1953" i="1"/>
  <c r="Y1949" i="1"/>
  <c r="Y1945" i="1"/>
  <c r="Y1941" i="1"/>
  <c r="Y1937" i="1"/>
  <c r="Y1933" i="1"/>
  <c r="Y1929" i="1"/>
  <c r="Y1925" i="1"/>
  <c r="Y1921" i="1"/>
  <c r="Y1917" i="1"/>
  <c r="Y1913" i="1"/>
  <c r="Y1909" i="1"/>
  <c r="Y1905" i="1"/>
  <c r="Y1901" i="1"/>
  <c r="Y1897" i="1"/>
  <c r="Y1893" i="1"/>
  <c r="Y1889" i="1"/>
  <c r="Y1885" i="1"/>
  <c r="Y1881" i="1"/>
  <c r="Y1877" i="1"/>
  <c r="Y1873" i="1"/>
  <c r="Y1869" i="1"/>
  <c r="Y1865" i="1"/>
  <c r="Y1861" i="1"/>
  <c r="Y1857" i="1"/>
  <c r="Y1853" i="1"/>
  <c r="Y1849" i="1"/>
  <c r="Y1845" i="1"/>
  <c r="Y1841" i="1"/>
  <c r="Y1837" i="1"/>
  <c r="Y1833" i="1"/>
  <c r="Y1829" i="1"/>
  <c r="Y1825" i="1"/>
  <c r="Y1821" i="1"/>
  <c r="Y1817" i="1"/>
  <c r="Y1813" i="1"/>
  <c r="Y1809" i="1"/>
  <c r="Y1805" i="1"/>
  <c r="Y1801" i="1"/>
  <c r="Y1797" i="1"/>
  <c r="Y1793" i="1"/>
  <c r="Y1789" i="1"/>
  <c r="Y1785" i="1"/>
  <c r="Y1781" i="1"/>
  <c r="Y1777" i="1"/>
  <c r="Y1773" i="1"/>
  <c r="Y1769" i="1"/>
  <c r="Y1765" i="1"/>
  <c r="Y1761" i="1"/>
  <c r="Y1757" i="1"/>
  <c r="Y1753" i="1"/>
  <c r="Y1749" i="1"/>
  <c r="Y1745" i="1"/>
  <c r="Y1741" i="1"/>
  <c r="Y1737" i="1"/>
  <c r="Y1733" i="1"/>
  <c r="Y1729" i="1"/>
  <c r="Y1725" i="1"/>
  <c r="Y1721" i="1"/>
  <c r="Y1717" i="1"/>
  <c r="Y1713" i="1"/>
  <c r="Y1709" i="1"/>
  <c r="Y1705" i="1"/>
  <c r="Y1701" i="1"/>
  <c r="Y1697" i="1"/>
  <c r="Y1693" i="1"/>
  <c r="Y1689" i="1"/>
  <c r="Y1685" i="1"/>
  <c r="Y1681" i="1"/>
  <c r="Y1677" i="1"/>
  <c r="Y1673" i="1"/>
  <c r="Y1669" i="1"/>
  <c r="Y1665" i="1"/>
  <c r="Y1661" i="1"/>
  <c r="Y1657" i="1"/>
  <c r="Y1653" i="1"/>
  <c r="Y1649" i="1"/>
  <c r="Y1645" i="1"/>
  <c r="Y1641" i="1"/>
  <c r="Y1637" i="1"/>
  <c r="Y1633" i="1"/>
  <c r="Y1629" i="1"/>
  <c r="Y1625" i="1"/>
  <c r="Y1621" i="1"/>
  <c r="Y1617" i="1"/>
  <c r="Y1613" i="1"/>
  <c r="Y1609" i="1"/>
  <c r="Y1605" i="1"/>
  <c r="Y1601" i="1"/>
  <c r="Y1597" i="1"/>
  <c r="Y1593" i="1"/>
  <c r="Y1589" i="1"/>
  <c r="Y1585" i="1"/>
  <c r="Y1581" i="1"/>
  <c r="Y1577" i="1"/>
  <c r="Y1573" i="1"/>
  <c r="Y1569" i="1"/>
  <c r="Y1565" i="1"/>
  <c r="Y1561" i="1"/>
  <c r="Y1557" i="1"/>
  <c r="Y1553" i="1"/>
  <c r="Y1549" i="1"/>
  <c r="Y1545" i="1"/>
  <c r="Y1541" i="1"/>
  <c r="Y1537" i="1"/>
  <c r="Y1533" i="1"/>
  <c r="Y1529" i="1"/>
  <c r="Y1525" i="1"/>
  <c r="Y1521" i="1"/>
  <c r="Y1517" i="1"/>
  <c r="Y1513" i="1"/>
  <c r="Y1509" i="1"/>
  <c r="Y1505" i="1"/>
  <c r="Y1501" i="1"/>
  <c r="Y1497" i="1"/>
  <c r="Y1493" i="1"/>
  <c r="Y1489" i="1"/>
  <c r="Y1485" i="1"/>
  <c r="Y1481" i="1"/>
  <c r="Y1477" i="1"/>
  <c r="Y1473" i="1"/>
  <c r="Y1469" i="1"/>
  <c r="Y1465" i="1"/>
  <c r="Y1461" i="1"/>
  <c r="Y1457" i="1"/>
  <c r="Y1453" i="1"/>
  <c r="Y1449" i="1"/>
  <c r="Y1445" i="1"/>
  <c r="Y1441" i="1"/>
  <c r="Y1437" i="1"/>
  <c r="Y1433" i="1"/>
  <c r="Y1429" i="1"/>
  <c r="Y1425" i="1"/>
  <c r="Y1421" i="1"/>
  <c r="Y1417" i="1"/>
  <c r="Y1413" i="1"/>
  <c r="Y1409" i="1"/>
  <c r="Y1405" i="1"/>
  <c r="Y1401" i="1"/>
  <c r="Y1397" i="1"/>
  <c r="Y1393" i="1"/>
  <c r="Y1389" i="1"/>
  <c r="Y1385" i="1"/>
  <c r="Y1381" i="1"/>
  <c r="Y1377" i="1"/>
  <c r="Y1373" i="1"/>
  <c r="Y1369" i="1"/>
  <c r="Y1365" i="1"/>
  <c r="Y1361" i="1"/>
  <c r="Y1357" i="1"/>
  <c r="Y1353" i="1"/>
  <c r="Y1349" i="1"/>
  <c r="Y1345" i="1"/>
  <c r="Y1341" i="1"/>
  <c r="Y1337" i="1"/>
  <c r="Y1333" i="1"/>
  <c r="Y1329" i="1"/>
  <c r="Y1325" i="1"/>
  <c r="Y1321" i="1"/>
  <c r="Y1317" i="1"/>
  <c r="Y1313" i="1"/>
  <c r="Y1309" i="1"/>
  <c r="Y1305" i="1"/>
  <c r="Y1301" i="1"/>
  <c r="Y1297" i="1"/>
  <c r="Y1293" i="1"/>
  <c r="Y1289" i="1"/>
  <c r="Y1285" i="1"/>
  <c r="Y1281" i="1"/>
  <c r="Y1277" i="1"/>
  <c r="Y1273" i="1"/>
  <c r="Y1269" i="1"/>
  <c r="Y1265" i="1"/>
  <c r="Y1261" i="1"/>
  <c r="Y1257" i="1"/>
  <c r="Y1253" i="1"/>
  <c r="Y1249" i="1"/>
  <c r="Y1245" i="1"/>
  <c r="Y1241" i="1"/>
  <c r="Y1237" i="1"/>
  <c r="Y1233" i="1"/>
  <c r="Y1229" i="1"/>
  <c r="Y1225" i="1"/>
  <c r="Y1221" i="1"/>
  <c r="Y1217" i="1"/>
  <c r="Y1213" i="1"/>
  <c r="Y1209" i="1"/>
  <c r="Y1205" i="1"/>
  <c r="Y1201" i="1"/>
  <c r="Y1197" i="1"/>
  <c r="Y1193" i="1"/>
  <c r="Y1189" i="1"/>
  <c r="Y1185" i="1"/>
  <c r="Y1181" i="1"/>
  <c r="Y1177" i="1"/>
  <c r="Y1173" i="1"/>
  <c r="Y1169" i="1"/>
  <c r="Y1165" i="1"/>
  <c r="Y1161" i="1"/>
  <c r="Y1157" i="1"/>
  <c r="Y1153" i="1"/>
  <c r="Y1149" i="1"/>
  <c r="Y1145" i="1"/>
  <c r="Y1141" i="1"/>
  <c r="Y1137" i="1"/>
  <c r="Y1133" i="1"/>
  <c r="Y1129" i="1"/>
  <c r="Y1125" i="1"/>
  <c r="Y1121" i="1"/>
  <c r="Y1117" i="1"/>
  <c r="Y1113" i="1"/>
  <c r="Y1109" i="1"/>
  <c r="Y1105" i="1"/>
  <c r="Y1101" i="1"/>
  <c r="Y1097" i="1"/>
  <c r="Y1093" i="1"/>
  <c r="Y1089" i="1"/>
  <c r="Y1085" i="1"/>
  <c r="Y1081" i="1"/>
  <c r="Y1077" i="1"/>
  <c r="Y1073" i="1"/>
  <c r="Y1069" i="1"/>
  <c r="Y1065" i="1"/>
  <c r="Y1061" i="1"/>
  <c r="Y1057" i="1"/>
  <c r="Y1053" i="1"/>
  <c r="Y1049" i="1"/>
  <c r="Y1045" i="1"/>
  <c r="Y1041" i="1"/>
  <c r="Y1037" i="1"/>
  <c r="Y1033" i="1"/>
  <c r="Y1029" i="1"/>
  <c r="Y1025" i="1"/>
  <c r="Y1021" i="1"/>
  <c r="Y1017" i="1"/>
  <c r="Y1013" i="1"/>
  <c r="Y1009" i="1"/>
  <c r="Y1005" i="1"/>
  <c r="Y1001" i="1"/>
  <c r="Y997" i="1"/>
  <c r="Y993" i="1"/>
  <c r="Y989" i="1"/>
  <c r="Y985" i="1"/>
  <c r="Y981" i="1"/>
  <c r="Y977" i="1"/>
  <c r="Y973" i="1"/>
  <c r="Y969" i="1"/>
  <c r="Y965" i="1"/>
  <c r="Y961" i="1"/>
  <c r="Y957" i="1"/>
  <c r="Y953" i="1"/>
  <c r="Y949" i="1"/>
  <c r="Y945" i="1"/>
  <c r="Y941" i="1"/>
  <c r="Y937" i="1"/>
  <c r="Y933" i="1"/>
  <c r="Y929" i="1"/>
  <c r="Y925" i="1"/>
  <c r="Y921" i="1"/>
  <c r="Y917" i="1"/>
  <c r="Y913" i="1"/>
  <c r="Y909" i="1"/>
  <c r="Y905" i="1"/>
  <c r="Y901" i="1"/>
  <c r="Y897" i="1"/>
  <c r="Y893" i="1"/>
  <c r="Y889" i="1"/>
  <c r="Y885" i="1"/>
  <c r="Y881" i="1"/>
  <c r="Y877" i="1"/>
  <c r="Y873" i="1"/>
  <c r="Y869" i="1"/>
  <c r="Y865" i="1"/>
  <c r="Y861" i="1"/>
  <c r="Y857" i="1"/>
  <c r="Y853" i="1"/>
  <c r="Y849" i="1"/>
  <c r="Y845" i="1"/>
  <c r="Y841" i="1"/>
  <c r="Y837" i="1"/>
  <c r="Y833" i="1"/>
  <c r="Y829" i="1"/>
  <c r="Y825" i="1"/>
  <c r="Y821" i="1"/>
  <c r="Y817" i="1"/>
  <c r="Y813" i="1"/>
  <c r="Y809" i="1"/>
  <c r="Y805" i="1"/>
  <c r="Y801" i="1"/>
  <c r="Y797" i="1"/>
  <c r="Y793" i="1"/>
  <c r="Y789" i="1"/>
  <c r="Y785" i="1"/>
  <c r="Y781" i="1"/>
  <c r="Y777" i="1"/>
  <c r="Y773" i="1"/>
  <c r="Y769" i="1"/>
  <c r="Y765" i="1"/>
  <c r="Y761" i="1"/>
  <c r="Y757" i="1"/>
  <c r="Y753" i="1"/>
  <c r="Y749" i="1"/>
  <c r="Y745" i="1"/>
  <c r="Y741" i="1"/>
  <c r="Y737" i="1"/>
  <c r="Y733" i="1"/>
  <c r="Y729" i="1"/>
  <c r="Y725" i="1"/>
  <c r="Y721" i="1"/>
  <c r="Y717" i="1"/>
  <c r="Y713" i="1"/>
  <c r="Y709" i="1"/>
  <c r="Y705" i="1"/>
  <c r="Y701" i="1"/>
  <c r="Y697" i="1"/>
  <c r="Y693" i="1"/>
  <c r="Y689" i="1"/>
  <c r="Y685" i="1"/>
  <c r="Y681" i="1"/>
  <c r="Y677" i="1"/>
  <c r="Y673" i="1"/>
  <c r="Y669" i="1"/>
  <c r="Y665" i="1"/>
  <c r="Y661" i="1"/>
  <c r="Y657" i="1"/>
  <c r="Y653" i="1"/>
  <c r="Y649" i="1"/>
  <c r="Y645" i="1"/>
  <c r="Y641" i="1"/>
  <c r="Y637" i="1"/>
  <c r="Y633" i="1"/>
  <c r="Y629" i="1"/>
  <c r="Y625" i="1"/>
  <c r="Y621" i="1"/>
  <c r="Y617" i="1"/>
  <c r="Y613" i="1"/>
  <c r="Y609" i="1"/>
  <c r="Y605" i="1"/>
  <c r="Y601" i="1"/>
  <c r="Y597" i="1"/>
  <c r="Y593" i="1"/>
  <c r="Y589" i="1"/>
  <c r="Y585" i="1"/>
  <c r="Y581" i="1"/>
  <c r="Y577" i="1"/>
  <c r="Y573" i="1"/>
  <c r="Y569" i="1"/>
  <c r="Y565" i="1"/>
  <c r="Y561" i="1"/>
  <c r="Y557" i="1"/>
  <c r="Y553" i="1"/>
  <c r="Y549" i="1"/>
  <c r="Y545" i="1"/>
  <c r="Y541" i="1"/>
  <c r="Y537" i="1"/>
  <c r="Y533" i="1"/>
  <c r="Y529" i="1"/>
  <c r="Y525" i="1"/>
  <c r="Y521" i="1"/>
  <c r="Y517" i="1"/>
  <c r="Y513" i="1"/>
  <c r="Y509" i="1"/>
  <c r="Y505" i="1"/>
  <c r="Y501" i="1"/>
  <c r="Y497" i="1"/>
  <c r="Y493" i="1"/>
  <c r="Y489" i="1"/>
  <c r="Y485" i="1"/>
  <c r="Y481" i="1"/>
  <c r="Y477" i="1"/>
  <c r="Y473" i="1"/>
  <c r="Y469" i="1"/>
  <c r="Y465" i="1"/>
  <c r="Y461" i="1"/>
  <c r="Y457" i="1"/>
  <c r="Y453" i="1"/>
  <c r="Y449" i="1"/>
  <c r="Y445" i="1"/>
  <c r="Y441" i="1"/>
  <c r="Y437" i="1"/>
  <c r="Y433" i="1"/>
  <c r="Y429" i="1"/>
  <c r="Y425" i="1"/>
  <c r="Y421" i="1"/>
  <c r="Y417" i="1"/>
  <c r="Y413" i="1"/>
  <c r="Y409" i="1"/>
  <c r="Y405" i="1"/>
  <c r="Y401" i="1"/>
  <c r="Y397" i="1"/>
  <c r="Y393" i="1"/>
  <c r="Y389" i="1"/>
  <c r="Y385" i="1"/>
  <c r="Y381" i="1"/>
  <c r="Y377" i="1"/>
  <c r="Y373" i="1"/>
  <c r="Y369" i="1"/>
  <c r="Y365" i="1"/>
  <c r="Y361" i="1"/>
  <c r="Y357" i="1"/>
  <c r="Y353" i="1"/>
  <c r="Y349" i="1"/>
  <c r="Y345" i="1"/>
  <c r="Y341" i="1"/>
  <c r="Y337" i="1"/>
  <c r="Y333" i="1"/>
  <c r="Y329" i="1"/>
  <c r="Y325" i="1"/>
  <c r="Y321" i="1"/>
  <c r="Y317" i="1"/>
  <c r="Y313" i="1"/>
  <c r="Y309" i="1"/>
  <c r="Y305" i="1"/>
  <c r="Y301" i="1"/>
  <c r="Y297" i="1"/>
  <c r="Y293" i="1"/>
  <c r="Y289" i="1"/>
  <c r="Y285" i="1"/>
  <c r="Y281" i="1"/>
  <c r="Y277" i="1"/>
  <c r="Y273" i="1"/>
  <c r="Y269" i="1"/>
  <c r="Y265" i="1"/>
  <c r="Y261" i="1"/>
  <c r="Y257" i="1"/>
  <c r="Y253" i="1"/>
  <c r="Y249" i="1"/>
  <c r="Y245" i="1"/>
  <c r="Y241" i="1"/>
  <c r="Y237" i="1"/>
  <c r="Y233" i="1"/>
  <c r="Y229" i="1"/>
  <c r="Y225" i="1"/>
  <c r="Y221" i="1"/>
  <c r="Y217" i="1"/>
  <c r="Y213" i="1"/>
  <c r="Y209" i="1"/>
  <c r="Y205" i="1"/>
  <c r="Y201" i="1"/>
  <c r="Y197" i="1"/>
  <c r="Y193" i="1"/>
  <c r="Y189" i="1"/>
  <c r="Y185" i="1"/>
  <c r="Y181" i="1"/>
  <c r="Y177" i="1"/>
  <c r="Y173" i="1"/>
  <c r="Y169" i="1"/>
  <c r="Y165" i="1"/>
  <c r="Y161" i="1"/>
  <c r="Y157" i="1"/>
  <c r="Y153" i="1"/>
  <c r="Y149" i="1"/>
  <c r="Y145" i="1"/>
  <c r="Y141" i="1"/>
  <c r="Y137" i="1"/>
  <c r="Y133" i="1"/>
  <c r="Y129" i="1"/>
  <c r="Y125" i="1"/>
  <c r="Y121" i="1"/>
  <c r="Y117" i="1"/>
  <c r="Y113" i="1"/>
  <c r="Y109" i="1"/>
  <c r="Y105" i="1"/>
  <c r="Y101" i="1"/>
  <c r="Y97" i="1"/>
  <c r="Y93" i="1"/>
  <c r="Y89" i="1"/>
  <c r="Y85" i="1"/>
  <c r="Y81" i="1"/>
  <c r="Y77" i="1"/>
  <c r="Y73" i="1"/>
  <c r="Y69" i="1"/>
  <c r="Y65" i="1"/>
  <c r="Y61" i="1"/>
  <c r="Y57" i="1"/>
  <c r="Y53" i="1"/>
  <c r="Y49" i="1"/>
  <c r="Y45" i="1"/>
  <c r="Y41" i="1"/>
  <c r="Y37" i="1"/>
  <c r="Y33" i="1"/>
  <c r="Y29" i="1"/>
  <c r="Y25" i="1"/>
  <c r="Y21" i="1"/>
  <c r="Y17" i="1"/>
  <c r="Y13" i="1"/>
  <c r="Y9" i="1"/>
  <c r="Y5" i="1"/>
  <c r="Y1740" i="1"/>
  <c r="Y1736" i="1"/>
  <c r="Y1732" i="1"/>
  <c r="Y1728" i="1"/>
  <c r="Y1724" i="1"/>
  <c r="Y1720" i="1"/>
  <c r="Y1716" i="1"/>
  <c r="Y1712" i="1"/>
  <c r="Y1708" i="1"/>
  <c r="Y1704" i="1"/>
  <c r="Y1700" i="1"/>
  <c r="Y1696" i="1"/>
  <c r="Y1692" i="1"/>
  <c r="Y1688" i="1"/>
  <c r="Y1684" i="1"/>
  <c r="Y1680" i="1"/>
  <c r="Y1676" i="1"/>
  <c r="Y1672" i="1"/>
  <c r="Y1668" i="1"/>
  <c r="Y1664" i="1"/>
  <c r="Y1660" i="1"/>
  <c r="Y1656" i="1"/>
  <c r="Y1652" i="1"/>
  <c r="Y1648" i="1"/>
  <c r="Y1644" i="1"/>
  <c r="Y1640" i="1"/>
  <c r="Y1636" i="1"/>
  <c r="Y1632" i="1"/>
  <c r="Y1628" i="1"/>
  <c r="Y1624" i="1"/>
  <c r="Y1620" i="1"/>
  <c r="Y1616" i="1"/>
  <c r="Y1612" i="1"/>
  <c r="Y1608" i="1"/>
  <c r="Y1604" i="1"/>
  <c r="Y1600" i="1"/>
  <c r="Y1596" i="1"/>
  <c r="Y1592" i="1"/>
  <c r="Y1588" i="1"/>
  <c r="Y1584" i="1"/>
  <c r="Y1580" i="1"/>
  <c r="Y1576" i="1"/>
  <c r="Y1572" i="1"/>
  <c r="Y1568" i="1"/>
  <c r="Y1564" i="1"/>
  <c r="Y1560" i="1"/>
  <c r="Y1556" i="1"/>
  <c r="Y1552" i="1"/>
  <c r="Y1548" i="1"/>
  <c r="Y1544" i="1"/>
  <c r="Y1540" i="1"/>
  <c r="Y1536" i="1"/>
  <c r="Y1532" i="1"/>
  <c r="Y1528" i="1"/>
  <c r="Y1524" i="1"/>
  <c r="Y1520" i="1"/>
  <c r="Y1516" i="1"/>
  <c r="Y1512" i="1"/>
  <c r="Y1508" i="1"/>
  <c r="Y1504" i="1"/>
  <c r="Y1500" i="1"/>
  <c r="Y1496" i="1"/>
  <c r="Y1492" i="1"/>
  <c r="Y1488" i="1"/>
  <c r="Y1484" i="1"/>
  <c r="Y1480" i="1"/>
  <c r="Y1476" i="1"/>
  <c r="Y1472" i="1"/>
  <c r="Y1468" i="1"/>
  <c r="Y1464" i="1"/>
  <c r="Y1460" i="1"/>
  <c r="Y1456" i="1"/>
  <c r="Y1452" i="1"/>
  <c r="Y1448" i="1"/>
  <c r="Y1444" i="1"/>
  <c r="Y1440" i="1"/>
  <c r="Y1436" i="1"/>
  <c r="Y1432" i="1"/>
  <c r="Y1428" i="1"/>
  <c r="Y1424" i="1"/>
  <c r="Y1420" i="1"/>
  <c r="Y1416" i="1"/>
  <c r="Y1412" i="1"/>
  <c r="Y1408" i="1"/>
  <c r="Y1404" i="1"/>
  <c r="Y1400" i="1"/>
  <c r="Y1396" i="1"/>
  <c r="Y1392" i="1"/>
  <c r="Y1388" i="1"/>
  <c r="Y1384" i="1"/>
  <c r="Y1380" i="1"/>
  <c r="Y1376" i="1"/>
  <c r="Y1368" i="1"/>
  <c r="Y1364" i="1"/>
  <c r="Y1360" i="1"/>
  <c r="Y1356" i="1"/>
  <c r="Y1352" i="1"/>
  <c r="Y1348" i="1"/>
  <c r="Y1344" i="1"/>
  <c r="Y1340" i="1"/>
  <c r="Y1336" i="1"/>
  <c r="Y1332" i="1"/>
  <c r="Y1328" i="1"/>
  <c r="Y1324" i="1"/>
  <c r="Y1320" i="1"/>
  <c r="Y1316" i="1"/>
  <c r="Y1312" i="1"/>
  <c r="Y1308" i="1"/>
  <c r="Y1304" i="1"/>
  <c r="Y1300" i="1"/>
  <c r="Y1296" i="1"/>
  <c r="Y1292" i="1"/>
  <c r="Y1288" i="1"/>
  <c r="Y1284" i="1"/>
  <c r="Y1280" i="1"/>
  <c r="Y1276" i="1"/>
  <c r="Y1272" i="1"/>
  <c r="Y1268" i="1"/>
  <c r="Y1264" i="1"/>
  <c r="Y1260" i="1"/>
  <c r="Y1256" i="1"/>
  <c r="Y1252" i="1"/>
  <c r="Y1248" i="1"/>
  <c r="Y1244" i="1"/>
  <c r="Y1240" i="1"/>
  <c r="Y1236" i="1"/>
  <c r="Y1232" i="1"/>
  <c r="Y1228" i="1"/>
  <c r="Y1224" i="1"/>
  <c r="Y1220" i="1"/>
  <c r="Y1216" i="1"/>
  <c r="Y1212" i="1"/>
  <c r="Y1208" i="1"/>
  <c r="Y1204" i="1"/>
  <c r="Y1200" i="1"/>
  <c r="Y1196" i="1"/>
  <c r="Y1192" i="1"/>
  <c r="Y1188" i="1"/>
  <c r="Y1184" i="1"/>
  <c r="Y1180" i="1"/>
  <c r="Y1176" i="1"/>
  <c r="Y1172" i="1"/>
  <c r="Y1168" i="1"/>
  <c r="Y1164" i="1"/>
  <c r="Y1160" i="1"/>
  <c r="Y1156" i="1"/>
  <c r="Y1152" i="1"/>
  <c r="Y1148" i="1"/>
  <c r="Y1144" i="1"/>
  <c r="Y1140" i="1"/>
  <c r="Y1136" i="1"/>
  <c r="Y1132" i="1"/>
  <c r="Y1128" i="1"/>
  <c r="Y1124" i="1"/>
  <c r="Y1120" i="1"/>
  <c r="Y1116" i="1"/>
  <c r="Y1112" i="1"/>
  <c r="Y1108" i="1"/>
  <c r="Y1104" i="1"/>
  <c r="Y1100" i="1"/>
  <c r="Y1096" i="1"/>
  <c r="Y1092" i="1"/>
  <c r="Y1088" i="1"/>
  <c r="Y1084" i="1"/>
  <c r="Y1080" i="1"/>
  <c r="Y1076" i="1"/>
  <c r="Y1072" i="1"/>
  <c r="Y1068" i="1"/>
  <c r="Y1064" i="1"/>
  <c r="Y1060" i="1"/>
  <c r="Y1056" i="1"/>
  <c r="Y1052" i="1"/>
  <c r="Y1048" i="1"/>
  <c r="Y1044" i="1"/>
  <c r="Y1040" i="1"/>
  <c r="Y1036" i="1"/>
  <c r="Y1032" i="1"/>
  <c r="Y1028" i="1"/>
  <c r="Y1024" i="1"/>
  <c r="Y1020" i="1"/>
  <c r="Y1016" i="1"/>
  <c r="Y1012" i="1"/>
  <c r="Y1008" i="1"/>
  <c r="Y1004" i="1"/>
  <c r="Y1000" i="1"/>
  <c r="Y996" i="1"/>
  <c r="Y992" i="1"/>
  <c r="Y988" i="1"/>
  <c r="Y984" i="1"/>
  <c r="Y980" i="1"/>
  <c r="Y976" i="1"/>
  <c r="Y972" i="1"/>
  <c r="Y968" i="1"/>
  <c r="Y964" i="1"/>
  <c r="Y960" i="1"/>
  <c r="Y956" i="1"/>
  <c r="Y952" i="1"/>
  <c r="Y948" i="1"/>
  <c r="Y944" i="1"/>
  <c r="Y940" i="1"/>
  <c r="Y936" i="1"/>
  <c r="Y932" i="1"/>
  <c r="Y928" i="1"/>
  <c r="Y924" i="1"/>
  <c r="Y920" i="1"/>
  <c r="Y916" i="1"/>
  <c r="Y912" i="1"/>
  <c r="Y908" i="1"/>
  <c r="Y904" i="1"/>
  <c r="Y900" i="1"/>
  <c r="Y896" i="1"/>
  <c r="Y892" i="1"/>
  <c r="Y888" i="1"/>
  <c r="Y884" i="1"/>
  <c r="Y880" i="1"/>
  <c r="Y876" i="1"/>
  <c r="Y872" i="1"/>
  <c r="Y868" i="1"/>
  <c r="Y864" i="1"/>
  <c r="Y860" i="1"/>
  <c r="Y856" i="1"/>
  <c r="Y852" i="1"/>
  <c r="Y848" i="1"/>
  <c r="Y844" i="1"/>
  <c r="Y840" i="1"/>
  <c r="Y836" i="1"/>
  <c r="Y832" i="1"/>
  <c r="Y828" i="1"/>
  <c r="Y824" i="1"/>
  <c r="Y820" i="1"/>
  <c r="Y816" i="1"/>
  <c r="Y812" i="1"/>
  <c r="Y808" i="1"/>
  <c r="Y804" i="1"/>
  <c r="Y800" i="1"/>
  <c r="Y796" i="1"/>
  <c r="Y792" i="1"/>
  <c r="Y788" i="1"/>
  <c r="Y784" i="1"/>
  <c r="Y780" i="1"/>
  <c r="Y776" i="1"/>
  <c r="Y772" i="1"/>
  <c r="Y768" i="1"/>
  <c r="Y764" i="1"/>
  <c r="Y760" i="1"/>
  <c r="Y756" i="1"/>
  <c r="Y752" i="1"/>
  <c r="Y748" i="1"/>
  <c r="Y744" i="1"/>
  <c r="Y740" i="1"/>
  <c r="Y736" i="1"/>
  <c r="Y732" i="1"/>
  <c r="Y728" i="1"/>
  <c r="Y724" i="1"/>
  <c r="Y720" i="1"/>
  <c r="Y716" i="1"/>
  <c r="Y712" i="1"/>
  <c r="Y708" i="1"/>
  <c r="Y704" i="1"/>
  <c r="Y700" i="1"/>
  <c r="Y696" i="1"/>
  <c r="Y692" i="1"/>
  <c r="Y688" i="1"/>
  <c r="Y684" i="1"/>
  <c r="Y680" i="1"/>
  <c r="Y676" i="1"/>
  <c r="Y672" i="1"/>
  <c r="Y668" i="1"/>
  <c r="Y664" i="1"/>
  <c r="Y660" i="1"/>
  <c r="Y656" i="1"/>
  <c r="Y652" i="1"/>
  <c r="Y648" i="1"/>
  <c r="Y644" i="1"/>
  <c r="Y640" i="1"/>
  <c r="Y636" i="1"/>
  <c r="Y632" i="1"/>
  <c r="Y628" i="1"/>
  <c r="Y624" i="1"/>
  <c r="Y620" i="1"/>
  <c r="Y616" i="1"/>
  <c r="Y612" i="1"/>
  <c r="Y608" i="1"/>
  <c r="Y604" i="1"/>
  <c r="Y600" i="1"/>
  <c r="Y596" i="1"/>
  <c r="Y592" i="1"/>
  <c r="Y588" i="1"/>
  <c r="Y584" i="1"/>
  <c r="Y580" i="1"/>
  <c r="Y576" i="1"/>
  <c r="Y572" i="1"/>
  <c r="Y568" i="1"/>
  <c r="Y564" i="1"/>
  <c r="Y560" i="1"/>
  <c r="Y556" i="1"/>
  <c r="Y552" i="1"/>
  <c r="Y548" i="1"/>
  <c r="Y544" i="1"/>
  <c r="Y540" i="1"/>
  <c r="Y536" i="1"/>
  <c r="Y532" i="1"/>
  <c r="Y524" i="1"/>
  <c r="Y520" i="1"/>
  <c r="Y516" i="1"/>
  <c r="Y512" i="1"/>
  <c r="Y508" i="1"/>
  <c r="Y504" i="1"/>
  <c r="Y500" i="1"/>
  <c r="Y496" i="1"/>
  <c r="Y492" i="1"/>
  <c r="Y488" i="1"/>
  <c r="Y484" i="1"/>
  <c r="Y480" i="1"/>
  <c r="Y476" i="1"/>
  <c r="Y472" i="1"/>
  <c r="Y468" i="1"/>
  <c r="Y464" i="1"/>
  <c r="Y460" i="1"/>
  <c r="Y456" i="1"/>
  <c r="Y452" i="1"/>
  <c r="Y448" i="1"/>
  <c r="Y444" i="1"/>
  <c r="Y440" i="1"/>
  <c r="Y436" i="1"/>
  <c r="Y432" i="1"/>
  <c r="Y428" i="1"/>
  <c r="Y424" i="1"/>
  <c r="Y420" i="1"/>
  <c r="Y416" i="1"/>
  <c r="Y412" i="1"/>
  <c r="Y408" i="1"/>
  <c r="Y404" i="1"/>
  <c r="Y400" i="1"/>
  <c r="Y396" i="1"/>
  <c r="Y392" i="1"/>
  <c r="Y388" i="1"/>
  <c r="Y384" i="1"/>
  <c r="Y380" i="1"/>
  <c r="Y376" i="1"/>
  <c r="Y372" i="1"/>
  <c r="Y368" i="1"/>
  <c r="Y364" i="1"/>
  <c r="Y360" i="1"/>
  <c r="Y356" i="1"/>
  <c r="Y352" i="1"/>
  <c r="Y348" i="1"/>
  <c r="Y344" i="1"/>
  <c r="Y340" i="1"/>
  <c r="Y336" i="1"/>
  <c r="Y332" i="1"/>
  <c r="Y328" i="1"/>
  <c r="Y324" i="1"/>
  <c r="Y320" i="1"/>
  <c r="Y316" i="1"/>
  <c r="Y312" i="1"/>
  <c r="Y308" i="1"/>
  <c r="Y304" i="1"/>
  <c r="Y300" i="1"/>
  <c r="Y296" i="1"/>
  <c r="Y292" i="1"/>
  <c r="Y288" i="1"/>
  <c r="Y284" i="1"/>
  <c r="Y280" i="1"/>
  <c r="Y276" i="1"/>
  <c r="Y272" i="1"/>
  <c r="Y268" i="1"/>
  <c r="Y264" i="1"/>
  <c r="Y260" i="1"/>
  <c r="Y256" i="1"/>
  <c r="Y252" i="1"/>
  <c r="Y248" i="1"/>
  <c r="Y244" i="1"/>
  <c r="Y240" i="1"/>
  <c r="Y236" i="1"/>
  <c r="Y232" i="1"/>
  <c r="Y228" i="1"/>
  <c r="Y224" i="1"/>
  <c r="Y220" i="1"/>
  <c r="Y216" i="1"/>
  <c r="Y212" i="1"/>
  <c r="Y208" i="1"/>
  <c r="Y204" i="1"/>
  <c r="Y200" i="1"/>
  <c r="Y196" i="1"/>
  <c r="Y192" i="1"/>
  <c r="Y188" i="1"/>
  <c r="Y184" i="1"/>
  <c r="Y180" i="1"/>
  <c r="Y176" i="1"/>
  <c r="Y172" i="1"/>
  <c r="Y168" i="1"/>
  <c r="Y164" i="1"/>
  <c r="Y160" i="1"/>
  <c r="Y156" i="1"/>
  <c r="Y152" i="1"/>
  <c r="Y148" i="1"/>
  <c r="Y144" i="1"/>
  <c r="Y140" i="1"/>
  <c r="Y136" i="1"/>
  <c r="Y132" i="1"/>
  <c r="Y128" i="1"/>
  <c r="Y124" i="1"/>
  <c r="Y120" i="1"/>
  <c r="Y116" i="1"/>
  <c r="Y112" i="1"/>
  <c r="Y108" i="1"/>
  <c r="Y104" i="1"/>
  <c r="Y100" i="1"/>
  <c r="Y96" i="1"/>
  <c r="Y92" i="1"/>
  <c r="Y88" i="1"/>
  <c r="Y84" i="1"/>
  <c r="Y80" i="1"/>
  <c r="Y76" i="1"/>
  <c r="Y72" i="1"/>
  <c r="Y68" i="1"/>
  <c r="Y64" i="1"/>
  <c r="Y60" i="1"/>
  <c r="Y56" i="1"/>
  <c r="Y52" i="1"/>
  <c r="Y48" i="1"/>
  <c r="Y44" i="1"/>
  <c r="Y40" i="1"/>
  <c r="Y36" i="1"/>
  <c r="Y32" i="1"/>
  <c r="Y28" i="1"/>
  <c r="Y24" i="1"/>
  <c r="Y20" i="1"/>
  <c r="Y16" i="1"/>
  <c r="Y12" i="1"/>
  <c r="Y8" i="1"/>
  <c r="Y1975" i="1"/>
  <c r="Y1971" i="1"/>
  <c r="Y1967" i="1"/>
  <c r="Y1963" i="1"/>
  <c r="Y1959" i="1"/>
  <c r="Y1955" i="1"/>
  <c r="Y1951" i="1"/>
  <c r="Y1947" i="1"/>
  <c r="Y1943" i="1"/>
  <c r="Y1939" i="1"/>
  <c r="Y1935" i="1"/>
  <c r="Y1931" i="1"/>
  <c r="Y1927" i="1"/>
  <c r="Y1923" i="1"/>
  <c r="Y1919" i="1"/>
  <c r="Y1915" i="1"/>
  <c r="Y1911" i="1"/>
  <c r="Y1907" i="1"/>
  <c r="Y1903" i="1"/>
  <c r="Y1899" i="1"/>
  <c r="Y1895" i="1"/>
  <c r="Y1891" i="1"/>
  <c r="Y1887" i="1"/>
  <c r="Y1883" i="1"/>
  <c r="Y1879" i="1"/>
  <c r="Y1875" i="1"/>
  <c r="Y1871" i="1"/>
  <c r="Y1867" i="1"/>
  <c r="Y1863" i="1"/>
  <c r="Y1859" i="1"/>
  <c r="Y1855" i="1"/>
  <c r="Y1851" i="1"/>
  <c r="Y1847" i="1"/>
  <c r="Y1843" i="1"/>
  <c r="Y1839" i="1"/>
  <c r="Y1835" i="1"/>
  <c r="Y1831" i="1"/>
  <c r="Y1827" i="1"/>
  <c r="Y1823" i="1"/>
  <c r="Y1819" i="1"/>
  <c r="Y1815" i="1"/>
  <c r="Y1811" i="1"/>
  <c r="Y1807" i="1"/>
  <c r="Y1799" i="1"/>
  <c r="Y1795" i="1"/>
  <c r="Y1791" i="1"/>
  <c r="Y1787" i="1"/>
  <c r="Y1783" i="1"/>
  <c r="Y1779" i="1"/>
  <c r="Y1775" i="1"/>
  <c r="Y1771" i="1"/>
  <c r="Y1767" i="1"/>
  <c r="Y1763" i="1"/>
  <c r="Y1759" i="1"/>
  <c r="Y1755" i="1"/>
  <c r="Y1751" i="1"/>
  <c r="Y1747" i="1"/>
  <c r="Y1743" i="1"/>
  <c r="Y1739" i="1"/>
  <c r="Y1735" i="1"/>
  <c r="Y1731" i="1"/>
  <c r="Y1727" i="1"/>
  <c r="Y1723" i="1"/>
  <c r="Y1719" i="1"/>
  <c r="Y1715" i="1"/>
  <c r="Y1711" i="1"/>
  <c r="Y1707" i="1"/>
  <c r="Y1703" i="1"/>
  <c r="Y1699" i="1"/>
  <c r="Y1695" i="1"/>
  <c r="Y1691" i="1"/>
  <c r="Y1687" i="1"/>
  <c r="Y1683" i="1"/>
  <c r="Y1679" i="1"/>
  <c r="Y1675" i="1"/>
  <c r="Y1671" i="1"/>
  <c r="Y1667" i="1"/>
  <c r="Y1663" i="1"/>
  <c r="Y1659" i="1"/>
  <c r="Y1655" i="1"/>
  <c r="Y1651" i="1"/>
  <c r="Y1647" i="1"/>
  <c r="Y1643" i="1"/>
  <c r="Y1639" i="1"/>
  <c r="Y1635" i="1"/>
  <c r="Y1631" i="1"/>
  <c r="Y1627" i="1"/>
  <c r="Y1623" i="1"/>
  <c r="Y1619" i="1"/>
  <c r="Y1615" i="1"/>
  <c r="Y1611" i="1"/>
  <c r="Y1607" i="1"/>
  <c r="Y1603" i="1"/>
  <c r="Y1599" i="1"/>
  <c r="Y1595" i="1"/>
  <c r="Y1591" i="1"/>
  <c r="Y1587" i="1"/>
  <c r="Y1583" i="1"/>
  <c r="Y1579" i="1"/>
  <c r="Y1575" i="1"/>
  <c r="Y1571" i="1"/>
  <c r="Y1567" i="1"/>
  <c r="Y1563" i="1"/>
  <c r="Y1559" i="1"/>
  <c r="Y1555" i="1"/>
  <c r="Y1551" i="1"/>
  <c r="Y1547" i="1"/>
  <c r="Y1543" i="1"/>
  <c r="Y1539" i="1"/>
  <c r="Y1535" i="1"/>
  <c r="Y1531" i="1"/>
  <c r="Y1527" i="1"/>
  <c r="Y1523" i="1"/>
  <c r="Y1519" i="1"/>
  <c r="Y1515" i="1"/>
  <c r="Y1511" i="1"/>
  <c r="Y1507" i="1"/>
  <c r="Y1503" i="1"/>
  <c r="Y1499" i="1"/>
  <c r="Y1495" i="1"/>
  <c r="Y1491" i="1"/>
  <c r="Y1487" i="1"/>
  <c r="Y1483" i="1"/>
  <c r="Y1479" i="1"/>
  <c r="Y1475" i="1"/>
  <c r="Y1471" i="1"/>
  <c r="Y1467" i="1"/>
  <c r="Y1463" i="1"/>
  <c r="Y1459" i="1"/>
  <c r="Y1455" i="1"/>
  <c r="Y1451" i="1"/>
  <c r="Y1447" i="1"/>
  <c r="Y1443" i="1"/>
  <c r="Y1439" i="1"/>
  <c r="Y1435" i="1"/>
  <c r="Y1431" i="1"/>
  <c r="Y1427" i="1"/>
  <c r="Y1423" i="1"/>
  <c r="Y1419" i="1"/>
  <c r="Y1415" i="1"/>
  <c r="Y1411" i="1"/>
  <c r="Y1407" i="1"/>
  <c r="Y1403" i="1"/>
  <c r="Y1399" i="1"/>
  <c r="Y1395" i="1"/>
  <c r="Y1391" i="1"/>
  <c r="Y1387" i="1"/>
  <c r="Y1383" i="1"/>
  <c r="Y1379" i="1"/>
  <c r="Y1375" i="1"/>
  <c r="Y1371" i="1"/>
  <c r="Y1367" i="1"/>
  <c r="Y1363" i="1"/>
  <c r="Y1359" i="1"/>
  <c r="Y1355" i="1"/>
  <c r="Y1351" i="1"/>
  <c r="Y1347" i="1"/>
  <c r="Y1343" i="1"/>
  <c r="Y1339" i="1"/>
  <c r="Y1335" i="1"/>
  <c r="Y1331" i="1"/>
  <c r="Y1327" i="1"/>
  <c r="Y1323" i="1"/>
  <c r="Y1319" i="1"/>
  <c r="Y1315" i="1"/>
  <c r="Y1311" i="1"/>
  <c r="Y1307" i="1"/>
  <c r="Y1303" i="1"/>
  <c r="Y1299" i="1"/>
  <c r="Y1295" i="1"/>
  <c r="Y1291" i="1"/>
  <c r="Y1287" i="1"/>
  <c r="Y1283" i="1"/>
  <c r="Y1279" i="1"/>
  <c r="Y1275" i="1"/>
  <c r="Y1271" i="1"/>
  <c r="Y1267" i="1"/>
  <c r="Y1263" i="1"/>
  <c r="Y1259" i="1"/>
  <c r="Y1255" i="1"/>
  <c r="Y1251" i="1"/>
  <c r="Y1247" i="1"/>
  <c r="Y1243" i="1"/>
  <c r="Y1239" i="1"/>
  <c r="Y1235" i="1"/>
  <c r="Y1231" i="1"/>
  <c r="Y1227" i="1"/>
  <c r="Y1223" i="1"/>
  <c r="Y1219" i="1"/>
  <c r="Y1215" i="1"/>
  <c r="Y1211" i="1"/>
  <c r="Y1207" i="1"/>
  <c r="Y1203" i="1"/>
  <c r="Y1199" i="1"/>
  <c r="Y1195" i="1"/>
  <c r="Y1191" i="1"/>
  <c r="Y1187" i="1"/>
  <c r="Y1183" i="1"/>
  <c r="Y1179" i="1"/>
  <c r="Y1175" i="1"/>
  <c r="Y1171" i="1"/>
  <c r="Y1167" i="1"/>
  <c r="Y1163" i="1"/>
  <c r="Y1159" i="1"/>
  <c r="Y1155" i="1"/>
  <c r="Y1151" i="1"/>
  <c r="Y1147" i="1"/>
  <c r="Y1143" i="1"/>
  <c r="Y1139" i="1"/>
  <c r="Y1135" i="1"/>
  <c r="Y1131" i="1"/>
  <c r="Y1127" i="1"/>
  <c r="Y1123" i="1"/>
  <c r="Y1119" i="1"/>
  <c r="Y1115" i="1"/>
  <c r="Y1111" i="1"/>
  <c r="Y1107" i="1"/>
  <c r="Y1103" i="1"/>
  <c r="Y1099" i="1"/>
  <c r="Y1095" i="1"/>
  <c r="Y1091" i="1"/>
  <c r="Y1087" i="1"/>
  <c r="Y1083" i="1"/>
  <c r="Y1079" i="1"/>
  <c r="Y1075" i="1"/>
  <c r="Y1071" i="1"/>
  <c r="Y1067" i="1"/>
  <c r="Y1063" i="1"/>
  <c r="Y1059" i="1"/>
  <c r="Y1055" i="1"/>
  <c r="Y1051" i="1"/>
  <c r="Y1047" i="1"/>
  <c r="Y1043" i="1"/>
  <c r="Y1039" i="1"/>
  <c r="Y1035" i="1"/>
  <c r="Y1031" i="1"/>
  <c r="Y1027" i="1"/>
  <c r="Y1023" i="1"/>
  <c r="Y1019" i="1"/>
  <c r="Y1015" i="1"/>
  <c r="Y1011" i="1"/>
  <c r="Y1007" i="1"/>
  <c r="Y1003" i="1"/>
  <c r="Y999" i="1"/>
  <c r="Y995" i="1"/>
  <c r="Y991" i="1"/>
  <c r="Y987" i="1"/>
  <c r="Y983" i="1"/>
  <c r="Y979" i="1"/>
  <c r="Y975" i="1"/>
  <c r="Y971" i="1"/>
  <c r="Y967" i="1"/>
  <c r="Y963" i="1"/>
  <c r="Y959" i="1"/>
  <c r="Y955" i="1"/>
  <c r="Y951" i="1"/>
  <c r="Y947" i="1"/>
  <c r="Y943" i="1"/>
  <c r="Y939" i="1"/>
  <c r="Y935" i="1"/>
  <c r="Y931" i="1"/>
  <c r="Y927" i="1"/>
  <c r="Y923" i="1"/>
  <c r="Y919" i="1"/>
  <c r="Y915" i="1"/>
  <c r="Y911" i="1"/>
  <c r="Y907" i="1"/>
  <c r="Y903" i="1"/>
  <c r="Y899" i="1"/>
  <c r="Y895" i="1"/>
  <c r="Y891" i="1"/>
  <c r="Y887" i="1"/>
  <c r="Y883" i="1"/>
  <c r="Y879" i="1"/>
  <c r="Y875" i="1"/>
  <c r="Y871" i="1"/>
  <c r="Y867" i="1"/>
  <c r="Y863" i="1"/>
  <c r="Y859" i="1"/>
  <c r="Y855" i="1"/>
  <c r="Y851" i="1"/>
  <c r="Y847" i="1"/>
  <c r="Y843" i="1"/>
  <c r="Y839" i="1"/>
  <c r="Y835" i="1"/>
  <c r="Y831" i="1"/>
  <c r="Y827" i="1"/>
  <c r="Y823" i="1"/>
  <c r="Y819" i="1"/>
  <c r="Y815" i="1"/>
  <c r="Y811" i="1"/>
  <c r="Y807" i="1"/>
  <c r="Y803" i="1"/>
  <c r="Y799" i="1"/>
  <c r="Y795" i="1"/>
  <c r="Y791" i="1"/>
  <c r="Y787" i="1"/>
  <c r="Y783" i="1"/>
  <c r="Y779" i="1"/>
  <c r="Y775" i="1"/>
  <c r="Y771" i="1"/>
  <c r="Y767" i="1"/>
  <c r="Y763" i="1"/>
  <c r="Y759" i="1"/>
  <c r="Y755" i="1"/>
  <c r="Y751" i="1"/>
  <c r="Y747" i="1"/>
  <c r="Y743" i="1"/>
  <c r="Y739" i="1"/>
  <c r="Y735" i="1"/>
  <c r="Y731" i="1"/>
  <c r="Y727" i="1"/>
  <c r="Y723" i="1"/>
  <c r="Y719" i="1"/>
  <c r="Y715" i="1"/>
  <c r="Y711" i="1"/>
  <c r="Y707" i="1"/>
  <c r="Y703" i="1"/>
  <c r="Y699" i="1"/>
  <c r="Y695" i="1"/>
  <c r="Y691" i="1"/>
  <c r="Y687" i="1"/>
  <c r="Y683" i="1"/>
  <c r="Y679" i="1"/>
  <c r="Y675" i="1"/>
  <c r="Y671" i="1"/>
  <c r="Y667" i="1"/>
  <c r="Y663" i="1"/>
  <c r="Y659" i="1"/>
  <c r="Y655" i="1"/>
  <c r="Y651" i="1"/>
  <c r="Y647" i="1"/>
  <c r="Y643" i="1"/>
  <c r="Y639" i="1"/>
  <c r="Y635" i="1"/>
  <c r="Y631" i="1"/>
  <c r="Y627" i="1"/>
  <c r="Y623" i="1"/>
  <c r="Y619" i="1"/>
  <c r="Y615" i="1"/>
  <c r="Y611" i="1"/>
  <c r="Y607" i="1"/>
  <c r="Y603" i="1"/>
  <c r="Y599" i="1"/>
  <c r="Y595" i="1"/>
  <c r="Y591" i="1"/>
  <c r="Y587" i="1"/>
  <c r="Y583" i="1"/>
  <c r="Y579" i="1"/>
  <c r="Y575" i="1"/>
  <c r="Y571" i="1"/>
  <c r="Y567" i="1"/>
  <c r="Y563" i="1"/>
  <c r="Y559" i="1"/>
  <c r="Y555" i="1"/>
  <c r="Y551" i="1"/>
  <c r="Y547" i="1"/>
  <c r="Y543" i="1"/>
  <c r="Y539" i="1"/>
  <c r="Y535" i="1"/>
  <c r="Y531" i="1"/>
  <c r="Y527" i="1"/>
  <c r="Y523" i="1"/>
  <c r="Y519" i="1"/>
  <c r="Y515" i="1"/>
  <c r="Y511" i="1"/>
  <c r="Y507" i="1"/>
  <c r="Y503" i="1"/>
  <c r="Y499" i="1"/>
  <c r="Y495" i="1"/>
  <c r="Y491" i="1"/>
  <c r="Y487" i="1"/>
  <c r="Y483" i="1"/>
  <c r="Y479" i="1"/>
  <c r="Y475" i="1"/>
  <c r="Y471" i="1"/>
  <c r="Y467" i="1"/>
  <c r="Y463" i="1"/>
  <c r="Y459" i="1"/>
  <c r="Y455" i="1"/>
  <c r="Y451" i="1"/>
  <c r="Y447" i="1"/>
  <c r="Y443" i="1"/>
  <c r="Y439" i="1"/>
  <c r="Y435" i="1"/>
  <c r="Y431" i="1"/>
  <c r="Y427" i="1"/>
  <c r="Y423" i="1"/>
  <c r="Y419" i="1"/>
  <c r="Y415" i="1"/>
  <c r="Y411" i="1"/>
  <c r="Y407" i="1"/>
  <c r="Y403" i="1"/>
  <c r="Y399" i="1"/>
  <c r="Y395" i="1"/>
  <c r="Y391" i="1"/>
  <c r="Y387" i="1"/>
  <c r="Y383" i="1"/>
  <c r="Y379" i="1"/>
  <c r="Y375" i="1"/>
  <c r="Y371" i="1"/>
  <c r="Y367" i="1"/>
  <c r="Y363" i="1"/>
  <c r="Y359" i="1"/>
  <c r="Y355" i="1"/>
  <c r="Y351" i="1"/>
  <c r="Y347" i="1"/>
  <c r="Y343" i="1"/>
  <c r="Y339" i="1"/>
  <c r="Y335" i="1"/>
  <c r="Y331" i="1"/>
  <c r="Y327" i="1"/>
  <c r="Y323" i="1"/>
  <c r="Y319" i="1"/>
  <c r="Y315" i="1"/>
  <c r="Y311" i="1"/>
  <c r="Y307" i="1"/>
  <c r="Y303" i="1"/>
  <c r="Y299" i="1"/>
  <c r="Y295" i="1"/>
  <c r="Y291" i="1"/>
  <c r="Y287" i="1"/>
  <c r="Y283" i="1"/>
  <c r="Y279" i="1"/>
  <c r="Y275" i="1"/>
  <c r="Y271" i="1"/>
  <c r="Y267" i="1"/>
  <c r="Y263" i="1"/>
  <c r="Y259" i="1"/>
  <c r="Y255" i="1"/>
  <c r="Y251" i="1"/>
  <c r="Y247" i="1"/>
  <c r="Y243" i="1"/>
  <c r="Y239" i="1"/>
  <c r="Y235" i="1"/>
  <c r="Y231" i="1"/>
  <c r="Y227" i="1"/>
  <c r="Y223" i="1"/>
  <c r="Y219" i="1"/>
  <c r="Y215" i="1"/>
  <c r="Y211" i="1"/>
  <c r="Y207" i="1"/>
  <c r="Y203" i="1"/>
  <c r="Y199" i="1"/>
  <c r="Y195" i="1"/>
  <c r="Y191" i="1"/>
  <c r="Y187" i="1"/>
  <c r="Y183" i="1"/>
  <c r="Y179" i="1"/>
  <c r="Y175" i="1"/>
  <c r="Y171" i="1"/>
  <c r="Y167" i="1"/>
  <c r="Y163" i="1"/>
  <c r="Y159" i="1"/>
  <c r="Y155" i="1"/>
  <c r="Y151" i="1"/>
  <c r="Y147" i="1"/>
  <c r="Y143" i="1"/>
  <c r="Y139" i="1"/>
  <c r="Y135" i="1"/>
  <c r="Y131" i="1"/>
  <c r="Y127" i="1"/>
  <c r="Y123" i="1"/>
  <c r="Y119" i="1"/>
  <c r="Y115" i="1"/>
  <c r="Y111" i="1"/>
  <c r="Y107" i="1"/>
  <c r="Y103" i="1"/>
  <c r="Y99" i="1"/>
  <c r="Y95" i="1"/>
  <c r="Y91" i="1"/>
  <c r="Y87" i="1"/>
  <c r="Y83" i="1"/>
  <c r="Y79" i="1"/>
  <c r="Y75" i="1"/>
  <c r="Y71" i="1"/>
  <c r="Y67" i="1"/>
  <c r="Y63" i="1"/>
  <c r="Y59" i="1"/>
  <c r="Y55" i="1"/>
  <c r="Y51" i="1"/>
  <c r="Y47" i="1"/>
  <c r="Y43" i="1"/>
  <c r="Y39" i="1"/>
  <c r="Y35" i="1"/>
  <c r="Y31" i="1"/>
  <c r="Y27" i="1"/>
  <c r="Y23" i="1"/>
  <c r="Y19" i="1"/>
  <c r="Y15" i="1"/>
  <c r="Y11" i="1"/>
  <c r="Y7" i="1"/>
  <c r="Y4" i="1"/>
  <c r="Y3" i="1"/>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E68D86-DB3C-4DB9-AEEB-D6862195627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C5083FF-8F44-4D83-99F3-6259E6A2D697}" name="WorksheetConnection_Sample - Superstore.xlsx!Data" type="102" refreshedVersion="8" minRefreshableVersion="5">
    <extLst>
      <ext xmlns:x15="http://schemas.microsoft.com/office/spreadsheetml/2010/11/main" uri="{DE250136-89BD-433C-8126-D09CA5730AF9}">
        <x15:connection id="Data" autoDelete="1">
          <x15:rangePr sourceName="_xlcn.WorksheetConnection_SampleSuperstore.xlsxData"/>
        </x15:connection>
      </ext>
    </extLst>
  </connection>
</connections>
</file>

<file path=xl/sharedStrings.xml><?xml version="1.0" encoding="utf-8"?>
<sst xmlns="http://schemas.openxmlformats.org/spreadsheetml/2006/main" count="131841" uniqueCount="10976">
  <si>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</si>
  <si>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</si>
  <si>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</si>
  <si>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</si>
  <si>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</si>
  <si>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</si>
  <si>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</si>
  <si>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</si>
  <si>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</si>
  <si>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</si>
  <si>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</si>
  <si>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</si>
  <si>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</si>
  <si>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</si>
  <si>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</si>
  <si>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</si>
  <si>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</si>
  <si>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</si>
  <si>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</si>
  <si>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</si>
  <si>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</si>
  <si>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</si>
  <si>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</si>
  <si>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</si>
  <si>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</si>
  <si>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</si>
  <si>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</si>
  <si>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</si>
  <si>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</si>
  <si>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</si>
  <si>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</si>
  <si>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</si>
  <si>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</si>
  <si>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</si>
  <si>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</si>
  <si>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</si>
  <si>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</si>
  <si>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</si>
  <si>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</si>
  <si>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</si>
  <si>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</si>
  <si>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</si>
  <si>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</si>
  <si>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</si>
  <si>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</si>
  <si>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</si>
  <si>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</si>
  <si>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</si>
  <si>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</si>
  <si>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</si>
  <si>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</si>
  <si>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</si>
  <si>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</si>
  <si>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</si>
  <si>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</si>
  <si>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</si>
  <si>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</si>
  <si>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</si>
  <si>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</si>
  <si>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</si>
  <si>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</si>
  <si>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</si>
  <si>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</si>
  <si>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</si>
  <si>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</si>
  <si>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</si>
  <si>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</si>
  <si>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</si>
  <si>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</si>
  <si>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</si>
  <si>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</si>
  <si>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</si>
  <si>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</si>
  <si>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</si>
  <si>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</si>
  <si>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</si>
  <si>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</si>
  <si>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</si>
  <si>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</si>
  <si>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</si>
  <si>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</si>
  <si>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</si>
  <si>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</si>
  <si>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</si>
  <si>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</si>
  <si>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</si>
  <si>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</si>
  <si>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</si>
  <si>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</si>
  <si>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</si>
  <si>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</si>
  <si>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</si>
  <si>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</si>
  <si>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</si>
  <si>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</si>
  <si>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</si>
  <si>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</si>
  <si>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</si>
  <si>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</si>
  <si>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</si>
  <si>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</si>
  <si>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</si>
  <si>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</si>
  <si>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</si>
  <si>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</si>
  <si>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</si>
  <si>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</si>
  <si>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</si>
  <si>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</si>
  <si>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</si>
  <si>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</si>
  <si>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</si>
  <si>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</si>
  <si>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</si>
  <si>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</si>
  <si>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</si>
  <si>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</si>
  <si>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</si>
  <si>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</si>
  <si>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</si>
  <si>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</si>
  <si>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</si>
  <si>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</si>
  <si>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</si>
  <si>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</si>
  <si>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</si>
  <si>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</si>
  <si>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</si>
  <si>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</si>
  <si>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</si>
  <si>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</si>
  <si>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</si>
  <si>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</si>
  <si>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</si>
  <si>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</si>
  <si>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</si>
  <si>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</si>
  <si>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</si>
  <si>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</si>
  <si>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</si>
  <si>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</si>
  <si>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</si>
  <si>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</si>
  <si>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</si>
  <si>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</si>
  <si>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</si>
  <si>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</si>
  <si>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</si>
  <si>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</si>
  <si>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</si>
  <si>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</si>
  <si>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</si>
  <si>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</si>
  <si>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</si>
  <si>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</si>
  <si>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</si>
  <si>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</si>
  <si>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</si>
  <si>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</si>
  <si>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</si>
  <si>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</si>
  <si>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</si>
  <si>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</si>
  <si>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</si>
  <si>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</si>
  <si>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</si>
  <si>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</si>
  <si>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</si>
  <si>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</si>
  <si>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</si>
  <si>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</si>
  <si>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</si>
  <si>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</si>
  <si>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</si>
  <si>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</si>
  <si>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</si>
  <si>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</si>
  <si>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</si>
  <si>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</si>
  <si>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</si>
  <si>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</si>
  <si>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</si>
  <si>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</si>
  <si>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</si>
  <si>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</si>
  <si>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</si>
  <si>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</si>
  <si>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</si>
  <si>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</si>
  <si>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</si>
  <si>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</si>
  <si>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</si>
  <si>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</si>
  <si>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</si>
  <si>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</si>
  <si>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</si>
  <si>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</si>
  <si>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</si>
  <si>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</si>
  <si>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</si>
  <si>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</si>
  <si>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</si>
  <si>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</si>
  <si>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</si>
  <si>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</si>
  <si>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</si>
  <si>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</si>
  <si>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</si>
  <si>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</si>
  <si>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</si>
  <si>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</si>
  <si>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</si>
  <si>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</si>
  <si>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</si>
  <si>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</si>
  <si>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</si>
  <si>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</si>
  <si>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</si>
  <si>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</si>
  <si>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</si>
  <si>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</si>
  <si>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</si>
  <si>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</si>
  <si>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</si>
  <si>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</si>
  <si>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</si>
  <si>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</si>
  <si>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</si>
  <si>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</si>
  <si>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</si>
  <si>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</si>
  <si>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</si>
  <si>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</si>
  <si>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</si>
  <si>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</si>
  <si>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</si>
  <si>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</si>
  <si>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</si>
  <si>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</si>
  <si>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</si>
  <si>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</si>
  <si>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</si>
  <si>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</si>
  <si>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</si>
  <si>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</si>
  <si>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</si>
  <si>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</si>
  <si>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</si>
  <si>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</si>
  <si>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</si>
  <si>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</si>
  <si>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</si>
  <si>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</si>
  <si>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</si>
  <si>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</si>
  <si>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</si>
  <si>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</si>
  <si>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</si>
  <si>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</si>
  <si>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</si>
  <si>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</si>
  <si>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</si>
  <si>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</si>
  <si>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</si>
  <si>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</si>
  <si>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</si>
  <si>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</si>
  <si>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</si>
  <si>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</si>
  <si>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</si>
  <si>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</si>
  <si>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</si>
  <si>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</si>
  <si>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</si>
  <si>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</si>
  <si>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</si>
  <si>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</si>
  <si>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</si>
  <si>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</si>
  <si>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</si>
  <si>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</si>
  <si>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</si>
  <si>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</si>
  <si>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</si>
  <si>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</si>
  <si>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</si>
  <si>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</si>
  <si>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</si>
  <si>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</si>
  <si>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</si>
  <si>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</si>
  <si>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</si>
  <si>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</si>
  <si>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</si>
  <si>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</si>
  <si>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</si>
  <si>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</si>
  <si>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</si>
  <si>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</si>
  <si>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</si>
  <si>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</si>
  <si>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</si>
  <si>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</si>
  <si>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</si>
  <si>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</si>
  <si>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</si>
  <si>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</si>
  <si>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</si>
  <si>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</si>
  <si>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</si>
  <si>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</si>
  <si>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</si>
  <si>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</si>
  <si>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</si>
  <si>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</si>
  <si>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</si>
  <si>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</si>
  <si>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</si>
  <si>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</si>
  <si>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</si>
  <si>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</si>
  <si>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</si>
  <si>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</si>
  <si>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</si>
  <si>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</si>
  <si>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</si>
  <si>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</si>
  <si>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</si>
  <si>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</si>
  <si>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</si>
  <si>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</si>
  <si>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</si>
  <si>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</si>
  <si>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</si>
  <si>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</si>
  <si>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</si>
  <si>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</si>
  <si>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</si>
  <si>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</si>
  <si>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</si>
  <si>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</si>
  <si>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</si>
  <si>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</si>
  <si>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</si>
  <si>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</si>
  <si>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</si>
  <si>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</si>
  <si>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</si>
  <si>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</si>
  <si>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</si>
  <si>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</si>
  <si>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</si>
  <si>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</si>
  <si>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</si>
  <si>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</si>
  <si>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</si>
  <si>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</si>
  <si>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</si>
  <si>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</si>
  <si>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</si>
  <si>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</si>
  <si>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</si>
  <si>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</si>
  <si>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</si>
  <si>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</si>
  <si>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</si>
  <si>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</si>
  <si>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</si>
  <si>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</si>
  <si>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</si>
  <si>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</si>
  <si>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</si>
  <si>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</si>
  <si>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</si>
  <si>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</si>
  <si>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</si>
  <si>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</si>
  <si>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</si>
  <si>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</si>
  <si>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</si>
  <si>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</si>
  <si>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</si>
  <si>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</si>
  <si>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</si>
  <si>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</si>
  <si>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</si>
  <si>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</si>
  <si>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</si>
  <si>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</si>
  <si>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</si>
  <si>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</si>
  <si>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</si>
  <si>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</si>
  <si>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</si>
  <si>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</si>
  <si>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</si>
  <si>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</si>
  <si>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</si>
  <si>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</si>
  <si>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</si>
  <si>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</si>
  <si>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</si>
  <si>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</si>
  <si>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</si>
  <si>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</si>
  <si>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</si>
  <si>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</si>
  <si>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</si>
  <si>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</si>
  <si>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</si>
  <si>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</si>
  <si>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</si>
  <si>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</si>
  <si>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</si>
  <si>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</si>
  <si>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</si>
  <si>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</si>
  <si>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</si>
  <si>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</si>
  <si>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</si>
  <si>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</si>
  <si>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</si>
  <si>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</si>
  <si>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</si>
  <si>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</si>
  <si>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</si>
  <si>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</si>
  <si>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</si>
  <si>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</si>
  <si>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</si>
  <si>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</si>
  <si>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</si>
  <si>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</si>
  <si>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</si>
  <si>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</si>
  <si>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</si>
  <si>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</si>
  <si>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</si>
  <si>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</si>
  <si>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</si>
  <si>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</si>
  <si>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</si>
  <si>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</si>
  <si>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</si>
  <si>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</si>
  <si>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</si>
  <si>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</si>
  <si>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</si>
  <si>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</si>
  <si>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</si>
  <si>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</si>
  <si>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</si>
  <si>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</si>
  <si>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</si>
  <si>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</si>
  <si>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</si>
  <si>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</si>
  <si>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</si>
  <si>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</si>
  <si>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</si>
  <si>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</si>
  <si>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</si>
  <si>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</si>
  <si>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</si>
  <si>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</si>
  <si>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</si>
  <si>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</si>
  <si>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</si>
  <si>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</si>
  <si>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</si>
  <si>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</si>
  <si>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</si>
  <si>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</si>
  <si>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</si>
  <si>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</si>
  <si>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</si>
  <si>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</si>
  <si>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</si>
  <si>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</si>
  <si>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</si>
  <si>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</si>
  <si>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</si>
  <si>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</si>
  <si>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</si>
  <si>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</si>
  <si>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</si>
  <si>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</si>
  <si>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</si>
  <si>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</si>
  <si>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</si>
  <si>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</si>
  <si>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</si>
  <si>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</si>
  <si>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</si>
  <si>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</si>
  <si>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</si>
  <si>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</si>
  <si>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</si>
  <si>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</si>
  <si>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</si>
  <si>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</si>
  <si>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</si>
  <si>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</si>
  <si>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</si>
  <si>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</si>
  <si>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</si>
  <si>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</si>
  <si>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</si>
  <si>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</si>
  <si>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</si>
  <si>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</si>
  <si>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</si>
  <si>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</si>
  <si>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</si>
  <si>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</si>
  <si>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</si>
  <si>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</si>
  <si>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</si>
  <si>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</si>
  <si>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</si>
  <si>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</si>
  <si>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</si>
  <si>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</si>
  <si>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</si>
  <si>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</si>
  <si>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</si>
  <si>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</si>
  <si>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</si>
  <si>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</si>
  <si>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</si>
  <si>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</si>
  <si>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</si>
  <si>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</si>
  <si>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</si>
  <si>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</si>
  <si>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</si>
  <si>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</si>
  <si>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</si>
  <si>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</si>
  <si>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</si>
  <si>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</si>
  <si>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</si>
  <si>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</si>
  <si>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</si>
  <si>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</si>
  <si>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</si>
  <si>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</si>
  <si>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</si>
  <si>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</si>
  <si>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</si>
  <si>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</si>
  <si>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</si>
  <si>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</si>
  <si>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</si>
  <si>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</si>
  <si>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</si>
  <si>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</si>
  <si>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</si>
  <si>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</si>
  <si>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</si>
  <si>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</si>
  <si>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</si>
  <si>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</si>
  <si>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</si>
  <si>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</si>
  <si>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</si>
  <si>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</si>
  <si>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</si>
  <si>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</si>
  <si>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</si>
  <si>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</si>
  <si>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</si>
  <si>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</si>
  <si>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</si>
  <si>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</si>
  <si>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</si>
  <si>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</si>
  <si>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</si>
  <si>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</si>
  <si>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</si>
  <si>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</si>
  <si>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</si>
  <si>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</si>
  <si>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</si>
  <si>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</si>
  <si>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</si>
  <si>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</si>
  <si>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</si>
  <si>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</si>
  <si>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</si>
  <si>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</si>
  <si>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</si>
  <si>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</si>
  <si>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</si>
  <si>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</si>
  <si>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</si>
  <si>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</si>
  <si>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</si>
  <si>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</si>
  <si>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</si>
  <si>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</si>
  <si>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</si>
  <si>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</si>
  <si>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</si>
  <si>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</si>
  <si>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</si>
  <si>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</si>
  <si>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</si>
  <si>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</si>
  <si>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</si>
  <si>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</si>
  <si>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</si>
  <si>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</si>
  <si>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</si>
  <si>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</si>
  <si>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</si>
  <si>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</si>
  <si>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</si>
  <si>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</si>
  <si>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</si>
  <si>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</si>
  <si>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</si>
  <si>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</si>
  <si>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</si>
  <si>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</si>
  <si>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</si>
  <si>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</si>
  <si>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</si>
  <si>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</si>
  <si>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</si>
  <si>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</si>
  <si>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</si>
  <si>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</si>
  <si>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</si>
  <si>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</si>
  <si>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</si>
  <si>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</si>
  <si>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</si>
  <si>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</si>
  <si>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</si>
  <si>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</si>
  <si>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</si>
  <si>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</si>
  <si>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</si>
  <si>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</si>
  <si>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</si>
  <si>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</si>
  <si>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</si>
  <si>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</si>
  <si>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</si>
  <si>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</si>
  <si>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</si>
  <si>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</si>
  <si>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</si>
  <si>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</si>
  <si>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</si>
  <si>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</si>
  <si>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</si>
  <si>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</si>
  <si>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</si>
  <si>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</si>
  <si>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</si>
  <si>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</si>
  <si>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</si>
  <si>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</si>
  <si>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</si>
  <si>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</si>
  <si>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</si>
  <si>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</si>
  <si>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</si>
  <si>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</si>
  <si>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</si>
  <si>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</si>
  <si>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</si>
  <si>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</si>
  <si>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</si>
  <si>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</si>
  <si>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</si>
  <si>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</si>
  <si>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</si>
  <si>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</si>
  <si>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</si>
  <si>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</si>
  <si>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</si>
  <si>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</si>
  <si>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</si>
  <si>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</si>
  <si>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</si>
  <si>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</si>
  <si>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</si>
  <si>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</si>
  <si>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</si>
  <si>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</si>
  <si>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</si>
  <si>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</si>
  <si>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</si>
  <si>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</si>
  <si>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</si>
  <si>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</si>
  <si>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</si>
  <si>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</si>
  <si>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</si>
  <si>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</si>
  <si>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</si>
  <si>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</si>
  <si>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</si>
  <si>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</si>
  <si>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</si>
  <si>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</si>
  <si>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</si>
  <si>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</si>
  <si>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</si>
  <si>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</si>
  <si>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</si>
  <si>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</si>
  <si>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</si>
  <si>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</si>
  <si>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</si>
  <si>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</si>
  <si>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</si>
  <si>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</si>
  <si>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</si>
  <si>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</si>
  <si>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</si>
  <si>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</si>
  <si>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</si>
  <si>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</si>
  <si>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</si>
  <si>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</si>
  <si>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</si>
  <si>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</si>
  <si>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</si>
  <si>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</si>
  <si>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</si>
  <si>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</si>
  <si>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</si>
  <si>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</si>
  <si>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</si>
  <si>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</si>
  <si>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</si>
  <si>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</si>
  <si>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</si>
  <si>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</si>
  <si>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</si>
  <si>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</si>
  <si>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</si>
  <si>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</si>
  <si>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</si>
  <si>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</si>
  <si>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</si>
  <si>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</si>
  <si>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</si>
  <si>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</si>
  <si>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</si>
  <si>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</si>
  <si>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</si>
  <si>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</si>
  <si>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</si>
  <si>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</si>
  <si>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</si>
  <si>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</si>
  <si>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</si>
  <si>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</si>
  <si>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</si>
  <si>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</si>
  <si>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</si>
  <si>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</si>
  <si>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</si>
  <si>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</si>
  <si>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</si>
  <si>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</si>
  <si>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</si>
  <si>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</si>
  <si>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</si>
  <si>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</si>
  <si>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</si>
  <si>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</si>
  <si>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</si>
  <si>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</si>
  <si>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</si>
  <si>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</si>
  <si>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</si>
  <si>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</si>
  <si>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</si>
  <si>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</si>
  <si>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</si>
  <si>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</si>
  <si>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</si>
  <si>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</si>
  <si>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</si>
  <si>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</si>
  <si>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</si>
  <si>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</si>
  <si>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</si>
  <si>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</si>
  <si>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</si>
  <si>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</si>
  <si>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</si>
  <si>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</si>
  <si>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</si>
  <si>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</si>
  <si>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</si>
  <si>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</si>
  <si>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</si>
  <si>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</si>
  <si>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</si>
  <si>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</si>
  <si>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</si>
  <si>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</si>
  <si>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</si>
  <si>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</si>
  <si>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</si>
  <si>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</si>
  <si>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</si>
  <si>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</si>
  <si>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</si>
  <si>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</si>
  <si>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</si>
  <si>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</si>
  <si>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</si>
  <si>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</si>
  <si>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</si>
  <si>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</si>
  <si>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</si>
  <si>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</si>
  <si>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</si>
  <si>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</si>
  <si>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</si>
  <si>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</si>
  <si>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</si>
  <si>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</si>
  <si>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</si>
  <si>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</si>
  <si>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</si>
  <si>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</si>
  <si>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</si>
  <si>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</si>
  <si>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</si>
  <si>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</si>
  <si>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</si>
  <si>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</si>
  <si>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</si>
  <si>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</si>
  <si>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</si>
  <si>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</si>
  <si>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</si>
  <si>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</si>
  <si>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</si>
  <si>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</si>
  <si>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</si>
  <si>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</si>
  <si>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</si>
  <si>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</si>
  <si>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</si>
  <si>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</si>
  <si>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</si>
  <si>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</si>
  <si>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</si>
  <si>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</si>
  <si>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</si>
  <si>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</si>
  <si>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</si>
  <si>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</si>
  <si>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</si>
  <si>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</si>
  <si>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</si>
  <si>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</si>
  <si>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</si>
  <si>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</si>
  <si>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</si>
  <si>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</si>
  <si>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</si>
  <si>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</si>
  <si>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</si>
  <si>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</si>
  <si>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</si>
  <si>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</si>
  <si>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</si>
  <si>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</si>
  <si>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</si>
  <si>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</si>
  <si>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</si>
  <si>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</si>
  <si>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</si>
  <si>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</si>
  <si>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</si>
  <si>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</si>
  <si>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</si>
  <si>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</si>
  <si>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</si>
  <si>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</si>
  <si>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</si>
  <si>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</si>
  <si>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</si>
  <si>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</si>
  <si>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</si>
  <si>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</si>
  <si>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</si>
  <si>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</si>
  <si>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</si>
  <si>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</si>
  <si>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</si>
  <si>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</si>
  <si>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</si>
  <si>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</si>
  <si>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</si>
  <si>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</si>
  <si>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</si>
  <si>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</si>
  <si>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</si>
  <si>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</si>
  <si>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</si>
  <si>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</si>
  <si>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</si>
  <si>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</si>
  <si>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</si>
  <si>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</si>
  <si>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</si>
  <si>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</si>
  <si>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</si>
  <si>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</si>
  <si>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</si>
  <si>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</si>
  <si>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</si>
  <si>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</si>
  <si>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</si>
  <si>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</si>
  <si>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</si>
  <si>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</si>
  <si>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</si>
  <si>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</si>
  <si>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</si>
  <si>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</si>
  <si>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</si>
  <si>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</si>
  <si>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</si>
  <si>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</si>
  <si>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</si>
  <si>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</si>
  <si>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</si>
  <si>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</si>
  <si>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</si>
  <si>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</si>
  <si>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</si>
  <si>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</si>
  <si>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</si>
  <si>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</si>
  <si>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</si>
  <si>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</si>
  <si>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</si>
  <si>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</si>
  <si>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</si>
  <si>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</si>
  <si>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</si>
  <si>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</si>
  <si>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</si>
  <si>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</si>
  <si>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</si>
  <si>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</si>
  <si>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</si>
  <si>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</si>
  <si>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</si>
  <si>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</si>
  <si>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</si>
  <si>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</si>
  <si>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</si>
  <si>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</si>
  <si>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</si>
  <si>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</si>
  <si>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</si>
  <si>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</si>
  <si>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</si>
  <si>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</si>
  <si>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</si>
  <si>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</si>
  <si>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</si>
  <si>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</si>
  <si>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</si>
  <si>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</si>
  <si>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</si>
  <si>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</si>
  <si>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</si>
  <si>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</si>
  <si>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</si>
  <si>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</si>
  <si>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</si>
  <si>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</si>
  <si>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</si>
  <si>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</si>
  <si>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</si>
  <si>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</si>
  <si>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</si>
  <si>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</si>
  <si>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</si>
  <si>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</si>
  <si>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</si>
  <si>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</si>
  <si>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</si>
  <si>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</si>
  <si>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</si>
  <si>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</si>
  <si>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</si>
  <si>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</si>
  <si>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</si>
  <si>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</si>
  <si>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</si>
  <si>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</si>
  <si>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</si>
  <si>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</si>
  <si>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</si>
  <si>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</si>
  <si>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</si>
  <si>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</si>
  <si>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</si>
  <si>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</si>
  <si>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</si>
  <si>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</si>
  <si>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</si>
  <si>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</si>
  <si>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</si>
  <si>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</si>
  <si>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</si>
  <si>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</si>
  <si>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</si>
  <si>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</si>
  <si>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</si>
  <si>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</si>
  <si>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</si>
  <si>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</si>
  <si>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</si>
  <si>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</si>
  <si>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</si>
  <si>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</si>
  <si>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</si>
  <si>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</si>
  <si>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</si>
  <si>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</si>
  <si>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</si>
  <si>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</si>
  <si>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</si>
  <si>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</si>
  <si>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</si>
  <si>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</si>
  <si>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</si>
  <si>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</si>
  <si>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</si>
  <si>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</si>
  <si>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</si>
  <si>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</si>
  <si>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</si>
  <si>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</si>
  <si>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</si>
  <si>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</si>
  <si>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</si>
  <si>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</si>
  <si>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</si>
  <si>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</si>
  <si>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</si>
  <si>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</si>
  <si>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</si>
  <si>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</si>
  <si>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</si>
  <si>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</si>
  <si>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</si>
  <si>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</si>
  <si>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</si>
  <si>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</si>
  <si>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</si>
  <si>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</si>
  <si>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</si>
  <si>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</si>
  <si>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</si>
  <si>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</si>
  <si>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</si>
  <si>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</si>
  <si>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</si>
  <si>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</si>
  <si>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</si>
  <si>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</si>
  <si>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</si>
  <si>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</si>
  <si>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</si>
  <si>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</si>
  <si>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</si>
  <si>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</si>
  <si>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</si>
  <si>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</si>
  <si>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</si>
  <si>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</si>
  <si>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</si>
  <si>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</si>
  <si>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</si>
  <si>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</si>
  <si>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</si>
  <si>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</si>
  <si>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</si>
  <si>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</si>
  <si>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</si>
  <si>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</si>
  <si>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</si>
  <si>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</si>
  <si>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</si>
  <si>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</si>
  <si>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</si>
  <si>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</si>
  <si>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</si>
  <si>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</si>
  <si>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</si>
  <si>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</si>
  <si>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</si>
  <si>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</si>
  <si>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</si>
  <si>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</si>
  <si>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</si>
  <si>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</si>
  <si>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</si>
  <si>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</si>
  <si>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</si>
  <si>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</si>
  <si>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</si>
  <si>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</si>
  <si>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</si>
  <si>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</si>
  <si>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</si>
  <si>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</si>
  <si>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</si>
  <si>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</si>
  <si>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</si>
  <si>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</si>
  <si>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</si>
  <si>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</si>
  <si>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</si>
  <si>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</si>
  <si>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</si>
  <si>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</si>
  <si>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</si>
  <si>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</si>
  <si>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</si>
  <si>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</si>
  <si>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</si>
  <si>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</si>
  <si>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</si>
  <si>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</si>
  <si>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</si>
  <si>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</si>
  <si>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</si>
  <si>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</si>
  <si>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</si>
  <si>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</si>
  <si>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</si>
  <si>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</si>
  <si>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</si>
  <si>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</si>
  <si>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</si>
  <si>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</si>
  <si>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</si>
  <si>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</si>
  <si>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</si>
  <si>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</si>
  <si>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</si>
  <si>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</si>
  <si>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</si>
  <si>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</si>
  <si>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</si>
  <si>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</si>
  <si>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</si>
  <si>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</si>
  <si>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</si>
  <si>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</si>
  <si>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</si>
  <si>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</si>
  <si>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</si>
  <si>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</si>
  <si>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</si>
  <si>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</si>
  <si>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</si>
  <si>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</si>
  <si>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</si>
  <si>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</si>
  <si>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</si>
  <si>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</si>
  <si>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</si>
  <si>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</si>
  <si>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</si>
  <si>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</si>
  <si>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</si>
  <si>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</si>
  <si>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</si>
  <si>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</si>
  <si>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</si>
  <si>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</si>
  <si>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</si>
  <si>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</si>
  <si>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</si>
  <si>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</si>
  <si>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</si>
  <si>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</si>
  <si>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</si>
  <si>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</si>
  <si>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</si>
  <si>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</si>
  <si>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</si>
  <si>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</si>
  <si>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</si>
  <si>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</si>
  <si>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</si>
  <si>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</si>
  <si>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</si>
  <si>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</si>
  <si>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</si>
  <si>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</si>
  <si>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</si>
  <si>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</si>
  <si>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</si>
  <si>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</si>
  <si>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</si>
  <si>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</si>
  <si>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</si>
  <si>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</si>
  <si>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</si>
  <si>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</si>
  <si>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</si>
  <si>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</si>
  <si>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</si>
  <si>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</si>
  <si>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</si>
  <si>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</si>
  <si>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</si>
  <si>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</si>
  <si>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</si>
  <si>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</si>
  <si>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</si>
  <si>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</si>
  <si>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</si>
  <si>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</si>
  <si>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</si>
  <si>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</si>
  <si>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</si>
  <si>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</si>
  <si>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</si>
  <si>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</si>
  <si>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</si>
  <si>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</si>
  <si>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</si>
  <si>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</si>
  <si>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</si>
  <si>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</si>
  <si>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</si>
  <si>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</si>
  <si>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</si>
  <si>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</si>
  <si>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</si>
  <si>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</si>
  <si>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</si>
  <si>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</si>
  <si>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</si>
  <si>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</si>
  <si>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</si>
  <si>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</si>
  <si>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</si>
  <si>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</si>
  <si>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</si>
  <si>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</si>
  <si>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</si>
  <si>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</si>
  <si>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</si>
  <si>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</si>
  <si>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</si>
  <si>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</si>
  <si>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</si>
  <si>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</si>
  <si>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</si>
  <si>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</si>
  <si>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</si>
  <si>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</si>
  <si>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</si>
  <si>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</si>
  <si>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</si>
  <si>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</si>
  <si>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</si>
  <si>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</si>
  <si>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</si>
  <si>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</si>
  <si>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</si>
  <si>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</si>
  <si>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</si>
  <si>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</si>
  <si>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</si>
  <si>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</si>
  <si>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</si>
  <si>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</si>
  <si>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</si>
  <si>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</si>
  <si>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</si>
  <si>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</si>
  <si>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</si>
  <si>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</si>
  <si>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</si>
  <si>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</si>
  <si>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</si>
  <si>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</si>
  <si>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</si>
  <si>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</si>
  <si>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</si>
  <si>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</si>
  <si>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</si>
  <si>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</si>
  <si>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</si>
  <si>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</si>
  <si>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</si>
  <si>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</si>
  <si>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</si>
  <si>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</si>
  <si>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</si>
  <si>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</si>
  <si>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</si>
  <si>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</si>
  <si>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</si>
  <si>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</si>
  <si>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</si>
  <si>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</si>
  <si>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</si>
  <si>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</si>
  <si>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</si>
  <si>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</si>
  <si>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</si>
  <si>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</si>
  <si>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</si>
  <si>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</si>
  <si>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</si>
  <si>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</si>
  <si>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</si>
  <si>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</si>
  <si>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</si>
  <si>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</si>
  <si>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</si>
  <si>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</si>
  <si>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</si>
  <si>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</si>
  <si>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</si>
  <si>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</si>
  <si>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</si>
  <si>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</si>
  <si>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</si>
  <si>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</si>
  <si>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</si>
  <si>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</si>
  <si>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</si>
  <si>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</si>
  <si>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</si>
  <si>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</si>
  <si>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</si>
  <si>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</si>
  <si>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</si>
  <si>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</si>
  <si>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</si>
  <si>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</si>
  <si>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</si>
  <si>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</si>
  <si>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</si>
  <si>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</si>
  <si>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</si>
  <si>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</si>
  <si>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</si>
  <si>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</si>
  <si>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</si>
  <si>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</si>
  <si>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</si>
  <si>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</si>
  <si>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</si>
  <si>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</si>
  <si>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</si>
  <si>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</si>
  <si>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</si>
  <si>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</si>
  <si>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</si>
  <si>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</si>
  <si>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</si>
  <si>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</si>
  <si>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</si>
  <si>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</si>
  <si>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</si>
  <si>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</si>
  <si>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</si>
  <si>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</si>
  <si>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</si>
  <si>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</si>
  <si>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</si>
  <si>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</si>
  <si>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</si>
  <si>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</si>
  <si>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</si>
  <si>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</si>
  <si>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</si>
  <si>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</si>
  <si>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</si>
  <si>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</si>
  <si>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</si>
  <si>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</si>
  <si>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</si>
  <si>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</si>
  <si>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</si>
  <si>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</si>
  <si>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</si>
  <si>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</si>
  <si>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</si>
  <si>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</si>
  <si>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</si>
  <si>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</si>
  <si>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</si>
  <si>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</si>
  <si>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</si>
  <si>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</si>
  <si>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</si>
  <si>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</si>
  <si>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</si>
  <si>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</si>
  <si>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</si>
  <si>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</si>
  <si>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</si>
  <si>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</si>
  <si>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</si>
  <si>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</si>
  <si>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</si>
  <si>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</si>
  <si>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</si>
  <si>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</si>
  <si>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</si>
  <si>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</si>
  <si>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</si>
  <si>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</si>
  <si>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</si>
  <si>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</si>
  <si>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</si>
  <si>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</si>
  <si>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</si>
  <si>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</si>
  <si>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</si>
  <si>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</si>
  <si>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</si>
  <si>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</si>
  <si>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</si>
  <si>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</si>
  <si>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</si>
  <si>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</si>
  <si>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</si>
  <si>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</si>
  <si>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</si>
  <si>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</si>
  <si>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</si>
  <si>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</si>
  <si>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</si>
  <si>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</si>
  <si>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</si>
  <si>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</si>
  <si>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</si>
  <si>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</si>
  <si>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</si>
  <si>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</si>
  <si>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</si>
  <si>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</si>
  <si>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</si>
  <si>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</si>
  <si>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</si>
  <si>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</si>
  <si>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</si>
  <si>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</si>
  <si>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</si>
  <si>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</si>
  <si>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</si>
  <si>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</si>
  <si>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</si>
  <si>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</si>
  <si>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</si>
  <si>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</si>
  <si>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</si>
  <si>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</si>
  <si>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</si>
  <si>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</si>
  <si>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</si>
  <si>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</si>
  <si>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</si>
  <si>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</si>
  <si>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</si>
  <si>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</si>
  <si>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</si>
  <si>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</si>
  <si>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</si>
  <si>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</si>
  <si>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</si>
  <si>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</si>
  <si>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</si>
  <si>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</si>
  <si>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</si>
  <si>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</si>
  <si>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</si>
  <si>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</si>
  <si>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</si>
  <si>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</si>
  <si>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</si>
  <si>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</si>
  <si>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</si>
  <si>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</si>
  <si>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</si>
  <si>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</si>
  <si>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</si>
  <si>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</si>
  <si>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</si>
  <si>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</si>
  <si>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</si>
  <si>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</si>
  <si>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</si>
  <si>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</si>
  <si>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</si>
  <si>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</si>
  <si>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</si>
  <si>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</si>
  <si>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</si>
  <si>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</si>
  <si>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</si>
  <si>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</si>
  <si>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</si>
  <si>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</si>
  <si>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</si>
  <si>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</si>
  <si>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</si>
  <si>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</si>
  <si>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</si>
  <si>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</si>
  <si>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</si>
  <si>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</si>
  <si>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</si>
  <si>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</si>
  <si>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</si>
  <si>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</si>
  <si>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</si>
  <si>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</si>
  <si>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</si>
  <si>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</si>
  <si>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</si>
  <si>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</si>
  <si>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</si>
  <si>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</si>
  <si>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</si>
  <si>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</si>
  <si>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</si>
  <si>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</si>
  <si>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</si>
  <si>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</si>
  <si>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</si>
  <si>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</si>
  <si>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</si>
  <si>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</si>
  <si>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</si>
  <si>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</si>
  <si>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</si>
  <si>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</si>
  <si>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</si>
  <si>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</si>
  <si>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</si>
  <si>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</si>
  <si>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</si>
  <si>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</si>
  <si>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</si>
  <si>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</si>
  <si>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</si>
  <si>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</si>
  <si>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</si>
  <si>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</si>
  <si>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</si>
  <si>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</si>
  <si>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</si>
  <si>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</si>
  <si>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</si>
  <si>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</si>
  <si>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</si>
  <si>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</si>
  <si>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</si>
  <si>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</si>
  <si>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</si>
  <si>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</si>
  <si>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</si>
  <si>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</si>
  <si>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</si>
  <si>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</si>
  <si>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</si>
  <si>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</si>
  <si>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</si>
  <si>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</si>
  <si>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</si>
  <si>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</si>
  <si>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</si>
  <si>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</si>
  <si>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</si>
  <si>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</si>
  <si>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</si>
  <si>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</si>
  <si>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</si>
  <si>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</si>
  <si>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</si>
  <si>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</si>
  <si>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</si>
  <si>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</si>
  <si>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</si>
  <si>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</si>
  <si>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</si>
  <si>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</si>
  <si>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</si>
  <si>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</si>
  <si>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</si>
  <si>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</si>
  <si>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</si>
  <si>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</si>
  <si>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</si>
  <si>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</si>
  <si>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</si>
  <si>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</si>
  <si>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</si>
  <si>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</si>
  <si>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</si>
  <si>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</si>
  <si>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</si>
  <si>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</si>
  <si>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</si>
  <si>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</si>
  <si>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</si>
  <si>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</si>
  <si>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</si>
  <si>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</si>
  <si>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</si>
  <si>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</si>
  <si>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</si>
  <si>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</si>
  <si>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</si>
  <si>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</si>
  <si>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</si>
  <si>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</si>
  <si>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</si>
  <si>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</si>
  <si>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</si>
  <si>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</si>
  <si>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</si>
  <si>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</si>
  <si>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</si>
  <si>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</si>
  <si>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</si>
  <si>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</si>
  <si>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</si>
  <si>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</si>
  <si>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</si>
  <si>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</si>
  <si>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</si>
  <si>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</si>
  <si>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</si>
  <si>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</si>
  <si>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</si>
  <si>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</si>
  <si>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</si>
  <si>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</si>
  <si>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</si>
  <si>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</si>
  <si>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</si>
  <si>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</si>
  <si>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</si>
  <si>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</si>
  <si>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</si>
  <si>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</si>
  <si>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</si>
  <si>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</si>
  <si>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</si>
  <si>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</si>
  <si>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</si>
  <si>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</si>
  <si>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</si>
  <si>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</si>
  <si>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</si>
  <si>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</si>
  <si>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</si>
  <si>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</si>
  <si>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</si>
  <si>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</si>
  <si>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</si>
  <si>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</si>
  <si>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</si>
  <si>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</si>
  <si>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</si>
  <si>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</si>
  <si>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</si>
  <si>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</si>
  <si>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</si>
  <si>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</si>
  <si>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</si>
  <si>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</si>
  <si>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</si>
  <si>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</si>
  <si>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</si>
  <si>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</si>
  <si>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</si>
  <si>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</si>
  <si>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</si>
  <si>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</si>
  <si>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</si>
  <si>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</si>
  <si>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</si>
  <si>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</si>
  <si>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</si>
  <si>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</si>
  <si>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</si>
  <si>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</si>
  <si>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</si>
  <si>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</si>
  <si>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</si>
  <si>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</si>
  <si>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</si>
  <si>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</si>
  <si>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</si>
  <si>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</si>
  <si>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</si>
  <si>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</si>
  <si>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</si>
  <si>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</si>
  <si>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</si>
  <si>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</si>
  <si>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</si>
  <si>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</si>
  <si>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</si>
  <si>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</si>
  <si>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</si>
  <si>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</si>
  <si>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</si>
  <si>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</si>
  <si>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</si>
  <si>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</si>
  <si>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</si>
  <si>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</si>
  <si>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</si>
  <si>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</si>
  <si>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</si>
  <si>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</si>
  <si>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</si>
  <si>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</si>
  <si>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</si>
  <si>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</si>
  <si>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</si>
  <si>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</si>
  <si>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</si>
  <si>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</si>
  <si>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</si>
  <si>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</si>
  <si>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</si>
  <si>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</si>
  <si>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</si>
  <si>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</si>
  <si>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</si>
  <si>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</si>
  <si>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</si>
  <si>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</si>
  <si>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</si>
  <si>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</si>
  <si>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</si>
  <si>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</si>
  <si>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</si>
  <si>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</si>
  <si>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</si>
  <si>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</si>
  <si>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</si>
  <si>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</si>
  <si>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</si>
  <si>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</si>
  <si>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</si>
  <si>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</si>
  <si>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</si>
  <si>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</si>
  <si>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</si>
  <si>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</si>
  <si>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</si>
  <si>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</si>
  <si>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</si>
  <si>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</si>
  <si>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</si>
  <si>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</si>
  <si>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</si>
  <si>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</si>
  <si>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</si>
  <si>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</si>
  <si>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</si>
  <si>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</si>
  <si>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</si>
  <si>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</si>
  <si>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</si>
  <si>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</si>
  <si>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</si>
  <si>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</si>
  <si>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</si>
  <si>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</si>
  <si>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</si>
  <si>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</si>
  <si>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</si>
  <si>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</si>
  <si>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</si>
  <si>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</si>
  <si>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</si>
  <si>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</si>
  <si>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</si>
  <si>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</si>
  <si>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</si>
  <si>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</si>
  <si>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</si>
  <si>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</si>
  <si>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</si>
  <si>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</si>
  <si>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</si>
  <si>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</si>
  <si>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</si>
  <si>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</si>
  <si>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</si>
  <si>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</si>
  <si>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</si>
  <si>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</si>
  <si>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</si>
  <si>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</si>
  <si>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</si>
  <si>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</si>
  <si>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</si>
  <si>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</si>
  <si>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</si>
  <si>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</si>
  <si>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</si>
  <si>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</si>
  <si>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</si>
  <si>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</si>
  <si>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</si>
  <si>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</si>
  <si>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</si>
  <si>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</si>
  <si>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</si>
  <si>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</si>
  <si>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</si>
  <si>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</si>
  <si>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</si>
  <si>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</si>
  <si>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</si>
  <si>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</si>
  <si>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</si>
  <si>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</si>
  <si>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</si>
  <si>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</si>
  <si>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</si>
  <si>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</si>
  <si>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</si>
  <si>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</si>
  <si>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</si>
  <si>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</si>
  <si>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</si>
  <si>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</si>
  <si>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</si>
  <si>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</si>
  <si>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</si>
  <si>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</si>
  <si>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</si>
  <si>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</si>
  <si>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</si>
  <si>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</si>
  <si>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</si>
  <si>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</si>
  <si>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</si>
  <si>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</si>
  <si>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</si>
  <si>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</si>
  <si>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</si>
  <si>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</si>
  <si>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</si>
  <si>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</si>
  <si>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</si>
  <si>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</si>
  <si>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</si>
  <si>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</si>
  <si>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</si>
  <si>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</si>
  <si>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</si>
  <si>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</si>
  <si>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</si>
  <si>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</si>
  <si>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</si>
  <si>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</si>
  <si>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</si>
  <si>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</si>
  <si>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</si>
  <si>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</si>
  <si>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</si>
  <si>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</si>
  <si>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</si>
  <si>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</si>
  <si>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</si>
  <si>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</si>
  <si>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</si>
  <si>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</si>
  <si>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</si>
  <si>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</si>
  <si>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</si>
  <si>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</si>
  <si>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</si>
  <si>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</si>
  <si>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</si>
  <si>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</si>
  <si>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</si>
  <si>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</si>
  <si>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</si>
  <si>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</si>
  <si>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</si>
  <si>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</si>
  <si>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</si>
  <si>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</si>
  <si>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</si>
  <si>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</si>
  <si>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</si>
  <si>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</si>
  <si>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</si>
  <si>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</si>
  <si>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</si>
  <si>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</si>
  <si>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</si>
  <si>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</si>
  <si>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</si>
  <si>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</si>
  <si>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</si>
  <si>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</si>
  <si>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</si>
  <si>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</si>
  <si>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</si>
  <si>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</si>
  <si>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</si>
  <si>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</si>
  <si>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</si>
  <si>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</si>
  <si>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</si>
  <si>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</si>
  <si>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</si>
  <si>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</si>
  <si>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</si>
  <si>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</si>
  <si>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</si>
  <si>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</si>
  <si>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</si>
  <si>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</si>
  <si>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</si>
  <si>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</si>
  <si>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</si>
  <si>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</si>
  <si>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</si>
  <si>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</si>
  <si>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</si>
  <si>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</si>
  <si>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</si>
  <si>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</si>
  <si>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</si>
  <si>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</si>
  <si>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</si>
  <si>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</si>
  <si>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</si>
  <si>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</si>
  <si>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</si>
  <si>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</si>
  <si>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</si>
  <si>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</si>
  <si>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</si>
  <si>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</si>
  <si>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</si>
  <si>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</si>
  <si>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</si>
  <si>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</si>
  <si>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</si>
  <si>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</si>
  <si>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</si>
  <si>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</si>
  <si>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</si>
  <si>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</si>
  <si>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</si>
  <si>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</si>
  <si>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</si>
  <si>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</si>
  <si>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</si>
  <si>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</si>
  <si>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</si>
  <si>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</si>
  <si>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</si>
  <si>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</si>
  <si>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</si>
  <si>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</si>
  <si>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</si>
  <si>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</si>
  <si>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</si>
  <si>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</si>
  <si>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</si>
  <si>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</si>
  <si>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</si>
  <si>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</si>
  <si>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</si>
  <si>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</si>
  <si>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</si>
  <si>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</si>
  <si>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</si>
  <si>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</si>
  <si>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</si>
  <si>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</si>
  <si>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</si>
  <si>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</si>
  <si>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</si>
  <si>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</si>
  <si>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</si>
  <si>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</si>
  <si>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</si>
  <si>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</si>
  <si>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</si>
  <si>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</si>
  <si>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</si>
  <si>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</si>
  <si>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</si>
  <si>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</si>
  <si>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</si>
  <si>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</si>
  <si>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</si>
  <si>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</si>
  <si>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</si>
  <si>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</si>
  <si>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</si>
  <si>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</si>
  <si>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</si>
  <si>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</si>
  <si>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</si>
  <si>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</si>
  <si>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</si>
  <si>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</si>
  <si>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</si>
  <si>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</si>
  <si>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</si>
  <si>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</si>
  <si>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</si>
  <si>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</si>
  <si>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</si>
  <si>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</si>
  <si>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</si>
  <si>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</si>
  <si>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</si>
  <si>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</si>
  <si>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</si>
  <si>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</si>
  <si>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</si>
  <si>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</si>
  <si>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</si>
  <si>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</si>
  <si>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</si>
  <si>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</si>
  <si>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</si>
  <si>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</si>
  <si>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</si>
  <si>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</si>
  <si>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</si>
  <si>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</si>
  <si>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</si>
  <si>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</si>
  <si>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</si>
  <si>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</si>
  <si>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</si>
  <si>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</si>
  <si>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</si>
  <si>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</si>
  <si>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</si>
  <si>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</si>
  <si>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</si>
  <si>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</si>
  <si>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</si>
  <si>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</si>
  <si>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</si>
  <si>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</si>
  <si>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</si>
  <si>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</si>
  <si>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</si>
  <si>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</si>
  <si>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</si>
  <si>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</si>
  <si>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</si>
  <si>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</si>
  <si>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</si>
  <si>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</si>
  <si>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</si>
  <si>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</si>
  <si>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</si>
  <si>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</si>
  <si>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</si>
  <si>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</si>
  <si>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</si>
  <si>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</si>
  <si>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</si>
  <si>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</si>
  <si>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</si>
  <si>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</si>
  <si>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</si>
  <si>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</si>
  <si>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</si>
  <si>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</si>
  <si>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</si>
  <si>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</si>
  <si>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</si>
  <si>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</si>
  <si>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</si>
  <si>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</si>
  <si>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</si>
  <si>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</si>
  <si>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</si>
  <si>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</si>
  <si>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</si>
  <si>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</si>
  <si>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</si>
  <si>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</si>
  <si>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</si>
  <si>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</si>
  <si>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</si>
  <si>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</si>
  <si>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</si>
  <si>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</si>
  <si>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</si>
  <si>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</si>
  <si>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</si>
  <si>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</si>
  <si>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</si>
  <si>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</si>
  <si>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</si>
  <si>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</si>
  <si>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</si>
  <si>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</si>
  <si>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</si>
  <si>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</si>
  <si>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</si>
  <si>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</si>
  <si>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</si>
  <si>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</si>
  <si>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</si>
  <si>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</si>
  <si>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</si>
  <si>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</si>
  <si>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</si>
  <si>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</si>
  <si>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</si>
  <si>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</si>
  <si>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</si>
  <si>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</si>
  <si>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</si>
  <si>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</si>
  <si>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</si>
  <si>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</si>
  <si>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</si>
  <si>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</si>
  <si>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</si>
  <si>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</si>
  <si>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</si>
  <si>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</si>
  <si>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</si>
  <si>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</si>
  <si>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</si>
  <si>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</si>
  <si>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</si>
  <si>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</si>
  <si>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</si>
  <si>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</si>
  <si>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</si>
  <si>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</si>
  <si>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</si>
  <si>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</si>
  <si>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</si>
  <si>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</si>
  <si>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</si>
  <si>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</si>
  <si>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</si>
  <si>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</si>
  <si>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</si>
  <si>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</si>
  <si>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</si>
  <si>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</si>
  <si>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</si>
  <si>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</si>
  <si>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</si>
  <si>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</si>
  <si>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</si>
  <si>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</si>
  <si>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</si>
  <si>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</si>
  <si>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</si>
  <si>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</si>
  <si>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</si>
  <si>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</si>
  <si>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</si>
  <si>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</si>
  <si>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</si>
  <si>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</si>
  <si>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</si>
  <si>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</si>
  <si>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</si>
  <si>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</si>
  <si>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</si>
  <si>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</si>
  <si>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</si>
  <si>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</si>
  <si>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</si>
  <si>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</si>
  <si>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</si>
  <si>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</si>
  <si>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</si>
  <si>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</si>
  <si>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</si>
  <si>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</si>
  <si>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</si>
  <si>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</si>
  <si>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</si>
  <si>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</si>
  <si>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</si>
  <si>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</si>
  <si>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</si>
  <si>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</si>
  <si>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</si>
  <si>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</si>
  <si>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</si>
  <si>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</si>
  <si>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</si>
  <si>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</si>
  <si>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</si>
  <si>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</si>
  <si>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</si>
  <si>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</si>
  <si>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</si>
  <si>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</si>
  <si>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</si>
  <si>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</si>
  <si>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</si>
  <si>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</si>
  <si>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</si>
  <si>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</si>
  <si>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</si>
  <si>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</si>
  <si>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</si>
  <si>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</si>
  <si>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</si>
  <si>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</si>
  <si>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</si>
  <si>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</si>
  <si>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</si>
  <si>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</si>
  <si>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</si>
  <si>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</si>
  <si>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</si>
  <si>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</si>
  <si>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</si>
  <si>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</si>
  <si>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</si>
  <si>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</si>
  <si>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</si>
  <si>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</si>
  <si>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</si>
  <si>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</si>
  <si>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</si>
  <si>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</si>
  <si>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</si>
  <si>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</si>
  <si>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</si>
  <si>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</si>
  <si>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</si>
  <si>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</si>
  <si>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</si>
  <si>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</si>
  <si>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</si>
  <si>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</si>
  <si>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</si>
  <si>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</si>
  <si>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</si>
  <si>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</si>
  <si>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</si>
  <si>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</si>
  <si>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</si>
  <si>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</si>
  <si>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</si>
  <si>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</si>
  <si>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</si>
  <si>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</si>
  <si>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</si>
  <si>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</si>
  <si>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</si>
  <si>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</si>
  <si>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</si>
  <si>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</si>
  <si>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</si>
  <si>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</si>
  <si>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</si>
  <si>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</si>
  <si>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</si>
  <si>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</si>
  <si>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</si>
  <si>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</si>
  <si>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</si>
  <si>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</si>
  <si>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</si>
  <si>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</si>
  <si>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</si>
  <si>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</si>
  <si>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</si>
  <si>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</si>
  <si>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</si>
  <si>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</si>
  <si>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</si>
  <si>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</si>
  <si>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</si>
  <si>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</si>
  <si>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</si>
  <si>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</si>
  <si>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</si>
  <si>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</si>
  <si>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</si>
  <si>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</si>
  <si>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</si>
  <si>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</si>
  <si>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</si>
  <si>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</si>
  <si>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</si>
  <si>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</si>
  <si>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</si>
  <si>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</si>
  <si>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</si>
  <si>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</si>
  <si>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</si>
  <si>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</si>
  <si>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</si>
  <si>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</si>
  <si>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</si>
  <si>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</si>
  <si>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</si>
  <si>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</si>
  <si>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</si>
  <si>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</si>
  <si>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</si>
  <si>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</si>
  <si>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</si>
  <si>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</si>
  <si>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</si>
  <si>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</si>
  <si>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</si>
  <si>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</si>
  <si>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</si>
  <si>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</si>
  <si>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</si>
  <si>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</si>
  <si>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</si>
  <si>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</si>
  <si>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</si>
  <si>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</si>
  <si>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</si>
  <si>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</si>
  <si>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</si>
  <si>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</si>
  <si>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</si>
  <si>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</si>
  <si>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</si>
  <si>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</si>
  <si>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</si>
  <si>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</si>
  <si>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</si>
  <si>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</si>
  <si>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</si>
  <si>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</si>
  <si>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</si>
  <si>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</si>
  <si>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</si>
  <si>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</si>
  <si>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</si>
  <si>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</si>
  <si>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</si>
  <si>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</si>
  <si>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</si>
  <si>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</si>
  <si>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</si>
  <si>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</si>
  <si>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</si>
  <si>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</si>
  <si>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</si>
  <si>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</si>
  <si>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</si>
  <si>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</si>
  <si>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</si>
  <si>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</si>
  <si>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</si>
  <si>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</si>
  <si>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</si>
  <si>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</si>
  <si>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</si>
  <si>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</si>
  <si>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</si>
  <si>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</si>
  <si>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</si>
  <si>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</si>
  <si>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</si>
  <si>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</si>
  <si>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</si>
  <si>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</si>
  <si>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</si>
  <si>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</si>
  <si>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</si>
  <si>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</si>
  <si>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</si>
  <si>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</si>
  <si>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</si>
  <si>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</si>
  <si>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</si>
  <si>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</si>
  <si>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</si>
  <si>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</si>
  <si>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</si>
  <si>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</si>
  <si>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</si>
  <si>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</si>
  <si>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</si>
  <si>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</si>
  <si>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</si>
  <si>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</si>
  <si>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</si>
  <si>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</si>
  <si>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</si>
  <si>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</si>
  <si>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</si>
  <si>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</si>
  <si>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</si>
  <si>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</si>
  <si>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</si>
  <si>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</si>
  <si>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</si>
  <si>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</si>
  <si>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</si>
  <si>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</si>
  <si>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</si>
  <si>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</si>
  <si>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</si>
  <si>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</si>
  <si>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</si>
  <si>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</si>
  <si>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</si>
  <si>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</si>
  <si>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</si>
  <si>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</si>
  <si>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</si>
  <si>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</si>
  <si>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</si>
  <si>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</si>
  <si>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</si>
  <si>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</si>
  <si>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</si>
  <si>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</si>
  <si>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</si>
  <si>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</si>
  <si>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</si>
  <si>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</si>
  <si>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</si>
  <si>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</si>
  <si>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</si>
  <si>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</si>
  <si>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</si>
  <si>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</si>
  <si>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</si>
  <si>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</si>
  <si>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</si>
  <si>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</si>
  <si>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</si>
  <si>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</si>
  <si>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</si>
  <si>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</si>
  <si>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</si>
  <si>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</si>
  <si>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</si>
  <si>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</si>
  <si>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</si>
  <si>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</si>
  <si>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</si>
  <si>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</si>
  <si>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</si>
  <si>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</si>
  <si>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</si>
  <si>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</si>
  <si>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</si>
  <si>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</si>
  <si>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</si>
  <si>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</si>
  <si>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</si>
  <si>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</si>
  <si>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</si>
  <si>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</si>
  <si>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</si>
  <si>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</si>
  <si>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</si>
  <si>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</si>
  <si>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</si>
  <si>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</si>
  <si>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</si>
  <si>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</si>
  <si>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</si>
  <si>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</si>
  <si>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</si>
  <si>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</si>
  <si>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</si>
  <si>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</si>
  <si>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</si>
  <si>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</si>
  <si>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</si>
  <si>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</si>
  <si>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</si>
  <si>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</si>
  <si>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</si>
  <si>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</si>
  <si>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</si>
  <si>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</si>
  <si>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</si>
  <si>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</si>
  <si>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</si>
  <si>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</si>
  <si>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</si>
  <si>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</si>
  <si>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</si>
  <si>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</si>
  <si>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</si>
  <si>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</si>
  <si>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</si>
  <si>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</si>
  <si>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</si>
  <si>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</si>
  <si>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</si>
  <si>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</si>
  <si>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</si>
  <si>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</si>
  <si>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</si>
  <si>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</si>
  <si>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</si>
  <si>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</si>
  <si>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</si>
  <si>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</si>
  <si>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</si>
  <si>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</si>
  <si>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</si>
  <si>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</si>
  <si>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</si>
  <si>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</si>
  <si>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</si>
  <si>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</si>
  <si>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</si>
  <si>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</si>
  <si>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</si>
  <si>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</si>
  <si>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</si>
  <si>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</si>
  <si>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</si>
  <si>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</si>
  <si>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</si>
  <si>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</si>
  <si>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</si>
  <si>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</si>
  <si>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</si>
  <si>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</si>
  <si>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</si>
  <si>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</si>
  <si>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</si>
  <si>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</si>
  <si>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</si>
  <si>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</si>
  <si>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</si>
  <si>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</si>
  <si>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</si>
  <si>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</si>
  <si>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</si>
  <si>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</si>
  <si>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</si>
  <si>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</si>
  <si>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</si>
  <si>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</si>
  <si>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</si>
  <si>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</si>
  <si>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</si>
  <si>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</si>
  <si>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</si>
  <si>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</si>
  <si>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</si>
  <si>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</si>
  <si>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</si>
  <si>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</si>
  <si>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</si>
  <si>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</si>
  <si>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</si>
  <si>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</si>
  <si>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</si>
  <si>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</si>
  <si>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</si>
  <si>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</si>
  <si>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</si>
  <si>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</si>
  <si>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</si>
  <si>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</si>
  <si>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</si>
  <si>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</si>
  <si>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</si>
  <si>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</si>
  <si>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</si>
  <si>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</si>
  <si>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</si>
  <si>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</si>
  <si>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</si>
  <si>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</si>
  <si>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</si>
  <si>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</si>
  <si>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</si>
  <si>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</si>
  <si>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</si>
  <si>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</si>
  <si>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</si>
  <si>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</si>
  <si>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</si>
  <si>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</si>
  <si>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</si>
  <si>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</si>
  <si>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</si>
  <si>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</si>
  <si>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</si>
  <si>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</si>
  <si>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</si>
  <si>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</si>
  <si>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</si>
  <si>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</si>
  <si>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</si>
  <si>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</si>
  <si>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</si>
  <si>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</si>
  <si>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</si>
  <si>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</si>
  <si>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</si>
  <si>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</si>
  <si>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</si>
  <si>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</si>
  <si>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</si>
  <si>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</si>
  <si>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</si>
  <si>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</si>
  <si>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</si>
  <si>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</si>
  <si>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</si>
  <si>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</si>
  <si>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</si>
  <si>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</si>
  <si>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</si>
  <si>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</si>
  <si>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</si>
  <si>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</si>
  <si>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</si>
  <si>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</si>
  <si>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</si>
  <si>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</si>
  <si>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</si>
  <si>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</si>
  <si>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</si>
  <si>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</si>
  <si>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</si>
  <si>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</si>
  <si>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</si>
  <si>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</si>
  <si>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</si>
  <si>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</si>
  <si>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</si>
  <si>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</si>
  <si>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</si>
  <si>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</si>
  <si>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</si>
  <si>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</si>
  <si>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</si>
  <si>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</si>
  <si>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</si>
  <si>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</si>
  <si>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</si>
  <si>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</si>
  <si>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</si>
  <si>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</si>
  <si>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</si>
  <si>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</si>
  <si>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</si>
  <si>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</si>
  <si>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</si>
  <si>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</si>
  <si>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</si>
  <si>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</si>
  <si>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</si>
  <si>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</si>
  <si>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</si>
  <si>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</si>
  <si>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</si>
  <si>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</si>
  <si>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</si>
  <si>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</si>
  <si>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</si>
  <si>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</si>
  <si>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</si>
  <si>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</si>
  <si>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</si>
  <si>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</si>
  <si>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</si>
  <si>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</si>
  <si>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</si>
  <si>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</si>
  <si>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</si>
  <si>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</si>
  <si>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</si>
  <si>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</si>
  <si>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</si>
  <si>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</si>
  <si>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</si>
  <si>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</si>
  <si>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</si>
  <si>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</si>
  <si>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</si>
  <si>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</si>
  <si>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</si>
  <si>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</si>
  <si>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</si>
  <si>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</si>
  <si>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</si>
  <si>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</si>
  <si>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</si>
  <si>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</si>
  <si>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</si>
  <si>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</si>
  <si>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</si>
  <si>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</si>
  <si>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</si>
  <si>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</si>
  <si>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</si>
  <si>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</si>
  <si>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</si>
  <si>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</si>
  <si>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</si>
  <si>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</si>
  <si>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</si>
  <si>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</si>
  <si>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</si>
  <si>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</si>
  <si>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</si>
  <si>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</si>
  <si>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</si>
  <si>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</si>
  <si>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</si>
  <si>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</si>
  <si>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</si>
  <si>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</si>
  <si>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</si>
  <si>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</si>
  <si>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</si>
  <si>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</si>
  <si>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</si>
  <si>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</si>
  <si>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</si>
  <si>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</si>
  <si>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</si>
  <si>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</si>
  <si>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</si>
  <si>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</si>
  <si>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</si>
  <si>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</si>
  <si>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</si>
  <si>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</si>
  <si>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</si>
  <si>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</si>
  <si>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</si>
  <si>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</si>
  <si>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</si>
  <si>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</si>
  <si>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</si>
  <si>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</si>
  <si>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</si>
  <si>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</si>
  <si>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</si>
  <si>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</si>
  <si>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</si>
  <si>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</si>
  <si>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</si>
  <si>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</si>
  <si>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</si>
  <si>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</si>
  <si>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</si>
  <si>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</si>
  <si>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</si>
  <si>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</si>
  <si>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</si>
  <si>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</si>
  <si>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</si>
  <si>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</si>
  <si>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</si>
  <si>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</si>
  <si>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</si>
  <si>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</si>
  <si>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</si>
  <si>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</si>
  <si>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</si>
  <si>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</si>
  <si>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</si>
  <si>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</si>
  <si>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</si>
  <si>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</si>
  <si>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</si>
  <si>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</si>
  <si>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</si>
  <si>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</si>
  <si>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</si>
  <si>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</si>
  <si>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</si>
  <si>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</si>
  <si>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</si>
  <si>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</si>
  <si>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</si>
  <si>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</si>
  <si>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</si>
  <si>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</si>
  <si>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</si>
  <si>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</si>
  <si>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</si>
  <si>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</si>
  <si>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</si>
  <si>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</si>
  <si>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</si>
  <si>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</si>
  <si>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</si>
  <si>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</si>
  <si>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</si>
  <si>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</si>
  <si>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</si>
  <si>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</si>
  <si>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</si>
  <si>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</si>
  <si>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</si>
  <si>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</si>
  <si>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</si>
  <si>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</si>
  <si>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</si>
  <si>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</si>
  <si>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</si>
  <si>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</si>
  <si>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</si>
  <si>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</si>
  <si>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</si>
  <si>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</si>
  <si>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</si>
  <si>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</si>
  <si>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</si>
  <si>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</si>
  <si>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</si>
  <si>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</si>
  <si>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</si>
  <si>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</si>
  <si>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</si>
  <si>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</si>
  <si>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</si>
  <si>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</si>
  <si>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</si>
  <si>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</si>
  <si>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</si>
  <si>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</si>
  <si>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</si>
  <si>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</si>
  <si>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</si>
  <si>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</si>
  <si>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</si>
  <si>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</si>
  <si>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</si>
  <si>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</si>
  <si>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</si>
  <si>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</si>
  <si>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</si>
  <si>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</si>
  <si>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</si>
  <si>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</si>
  <si>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</si>
  <si>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</si>
  <si>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</si>
  <si>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</si>
  <si>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</si>
  <si>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</si>
  <si>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</si>
  <si>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</si>
  <si>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</si>
  <si>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</si>
  <si>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</si>
  <si>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</si>
  <si>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</si>
  <si>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</si>
  <si>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</si>
  <si>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</si>
  <si>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</si>
  <si>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</si>
  <si>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</si>
  <si>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</si>
  <si>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</si>
  <si>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</si>
  <si>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</si>
  <si>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</si>
  <si>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</si>
  <si>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</si>
  <si>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</si>
  <si>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</si>
  <si>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</si>
  <si>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</si>
  <si>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</si>
  <si>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</si>
  <si>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</si>
  <si>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</si>
  <si>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</si>
  <si>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</si>
  <si>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</si>
  <si>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</si>
  <si>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</si>
  <si>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</si>
  <si>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</si>
  <si>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</si>
  <si>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</si>
  <si>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</si>
  <si>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</si>
  <si>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</si>
  <si>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</si>
  <si>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</si>
  <si>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</si>
  <si>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</si>
  <si>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</si>
  <si>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</si>
  <si>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</si>
  <si>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</si>
  <si>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</si>
  <si>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</si>
  <si>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</si>
  <si>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</si>
  <si>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</si>
  <si>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</si>
  <si>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</si>
  <si>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</si>
  <si>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</si>
  <si>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</si>
  <si>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</si>
  <si>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</si>
  <si>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</si>
  <si>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</si>
  <si>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</si>
  <si>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</si>
  <si>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</si>
  <si>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</si>
  <si>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</si>
  <si>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</si>
  <si>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</si>
  <si>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</si>
  <si>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</si>
  <si>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</si>
  <si>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</si>
  <si>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</si>
  <si>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</si>
  <si>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</si>
  <si>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</si>
  <si>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</si>
  <si>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</si>
  <si>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</si>
  <si>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</si>
  <si>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</si>
  <si>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</si>
  <si>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</si>
  <si>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</si>
  <si>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</si>
  <si>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</si>
  <si>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</si>
  <si>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</si>
  <si>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</si>
  <si>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</si>
  <si>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</si>
  <si>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</si>
  <si>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</si>
  <si>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</si>
  <si>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</si>
  <si>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</si>
  <si>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</si>
  <si>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</si>
  <si>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</si>
  <si>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</si>
  <si>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</si>
  <si>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</si>
  <si>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</si>
  <si>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</si>
  <si>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</si>
  <si>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</si>
  <si>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</si>
  <si>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</si>
  <si>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</si>
  <si>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</si>
  <si>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</si>
  <si>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</si>
  <si>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</si>
  <si>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</si>
  <si>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</si>
  <si>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</si>
  <si>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</si>
  <si>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</si>
  <si>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</si>
  <si>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</si>
  <si>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</si>
  <si>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</si>
  <si>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</si>
  <si>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</si>
  <si>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</si>
  <si>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</si>
  <si>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</si>
  <si>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</si>
  <si>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</si>
  <si>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</si>
  <si>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</si>
  <si>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</si>
  <si>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</si>
  <si>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</si>
  <si>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</si>
  <si>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</si>
  <si>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</si>
  <si>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</si>
  <si>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</si>
  <si>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</si>
  <si>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</si>
  <si>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</si>
  <si>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</si>
  <si>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</si>
  <si>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</si>
  <si>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</si>
  <si>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</si>
  <si>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</si>
  <si>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</si>
  <si>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</si>
  <si>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</si>
  <si>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</si>
  <si>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</si>
  <si>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</si>
  <si>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</si>
  <si>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</si>
  <si>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</si>
  <si>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</si>
  <si>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</si>
  <si>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</si>
  <si>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</si>
  <si>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</si>
  <si>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</si>
  <si>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</si>
  <si>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</si>
  <si>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</si>
  <si>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</si>
  <si>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</si>
  <si>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</si>
  <si>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</si>
  <si>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</si>
  <si>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</si>
  <si>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</si>
  <si>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</si>
  <si>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</si>
  <si>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</si>
  <si>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</si>
  <si>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</si>
  <si>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</si>
  <si>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</si>
  <si>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</si>
  <si>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</si>
  <si>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</si>
  <si>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</si>
  <si>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</si>
  <si>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</si>
  <si>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</si>
  <si>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</si>
  <si>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</si>
  <si>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</si>
  <si>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</si>
  <si>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</si>
  <si>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</si>
  <si>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</si>
  <si>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</si>
  <si>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</si>
  <si>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</si>
  <si>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</si>
  <si>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</si>
  <si>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</si>
  <si>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</si>
  <si>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</si>
  <si>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</si>
  <si>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</si>
  <si>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</si>
  <si>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</si>
  <si>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</si>
  <si>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</si>
  <si>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</si>
  <si>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</si>
  <si>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</si>
  <si>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</si>
  <si>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</si>
  <si>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</si>
  <si>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</si>
  <si>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</si>
  <si>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</si>
  <si>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</si>
  <si>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</si>
  <si>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</si>
  <si>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</si>
  <si>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</si>
  <si>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</si>
  <si>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</si>
  <si>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</si>
  <si>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</si>
  <si>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</si>
  <si>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</si>
  <si>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</si>
  <si>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</si>
  <si>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</si>
  <si>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</si>
  <si>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</si>
  <si>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</si>
  <si>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</si>
  <si>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</si>
  <si>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</si>
  <si>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</si>
  <si>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</si>
  <si>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</si>
  <si>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</si>
  <si>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</si>
  <si>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</si>
  <si>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</si>
  <si>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</si>
  <si>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</si>
  <si>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</si>
  <si>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</si>
  <si>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</si>
  <si>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</si>
  <si>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</si>
  <si>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</si>
  <si>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</si>
  <si>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</si>
  <si>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</si>
  <si>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</si>
  <si>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</si>
  <si>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</si>
  <si>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</si>
  <si>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</si>
  <si>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</si>
  <si>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</si>
  <si>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</si>
  <si>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</si>
  <si>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</si>
  <si>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</si>
  <si>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</si>
  <si>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</si>
  <si>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</si>
  <si>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</si>
  <si>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</si>
  <si>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</si>
  <si>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</si>
  <si>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</si>
  <si>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</si>
  <si>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</si>
  <si>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</si>
  <si>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</si>
  <si>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</si>
  <si>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</si>
  <si>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</si>
  <si>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</si>
  <si>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</si>
  <si>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</si>
  <si>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</si>
  <si>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</si>
  <si>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</si>
  <si>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</si>
  <si>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</si>
  <si>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</si>
  <si>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</si>
  <si>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</si>
  <si>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</si>
  <si>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</si>
  <si>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</si>
  <si>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</si>
  <si>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</si>
  <si>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</si>
  <si>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</si>
  <si>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</si>
  <si>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</si>
  <si>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</si>
  <si>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</si>
  <si>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</si>
  <si>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</si>
  <si>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</si>
  <si>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</si>
  <si>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</si>
  <si>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</si>
  <si>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</si>
  <si>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</si>
  <si>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</si>
  <si>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</si>
  <si>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</si>
  <si>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</si>
  <si>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</si>
  <si>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</si>
  <si>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</si>
  <si>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</si>
  <si>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</si>
  <si>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</si>
  <si>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</si>
  <si>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</si>
  <si>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</si>
  <si>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</si>
  <si>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</si>
  <si>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</si>
  <si>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</si>
  <si>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</si>
  <si>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</si>
  <si>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</si>
  <si>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</si>
  <si>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</si>
  <si>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</si>
  <si>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</si>
  <si>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</si>
  <si>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</si>
  <si>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</si>
  <si>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</si>
  <si>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</si>
  <si>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</si>
  <si>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</si>
  <si>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</si>
  <si>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</si>
  <si>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</si>
  <si>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</si>
  <si>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</si>
  <si>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</si>
  <si>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</si>
  <si>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</si>
  <si>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</si>
  <si>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</si>
  <si>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</si>
  <si>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</si>
  <si>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</si>
  <si>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</si>
  <si>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</si>
  <si>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</si>
  <si>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</si>
  <si>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</si>
  <si>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</si>
  <si>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</si>
  <si>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</si>
  <si>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</si>
  <si>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</si>
  <si>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</si>
  <si>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</si>
  <si>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</si>
  <si>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</si>
  <si>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</si>
  <si>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</si>
  <si>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</si>
  <si>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</si>
  <si>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</si>
  <si>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</si>
  <si>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</si>
  <si>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</si>
  <si>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</si>
  <si>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</si>
  <si>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</si>
  <si>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</si>
  <si>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</si>
  <si>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</si>
  <si>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</si>
  <si>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</si>
  <si>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</si>
  <si>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</si>
  <si>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</si>
  <si>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</si>
  <si>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</si>
  <si>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</si>
  <si>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</si>
  <si>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</si>
  <si>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</si>
  <si>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</si>
  <si>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</si>
  <si>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</si>
  <si>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</si>
  <si>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</si>
  <si>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</si>
  <si>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</si>
  <si>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</si>
  <si>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</si>
  <si>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</si>
  <si>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</si>
  <si>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</si>
  <si>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</si>
  <si>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</si>
  <si>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</si>
  <si>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</si>
  <si>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</si>
  <si>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</si>
  <si>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</si>
  <si>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</si>
  <si>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</si>
  <si>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</si>
  <si>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</si>
  <si>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</si>
  <si>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</si>
  <si>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</si>
  <si>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</si>
  <si>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</si>
  <si>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</si>
  <si>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</si>
  <si>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</si>
  <si>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</si>
  <si>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</si>
  <si>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</si>
  <si>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</si>
  <si>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</si>
  <si>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</si>
  <si>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</si>
  <si>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</si>
  <si>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</si>
  <si>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</si>
  <si>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</si>
  <si>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</si>
  <si>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</si>
  <si>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</si>
  <si>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</si>
  <si>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</si>
  <si>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</si>
  <si>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</si>
  <si>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</si>
  <si>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</si>
  <si>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</si>
  <si>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</si>
  <si>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</si>
  <si>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</si>
  <si>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</si>
  <si>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</si>
  <si>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</si>
  <si>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</si>
  <si>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</si>
  <si>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</si>
  <si>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</si>
  <si>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</si>
  <si>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</si>
  <si>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</si>
  <si>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</si>
  <si>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</si>
  <si>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</si>
  <si>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</si>
  <si>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</si>
  <si>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</si>
  <si>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</si>
  <si>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</si>
  <si>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</si>
  <si>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</si>
  <si>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</si>
  <si>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</si>
  <si>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</si>
  <si>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</si>
  <si>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</si>
  <si>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</si>
  <si>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</si>
  <si>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</si>
  <si>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</si>
  <si>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</si>
  <si>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</si>
  <si>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</si>
  <si>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</si>
  <si>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</si>
  <si>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</si>
  <si>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</si>
  <si>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</si>
  <si>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</si>
  <si>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</si>
  <si>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</si>
  <si>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</si>
  <si>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</si>
  <si>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</si>
  <si>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</si>
  <si>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</si>
  <si>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</si>
  <si>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</si>
  <si>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</si>
  <si>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</si>
  <si>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</si>
  <si>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</si>
  <si>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</si>
  <si>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</si>
  <si>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</si>
  <si>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</si>
  <si>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</si>
  <si>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</si>
  <si>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</si>
  <si>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</si>
  <si>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</si>
  <si>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</si>
  <si>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</si>
  <si>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</si>
  <si>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</si>
  <si>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</si>
  <si>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</si>
  <si>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</si>
  <si>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</si>
  <si>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</si>
  <si>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</si>
  <si>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</si>
  <si>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</si>
  <si>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</si>
  <si>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</si>
  <si>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</si>
  <si>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</si>
  <si>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</si>
  <si>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</si>
  <si>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</si>
  <si>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</si>
  <si>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</si>
  <si>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</si>
  <si>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</si>
  <si>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</si>
  <si>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</si>
  <si>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</si>
  <si>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</si>
  <si>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</si>
  <si>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</si>
  <si>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</si>
  <si>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</si>
  <si>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</si>
  <si>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</si>
  <si>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</si>
  <si>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</si>
  <si>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</si>
  <si>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</si>
  <si>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</si>
  <si>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</si>
  <si>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</si>
  <si>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</si>
  <si>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</si>
  <si>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</si>
  <si>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</si>
  <si>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</si>
  <si>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</si>
  <si>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</si>
  <si>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</si>
  <si>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</si>
  <si>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</si>
  <si>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</si>
  <si>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</si>
  <si>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</si>
  <si>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</si>
  <si>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</si>
  <si>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</si>
  <si>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</si>
  <si>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</si>
  <si>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</si>
  <si>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</si>
  <si>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</si>
  <si>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</si>
  <si>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</si>
  <si>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</si>
  <si>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</si>
  <si>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</si>
  <si>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</si>
  <si>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</si>
  <si>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</si>
  <si>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</si>
  <si>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</si>
  <si>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</si>
  <si>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</si>
  <si>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</si>
  <si>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</si>
  <si>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</si>
  <si>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</si>
  <si>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</si>
  <si>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</si>
  <si>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</si>
  <si>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</si>
  <si>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</si>
  <si>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</si>
  <si>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</si>
  <si>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</si>
  <si>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</si>
  <si>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</si>
  <si>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</si>
  <si>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</si>
  <si>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</si>
  <si>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</si>
  <si>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</si>
  <si>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</si>
  <si>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</si>
  <si>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</si>
  <si>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</si>
  <si>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</si>
  <si>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</si>
  <si>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</si>
  <si>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</si>
  <si>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</si>
  <si>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</si>
  <si>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</si>
  <si>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</si>
  <si>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</si>
  <si>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</si>
  <si>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</si>
  <si>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</si>
  <si>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</si>
  <si>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</si>
  <si>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</si>
  <si>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</si>
  <si>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</si>
  <si>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</si>
  <si>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</si>
  <si>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</si>
  <si>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</si>
  <si>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</si>
  <si>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</si>
  <si>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</si>
  <si>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</si>
  <si>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</si>
  <si>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</si>
  <si>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</si>
  <si>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</si>
  <si>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</si>
  <si>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</si>
  <si>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</si>
  <si>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</si>
  <si>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</si>
  <si>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</si>
  <si>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</si>
  <si>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</si>
  <si>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</si>
  <si>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</si>
  <si>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</si>
  <si>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</si>
  <si>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</si>
  <si>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</si>
  <si>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</si>
  <si>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</si>
  <si>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</si>
  <si>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</si>
  <si>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</si>
  <si>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</si>
  <si>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</si>
  <si>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</si>
  <si>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</si>
  <si>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</si>
  <si>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</si>
  <si>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</si>
  <si>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</si>
  <si>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</si>
  <si>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</si>
  <si>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</si>
  <si>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</si>
  <si>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</si>
  <si>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</si>
  <si>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</si>
  <si>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</si>
  <si>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</si>
  <si>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</si>
  <si>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</si>
  <si>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</si>
  <si>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</si>
  <si>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</si>
  <si>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</si>
  <si>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</si>
  <si>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</si>
  <si>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</si>
  <si>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</si>
  <si>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</si>
  <si>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</si>
  <si>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</si>
  <si>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</si>
  <si>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</si>
  <si>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</si>
  <si>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</si>
  <si>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</si>
  <si>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</si>
  <si>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</si>
  <si>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</si>
  <si>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</si>
  <si>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</si>
  <si>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</si>
  <si>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</si>
  <si>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</si>
  <si>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</si>
  <si>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</si>
  <si>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</si>
  <si>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</si>
  <si>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</si>
  <si>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</si>
  <si>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</si>
  <si>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</si>
  <si>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</si>
  <si>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</si>
  <si>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</si>
  <si>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</si>
  <si>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</si>
  <si>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</si>
  <si>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</si>
  <si>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</si>
  <si>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</si>
  <si>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</si>
  <si>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</si>
  <si>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</si>
  <si>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</si>
  <si>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</si>
  <si>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</si>
  <si>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</si>
  <si>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</si>
  <si>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</si>
  <si>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</si>
  <si>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</si>
  <si>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</si>
  <si>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</si>
  <si>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</si>
  <si>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</si>
  <si>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</si>
  <si>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</si>
  <si>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</si>
  <si>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</si>
  <si>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</si>
  <si>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</si>
  <si>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</si>
  <si>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</si>
  <si>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</si>
  <si>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</si>
  <si>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</si>
  <si>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</si>
  <si>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</si>
  <si>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</si>
  <si>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</si>
  <si>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</si>
  <si>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</si>
  <si>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</si>
  <si>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</si>
  <si>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</si>
  <si>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</si>
  <si>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</si>
  <si>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</si>
  <si>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</si>
  <si>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</si>
  <si>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</si>
  <si>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</si>
  <si>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</si>
  <si>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</si>
  <si>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</si>
  <si>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</si>
  <si>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</si>
  <si>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</si>
  <si>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</si>
  <si>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</si>
  <si>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</si>
  <si>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</si>
  <si>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</si>
  <si>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</si>
  <si>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</si>
  <si>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</si>
  <si>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</si>
  <si>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</si>
  <si>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</si>
  <si>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</si>
  <si>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</si>
  <si>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</si>
  <si>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</si>
  <si>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</si>
  <si>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</si>
  <si>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</si>
  <si>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</si>
  <si>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</si>
  <si>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</si>
  <si>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</si>
  <si>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</si>
  <si>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</si>
  <si>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</si>
  <si>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</si>
  <si>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</si>
  <si>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</si>
  <si>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</si>
  <si>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</si>
  <si>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</si>
  <si>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</si>
  <si>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</si>
  <si>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</si>
  <si>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</si>
  <si>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</si>
  <si>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</si>
  <si>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</si>
  <si>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</si>
  <si>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</si>
  <si>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</si>
  <si>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</si>
  <si>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</si>
  <si>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</si>
  <si>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</si>
  <si>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</si>
  <si>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</si>
  <si>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</si>
  <si>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</si>
  <si>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</si>
  <si>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</si>
  <si>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</si>
  <si>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</si>
  <si>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</si>
  <si>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</si>
  <si>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</si>
  <si>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</si>
  <si>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</si>
  <si>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</si>
  <si>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</si>
  <si>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</si>
  <si>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</si>
  <si>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</si>
  <si>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</si>
  <si>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</si>
  <si>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</si>
  <si>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</si>
  <si>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</si>
  <si>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</si>
  <si>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</si>
  <si>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</si>
  <si>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</si>
  <si>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</si>
  <si>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</si>
  <si>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</si>
  <si>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</si>
  <si>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</si>
  <si>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</si>
  <si>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</si>
  <si>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</si>
  <si>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</si>
  <si>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</si>
  <si>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</si>
  <si>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</si>
  <si>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</si>
  <si>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</si>
  <si>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</si>
  <si>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</si>
  <si>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</si>
  <si>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</si>
  <si>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</si>
  <si>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</si>
  <si>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</si>
  <si>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</si>
  <si>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</si>
  <si>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</si>
  <si>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</si>
  <si>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</si>
  <si>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</si>
  <si>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</si>
  <si>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</si>
  <si>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</si>
  <si>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</si>
  <si>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</si>
  <si>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</si>
  <si>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</si>
  <si>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</si>
  <si>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</si>
  <si>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</si>
  <si>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</si>
  <si>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</si>
  <si>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</si>
  <si>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</si>
  <si>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</si>
  <si>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</si>
  <si>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</si>
  <si>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</si>
  <si>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</si>
  <si>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</si>
  <si>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</si>
  <si>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</si>
  <si>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</si>
  <si>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</si>
  <si>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</si>
  <si>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</si>
  <si>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</si>
  <si>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</si>
  <si>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</si>
  <si>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</si>
  <si>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</si>
  <si>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</si>
  <si>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</si>
  <si>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</si>
  <si>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</si>
  <si>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</si>
  <si>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</si>
  <si>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</si>
  <si>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</si>
  <si>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</si>
  <si>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</si>
  <si>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</si>
  <si>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</si>
  <si>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</si>
  <si>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</si>
  <si>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</si>
  <si>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</si>
  <si>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</si>
  <si>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</si>
  <si>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</si>
  <si>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</si>
  <si>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</si>
  <si>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</si>
  <si>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</si>
  <si>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</si>
  <si>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</si>
  <si>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</si>
  <si>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</si>
  <si>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</si>
  <si>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</si>
  <si>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</si>
  <si>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</si>
  <si>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</si>
  <si>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</si>
  <si>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</si>
  <si>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</si>
  <si>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</si>
  <si>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</si>
  <si>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</si>
  <si>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</si>
  <si>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</si>
  <si>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</si>
  <si>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</si>
  <si>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</si>
  <si>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</si>
  <si>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</si>
  <si>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</si>
  <si>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</si>
  <si>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</si>
  <si>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</si>
  <si>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</si>
  <si>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</si>
  <si>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</si>
  <si>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</si>
  <si>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</si>
  <si>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</si>
  <si>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</si>
  <si>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</si>
  <si>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</si>
  <si>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</si>
  <si>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</si>
  <si>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</si>
  <si>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</si>
  <si>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</si>
  <si>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</si>
  <si>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</si>
  <si>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</si>
  <si>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</si>
  <si>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</si>
  <si>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</si>
  <si>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</si>
  <si>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</si>
  <si>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</si>
  <si>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</si>
  <si>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</si>
  <si>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</si>
  <si>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</si>
  <si>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</si>
  <si>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</si>
  <si>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</si>
  <si>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</si>
  <si>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</si>
  <si>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</si>
  <si>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</si>
  <si>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</si>
  <si>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</si>
  <si>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</si>
  <si>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</si>
  <si>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</si>
  <si>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</si>
  <si>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</si>
  <si>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</si>
  <si>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</si>
  <si>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</si>
  <si>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</si>
  <si>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</si>
  <si>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</si>
  <si>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</si>
  <si>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</si>
  <si>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</si>
  <si>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</si>
  <si>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</si>
  <si>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</si>
  <si>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</si>
  <si>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</si>
  <si>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</si>
  <si>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</si>
  <si>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</si>
  <si>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</si>
  <si>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</si>
  <si>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</si>
  <si>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</si>
  <si>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</si>
  <si>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</si>
  <si>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</si>
  <si>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</si>
  <si>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</si>
  <si>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</si>
  <si>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</si>
  <si>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</si>
  <si>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</si>
  <si>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</si>
  <si>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</si>
  <si>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</si>
  <si>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</si>
  <si>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</si>
  <si>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</si>
  <si>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</si>
  <si>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</si>
  <si>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</si>
  <si>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</si>
  <si>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</si>
  <si>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</si>
  <si>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</si>
  <si>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</si>
  <si>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</si>
  <si>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</si>
  <si>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</si>
  <si>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</si>
  <si>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</si>
  <si>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</si>
  <si>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</si>
  <si>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</si>
  <si>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</si>
  <si>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</si>
  <si>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</si>
  <si>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</si>
  <si>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</si>
  <si>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</si>
  <si>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</si>
  <si>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</si>
  <si>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</si>
  <si>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</si>
  <si>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</si>
  <si>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</si>
  <si>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</si>
  <si>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</si>
  <si>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</si>
  <si>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</si>
  <si>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</si>
  <si>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</si>
  <si>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</si>
  <si>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</si>
  <si>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</si>
  <si>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</si>
  <si>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</si>
  <si>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</si>
  <si>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</si>
  <si>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</si>
  <si>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</si>
  <si>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</si>
  <si>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</si>
  <si>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</si>
  <si>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</si>
  <si>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</si>
  <si>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</si>
  <si>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</si>
  <si>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</si>
  <si>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</si>
  <si>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</si>
  <si>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</si>
  <si>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</si>
  <si>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</si>
  <si>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</si>
  <si>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</si>
  <si>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</si>
  <si>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</si>
  <si>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</si>
  <si>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</si>
  <si>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</si>
  <si>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</si>
  <si>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</si>
  <si>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</si>
  <si>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</si>
  <si>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</si>
  <si>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</si>
  <si>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</si>
  <si>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</si>
  <si>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</si>
  <si>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</si>
  <si>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</si>
  <si>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</si>
  <si>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</si>
  <si>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</si>
  <si>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</si>
  <si>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</si>
  <si>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</si>
  <si>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</si>
  <si>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</si>
  <si>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</si>
  <si>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</si>
  <si>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</si>
  <si>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</si>
  <si>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</si>
  <si>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</si>
  <si>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</si>
  <si>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</si>
  <si>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</si>
  <si>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</si>
  <si>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</si>
  <si>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</si>
  <si>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</si>
  <si>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</si>
  <si>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</si>
  <si>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</si>
  <si>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</si>
  <si>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</si>
  <si>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</si>
  <si>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</si>
  <si>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</si>
  <si>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</si>
  <si>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</si>
  <si>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</si>
  <si>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</si>
  <si>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</si>
  <si>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</si>
  <si>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</si>
  <si>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</si>
  <si>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</si>
  <si>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</si>
  <si>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</si>
  <si>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</si>
  <si>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</si>
  <si>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</si>
  <si>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</si>
  <si>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</si>
  <si>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</si>
  <si>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</si>
  <si>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</si>
  <si>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</si>
  <si>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</si>
  <si>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</si>
  <si>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</si>
  <si>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</si>
  <si>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</si>
  <si>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</si>
  <si>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</si>
  <si>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</si>
  <si>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</si>
  <si>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</si>
  <si>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</si>
  <si>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</si>
  <si>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</si>
  <si>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</si>
  <si>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</si>
  <si>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</si>
  <si>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</si>
  <si>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</si>
  <si>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</si>
  <si>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</si>
  <si>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</si>
  <si>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</si>
  <si>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</si>
  <si>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</si>
  <si>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</si>
  <si>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</si>
  <si>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</si>
  <si>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</si>
  <si>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</si>
  <si>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</si>
  <si>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</si>
  <si>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</si>
  <si>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</si>
  <si>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</si>
  <si>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</si>
  <si>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</si>
  <si>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</si>
  <si>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</si>
  <si>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</si>
  <si>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</si>
  <si>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</si>
  <si>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</si>
  <si>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</si>
  <si>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</si>
  <si>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</si>
  <si>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</si>
  <si>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</si>
  <si>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</si>
  <si>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</si>
  <si>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</si>
  <si>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</si>
  <si>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</si>
  <si>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</si>
  <si>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</si>
  <si>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</si>
  <si>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</si>
  <si>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</si>
  <si>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</si>
  <si>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</si>
  <si>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</si>
  <si>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</si>
  <si>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</si>
  <si>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</si>
  <si>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</si>
  <si>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</si>
  <si>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</si>
  <si>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</si>
  <si>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</si>
  <si>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</si>
  <si>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</si>
  <si>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</si>
  <si>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</si>
  <si>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</si>
  <si>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</si>
  <si>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</si>
  <si>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</si>
  <si>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</si>
  <si>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</si>
  <si>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</si>
  <si>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</si>
  <si>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</si>
  <si>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</si>
  <si>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</si>
  <si>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</si>
  <si>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</si>
  <si>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</si>
  <si>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</si>
  <si>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</si>
  <si>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</si>
  <si>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</si>
  <si>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</si>
  <si>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</si>
  <si>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</si>
  <si>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</si>
  <si>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</si>
  <si>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</si>
  <si>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</si>
  <si>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</si>
  <si>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</si>
  <si>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</si>
  <si>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</si>
  <si>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</si>
  <si>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</si>
  <si>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</si>
  <si>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</si>
  <si>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</si>
  <si>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</si>
  <si>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</si>
  <si>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</si>
  <si>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</si>
  <si>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</si>
  <si>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</si>
  <si>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</si>
  <si>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</si>
  <si>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</si>
  <si>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</si>
  <si>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</si>
  <si>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</si>
  <si>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</si>
  <si>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</si>
  <si>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</si>
  <si>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</si>
  <si>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</si>
  <si>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</si>
  <si>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</si>
  <si>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</si>
  <si>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</si>
  <si>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</si>
  <si>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</si>
  <si>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</si>
  <si>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</si>
  <si>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</si>
  <si>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</si>
  <si>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</si>
  <si>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</si>
  <si>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</si>
  <si>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</si>
  <si>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</si>
  <si>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</si>
  <si>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</si>
  <si>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</si>
  <si>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</si>
  <si>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</si>
  <si>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</si>
  <si>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</si>
  <si>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</si>
  <si>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</si>
  <si>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</si>
  <si>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</si>
  <si>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</si>
  <si>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</si>
  <si>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</si>
  <si>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</si>
  <si>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</si>
  <si>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</si>
  <si>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</si>
  <si>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</si>
  <si>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</si>
  <si>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</si>
  <si>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</si>
  <si>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</si>
  <si>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</si>
  <si>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</si>
  <si>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</si>
  <si>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</si>
  <si>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</si>
  <si>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</si>
  <si>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</si>
  <si>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</si>
  <si>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</si>
  <si>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</si>
  <si>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</si>
  <si>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</si>
  <si>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</si>
  <si>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</si>
  <si>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</si>
  <si>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</si>
  <si>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</si>
  <si>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</si>
  <si>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</si>
  <si>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</si>
  <si>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</si>
  <si>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</si>
  <si>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</si>
  <si>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</si>
  <si>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</si>
  <si>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</si>
  <si>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</si>
  <si>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</si>
  <si>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</si>
  <si>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</si>
  <si>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</si>
  <si>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</si>
  <si>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</si>
  <si>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</si>
  <si>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</si>
  <si>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</si>
  <si>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</si>
  <si>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</si>
  <si>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</si>
  <si>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</si>
  <si>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</si>
  <si>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</si>
  <si>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</si>
  <si>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</si>
  <si>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</si>
  <si>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</si>
  <si>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</si>
  <si>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</si>
  <si>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</si>
  <si>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</si>
  <si>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</si>
  <si>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</si>
  <si>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</si>
  <si>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</si>
  <si>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</si>
  <si>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</si>
  <si>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</si>
  <si>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</si>
  <si>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</si>
  <si>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</si>
  <si>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</si>
  <si>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</si>
  <si>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</si>
  <si>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</si>
  <si>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</si>
  <si>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</si>
  <si>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</si>
  <si>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</si>
  <si>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</si>
  <si>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</si>
  <si>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</si>
  <si>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</si>
  <si>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</si>
  <si>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</si>
  <si>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</si>
  <si>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</si>
  <si>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</si>
  <si>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</si>
  <si>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</si>
  <si>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</si>
  <si>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</si>
  <si>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</si>
  <si>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</si>
  <si>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</si>
  <si>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</si>
  <si>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</si>
  <si>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</si>
  <si>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</si>
  <si>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</si>
  <si>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</si>
  <si>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</si>
  <si>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</si>
  <si>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</si>
  <si>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</si>
  <si>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</si>
  <si>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</si>
  <si>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</si>
  <si>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</si>
  <si>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</si>
  <si>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</si>
  <si>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</si>
  <si>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</si>
  <si>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</si>
  <si>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</si>
  <si>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</si>
  <si>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</si>
  <si>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</si>
  <si>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</si>
  <si>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</si>
  <si>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</si>
  <si>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</si>
  <si>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</si>
  <si>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</si>
  <si>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</si>
  <si>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</si>
  <si>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</si>
  <si>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</si>
  <si>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</si>
  <si>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</si>
  <si>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</si>
  <si>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</si>
  <si>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</si>
  <si>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</si>
  <si>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</si>
  <si>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</si>
  <si>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</si>
  <si>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</si>
  <si>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</si>
  <si>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</si>
  <si>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</si>
  <si>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</si>
  <si>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</si>
  <si>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</si>
  <si>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</si>
  <si>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</si>
  <si>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</si>
  <si>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</si>
  <si>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</si>
  <si>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</si>
  <si>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</si>
  <si>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</si>
  <si>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</si>
  <si>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</si>
  <si>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</si>
  <si>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</si>
  <si>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</si>
  <si>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</si>
  <si>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</si>
  <si>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</si>
  <si>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</si>
  <si>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</si>
  <si>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</si>
  <si>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</si>
  <si>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</si>
  <si>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</si>
  <si>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</si>
  <si>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</si>
  <si>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</si>
  <si>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</si>
  <si>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</si>
  <si>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</si>
  <si>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</si>
  <si>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</si>
  <si>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</si>
  <si>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</si>
  <si>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</si>
  <si>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</si>
  <si>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</si>
  <si>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</si>
  <si>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</si>
  <si>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</si>
  <si>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</si>
  <si>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</si>
  <si>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</si>
  <si>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</si>
  <si>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</si>
  <si>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</si>
  <si>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</si>
  <si>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</si>
  <si>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</si>
  <si>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</si>
  <si>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</si>
  <si>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</si>
  <si>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</si>
  <si>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</si>
  <si>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</si>
  <si>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</si>
  <si>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</si>
  <si>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</si>
  <si>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</si>
  <si>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</si>
  <si>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</si>
  <si>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</si>
  <si>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</si>
  <si>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</si>
  <si>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</si>
  <si>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</si>
  <si>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</si>
  <si>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</si>
  <si>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</si>
  <si>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</si>
  <si>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</si>
  <si>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</si>
  <si>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</si>
  <si>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</si>
  <si>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</si>
  <si>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</si>
  <si>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</si>
  <si>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</si>
  <si>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</si>
  <si>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</si>
  <si>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</si>
  <si>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</si>
  <si>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</si>
  <si>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</si>
  <si>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</si>
  <si>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</si>
  <si>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</si>
  <si>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</si>
  <si>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</si>
  <si>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</si>
  <si>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</si>
  <si>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</si>
  <si>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</si>
  <si>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</si>
  <si>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</si>
  <si>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</si>
  <si>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</si>
  <si>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</si>
  <si>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</si>
  <si>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</si>
  <si>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</si>
  <si>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</si>
  <si>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</si>
  <si>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</si>
  <si>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</si>
  <si>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</si>
  <si>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</si>
  <si>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</si>
  <si>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</si>
  <si>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</si>
  <si>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</si>
  <si>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</si>
  <si>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</si>
  <si>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</si>
  <si>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</si>
  <si>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</si>
  <si>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</si>
  <si>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</si>
  <si>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</si>
  <si>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</si>
  <si>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</si>
  <si>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</si>
  <si>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</si>
  <si>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</si>
  <si>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</si>
  <si>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</si>
  <si>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</si>
  <si>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</si>
  <si>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</si>
  <si>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</si>
  <si>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</si>
  <si>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</si>
  <si>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</si>
  <si>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</si>
  <si>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</si>
  <si>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</si>
  <si>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</si>
  <si>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</si>
  <si>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</si>
  <si>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</si>
  <si>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</si>
  <si>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</si>
  <si>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</si>
  <si>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</si>
  <si>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</si>
  <si>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</si>
  <si>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</si>
  <si>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</si>
  <si>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</si>
  <si>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</si>
  <si>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</si>
  <si>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</si>
  <si>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</si>
  <si>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</si>
  <si>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</si>
  <si>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</si>
  <si>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</si>
  <si>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</si>
  <si>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</si>
  <si>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</si>
  <si>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</si>
  <si>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</si>
  <si>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</si>
  <si>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</si>
  <si>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</si>
  <si>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</si>
  <si>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</si>
  <si>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</si>
  <si>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</si>
  <si>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</si>
  <si>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</si>
  <si>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</si>
  <si>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</si>
  <si>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</si>
  <si>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</si>
  <si>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</si>
  <si>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</si>
  <si>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</si>
  <si>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</si>
  <si>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</si>
  <si>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</si>
  <si>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</si>
  <si>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</si>
  <si>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</si>
  <si>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</si>
  <si>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</si>
  <si>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</si>
  <si>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</si>
  <si>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</si>
  <si>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</si>
  <si>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</si>
  <si>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</si>
  <si>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</si>
  <si>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</si>
  <si>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</si>
  <si>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</si>
  <si>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</si>
  <si>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</si>
  <si>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</si>
  <si>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</si>
  <si>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</si>
  <si>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</si>
  <si>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</si>
  <si>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</si>
  <si>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</si>
  <si>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</si>
  <si>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</si>
  <si>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</si>
  <si>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</si>
  <si>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</si>
  <si>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</si>
  <si>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</si>
  <si>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</si>
  <si>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</si>
  <si>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</si>
  <si>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</si>
  <si>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</si>
  <si>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</si>
  <si>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</si>
  <si>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</si>
  <si>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</si>
  <si>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</si>
  <si>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</si>
  <si>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</si>
  <si>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</si>
  <si>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</si>
  <si>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</si>
  <si>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</si>
  <si>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</si>
  <si>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</si>
  <si>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</si>
  <si>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</si>
  <si>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</si>
  <si>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</si>
  <si>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</si>
  <si>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</si>
  <si>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</si>
  <si>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</si>
  <si>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</si>
  <si>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</si>
  <si>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</si>
  <si>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</si>
  <si>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</si>
  <si>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</si>
  <si>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</si>
  <si>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</si>
  <si>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</si>
  <si>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</si>
  <si>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</si>
  <si>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</si>
  <si>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</si>
  <si>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</si>
  <si>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</si>
  <si>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</si>
  <si>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</si>
  <si>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</si>
  <si>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</si>
  <si>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</si>
  <si>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</si>
  <si>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</si>
  <si>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</si>
  <si>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</si>
  <si>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</si>
  <si>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</si>
  <si>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</si>
  <si>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</si>
  <si>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</si>
  <si>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</si>
  <si>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</si>
  <si>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</si>
  <si>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</si>
  <si>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</si>
  <si>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</si>
  <si>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</si>
  <si>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</si>
  <si>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</si>
  <si>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</si>
  <si>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</si>
  <si>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</si>
  <si>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</si>
  <si>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</si>
  <si>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</si>
  <si>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</si>
  <si>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</si>
  <si>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</si>
  <si>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</si>
  <si>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</si>
  <si>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</si>
  <si>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</si>
  <si>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</si>
  <si>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</si>
  <si>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</si>
  <si>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</si>
  <si>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</si>
  <si>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</si>
  <si>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</si>
  <si>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</si>
  <si>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</si>
  <si>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</si>
  <si>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</si>
  <si>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</si>
  <si>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</si>
  <si>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</si>
  <si>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</si>
  <si>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</si>
  <si>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</si>
  <si>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</si>
  <si>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</si>
  <si>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</si>
  <si>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</si>
  <si>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</si>
  <si>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</si>
  <si>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</si>
  <si>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</si>
  <si>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</si>
  <si>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</si>
  <si>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</si>
  <si>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</si>
  <si>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</si>
  <si>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</si>
  <si>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</si>
  <si>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</si>
  <si>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</si>
  <si>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</si>
  <si>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</si>
  <si>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</si>
  <si>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</si>
  <si>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</si>
  <si>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</si>
  <si>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</si>
  <si>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</si>
  <si>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</si>
  <si>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</si>
  <si>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</si>
  <si>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</si>
  <si>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</si>
  <si>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</si>
  <si>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</si>
  <si>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</si>
  <si>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</si>
  <si>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</si>
  <si>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</si>
  <si>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</si>
  <si>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</si>
  <si>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</si>
  <si>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</si>
  <si>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</si>
  <si>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</si>
  <si>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</si>
  <si>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</si>
  <si>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</si>
  <si>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</si>
  <si>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</si>
  <si>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</si>
  <si>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</si>
  <si>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</si>
  <si>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</si>
  <si>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</si>
  <si>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</si>
  <si>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</si>
  <si>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</si>
  <si>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</si>
  <si>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</si>
  <si>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</si>
  <si>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</si>
  <si>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</si>
  <si>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</si>
  <si>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</si>
  <si>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</si>
  <si>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</si>
  <si>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</si>
  <si>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</si>
  <si>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</si>
  <si>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</si>
  <si>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</si>
  <si>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</si>
  <si>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</si>
  <si>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</si>
  <si>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</si>
  <si>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</si>
  <si>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</si>
  <si>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</si>
  <si>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</si>
  <si>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</si>
  <si>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</si>
  <si>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</si>
  <si>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</si>
  <si>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</si>
  <si>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</si>
  <si>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</si>
  <si>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</si>
  <si>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</si>
  <si>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</si>
  <si>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</si>
  <si>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</si>
  <si>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</si>
  <si>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</si>
  <si>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</si>
  <si>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</si>
  <si>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</si>
  <si>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</si>
  <si>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</si>
  <si>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</si>
  <si>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</si>
  <si>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</si>
  <si>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</si>
  <si>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</si>
  <si>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</si>
  <si>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</si>
  <si>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</si>
  <si>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</si>
  <si>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</si>
  <si>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</si>
  <si>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</si>
  <si>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</si>
  <si>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</si>
  <si>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</si>
  <si>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</si>
  <si>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</si>
  <si>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</si>
  <si>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</si>
  <si>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</si>
  <si>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</si>
  <si>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</si>
  <si>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</si>
  <si>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</si>
  <si>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</si>
  <si>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</si>
  <si>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</si>
  <si>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</si>
  <si>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</si>
  <si>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</si>
  <si>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</si>
  <si>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</si>
  <si>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</si>
  <si>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</si>
  <si>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</si>
  <si>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</si>
  <si>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</si>
  <si>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</si>
  <si>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</si>
  <si>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</si>
  <si>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</si>
  <si>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</si>
  <si>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</si>
  <si>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</si>
  <si>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</si>
  <si>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</si>
  <si>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</si>
  <si>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</si>
  <si>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</si>
  <si>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</si>
  <si>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</si>
  <si>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</si>
  <si>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</si>
  <si>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</si>
  <si>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</si>
  <si>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</si>
  <si>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</si>
  <si>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</si>
  <si>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</si>
  <si>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</si>
  <si>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</si>
  <si>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</si>
  <si>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</si>
  <si>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</si>
  <si>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</si>
  <si>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</si>
  <si>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</si>
  <si>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</si>
  <si>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</si>
  <si>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</si>
  <si>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</si>
  <si>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</si>
  <si>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</si>
  <si>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</si>
  <si>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</si>
  <si>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</si>
  <si>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</si>
  <si>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</si>
  <si>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</si>
  <si>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</si>
  <si>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</si>
  <si>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</si>
  <si>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</si>
  <si>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</si>
  <si>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</si>
  <si>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</si>
  <si>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</si>
  <si>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</si>
  <si>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</si>
  <si>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</si>
  <si>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</si>
  <si>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</si>
  <si>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</si>
  <si>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</si>
  <si>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</si>
  <si>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</si>
  <si>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</si>
  <si>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</si>
  <si>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</si>
  <si>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</si>
  <si>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</si>
  <si>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</si>
  <si>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</si>
  <si>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</si>
  <si>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</si>
  <si>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</si>
  <si>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</si>
  <si>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</si>
  <si>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</si>
  <si>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</si>
  <si>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</si>
  <si>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</si>
  <si>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</si>
  <si>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</si>
  <si>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</si>
  <si>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</si>
  <si>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</si>
  <si>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</si>
  <si>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</si>
  <si>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</si>
  <si>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</si>
  <si>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</si>
  <si>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</si>
  <si>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</si>
  <si>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</si>
  <si>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</si>
  <si>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</si>
  <si>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</si>
  <si>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</si>
  <si>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</si>
  <si>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</si>
  <si>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</si>
  <si>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</si>
  <si>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</si>
  <si>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</si>
  <si>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</si>
  <si>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</si>
  <si>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</si>
  <si>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</si>
  <si>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</si>
  <si>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</si>
  <si>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</si>
  <si>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</si>
  <si>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</si>
  <si>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</si>
  <si>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</si>
  <si>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</si>
  <si>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</si>
  <si>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</si>
  <si>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</si>
  <si>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</si>
  <si>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</si>
  <si>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</si>
  <si>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</si>
  <si>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</si>
  <si>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</si>
  <si>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</si>
  <si>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</si>
  <si>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</si>
  <si>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</si>
  <si>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</si>
  <si>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</si>
  <si>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</si>
  <si>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</si>
  <si>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</si>
  <si>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</si>
  <si>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</si>
  <si>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</si>
  <si>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</si>
  <si>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</si>
  <si>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</si>
  <si>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</si>
  <si>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</si>
  <si>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</si>
  <si>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</si>
  <si>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</si>
  <si>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</si>
  <si>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</si>
  <si>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</si>
  <si>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</si>
  <si>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</si>
  <si>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</si>
  <si>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</si>
  <si>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</si>
  <si>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</si>
  <si>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</si>
  <si>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</si>
  <si>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</si>
  <si>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</si>
  <si>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</si>
  <si>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</si>
  <si>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</si>
  <si>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</si>
  <si>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</si>
  <si>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</si>
  <si>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</si>
  <si>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</si>
  <si>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</si>
  <si>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</si>
  <si>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</si>
  <si>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</si>
  <si>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</si>
  <si>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</si>
  <si>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</si>
  <si>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</si>
  <si>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</si>
  <si>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</si>
  <si>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</si>
  <si>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</si>
  <si>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</si>
  <si>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</si>
  <si>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</si>
  <si>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</si>
  <si>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</si>
  <si>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</si>
  <si>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</si>
  <si>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</si>
  <si>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</si>
  <si>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</si>
  <si>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</si>
  <si>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</si>
  <si>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</si>
  <si>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</si>
  <si>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</si>
  <si>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</si>
  <si>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</si>
  <si>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</si>
  <si>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</si>
  <si>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</si>
  <si>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</si>
  <si>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</si>
  <si>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</si>
  <si>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</si>
  <si>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</si>
  <si>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</si>
  <si>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</si>
  <si>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</si>
  <si>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</si>
  <si>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</si>
  <si>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</si>
  <si>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</si>
  <si>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</si>
  <si>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</si>
  <si>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</si>
  <si>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</si>
  <si>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</si>
  <si>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</si>
  <si>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</si>
  <si>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</si>
  <si>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</si>
  <si>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</si>
  <si>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</si>
  <si>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</si>
  <si>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</si>
  <si>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</si>
  <si>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</si>
  <si>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</si>
  <si>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</si>
  <si>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</si>
  <si>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</si>
  <si>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</si>
  <si>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</si>
  <si>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</si>
  <si>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</si>
  <si>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</si>
  <si>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</si>
  <si>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</si>
  <si>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</si>
  <si>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</si>
  <si>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</si>
  <si>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</si>
  <si>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</si>
  <si>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</si>
  <si>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</si>
  <si>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</si>
  <si>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</si>
  <si>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</si>
  <si>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</si>
  <si>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</si>
  <si>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</si>
  <si>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</si>
  <si>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</si>
  <si>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</si>
  <si>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</si>
  <si>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</si>
  <si>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</si>
  <si>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</si>
  <si>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</si>
  <si>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</si>
  <si>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</si>
  <si>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</si>
  <si>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</si>
  <si>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</si>
  <si>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</si>
  <si>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</si>
  <si>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</si>
  <si>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</si>
  <si>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</si>
  <si>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</si>
  <si>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</si>
  <si>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</si>
  <si>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</si>
  <si>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</si>
  <si>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</si>
  <si>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</si>
  <si>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</si>
  <si>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</si>
  <si>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</si>
  <si>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</si>
  <si>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</si>
  <si>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</si>
  <si>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</si>
  <si>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</si>
  <si>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</si>
  <si>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</si>
  <si>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</si>
  <si>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</si>
  <si>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</si>
  <si>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</si>
  <si>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</si>
  <si>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</si>
  <si>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</si>
  <si>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</si>
  <si>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</si>
  <si>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</si>
  <si>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</si>
  <si>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</si>
  <si>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</si>
  <si>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</si>
  <si>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</si>
  <si>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</si>
  <si>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</si>
  <si>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</si>
  <si>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</si>
  <si>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</si>
  <si>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</si>
  <si>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</si>
  <si>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</si>
  <si>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</si>
  <si>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</si>
  <si>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</si>
  <si>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</si>
  <si>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</si>
  <si>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</si>
  <si>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</si>
  <si>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</si>
  <si>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</si>
  <si>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</si>
  <si>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</si>
  <si>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</si>
  <si>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</si>
  <si>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</si>
  <si>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</si>
  <si>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</si>
  <si>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</si>
  <si>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</si>
  <si>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</si>
  <si>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</si>
  <si>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</si>
  <si>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</si>
  <si>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</si>
  <si>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</si>
  <si>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</si>
  <si>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</si>
  <si>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</si>
  <si>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</si>
  <si>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</si>
  <si>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</si>
  <si>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</si>
  <si>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</si>
  <si>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</si>
  <si>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</si>
  <si>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</si>
  <si>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</si>
  <si>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</si>
  <si>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</si>
  <si>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</si>
  <si>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</si>
  <si>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</si>
  <si>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</si>
  <si>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</si>
  <si>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</si>
  <si>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</si>
  <si>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</si>
  <si>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</si>
  <si>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</si>
  <si>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</si>
  <si>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</si>
  <si>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</si>
  <si>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</si>
  <si>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</si>
  <si>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</si>
  <si>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</si>
  <si>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</si>
  <si>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</si>
  <si>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</si>
  <si>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</si>
  <si>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</si>
  <si>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</si>
  <si>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</si>
  <si>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</si>
  <si>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</si>
  <si>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</si>
  <si>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</si>
  <si>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</si>
  <si>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</si>
  <si>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</si>
  <si>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</si>
  <si>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</si>
  <si>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</si>
  <si>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</si>
  <si>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</si>
  <si>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</si>
  <si>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</si>
  <si>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</si>
  <si>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</si>
  <si>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</si>
  <si>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</si>
  <si>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</si>
  <si>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</si>
  <si>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</si>
  <si>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</si>
  <si>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</si>
  <si>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</si>
  <si>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</si>
  <si>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</si>
  <si>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</si>
  <si>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</si>
  <si>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</si>
  <si>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</si>
  <si>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</si>
  <si>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</si>
  <si>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</si>
  <si>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</si>
  <si>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</si>
  <si>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</si>
  <si>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</si>
  <si>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</si>
  <si>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</si>
  <si>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</si>
  <si>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</si>
  <si>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</si>
  <si>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</si>
  <si>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</si>
  <si>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</si>
  <si>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</si>
  <si>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</si>
  <si>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</si>
  <si>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</si>
  <si>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</si>
  <si>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</si>
  <si>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</si>
  <si>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</si>
  <si>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</si>
  <si>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</si>
  <si>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</si>
  <si>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</si>
  <si>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</si>
  <si>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</si>
  <si>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</si>
  <si>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</si>
  <si>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</si>
  <si>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</si>
  <si>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</si>
  <si>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</si>
  <si>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</si>
  <si>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</si>
  <si>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</si>
  <si>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</si>
  <si>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</si>
  <si>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</si>
  <si>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</si>
  <si>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</si>
  <si>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</si>
  <si>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</si>
  <si>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</si>
  <si>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</si>
  <si>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</si>
  <si>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</si>
  <si>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</si>
  <si>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</si>
  <si>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</si>
  <si>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</si>
  <si>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</si>
  <si>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</si>
  <si>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</si>
  <si>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</si>
  <si>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</si>
  <si>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</si>
  <si>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</si>
  <si>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</si>
  <si>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</si>
  <si>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</si>
  <si>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</si>
  <si>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</si>
  <si>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</si>
  <si>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</si>
  <si>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</si>
  <si>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</si>
  <si>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</si>
  <si>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</si>
  <si>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</si>
  <si>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</si>
  <si>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</si>
  <si>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</si>
  <si>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</si>
  <si>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</si>
  <si>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</si>
  <si>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</si>
  <si>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</si>
  <si>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</si>
  <si>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</si>
  <si>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</si>
  <si>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</si>
  <si>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</si>
  <si>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</si>
  <si>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</si>
  <si>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</si>
  <si>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</si>
  <si>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</si>
  <si>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</si>
  <si>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</si>
  <si>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</si>
  <si>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</si>
  <si>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</si>
  <si>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</si>
  <si>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</si>
  <si>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</si>
  <si>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</si>
  <si>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</si>
  <si>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</si>
  <si>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</si>
  <si>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</si>
  <si>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</si>
  <si>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</si>
  <si>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</si>
  <si>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</si>
  <si>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</si>
  <si>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</si>
  <si>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</si>
  <si>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</si>
  <si>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</si>
  <si>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</si>
  <si>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</si>
  <si>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</si>
  <si>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</si>
  <si>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</si>
  <si>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</si>
  <si>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</si>
  <si>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</si>
  <si>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</si>
  <si>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</si>
  <si>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</si>
  <si>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</si>
  <si>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</si>
  <si>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</si>
  <si>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</si>
  <si>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</si>
  <si>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</si>
  <si>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</si>
  <si>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</si>
  <si>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</si>
  <si>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</si>
  <si>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</si>
  <si>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</si>
  <si>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</si>
  <si>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</si>
  <si>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</si>
  <si>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</si>
  <si>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</si>
  <si>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</si>
  <si>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</si>
  <si>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</si>
  <si>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</si>
  <si>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</si>
  <si>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</si>
  <si>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</si>
  <si>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</si>
  <si>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</si>
  <si>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</si>
  <si>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</si>
  <si>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</si>
  <si>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</si>
  <si>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</si>
  <si>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</si>
  <si>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</si>
  <si>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</si>
  <si>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</si>
  <si>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</si>
  <si>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</si>
  <si>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</si>
  <si>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</si>
  <si>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</si>
  <si>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</si>
  <si>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</si>
  <si>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</si>
  <si>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</si>
  <si>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</si>
  <si>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</si>
  <si>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</si>
  <si>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</si>
  <si>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</si>
  <si>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</si>
  <si>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</si>
  <si>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</si>
  <si>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</si>
  <si>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</si>
  <si>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</si>
  <si>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</si>
  <si>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</si>
  <si>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</si>
  <si>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</si>
  <si>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</si>
  <si>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</si>
  <si>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</si>
  <si>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</si>
  <si>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</si>
  <si>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</si>
  <si>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</si>
  <si>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</si>
  <si>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</si>
  <si>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</si>
  <si>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</si>
  <si>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</si>
  <si>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</si>
  <si>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</si>
  <si>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</si>
  <si>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</si>
  <si>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</si>
  <si>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</si>
  <si>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</si>
  <si>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</si>
  <si>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</si>
  <si>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</si>
  <si>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</si>
  <si>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</si>
  <si>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</si>
  <si>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</si>
  <si>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</si>
  <si>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</si>
  <si>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</si>
  <si>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</si>
  <si>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</si>
  <si>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</si>
  <si>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</si>
  <si>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</si>
  <si>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</si>
  <si>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</si>
  <si>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</si>
  <si>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</si>
  <si>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</si>
  <si>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</si>
  <si>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</si>
  <si>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</si>
  <si>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</si>
  <si>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</si>
  <si>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</si>
  <si>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</si>
  <si>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</si>
  <si>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</si>
  <si>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</si>
  <si>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</si>
  <si>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</si>
  <si>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</si>
  <si>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</si>
  <si>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</si>
  <si>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</si>
  <si>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</si>
  <si>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</si>
  <si>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</si>
  <si>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</si>
  <si>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</si>
  <si>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</si>
  <si>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</si>
  <si>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</si>
  <si>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</si>
  <si>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</si>
  <si>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</si>
  <si>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</si>
  <si>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</si>
  <si>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</si>
  <si>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</si>
  <si>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</si>
  <si>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</si>
  <si>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</si>
  <si>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</si>
  <si>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</si>
  <si>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</si>
  <si>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</si>
  <si>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</si>
  <si>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</si>
  <si>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</si>
  <si>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</si>
  <si>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</si>
  <si>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</si>
  <si>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</si>
  <si>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</si>
  <si>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</si>
  <si>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</si>
  <si>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</si>
  <si>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</si>
  <si>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</si>
  <si>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</si>
  <si>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</si>
  <si>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</si>
  <si>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</si>
  <si>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</si>
  <si>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</si>
  <si>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</si>
  <si>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</si>
  <si>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</si>
  <si>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</si>
  <si>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</si>
  <si>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</si>
  <si>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</si>
  <si>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</si>
  <si>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</si>
  <si>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</si>
  <si>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</si>
  <si>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</si>
  <si>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</si>
  <si>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</si>
  <si>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</si>
  <si>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</si>
  <si>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</si>
  <si>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</si>
  <si>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</si>
  <si>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</si>
  <si>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</si>
  <si>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</si>
  <si>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</si>
  <si>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</si>
  <si>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</si>
  <si>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</si>
  <si>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</si>
  <si>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</si>
  <si>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</si>
  <si>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</si>
  <si>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</si>
  <si>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</si>
  <si>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</si>
  <si>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</si>
  <si>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</si>
  <si>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</si>
  <si>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</si>
  <si>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</si>
  <si>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</si>
  <si>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</si>
  <si>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</si>
  <si>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</si>
  <si>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</si>
  <si>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</si>
  <si>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</si>
  <si>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</si>
  <si>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</si>
  <si>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</si>
  <si>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</si>
  <si>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</si>
  <si>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</si>
  <si>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</si>
  <si>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</si>
  <si>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</si>
  <si>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</si>
  <si>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</si>
  <si>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</si>
  <si>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</si>
  <si>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</si>
  <si>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</si>
  <si>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</si>
  <si>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</si>
  <si>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</si>
  <si>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</si>
  <si>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</si>
  <si>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</si>
  <si>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</si>
  <si>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</si>
  <si>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</si>
  <si>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</si>
  <si>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</si>
  <si>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</si>
  <si>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</si>
  <si>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</si>
  <si>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</si>
  <si>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</si>
  <si>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</si>
  <si>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</si>
  <si>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</si>
  <si>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</si>
  <si>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</si>
  <si>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</si>
  <si>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</si>
  <si>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</si>
  <si>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</si>
  <si>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</si>
  <si>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</si>
  <si>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</si>
  <si>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</si>
  <si>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</si>
  <si>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</si>
  <si>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</si>
  <si>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</si>
  <si>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</si>
  <si>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</si>
  <si>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</si>
  <si>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</si>
  <si>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</si>
  <si>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</si>
  <si>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</si>
  <si>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</si>
  <si>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</si>
  <si>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</si>
  <si>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</si>
  <si>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</si>
  <si>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</si>
  <si>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</si>
  <si>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</si>
  <si>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</si>
  <si>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</si>
  <si>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</si>
  <si>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</si>
  <si>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</si>
  <si>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</si>
  <si>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</si>
  <si>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</si>
  <si>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</si>
  <si>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</si>
  <si>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</si>
  <si>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</si>
  <si>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</si>
  <si>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</si>
  <si>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</si>
  <si>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</si>
  <si>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</si>
  <si>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</si>
  <si>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</si>
  <si>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</si>
  <si>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</si>
  <si>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</si>
  <si>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</si>
  <si>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</si>
  <si>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</si>
  <si>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</si>
  <si>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</si>
  <si>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</si>
  <si>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</si>
  <si>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</si>
  <si>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</si>
  <si>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</si>
  <si>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</si>
  <si>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</si>
  <si>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</si>
  <si>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</si>
  <si>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</si>
  <si>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</si>
  <si>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</si>
  <si>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</si>
  <si>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</si>
  <si>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</si>
  <si>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</si>
  <si>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</si>
  <si>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</si>
  <si>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</si>
  <si>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</si>
  <si>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</si>
  <si>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</si>
  <si>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</si>
  <si>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</si>
  <si>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</si>
  <si>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</si>
  <si>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</si>
  <si>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</si>
  <si>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</si>
  <si>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</si>
  <si>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</si>
  <si>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</si>
  <si>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</si>
  <si>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</si>
  <si>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</si>
  <si>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</si>
  <si>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</si>
  <si>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</si>
  <si>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</si>
  <si>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</si>
  <si>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</si>
  <si>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</si>
  <si>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</si>
  <si>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</si>
  <si>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</si>
  <si>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</si>
  <si>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</si>
  <si>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</si>
  <si>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</si>
  <si>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</si>
  <si>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</si>
  <si>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</si>
  <si>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</si>
  <si>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</si>
  <si>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</si>
  <si>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</si>
  <si>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</si>
  <si>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</si>
  <si>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</si>
  <si>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</si>
  <si>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</si>
  <si>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</si>
  <si>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</si>
  <si>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</si>
  <si>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</si>
  <si>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</si>
  <si>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</si>
  <si>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</si>
  <si>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</si>
  <si>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</si>
  <si>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</si>
  <si>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</si>
  <si>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</si>
  <si>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</si>
  <si>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</si>
  <si>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</si>
  <si>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</si>
  <si>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</si>
  <si>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</si>
  <si>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</si>
  <si>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</si>
  <si>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</si>
  <si>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</si>
  <si>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</si>
  <si>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</si>
  <si>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</si>
  <si>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</si>
  <si>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</si>
  <si>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</si>
  <si>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</si>
  <si>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</si>
  <si>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</si>
  <si>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</si>
  <si>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</si>
  <si>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</si>
  <si>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</si>
  <si>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</si>
  <si>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</si>
  <si>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</si>
  <si>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</si>
  <si>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</si>
  <si>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</si>
  <si>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</si>
  <si>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</si>
  <si>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</si>
  <si>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</si>
  <si>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</si>
  <si>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</si>
  <si>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</si>
  <si>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</si>
  <si>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</si>
  <si>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</si>
  <si>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</si>
  <si>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</si>
  <si>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</si>
  <si>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</si>
  <si>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</si>
  <si>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</si>
  <si>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</si>
  <si>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</si>
  <si>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</si>
  <si>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</si>
  <si>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</si>
  <si>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</si>
  <si>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</si>
  <si>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</si>
  <si>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</si>
  <si>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</si>
  <si>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</si>
  <si>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</si>
  <si>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</si>
  <si>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</si>
  <si>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</si>
  <si>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</si>
  <si>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</si>
  <si>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</si>
  <si>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</si>
  <si>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</si>
  <si>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</si>
  <si>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</si>
  <si>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</si>
  <si>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</si>
  <si>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</si>
  <si>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</si>
  <si>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</si>
  <si>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</si>
  <si>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</si>
  <si>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</si>
  <si>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</si>
  <si>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</si>
  <si>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</si>
  <si>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</si>
  <si>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</si>
  <si>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</si>
  <si>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</si>
  <si>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</si>
  <si>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</si>
  <si>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</si>
  <si>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</si>
  <si>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</si>
  <si>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</si>
  <si>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</si>
  <si>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</si>
  <si>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</si>
  <si>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</si>
  <si>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</si>
  <si>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</si>
  <si>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</si>
  <si>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</si>
  <si>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</si>
  <si>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</si>
  <si>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</si>
  <si>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</si>
  <si>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</si>
  <si>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</si>
  <si>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</si>
  <si>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</si>
  <si>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</si>
  <si>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</si>
  <si>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</si>
  <si>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</si>
  <si>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</si>
  <si>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</si>
  <si>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</si>
  <si>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</si>
  <si>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</si>
  <si>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</si>
  <si>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</si>
  <si>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</si>
  <si>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</si>
  <si>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</si>
  <si>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</si>
  <si>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</si>
  <si>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</si>
  <si>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</si>
  <si>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</si>
  <si>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</si>
  <si>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</si>
  <si>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</si>
  <si>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</si>
  <si>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</si>
  <si>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</si>
  <si>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</si>
  <si>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</si>
  <si>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</si>
  <si>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</si>
  <si>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</si>
  <si>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</si>
  <si>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</si>
  <si>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</si>
  <si>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</si>
  <si>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</si>
  <si>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</si>
  <si>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</si>
  <si>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</si>
  <si>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</si>
  <si>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</si>
  <si>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</si>
  <si>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</si>
  <si>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</si>
  <si>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</si>
  <si>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</si>
  <si>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</si>
  <si>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</si>
  <si>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</si>
  <si>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</si>
  <si>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</si>
  <si>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</si>
  <si>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</si>
  <si>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</si>
  <si>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</si>
  <si>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</si>
  <si>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</si>
  <si>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</si>
  <si>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</si>
  <si>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</si>
  <si>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</si>
  <si>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</si>
  <si>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</si>
  <si>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</si>
  <si>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</si>
  <si>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</si>
  <si>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</si>
  <si>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</si>
  <si>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</si>
  <si>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</si>
  <si>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</si>
  <si>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</si>
  <si>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</si>
  <si>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</si>
  <si>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</si>
  <si>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</si>
  <si>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</si>
  <si>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</si>
  <si>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</si>
  <si>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</si>
  <si>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</si>
  <si>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</si>
  <si>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</si>
  <si>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</si>
  <si>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</si>
  <si>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</si>
  <si>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</si>
  <si>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</si>
  <si>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</si>
  <si>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</si>
  <si>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</si>
  <si>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</si>
  <si>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</si>
  <si>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</si>
  <si>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</si>
  <si>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</si>
  <si>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</si>
  <si>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</si>
  <si>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</si>
  <si>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</si>
  <si>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</si>
  <si>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</si>
  <si>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</si>
  <si>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</si>
  <si>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</si>
  <si>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</si>
  <si>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</si>
  <si>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</si>
  <si>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</si>
  <si>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</si>
  <si>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</si>
  <si>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</si>
  <si>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</si>
  <si>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</si>
  <si>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</si>
  <si>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</si>
  <si>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</si>
  <si>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</si>
  <si>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</si>
  <si>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</si>
  <si>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</si>
  <si>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</si>
  <si>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</si>
  <si>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</si>
  <si>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</si>
  <si>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</si>
  <si>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</si>
  <si>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</si>
  <si>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</si>
  <si>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</si>
  <si>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</si>
  <si>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</si>
  <si>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</si>
  <si>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</si>
  <si>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</si>
  <si>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</si>
  <si>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</si>
  <si>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</si>
  <si>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</si>
  <si>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</si>
  <si>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</si>
  <si>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</si>
  <si>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</si>
  <si>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</si>
  <si>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</si>
  <si>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</si>
  <si>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</si>
  <si>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</si>
  <si>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</si>
  <si>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</si>
  <si>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</si>
  <si>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</si>
  <si>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</si>
  <si>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</si>
  <si>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</si>
  <si>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</si>
  <si>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</si>
  <si>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</si>
  <si>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</si>
  <si>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</si>
  <si>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</si>
  <si>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</si>
  <si>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</si>
  <si>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</si>
  <si>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</si>
  <si>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</si>
  <si>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</si>
  <si>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</si>
  <si>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</si>
  <si>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</si>
  <si>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</si>
  <si>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</si>
  <si>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</si>
  <si>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</si>
  <si>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</si>
  <si>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</si>
  <si>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</si>
  <si>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</si>
  <si>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</si>
  <si>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</si>
  <si>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</si>
  <si>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</si>
  <si>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</si>
  <si>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</si>
  <si>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</si>
  <si>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</si>
  <si>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</si>
  <si>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</si>
  <si>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</si>
  <si>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</si>
  <si>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</si>
  <si>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</si>
  <si>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</si>
  <si>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</si>
  <si>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</si>
  <si>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</si>
  <si>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</si>
  <si>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</si>
  <si>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</si>
  <si>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</si>
  <si>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</si>
  <si>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</si>
  <si>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</si>
  <si>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</si>
  <si>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</si>
  <si>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</si>
  <si>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</si>
  <si>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</si>
  <si>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</si>
  <si>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</si>
  <si>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</si>
  <si>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</si>
  <si>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</si>
  <si>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</si>
  <si>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</si>
  <si>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</si>
  <si>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</si>
  <si>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</si>
  <si>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</si>
  <si>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</si>
  <si>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</si>
  <si>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</si>
  <si>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</si>
  <si>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</si>
  <si>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</si>
  <si>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</si>
  <si>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</si>
  <si>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</si>
  <si>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</si>
  <si>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</si>
  <si>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</si>
  <si>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</si>
  <si>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</si>
  <si>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</si>
  <si>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</si>
  <si>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</si>
  <si>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</si>
  <si>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</si>
  <si>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</si>
  <si>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</si>
  <si>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</si>
  <si>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</si>
  <si>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</si>
  <si>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</si>
  <si>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</si>
  <si>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</si>
  <si>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</si>
  <si>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</si>
  <si>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</si>
  <si>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</si>
  <si>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</si>
  <si>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</si>
  <si>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</si>
  <si>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</si>
  <si>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</si>
  <si>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</si>
  <si>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</si>
  <si>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</si>
  <si>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</si>
  <si>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</si>
  <si>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</si>
  <si>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</si>
  <si>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</si>
  <si>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</si>
  <si>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</si>
  <si>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</si>
  <si>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</si>
  <si>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</si>
  <si>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</si>
  <si>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</si>
  <si>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</si>
  <si>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</si>
  <si>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</si>
  <si>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</si>
  <si>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</si>
  <si>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</si>
  <si>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</si>
  <si>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</si>
  <si>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</si>
  <si>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</si>
  <si>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</si>
  <si>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</si>
  <si>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</si>
  <si>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</si>
  <si>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</si>
  <si>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</si>
  <si>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</si>
  <si>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</si>
  <si>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</si>
  <si>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</si>
  <si>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</si>
  <si>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</si>
  <si>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</si>
  <si>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</si>
  <si>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</si>
  <si>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</si>
  <si>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</si>
  <si>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</si>
  <si>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</si>
  <si>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</si>
  <si>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</si>
  <si>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</si>
  <si>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</si>
  <si>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</si>
  <si>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</si>
  <si>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</si>
  <si>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</si>
  <si>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</si>
  <si>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</si>
  <si>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</si>
  <si>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</si>
  <si>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</si>
  <si>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</si>
  <si>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</si>
  <si>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</si>
  <si>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</si>
  <si>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</si>
  <si>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</si>
  <si>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</si>
  <si>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</si>
  <si>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</si>
  <si>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</si>
  <si>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</si>
  <si>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</si>
  <si>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</si>
  <si>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</si>
  <si>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</si>
  <si>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</si>
  <si>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</si>
  <si>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</si>
  <si>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</si>
  <si>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</si>
  <si>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</si>
  <si>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</si>
  <si>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</si>
  <si>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</si>
  <si>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</si>
  <si>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</si>
  <si>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</si>
  <si>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</si>
  <si>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</si>
  <si>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</si>
  <si>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</si>
  <si>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</si>
  <si>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</si>
  <si>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</si>
  <si>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</si>
  <si>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</si>
  <si>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</si>
  <si>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</si>
  <si>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</si>
  <si>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</si>
  <si>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</si>
  <si>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</si>
  <si>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</si>
  <si>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</si>
  <si>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</si>
  <si>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</si>
  <si>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</si>
  <si>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</si>
  <si>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</si>
  <si>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</si>
  <si>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</si>
  <si>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</si>
  <si>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</si>
  <si>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</si>
  <si>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</si>
  <si>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</si>
  <si>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</si>
  <si>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</si>
  <si>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</si>
  <si>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</si>
  <si>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</si>
  <si>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</si>
  <si>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</si>
  <si>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</si>
  <si>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</si>
  <si>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</si>
  <si>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</si>
  <si>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</si>
  <si>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</si>
  <si>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</si>
  <si>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</si>
  <si>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</si>
  <si>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</si>
  <si>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</si>
  <si>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</si>
  <si>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</si>
  <si>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</si>
  <si>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</si>
  <si>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</si>
  <si>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</si>
  <si>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</si>
  <si>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</si>
  <si>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</si>
  <si>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</si>
  <si>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</si>
  <si>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</si>
  <si>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</si>
  <si>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</si>
  <si>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</si>
  <si>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</si>
  <si>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</si>
  <si>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</si>
  <si>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</si>
  <si>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</si>
  <si>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</si>
  <si>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</si>
  <si>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</si>
  <si>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</si>
  <si>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</si>
  <si>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</si>
  <si>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</si>
  <si>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</si>
  <si>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</si>
  <si>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</si>
  <si>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</si>
  <si>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</si>
  <si>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</si>
  <si>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</si>
  <si>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</si>
  <si>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</si>
  <si>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</si>
  <si>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</si>
  <si>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</si>
  <si>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</si>
  <si>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</si>
  <si>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</si>
  <si>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</si>
  <si>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</si>
  <si>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</si>
  <si>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</si>
  <si>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</si>
  <si>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</si>
  <si>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</si>
  <si>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</si>
  <si>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</si>
  <si>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</si>
  <si>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</si>
  <si>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</si>
  <si>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</si>
  <si>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</si>
  <si>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</si>
  <si>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</si>
  <si>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</si>
  <si>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</si>
  <si>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</si>
  <si>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</si>
  <si>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</si>
  <si>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</si>
  <si>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</si>
  <si>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</si>
  <si>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</si>
  <si>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</si>
  <si>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</si>
  <si>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</si>
  <si>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</si>
  <si>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</si>
  <si>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</si>
  <si>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</si>
  <si>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</si>
  <si>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</si>
  <si>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</si>
  <si>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</si>
  <si>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</si>
  <si>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</si>
  <si>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</si>
  <si>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</si>
  <si>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</si>
  <si>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</si>
  <si>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</si>
  <si>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</si>
  <si>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</si>
  <si>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</si>
  <si>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</si>
  <si>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</si>
  <si>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</si>
  <si>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</si>
  <si>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</si>
  <si>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</si>
  <si>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</si>
  <si>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</si>
  <si>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</si>
  <si>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</si>
  <si>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</si>
  <si>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</si>
  <si>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</si>
  <si>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</si>
  <si>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</si>
  <si>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</si>
  <si>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</si>
  <si>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</si>
  <si>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</si>
  <si>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</si>
  <si>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</si>
  <si>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</si>
  <si>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</si>
  <si>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</si>
  <si>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</si>
  <si>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</si>
  <si>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</si>
  <si>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</si>
  <si>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</si>
  <si>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</si>
  <si>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</si>
  <si>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</si>
  <si>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</si>
  <si>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</si>
  <si>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</si>
  <si>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</si>
  <si>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</si>
  <si>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</si>
  <si>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</si>
  <si>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</si>
  <si>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</si>
  <si>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</si>
  <si>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</si>
  <si>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</si>
  <si>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</si>
  <si>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</si>
  <si>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</si>
  <si>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</si>
  <si>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</si>
  <si>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</si>
  <si>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</si>
  <si>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</si>
  <si>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</si>
  <si>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</si>
  <si>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</si>
  <si>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</si>
  <si>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</si>
  <si>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</si>
  <si>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</si>
  <si>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</si>
  <si>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</si>
  <si>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</si>
  <si>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</si>
  <si>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</si>
  <si>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</si>
  <si>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</si>
  <si>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</si>
  <si>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</si>
  <si>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</si>
  <si>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</si>
  <si>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</si>
  <si>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</si>
  <si>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</si>
  <si>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</si>
  <si>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</si>
  <si>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</si>
  <si>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</si>
  <si>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</si>
  <si>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</si>
  <si>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</si>
  <si>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</si>
  <si>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</si>
  <si>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</si>
  <si>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</si>
  <si>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</si>
  <si>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</si>
  <si>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</si>
  <si>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</si>
  <si>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</si>
  <si>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</si>
  <si>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</si>
  <si>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</si>
  <si>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</si>
  <si>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</si>
  <si>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</si>
  <si>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</si>
  <si>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</si>
  <si>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</si>
  <si>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</si>
  <si>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</si>
  <si>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</si>
  <si>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</si>
  <si>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</si>
  <si>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</si>
  <si>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</si>
  <si>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</si>
  <si>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</si>
  <si>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</si>
  <si>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</si>
  <si>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</si>
  <si>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</si>
  <si>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</si>
  <si>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</si>
  <si>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</si>
  <si>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</si>
  <si>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</si>
  <si>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</si>
  <si>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</si>
  <si>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</si>
  <si>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</si>
  <si>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</si>
  <si>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</si>
  <si>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</si>
  <si>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</si>
  <si>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</si>
  <si>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</si>
  <si>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</si>
  <si>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</si>
  <si>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</si>
  <si>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</si>
  <si>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</si>
  <si>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</si>
  <si>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</si>
  <si>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</si>
  <si>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</si>
  <si>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</si>
  <si>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</si>
  <si>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</si>
  <si>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</si>
  <si>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</si>
  <si>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</si>
  <si>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</si>
  <si>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</si>
  <si>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</si>
  <si>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</si>
  <si>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</si>
  <si>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</si>
  <si>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</si>
  <si>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</si>
  <si>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</si>
  <si>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</si>
  <si>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</si>
  <si>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</si>
  <si>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</si>
  <si>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</si>
  <si>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</si>
  <si>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</si>
  <si>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</si>
  <si>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</si>
  <si>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</si>
  <si>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</si>
  <si>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</si>
  <si>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</si>
  <si>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</si>
  <si>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</si>
  <si>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</si>
  <si>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</si>
  <si>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</si>
  <si>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</si>
  <si>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</si>
  <si>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</si>
  <si>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</si>
  <si>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</si>
  <si>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</si>
  <si>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</si>
  <si>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</si>
  <si>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</si>
  <si>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</si>
  <si>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</si>
  <si>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</si>
  <si>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</si>
  <si>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</si>
  <si>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</si>
  <si>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</si>
  <si>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</si>
  <si>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</si>
  <si>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</si>
  <si>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</si>
  <si>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</si>
  <si>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</si>
  <si>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</si>
  <si>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</si>
  <si>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</si>
  <si>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</si>
  <si>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</si>
  <si>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</si>
  <si>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</si>
  <si>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</si>
  <si>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</si>
  <si>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</si>
  <si>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</si>
  <si>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</si>
  <si>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</si>
  <si>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</si>
  <si>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</si>
  <si>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</si>
  <si>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</si>
  <si>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</si>
  <si>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</si>
  <si>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</si>
  <si>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</si>
  <si>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</si>
  <si>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</si>
  <si>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</si>
  <si>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</si>
  <si>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</si>
  <si>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</si>
  <si>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</si>
  <si>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</si>
  <si>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</si>
  <si>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</si>
  <si>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</si>
  <si>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</si>
  <si>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</si>
  <si>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</si>
  <si>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</si>
  <si>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</si>
  <si>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</si>
  <si>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</si>
  <si>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</si>
  <si>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</si>
  <si>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</si>
  <si>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</si>
  <si>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</si>
  <si>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</si>
  <si>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</si>
  <si>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</si>
  <si>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</si>
  <si>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</si>
  <si>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</si>
  <si>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</si>
  <si>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</si>
  <si>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</si>
  <si>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</si>
  <si>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</si>
  <si>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</si>
  <si>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</si>
  <si>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</si>
  <si>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</si>
  <si>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</si>
  <si>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</si>
  <si>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</si>
  <si>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</si>
  <si>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</si>
  <si>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</si>
  <si>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</si>
  <si>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</si>
  <si>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</si>
  <si>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</si>
  <si>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</si>
  <si>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</si>
  <si>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</si>
  <si>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</si>
  <si>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</si>
  <si>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</si>
  <si>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</si>
  <si>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</si>
  <si>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</si>
  <si>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</si>
  <si>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</si>
  <si>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</si>
  <si>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</si>
  <si>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</si>
  <si>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</si>
  <si>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</si>
  <si>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</si>
  <si>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</si>
  <si>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</si>
  <si>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</si>
  <si>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</si>
  <si>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</si>
  <si>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</si>
  <si>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</si>
  <si>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</si>
  <si>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</si>
  <si>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</si>
  <si>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</si>
  <si>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</si>
  <si>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</si>
  <si>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</si>
  <si>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</si>
  <si>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</si>
  <si>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</si>
  <si>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</si>
  <si>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</si>
  <si>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</si>
  <si>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</si>
  <si>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</si>
  <si>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</si>
  <si>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</si>
  <si>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</si>
  <si>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</si>
  <si>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</si>
  <si>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</si>
  <si>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</si>
  <si>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</si>
  <si>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</si>
  <si>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</si>
  <si>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</si>
  <si>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</si>
  <si>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</si>
  <si>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</si>
  <si>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</si>
  <si>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</si>
  <si>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</si>
  <si>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</si>
  <si>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</si>
  <si>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</si>
  <si>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</si>
  <si>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</si>
  <si>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</si>
  <si>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</si>
  <si>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</si>
  <si>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</si>
  <si>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</si>
  <si>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</si>
  <si>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</si>
  <si>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</si>
  <si>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</si>
  <si>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</si>
  <si>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</si>
  <si>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</si>
  <si>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</si>
  <si>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</si>
  <si>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</si>
  <si>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</si>
  <si>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</si>
  <si>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</si>
  <si>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</si>
  <si>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</si>
  <si>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</si>
  <si>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</si>
  <si>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</si>
  <si>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</si>
  <si>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</si>
  <si>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</si>
  <si>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</si>
  <si>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</si>
  <si>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</si>
  <si>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</si>
  <si>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</si>
  <si>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</si>
  <si>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</si>
  <si>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</si>
  <si>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</si>
  <si>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</si>
  <si>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</si>
  <si>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</si>
  <si>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</si>
  <si>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</si>
  <si>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</si>
  <si>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</si>
  <si>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</si>
  <si>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</si>
  <si>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</si>
  <si>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</si>
  <si>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</si>
  <si>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</si>
  <si>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</si>
  <si>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</si>
  <si>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</si>
  <si>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</si>
  <si>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</si>
  <si>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</si>
  <si>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</si>
  <si>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</si>
  <si>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</si>
  <si>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</si>
  <si>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</si>
  <si>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</si>
  <si>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</si>
  <si>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</si>
  <si>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</si>
  <si>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</si>
  <si>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</si>
  <si>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</si>
  <si>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</si>
  <si>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</si>
  <si>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</si>
  <si>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</si>
  <si>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</si>
  <si>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</si>
  <si>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</si>
  <si>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</si>
  <si>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</si>
  <si>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</si>
  <si>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</si>
  <si>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</si>
  <si>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</si>
  <si>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</si>
  <si>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</si>
  <si>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</si>
  <si>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</si>
  <si>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</si>
  <si>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</si>
  <si>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</si>
  <si>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</si>
  <si>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</si>
  <si>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</si>
  <si>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</si>
  <si>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</si>
  <si>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</si>
  <si>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</si>
  <si>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</si>
  <si>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</si>
  <si>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</si>
  <si>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</si>
  <si>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</si>
  <si>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</si>
  <si>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</si>
  <si>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</si>
  <si>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</si>
  <si>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</si>
  <si>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</si>
  <si>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</si>
  <si>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</si>
  <si>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</si>
  <si>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</si>
  <si>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</si>
  <si>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</si>
  <si>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</si>
  <si>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</si>
  <si>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</si>
  <si>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</si>
  <si>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</si>
  <si>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</si>
  <si>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</si>
  <si>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</si>
  <si>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</si>
  <si>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</si>
  <si>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</si>
  <si>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</si>
  <si>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</si>
  <si>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</si>
  <si>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</si>
  <si>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</si>
  <si>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</si>
  <si>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</si>
  <si>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</si>
  <si>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</si>
  <si>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</si>
  <si>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</si>
  <si>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</si>
  <si>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</si>
  <si>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</si>
  <si>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</si>
  <si>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</si>
  <si>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</si>
  <si>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</si>
  <si>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</si>
  <si>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</si>
  <si>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</si>
  <si>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</si>
  <si>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</si>
  <si>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</si>
  <si>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</si>
  <si>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</si>
  <si>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</si>
  <si>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</si>
  <si>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</si>
  <si>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</si>
  <si>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</si>
  <si>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</si>
  <si>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</si>
  <si>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</si>
  <si>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</si>
  <si>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</si>
  <si>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</si>
  <si>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</si>
  <si>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</si>
  <si>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</si>
  <si>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</si>
  <si>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</si>
  <si>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</si>
  <si>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</si>
  <si>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</si>
  <si>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</si>
  <si>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</si>
  <si>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</si>
  <si>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</si>
  <si>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</si>
  <si>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</si>
  <si>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</si>
  <si>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</si>
  <si>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</si>
  <si>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</si>
  <si>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</si>
  <si>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</si>
  <si>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</si>
  <si>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</si>
  <si>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</si>
  <si>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</si>
  <si>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</si>
  <si>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</si>
  <si>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</si>
  <si>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</si>
  <si>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</si>
  <si>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</si>
  <si>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</si>
  <si>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</si>
  <si>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</si>
  <si>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</si>
  <si>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</si>
  <si>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</si>
  <si>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</si>
  <si>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</si>
  <si>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</si>
  <si>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</si>
  <si>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</si>
  <si>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</si>
  <si>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</si>
  <si>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</si>
  <si>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</si>
  <si>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</si>
  <si>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</si>
  <si>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</si>
  <si>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</si>
  <si>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</si>
  <si>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</si>
  <si>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</si>
  <si>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</si>
  <si>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</si>
  <si>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</si>
  <si>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</si>
  <si>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</si>
  <si>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</si>
  <si>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</si>
  <si>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</si>
  <si>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</si>
  <si>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</si>
  <si>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</si>
  <si>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</si>
  <si>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</si>
  <si>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</si>
  <si>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</si>
  <si>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</si>
  <si>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</si>
  <si>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</si>
  <si>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</si>
  <si>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</si>
  <si>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</si>
  <si>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</si>
  <si>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</si>
  <si>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</si>
  <si>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</si>
  <si>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</si>
  <si>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</si>
  <si>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</si>
  <si>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</si>
  <si>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</si>
  <si>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</si>
  <si>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</si>
  <si>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</si>
  <si>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</si>
  <si>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</si>
  <si>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</si>
  <si>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</si>
  <si>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</si>
  <si>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</si>
  <si>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</si>
  <si>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</si>
  <si>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</si>
  <si>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</si>
  <si>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</si>
  <si>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</si>
  <si>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</si>
  <si>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</si>
  <si>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</si>
  <si>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</si>
  <si>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</si>
  <si>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</si>
  <si>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</si>
  <si>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</si>
  <si>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</si>
  <si>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</si>
  <si>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</si>
  <si>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</si>
  <si>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</si>
  <si>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</si>
  <si>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</si>
  <si>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</si>
  <si>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</si>
  <si>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</si>
  <si>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</si>
  <si>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</si>
  <si>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</si>
  <si>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</si>
  <si>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</si>
  <si>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</si>
  <si>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</si>
  <si>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</si>
  <si>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</si>
  <si>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</si>
  <si>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</si>
  <si>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</si>
  <si>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</si>
  <si>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</si>
  <si>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</si>
  <si>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</si>
  <si>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</si>
  <si>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</si>
  <si>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</si>
  <si>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</si>
  <si>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</si>
  <si>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</si>
  <si>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</si>
  <si>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</si>
  <si>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</si>
  <si>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</si>
  <si>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</si>
  <si>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</si>
  <si>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</si>
  <si>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</si>
  <si>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</si>
  <si>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</si>
  <si>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</si>
  <si>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</si>
  <si>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</si>
  <si>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</si>
  <si>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</si>
  <si>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</si>
  <si>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</si>
  <si>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</si>
  <si>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</si>
  <si>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</si>
  <si>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</si>
  <si>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</si>
  <si>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</si>
  <si>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</si>
  <si>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</si>
  <si>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</si>
  <si>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</si>
  <si>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</si>
  <si>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</si>
  <si>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</si>
  <si>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</si>
  <si>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</si>
  <si>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</si>
  <si>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</si>
  <si>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</si>
  <si>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</si>
  <si>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</si>
  <si>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</si>
  <si>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</si>
  <si>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</si>
  <si>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</si>
  <si>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</si>
  <si>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</si>
  <si>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</si>
  <si>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</si>
  <si>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</si>
  <si>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</si>
  <si>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</si>
  <si>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</si>
  <si>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</si>
  <si>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</si>
  <si>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</si>
  <si>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</si>
  <si>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</si>
  <si>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</si>
  <si>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</si>
  <si>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</si>
  <si>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</si>
  <si>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</si>
  <si>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</si>
  <si>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</si>
  <si>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</si>
  <si>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</si>
  <si>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</si>
  <si>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</si>
  <si>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</si>
  <si>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</si>
  <si>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</si>
  <si>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</si>
  <si>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</si>
  <si>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</si>
  <si>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</si>
  <si>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</si>
  <si>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</si>
  <si>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</si>
  <si>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</si>
  <si>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</si>
  <si>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</si>
  <si>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</si>
  <si>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</si>
  <si>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</si>
  <si>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</si>
  <si>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</si>
  <si>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</si>
  <si>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</si>
  <si>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</si>
  <si>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</si>
  <si>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</si>
  <si>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</si>
  <si>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</si>
  <si>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</si>
  <si>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</si>
  <si>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</si>
  <si>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</si>
  <si>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</si>
  <si>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</si>
  <si>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</si>
  <si>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</si>
  <si>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</si>
  <si>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</si>
  <si>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</si>
  <si>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</si>
  <si>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</si>
  <si>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</si>
  <si>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</si>
  <si>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</si>
  <si>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</si>
  <si>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</si>
  <si>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</si>
  <si>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</si>
  <si>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</si>
  <si>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</si>
  <si>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</si>
  <si>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</si>
  <si>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</si>
  <si>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</si>
  <si>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</si>
  <si>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</si>
  <si>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</si>
  <si>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</si>
  <si>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</si>
  <si>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</si>
  <si>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</si>
  <si>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</si>
  <si>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</si>
  <si>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</si>
  <si>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</si>
  <si>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</si>
  <si>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</si>
  <si>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</si>
  <si>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</si>
  <si>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</si>
  <si>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</si>
  <si>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</si>
  <si>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</si>
  <si>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</si>
  <si>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</si>
  <si>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</si>
  <si>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</si>
  <si>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</si>
  <si>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</si>
  <si>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</si>
  <si>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</si>
  <si>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</si>
  <si>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</si>
  <si>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</si>
  <si>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</si>
  <si>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</si>
  <si>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</si>
  <si>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</si>
  <si>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</si>
  <si>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</si>
  <si>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</si>
  <si>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</si>
  <si>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</si>
  <si>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</si>
  <si>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</si>
  <si>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</si>
  <si>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</si>
  <si>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</si>
  <si>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</si>
  <si>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</si>
  <si>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</si>
  <si>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</si>
  <si>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</si>
  <si>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</si>
  <si>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</si>
  <si>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</si>
  <si>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</si>
  <si>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</si>
  <si>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</si>
  <si>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</si>
  <si>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</si>
  <si>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</si>
  <si>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</si>
  <si>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</si>
  <si>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</si>
  <si>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</si>
  <si>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</si>
  <si>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</si>
  <si>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</si>
  <si>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</si>
  <si>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</si>
  <si>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</si>
  <si>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</si>
  <si>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</si>
  <si>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</si>
  <si>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</si>
  <si>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</si>
  <si>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</si>
  <si>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</si>
  <si>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</si>
  <si>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</si>
  <si>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</si>
  <si>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</si>
  <si>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</si>
  <si>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</si>
  <si>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</si>
  <si>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</si>
  <si>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</si>
  <si>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</si>
  <si>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</si>
  <si>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</si>
  <si>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</si>
  <si>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</si>
  <si>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</si>
  <si>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</si>
  <si>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</si>
  <si>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</si>
  <si>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</si>
  <si>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</si>
  <si>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</si>
  <si>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</si>
  <si>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</si>
  <si>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</si>
  <si>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</si>
  <si>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</si>
  <si>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</si>
  <si>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</si>
  <si>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</si>
  <si>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</si>
  <si>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</si>
  <si>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</si>
  <si>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</si>
  <si>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</si>
  <si>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</si>
  <si>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</si>
  <si>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</si>
  <si>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</si>
  <si>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</si>
  <si>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</si>
  <si>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</si>
  <si>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</si>
  <si>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</si>
  <si>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</si>
  <si>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</si>
  <si>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</si>
  <si>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</si>
  <si>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</si>
  <si>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</si>
  <si>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</si>
  <si>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</si>
  <si>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</si>
  <si>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</si>
  <si>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</si>
  <si>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</si>
  <si>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</si>
  <si>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</si>
  <si>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</si>
  <si>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</si>
  <si>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</si>
  <si>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</si>
  <si>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</si>
  <si>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</si>
  <si>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</si>
  <si>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</si>
  <si>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</si>
  <si>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</si>
  <si>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</si>
  <si>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</si>
  <si>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</si>
  <si>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</si>
  <si>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</si>
  <si>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</si>
  <si>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</si>
  <si>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</si>
  <si>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</si>
  <si>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</si>
  <si>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</si>
  <si>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</si>
  <si>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</si>
  <si>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</si>
  <si>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</si>
  <si>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</si>
  <si>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</si>
  <si>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</si>
  <si>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</si>
  <si>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</si>
  <si>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</si>
  <si>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</si>
  <si>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</si>
  <si>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</si>
  <si>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</si>
  <si>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</si>
  <si>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</si>
  <si>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</si>
  <si>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</si>
  <si>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</si>
  <si>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</si>
  <si>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</si>
  <si>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</si>
  <si>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</si>
  <si>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</si>
  <si>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</si>
  <si>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</si>
  <si>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</si>
  <si>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</si>
  <si>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</si>
  <si>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</si>
  <si>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</si>
  <si>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</si>
  <si>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</si>
  <si>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</si>
  <si>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</si>
  <si>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</si>
  <si>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</si>
  <si>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</si>
  <si>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</si>
  <si>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</si>
  <si>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</si>
  <si>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</si>
  <si>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</si>
  <si>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</si>
  <si>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</si>
  <si>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</si>
  <si>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</si>
  <si>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</si>
  <si>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</si>
  <si>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</si>
  <si>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</si>
  <si>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</si>
  <si>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</si>
  <si>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</si>
  <si>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</si>
  <si>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</si>
  <si>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</si>
  <si>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</si>
  <si>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</si>
  <si>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</si>
  <si>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</si>
  <si>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</si>
  <si>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</si>
  <si>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</si>
  <si>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</si>
  <si>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</si>
  <si>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</si>
  <si>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</si>
  <si>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</si>
  <si>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</si>
  <si>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</si>
  <si>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</si>
  <si>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</si>
  <si>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</si>
  <si>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</si>
  <si>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</si>
  <si>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</si>
  <si>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</si>
  <si>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</si>
  <si>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</si>
  <si>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</si>
  <si>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</si>
  <si>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</si>
  <si>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</si>
  <si>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</si>
  <si>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</si>
  <si>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</si>
  <si>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</si>
  <si>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</si>
  <si>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</si>
  <si>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</si>
  <si>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</si>
  <si>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</si>
  <si>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</si>
  <si>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</si>
  <si>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</si>
  <si>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</si>
  <si>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</si>
  <si>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</si>
  <si>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</si>
  <si>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</si>
  <si>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</si>
  <si>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</si>
  <si>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</si>
  <si>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</si>
  <si>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</si>
  <si>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</si>
  <si>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</si>
  <si>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</si>
  <si>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</si>
  <si>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</si>
  <si>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</si>
  <si>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</si>
  <si>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</si>
  <si>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</si>
  <si>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</si>
  <si>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</si>
  <si>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</si>
  <si>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</si>
  <si>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</si>
  <si>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</si>
  <si>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</si>
  <si>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</si>
  <si>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</si>
  <si>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</si>
  <si>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</si>
  <si>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</si>
  <si>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</si>
  <si>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</si>
  <si>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</si>
  <si>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</si>
  <si>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</si>
  <si>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</si>
  <si>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</si>
  <si>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</si>
  <si>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</si>
  <si>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</si>
  <si>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</si>
  <si>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</si>
  <si>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</si>
  <si>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</si>
  <si>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</si>
  <si>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</si>
  <si>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</si>
  <si>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</si>
  <si>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</si>
  <si>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</si>
  <si>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</si>
  <si>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</si>
  <si>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</si>
  <si>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</si>
  <si>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</si>
  <si>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</si>
  <si>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</si>
  <si>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</si>
  <si>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</si>
  <si>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</si>
  <si>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</si>
  <si>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</si>
  <si>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</si>
  <si>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</si>
  <si>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</si>
  <si>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</si>
  <si>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</si>
  <si>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</si>
  <si>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</si>
  <si>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</si>
  <si>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</si>
  <si>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</si>
  <si>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</si>
  <si>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</si>
  <si>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</si>
  <si>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</si>
  <si>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</si>
  <si>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</si>
  <si>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</si>
  <si>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</si>
  <si>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</si>
  <si>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</si>
  <si>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</si>
  <si>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</si>
  <si>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</si>
  <si>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</si>
  <si>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</si>
  <si>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</si>
  <si>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</si>
  <si>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</si>
  <si>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</si>
  <si>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</si>
  <si>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</si>
  <si>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</si>
  <si>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</si>
  <si>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</si>
  <si>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</si>
  <si>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</si>
  <si>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</si>
  <si>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</si>
  <si>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</si>
  <si>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</si>
  <si>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</si>
  <si>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</si>
  <si>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</si>
  <si>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</si>
  <si>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</si>
  <si>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</si>
  <si>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</si>
  <si>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</si>
  <si>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</si>
  <si>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</si>
  <si>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</si>
  <si>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</si>
  <si>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</si>
  <si>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</si>
  <si>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</si>
  <si>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</si>
  <si>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</si>
  <si>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</si>
  <si>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</si>
  <si>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</si>
  <si>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</si>
  <si>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</si>
  <si>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</si>
  <si>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</si>
  <si>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</si>
  <si>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</si>
  <si>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</si>
  <si>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</si>
  <si>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</si>
  <si>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</si>
  <si>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</si>
  <si>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</si>
  <si>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</si>
  <si>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</si>
  <si>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</si>
  <si>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</si>
  <si>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</si>
  <si>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</si>
  <si>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</si>
  <si>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</si>
  <si>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</si>
  <si>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</si>
  <si>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</si>
  <si>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</si>
  <si>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</si>
  <si>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</si>
  <si>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</si>
  <si>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</si>
  <si>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</si>
  <si>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</si>
  <si>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</si>
  <si>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</si>
  <si>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</si>
  <si>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</si>
  <si>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</si>
  <si>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</si>
  <si>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</si>
  <si>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</si>
  <si>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</si>
  <si>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</si>
  <si>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</si>
  <si>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</si>
  <si>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</si>
  <si>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</si>
  <si>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</si>
  <si>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</si>
  <si>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</si>
  <si>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</si>
  <si>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</si>
  <si>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</si>
  <si>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</si>
  <si>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</si>
  <si>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</si>
  <si>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</si>
  <si>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</si>
  <si>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</si>
  <si>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</si>
  <si>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</si>
  <si>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</si>
  <si>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</si>
  <si>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</si>
  <si>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</si>
  <si>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</si>
  <si>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</si>
  <si>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</si>
  <si>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</si>
  <si>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</si>
  <si>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</si>
  <si>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</si>
  <si>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</si>
  <si>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</si>
  <si>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</si>
  <si>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</si>
  <si>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</si>
  <si>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</si>
  <si>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</si>
  <si>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</si>
  <si>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</si>
  <si>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</si>
  <si>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</si>
  <si>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</si>
  <si>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</si>
  <si>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</si>
  <si>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</si>
  <si>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</si>
  <si>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</si>
  <si>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</si>
  <si>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</si>
  <si>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</si>
  <si>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</si>
  <si>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</si>
  <si>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</si>
  <si>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</si>
  <si>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</si>
  <si>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</si>
  <si>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</si>
  <si>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</si>
  <si>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</si>
  <si>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</si>
  <si>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</si>
  <si>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</si>
  <si>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</si>
  <si>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</si>
  <si>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</si>
  <si>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</si>
  <si>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</si>
  <si>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</si>
  <si>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</si>
  <si>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</si>
  <si>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</si>
  <si>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</si>
  <si>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</si>
  <si>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</si>
  <si>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</si>
  <si>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</si>
  <si>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</si>
  <si>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</si>
  <si>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</si>
  <si>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</si>
  <si>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</si>
  <si>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</si>
  <si>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</si>
  <si>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</si>
  <si>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</si>
  <si>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</si>
  <si>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</si>
  <si>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</si>
  <si>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</si>
  <si>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</si>
  <si>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</si>
  <si>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</si>
  <si>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</si>
  <si>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</si>
  <si>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</si>
  <si>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</si>
  <si>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</si>
  <si>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</si>
  <si>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</si>
  <si>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</si>
  <si>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</si>
  <si>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</si>
  <si>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</si>
  <si>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</si>
  <si>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</si>
  <si>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</si>
  <si>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</si>
  <si>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</si>
  <si>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</si>
  <si>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</si>
  <si>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</si>
  <si>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</si>
  <si>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</si>
  <si>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</si>
  <si>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</si>
  <si>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</si>
  <si>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</si>
  <si>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</si>
  <si>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</si>
  <si>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</si>
  <si>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</si>
  <si>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</si>
  <si>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</si>
  <si>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</si>
  <si>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</si>
  <si>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</si>
  <si>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</si>
  <si>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</si>
  <si>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</si>
  <si>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</si>
  <si>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</si>
  <si>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</si>
  <si>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</si>
  <si>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</si>
  <si>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</si>
  <si>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</si>
  <si>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</si>
  <si>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</si>
  <si>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</si>
  <si>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</si>
  <si>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</si>
  <si>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</si>
  <si>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</si>
  <si>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</si>
  <si>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</si>
  <si>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</si>
  <si>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</si>
  <si>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</si>
  <si>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</si>
  <si>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</si>
  <si>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</si>
  <si>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</si>
  <si>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</si>
  <si>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</si>
  <si>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</si>
  <si>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</si>
  <si>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</si>
  <si>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</si>
  <si>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</si>
  <si>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</si>
  <si>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</si>
  <si>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</si>
  <si>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</si>
  <si>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</si>
  <si>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</si>
  <si>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</si>
  <si>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</si>
  <si>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</si>
  <si>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</si>
  <si>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</si>
  <si>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</si>
  <si>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</si>
  <si>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</si>
  <si>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</si>
  <si>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</si>
  <si>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</si>
  <si>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</si>
  <si>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</si>
  <si>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</si>
  <si>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</si>
  <si>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</si>
  <si>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</si>
  <si>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</si>
  <si>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</si>
  <si>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</si>
  <si>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</si>
  <si>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</si>
  <si>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</si>
  <si>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</si>
  <si>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</si>
  <si>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</si>
  <si>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</si>
  <si>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</si>
  <si>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</si>
  <si>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</si>
  <si>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</si>
  <si>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</si>
  <si>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</si>
  <si>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</si>
  <si>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</si>
  <si>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</si>
  <si>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</si>
  <si>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</si>
  <si>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</si>
  <si>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</si>
  <si>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</si>
  <si>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</si>
  <si>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</si>
  <si>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</si>
  <si>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</si>
  <si>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</si>
  <si>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</si>
  <si>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</si>
  <si>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</si>
  <si>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</si>
  <si>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</si>
  <si>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</si>
  <si>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</si>
  <si>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</si>
  <si>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</si>
  <si>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</si>
  <si>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</si>
  <si>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</si>
  <si>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</si>
  <si>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</si>
  <si>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</si>
  <si>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</si>
  <si>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</si>
  <si>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</si>
  <si>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</si>
  <si>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</si>
  <si>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</si>
  <si>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</si>
  <si>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</si>
  <si>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</si>
  <si>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</si>
  <si>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</si>
  <si>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</si>
  <si>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</si>
  <si>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</si>
  <si>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</si>
  <si>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</si>
  <si>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</si>
  <si>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</si>
  <si>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</si>
  <si>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</si>
  <si>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</si>
  <si>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</si>
  <si>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</si>
  <si>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</si>
  <si>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</si>
  <si>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</si>
  <si>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</si>
  <si>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</si>
  <si>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</si>
  <si>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</si>
  <si>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</si>
  <si>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</si>
  <si>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</si>
  <si>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</si>
  <si>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</si>
  <si>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</si>
  <si>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</si>
  <si>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</si>
  <si>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</si>
  <si>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</si>
  <si>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</si>
  <si>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</si>
  <si>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</si>
  <si>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</si>
  <si>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</si>
  <si>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</si>
  <si>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</si>
  <si>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</si>
  <si>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</si>
  <si>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</si>
  <si>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</si>
  <si>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</si>
  <si>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</si>
  <si>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</si>
  <si>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</si>
  <si>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</si>
  <si>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</si>
  <si>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</si>
  <si>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</si>
  <si>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</si>
  <si>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</si>
  <si>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</si>
  <si>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</si>
  <si>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</si>
  <si>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</si>
  <si>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</si>
  <si>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</si>
  <si>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</si>
  <si>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</si>
  <si>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</si>
  <si>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</si>
  <si>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</si>
  <si>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</si>
  <si>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</si>
  <si>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</si>
  <si>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</si>
  <si>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</si>
  <si>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</si>
  <si>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</si>
  <si>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</si>
  <si>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</si>
  <si>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</si>
  <si>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</si>
  <si>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</si>
  <si>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</si>
  <si>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</si>
  <si>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</si>
  <si>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</si>
  <si>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</si>
  <si>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</si>
  <si>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</si>
  <si>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</si>
  <si>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</si>
  <si>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</si>
  <si>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</si>
  <si>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</si>
  <si>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</si>
  <si>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</si>
  <si>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</si>
  <si>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</si>
  <si>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</si>
  <si>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</si>
  <si>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</si>
  <si>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</si>
  <si>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</si>
  <si>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</si>
  <si>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</si>
  <si>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</si>
  <si>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</si>
  <si>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</si>
  <si>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</si>
  <si>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</si>
  <si>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</si>
  <si>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</si>
  <si>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</si>
  <si>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</si>
  <si>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</si>
  <si>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</si>
  <si>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</si>
  <si>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</si>
  <si>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</si>
  <si>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</si>
  <si>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</si>
  <si>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</si>
  <si>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</si>
  <si>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</si>
  <si>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</si>
  <si>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</si>
  <si>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</si>
  <si>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</si>
  <si>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</si>
  <si>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</si>
  <si>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</si>
  <si>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</si>
  <si>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</si>
  <si>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</si>
  <si>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</si>
  <si>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</si>
  <si>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</si>
  <si>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</si>
  <si>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</si>
  <si>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</si>
  <si>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</si>
  <si>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</si>
  <si>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</si>
  <si>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</si>
  <si>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</si>
  <si>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</si>
  <si>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</si>
  <si>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</si>
  <si>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</si>
  <si>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</si>
  <si>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</si>
  <si>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</si>
  <si>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</si>
  <si>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</si>
  <si>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</si>
  <si>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</si>
  <si>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</si>
  <si>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</si>
  <si>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</si>
  <si>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</si>
  <si>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</si>
  <si>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</si>
  <si>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</si>
  <si>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</si>
  <si>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</si>
  <si>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</si>
  <si>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</si>
  <si>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</si>
  <si>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</si>
  <si>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</si>
  <si>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</si>
  <si>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</si>
  <si>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</si>
  <si>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</si>
  <si>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</si>
  <si>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</si>
  <si>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</si>
  <si>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</si>
  <si>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</si>
  <si>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</si>
  <si>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</si>
  <si>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</si>
  <si>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</si>
  <si>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</si>
  <si>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</si>
  <si>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</si>
  <si>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</si>
  <si>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</si>
  <si>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</si>
  <si>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</si>
  <si>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</si>
  <si>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</si>
  <si>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</si>
  <si>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</si>
  <si>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</si>
  <si>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</si>
  <si>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</si>
  <si>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</si>
  <si>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</si>
  <si>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</si>
  <si>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</si>
  <si>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</si>
  <si>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</si>
  <si>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</si>
  <si>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</si>
  <si>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</si>
  <si>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</si>
  <si>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</si>
  <si>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</si>
  <si>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</si>
  <si>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</si>
  <si>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</si>
  <si>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</si>
  <si>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</si>
  <si>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</si>
  <si>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</si>
  <si>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</si>
  <si>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</si>
  <si>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</si>
  <si>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</si>
  <si>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</si>
  <si>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</si>
  <si>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</si>
  <si>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</si>
  <si>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</si>
  <si>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</si>
  <si>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</si>
  <si>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</si>
  <si>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</si>
  <si>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</si>
  <si>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</si>
  <si>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</si>
  <si>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</si>
  <si>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</si>
  <si>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</si>
  <si>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</si>
  <si>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</si>
  <si>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</si>
  <si>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</si>
  <si>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</si>
  <si>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</si>
  <si>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</si>
  <si>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</si>
  <si>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</si>
  <si>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</si>
  <si>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</si>
  <si>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</si>
  <si>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</si>
  <si>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</si>
  <si>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</si>
  <si>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</si>
  <si>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</si>
  <si>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</si>
  <si>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</si>
  <si>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</si>
  <si>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</si>
  <si>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</si>
  <si>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</si>
  <si>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</si>
  <si>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</si>
  <si>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</si>
  <si>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</si>
  <si>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</si>
  <si>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</si>
  <si>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</si>
  <si>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</si>
  <si>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</si>
  <si>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</si>
  <si>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</si>
  <si>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</si>
  <si>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</si>
  <si>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</si>
  <si>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</si>
  <si>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</si>
  <si>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</si>
  <si>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</si>
  <si>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</si>
  <si>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</si>
  <si>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</si>
  <si>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</si>
  <si>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</si>
  <si>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</si>
  <si>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</si>
  <si>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</si>
  <si>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</si>
  <si>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</si>
  <si>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</si>
  <si>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</si>
  <si>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</si>
  <si>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</si>
  <si>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</si>
  <si>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</si>
  <si>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</si>
  <si>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</si>
  <si>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</si>
  <si>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</si>
  <si>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</si>
  <si>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</si>
  <si>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</si>
  <si>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</si>
  <si>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</si>
  <si>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</si>
  <si>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</si>
  <si>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</si>
  <si>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</si>
  <si>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</si>
  <si>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</si>
  <si>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</si>
  <si>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</si>
  <si>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</si>
  <si>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</si>
  <si>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</si>
  <si>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</si>
  <si>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</si>
  <si>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</si>
  <si>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</si>
  <si>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</si>
  <si>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</si>
  <si>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</si>
  <si>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</si>
  <si>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</si>
  <si>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</si>
  <si>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</si>
  <si>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</si>
  <si>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</si>
  <si>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</si>
  <si>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</si>
  <si>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</si>
  <si>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</si>
  <si>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</si>
  <si>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</si>
  <si>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</si>
  <si>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</si>
  <si>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</si>
  <si>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</si>
  <si>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</si>
  <si>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</si>
  <si>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</si>
  <si>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</si>
  <si>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</si>
  <si>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</si>
  <si>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</si>
  <si>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</si>
  <si>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</si>
  <si>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</si>
  <si>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</si>
  <si>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</si>
  <si>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</si>
  <si>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</si>
  <si>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</si>
  <si>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</si>
  <si>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</si>
  <si>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</si>
  <si>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</si>
  <si>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</si>
  <si>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</si>
  <si>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</si>
  <si>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</si>
  <si>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</si>
  <si>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</si>
  <si>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</si>
  <si>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</si>
  <si>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</si>
  <si>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</si>
  <si>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</si>
  <si>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</si>
  <si>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</si>
  <si>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</si>
  <si>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</si>
  <si>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</si>
  <si>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</si>
  <si>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</si>
  <si>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</si>
  <si>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</si>
  <si>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</si>
  <si>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</si>
  <si>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</si>
  <si>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</si>
  <si>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</si>
  <si>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</si>
  <si>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</si>
  <si>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</si>
  <si>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</si>
  <si>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</si>
  <si>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</si>
  <si>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</si>
  <si>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</si>
  <si>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</si>
  <si>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</si>
  <si>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</si>
  <si>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</si>
  <si>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</si>
  <si>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</si>
  <si>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</si>
  <si>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</si>
  <si>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</si>
  <si>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</si>
  <si>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</si>
  <si>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</si>
  <si>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</si>
  <si>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</si>
  <si>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</si>
  <si>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</si>
  <si>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</si>
  <si>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</si>
  <si>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</si>
  <si>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</si>
  <si>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</si>
  <si>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</si>
  <si>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</si>
  <si>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</si>
  <si>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</si>
  <si>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</si>
  <si>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</si>
  <si>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</si>
  <si>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</si>
  <si>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</si>
  <si>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</si>
  <si>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</si>
  <si>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</si>
  <si>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</si>
  <si>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</si>
  <si>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</si>
  <si>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</si>
  <si>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</si>
  <si>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</si>
  <si>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</si>
  <si>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</si>
  <si>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</si>
  <si>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</si>
  <si>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</si>
  <si>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</si>
  <si>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</si>
  <si>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</si>
  <si>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</si>
  <si>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</si>
  <si>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</si>
  <si>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</si>
  <si>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</si>
  <si>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</si>
  <si>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</si>
  <si>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</si>
  <si>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</si>
  <si>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</si>
  <si>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</si>
  <si>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</si>
  <si>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</si>
  <si>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</si>
  <si>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</si>
  <si>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</si>
  <si>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</si>
  <si>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</si>
  <si>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</si>
  <si>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</si>
  <si>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</si>
  <si>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</si>
  <si>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</si>
  <si>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</si>
  <si>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</si>
  <si>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</si>
  <si>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</si>
  <si>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</si>
  <si>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</si>
  <si>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</si>
  <si>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</si>
  <si>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</si>
  <si>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</si>
  <si>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</si>
  <si>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</si>
  <si>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</si>
  <si>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</si>
  <si>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</si>
  <si>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</si>
  <si>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</si>
  <si>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</si>
  <si>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</si>
  <si>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</si>
  <si>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</si>
  <si>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</si>
  <si>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</si>
  <si>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</si>
  <si>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</si>
  <si>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</si>
  <si>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</si>
  <si>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</si>
  <si>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</si>
  <si>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</si>
  <si>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</si>
  <si>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</si>
  <si>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</si>
  <si>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</si>
  <si>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</si>
  <si>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</si>
  <si>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</si>
  <si>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</si>
  <si>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</si>
  <si>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</si>
  <si>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</si>
  <si>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</si>
  <si>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</si>
  <si>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</si>
  <si>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</si>
  <si>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</si>
  <si>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</si>
  <si>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</si>
  <si>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</si>
  <si>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</si>
  <si>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</si>
  <si>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</si>
  <si>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</si>
  <si>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</si>
  <si>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</si>
  <si>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</si>
  <si>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</si>
  <si>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</si>
  <si>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</si>
  <si>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</si>
  <si>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</si>
  <si>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</si>
  <si>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</si>
  <si>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</si>
  <si>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</si>
  <si>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</si>
  <si>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</si>
  <si>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</si>
  <si>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</si>
  <si>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</si>
  <si>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</si>
  <si>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</si>
  <si>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</si>
  <si>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</si>
  <si>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</si>
  <si>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</si>
  <si>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</si>
  <si>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</si>
  <si>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</si>
  <si>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</si>
  <si>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</si>
  <si>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</si>
  <si>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</si>
  <si>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</si>
  <si>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</si>
  <si>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</si>
  <si>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</si>
  <si>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</si>
  <si>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</si>
  <si>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</si>
  <si>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</si>
  <si>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</si>
  <si>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</si>
  <si>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</si>
  <si>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</si>
  <si>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</si>
  <si>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</si>
  <si>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</si>
  <si>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</si>
  <si>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</si>
  <si>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</si>
  <si>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</si>
  <si>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</si>
  <si>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</si>
  <si>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</si>
  <si>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</si>
  <si>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</si>
  <si>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</si>
  <si>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</si>
  <si>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</si>
  <si>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</si>
  <si>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</si>
  <si>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</si>
  <si>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</si>
  <si>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</si>
  <si>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</si>
  <si>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</si>
  <si>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</si>
  <si>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</si>
  <si>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</si>
  <si>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</si>
  <si>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</si>
  <si>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</si>
  <si>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</si>
  <si>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</si>
  <si>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</si>
  <si>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</si>
  <si>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</si>
  <si>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</si>
  <si>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</si>
  <si>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</si>
  <si>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</si>
  <si>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</si>
  <si>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</si>
  <si>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</si>
  <si>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</si>
  <si>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</si>
  <si>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</si>
  <si>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</si>
  <si>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</si>
  <si>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</si>
  <si>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</si>
  <si>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</si>
  <si>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</si>
  <si>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</si>
  <si>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</si>
  <si>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</si>
  <si>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</si>
  <si>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</si>
  <si>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</si>
  <si>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</si>
  <si>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</si>
  <si>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</si>
  <si>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</si>
  <si>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</si>
  <si>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</si>
  <si>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</si>
  <si>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</si>
  <si>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</si>
  <si>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</si>
  <si>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</si>
  <si>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</si>
  <si>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</si>
  <si>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</si>
  <si>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</si>
  <si>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</si>
  <si>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</si>
  <si>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</si>
  <si>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</si>
  <si>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</si>
  <si>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</si>
  <si>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</si>
  <si>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</si>
  <si>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</si>
  <si>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</si>
  <si>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</si>
  <si>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</si>
  <si>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</si>
  <si>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</si>
  <si>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</si>
  <si>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</si>
  <si>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</si>
  <si>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</si>
  <si>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</si>
  <si>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</si>
  <si>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</si>
  <si>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</si>
  <si>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</si>
  <si>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</si>
  <si>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</si>
  <si>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</si>
  <si>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</si>
  <si>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</si>
  <si>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</si>
  <si>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</si>
  <si>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</si>
  <si>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</si>
  <si>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</si>
  <si>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</si>
  <si>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</si>
  <si>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</si>
  <si>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</si>
  <si>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</si>
  <si>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</si>
  <si>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</si>
  <si>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</si>
  <si>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</si>
  <si>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</si>
  <si>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</si>
  <si>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</si>
  <si>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</si>
  <si>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</si>
  <si>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</si>
  <si>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</si>
  <si>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</si>
  <si>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</si>
  <si>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</si>
  <si>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</si>
  <si>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</si>
  <si>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</si>
  <si>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</si>
  <si>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</si>
  <si>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</si>
  <si>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</si>
  <si>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</si>
  <si>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</si>
  <si>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</si>
  <si>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</si>
  <si>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</si>
  <si>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</si>
  <si>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</si>
  <si>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</si>
  <si>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</si>
  <si>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</si>
  <si>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</si>
  <si>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</si>
  <si>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</si>
  <si>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</si>
  <si>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</si>
  <si>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</si>
  <si>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</si>
  <si>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</si>
  <si>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</si>
  <si>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</si>
  <si>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</si>
  <si>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</si>
  <si>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</si>
  <si>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</si>
  <si>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</si>
  <si>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</si>
  <si>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</si>
  <si>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</si>
  <si>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</si>
  <si>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</si>
  <si>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</si>
  <si>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</si>
  <si>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</si>
  <si>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</si>
  <si>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</si>
  <si>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</si>
  <si>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</si>
  <si>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</si>
  <si>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</si>
  <si>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</si>
  <si>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</si>
  <si>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</si>
  <si>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</si>
  <si>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</si>
  <si>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</si>
  <si>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</si>
  <si>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</si>
  <si>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</si>
  <si>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</si>
  <si>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</si>
  <si>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</si>
  <si>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</si>
  <si>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</si>
  <si>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</si>
  <si>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</si>
  <si>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</si>
  <si>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</si>
  <si>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</si>
  <si>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</si>
  <si>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</si>
  <si>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</si>
  <si>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</si>
  <si>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</si>
  <si>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</si>
  <si>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</si>
  <si>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</si>
  <si>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</si>
  <si>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</si>
  <si>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</si>
  <si>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</si>
  <si>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</si>
  <si>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</si>
  <si>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</si>
  <si>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</si>
  <si>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</si>
  <si>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</si>
  <si>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</si>
  <si>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</si>
  <si>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</si>
  <si>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</si>
  <si>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</si>
  <si>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</si>
  <si>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</si>
  <si>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</si>
  <si>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</si>
  <si>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</si>
  <si>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</si>
  <si>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</si>
  <si>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</si>
  <si>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</si>
  <si>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</si>
  <si>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</si>
  <si>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</si>
  <si>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</si>
  <si>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</si>
  <si>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</si>
  <si>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</si>
  <si>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</si>
  <si>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</si>
  <si>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</si>
  <si>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</si>
  <si>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</si>
  <si>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</si>
  <si>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</si>
  <si>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</si>
  <si>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</si>
  <si>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</si>
  <si>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</si>
  <si>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</si>
  <si>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</si>
  <si>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</si>
  <si>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</si>
  <si>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</si>
  <si>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</si>
  <si>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</si>
  <si>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</si>
  <si>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</si>
  <si>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</si>
  <si>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</si>
  <si>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</si>
  <si>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</si>
  <si>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</si>
  <si>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</si>
  <si>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</si>
  <si>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</si>
  <si>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</si>
  <si>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</si>
  <si>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</si>
  <si>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</si>
  <si>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</si>
  <si>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</si>
  <si>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</si>
  <si>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</si>
  <si>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</si>
  <si>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</si>
  <si>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</si>
  <si>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</si>
  <si>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</si>
  <si>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</si>
  <si>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</si>
  <si>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</si>
  <si>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</si>
  <si>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</si>
  <si>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</si>
  <si>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</si>
  <si>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</si>
  <si>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</si>
  <si>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</si>
  <si>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</si>
  <si>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</si>
  <si>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</si>
  <si>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</si>
  <si>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</si>
  <si>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</si>
  <si>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</si>
  <si>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</si>
  <si>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</si>
  <si>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</si>
  <si>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</si>
  <si>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</si>
  <si>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</si>
  <si>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</si>
  <si>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</si>
  <si>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</si>
  <si>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</si>
  <si>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</si>
  <si>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</si>
  <si>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</si>
  <si>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</si>
  <si>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</si>
  <si>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</si>
  <si>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</si>
  <si>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</si>
  <si>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</si>
  <si>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</si>
  <si>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</si>
  <si>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</si>
  <si>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</si>
  <si>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</si>
  <si>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</si>
  <si>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</si>
  <si>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</si>
  <si>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</si>
  <si>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</si>
  <si>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</si>
  <si>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</si>
  <si>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</si>
  <si>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</si>
  <si>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</si>
  <si>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</si>
  <si>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</si>
  <si>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</si>
  <si>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</si>
  <si>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</si>
  <si>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</si>
  <si>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</si>
  <si>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</si>
  <si>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</si>
  <si>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</si>
  <si>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</si>
  <si>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</si>
  <si>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</si>
  <si>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</si>
  <si>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</si>
  <si>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</si>
  <si>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</si>
  <si>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</si>
  <si>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</si>
  <si>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</si>
  <si>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</si>
  <si>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</si>
  <si>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</si>
  <si>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</si>
  <si>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</si>
  <si>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</si>
  <si>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</si>
  <si>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</si>
  <si>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</si>
  <si>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</si>
  <si>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</si>
  <si>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</si>
  <si>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</si>
  <si>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</si>
  <si>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</si>
  <si>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</si>
  <si>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</si>
  <si>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</si>
  <si>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</si>
  <si>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</si>
  <si>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</si>
  <si>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</si>
  <si>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</si>
  <si>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</si>
  <si>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</si>
  <si>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</si>
  <si>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</si>
  <si>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</si>
  <si>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</si>
  <si>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</si>
  <si>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</si>
  <si>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</si>
  <si>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</si>
  <si>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</si>
  <si>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</si>
  <si>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</si>
  <si>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</si>
  <si>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</si>
  <si>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</si>
  <si>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</si>
  <si>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</si>
  <si>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</si>
  <si>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</si>
  <si>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</si>
  <si>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</si>
  <si>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</si>
  <si>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</si>
  <si>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</si>
  <si>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</si>
  <si>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</si>
  <si>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</si>
  <si>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</si>
  <si>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</si>
  <si>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</si>
  <si>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</si>
  <si>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</si>
  <si>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</si>
  <si>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</si>
  <si>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</si>
  <si>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</si>
  <si>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</si>
  <si>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</si>
  <si>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</si>
  <si>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</si>
  <si>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</si>
  <si>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</si>
  <si>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</si>
  <si>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</si>
  <si>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</si>
  <si>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</si>
  <si>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</si>
  <si>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</si>
  <si>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</si>
  <si>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</si>
  <si>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</si>
  <si>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</si>
  <si>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</si>
  <si>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</si>
  <si>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</si>
  <si>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</si>
  <si>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</si>
  <si>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</si>
  <si>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</si>
  <si>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</si>
  <si>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</si>
  <si>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</si>
  <si>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</si>
  <si>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</si>
  <si>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</si>
  <si>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</si>
  <si>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</si>
  <si>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</si>
  <si>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</si>
  <si>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</si>
  <si>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</si>
  <si>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</si>
  <si>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</si>
  <si>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</si>
  <si>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</si>
  <si>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</si>
  <si>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</si>
  <si>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</si>
  <si>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</si>
  <si>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</si>
  <si>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</si>
  <si>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</si>
  <si>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</si>
  <si>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</si>
  <si>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</si>
  <si>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</si>
  <si>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</si>
  <si>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</si>
  <si>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</si>
  <si>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</si>
  <si>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</si>
  <si>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</si>
  <si>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</si>
  <si>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</si>
  <si>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</si>
  <si>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</si>
  <si>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</si>
  <si>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</si>
  <si>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</si>
  <si>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</si>
  <si>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</si>
  <si>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</si>
  <si>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</si>
  <si>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</si>
  <si>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</si>
  <si>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</si>
  <si>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</si>
  <si>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</si>
  <si>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</si>
  <si>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</si>
  <si>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</si>
  <si>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</si>
  <si>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</si>
  <si>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</si>
  <si>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</si>
  <si>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</si>
  <si>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</si>
  <si>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</si>
  <si>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</si>
  <si>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</si>
  <si>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</si>
  <si>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</si>
  <si>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</si>
  <si>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</si>
  <si>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</si>
  <si>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</si>
  <si>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</si>
  <si>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</si>
  <si>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</si>
  <si>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</si>
  <si>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</si>
  <si>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</si>
  <si>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</si>
  <si>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</si>
  <si>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</si>
  <si>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</si>
  <si>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</si>
  <si>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</si>
  <si>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</si>
  <si>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</si>
  <si>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</si>
  <si>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</si>
  <si>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</si>
  <si>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</si>
  <si>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</si>
  <si>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</si>
  <si>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</si>
  <si>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</si>
  <si>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</si>
  <si>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</si>
  <si>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</si>
  <si>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</si>
  <si>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</si>
  <si>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</si>
  <si>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</si>
  <si>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</si>
  <si>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</si>
  <si>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</si>
  <si>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</si>
  <si>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</si>
  <si>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</si>
  <si>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</si>
  <si>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</si>
  <si>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</si>
  <si>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</si>
  <si>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</si>
  <si>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</si>
  <si>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</si>
  <si>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</si>
  <si>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</si>
  <si>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</si>
  <si>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</si>
  <si>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</si>
  <si>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</si>
  <si>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</si>
  <si>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</si>
  <si>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</si>
  <si>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</si>
  <si>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</si>
  <si>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</si>
  <si>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</si>
  <si>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</si>
  <si>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</si>
  <si>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</si>
  <si>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</si>
  <si>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</si>
  <si>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</si>
  <si>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</si>
  <si>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</si>
  <si>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</si>
  <si>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</si>
  <si>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</si>
  <si>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</si>
  <si>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</si>
  <si>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</si>
  <si>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</si>
  <si>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</si>
  <si>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</si>
  <si>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</si>
  <si>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</si>
  <si>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</si>
  <si>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</si>
  <si>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</si>
  <si>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</si>
  <si>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</si>
  <si>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</si>
  <si>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</si>
  <si>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</si>
  <si>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</si>
  <si>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</si>
  <si>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</si>
  <si>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</si>
  <si>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</si>
  <si>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</si>
  <si>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</si>
  <si>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</si>
  <si>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</si>
  <si>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</si>
  <si>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</si>
  <si>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</si>
  <si>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</si>
  <si>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</si>
  <si>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</si>
  <si>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</si>
  <si>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</si>
  <si>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</si>
  <si>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</si>
  <si>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</si>
  <si>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</si>
  <si>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</si>
  <si>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</si>
  <si>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</si>
  <si>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</si>
  <si>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</si>
  <si>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</si>
  <si>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</si>
  <si>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</si>
  <si>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</si>
  <si>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</si>
  <si>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</si>
  <si>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</si>
  <si>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</si>
  <si>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</si>
  <si>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</si>
  <si>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</si>
  <si>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</si>
  <si>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</si>
  <si>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</si>
  <si>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</si>
  <si>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</si>
  <si>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</si>
  <si>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</si>
  <si>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</si>
  <si>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</si>
  <si>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</si>
  <si>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</si>
  <si>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</si>
  <si>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</si>
  <si>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</si>
  <si>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</si>
  <si>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</si>
  <si>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</si>
  <si>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</si>
  <si>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</si>
  <si>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</si>
  <si>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</si>
  <si>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</si>
  <si>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</si>
  <si>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</si>
  <si>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</si>
  <si>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</si>
  <si>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</si>
  <si>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</si>
  <si>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</si>
  <si>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</si>
  <si>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</si>
  <si>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</si>
  <si>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</si>
  <si>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</si>
  <si>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</si>
  <si>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</si>
  <si>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</si>
  <si>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</si>
  <si>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</si>
  <si>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</si>
  <si>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</si>
  <si>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</si>
  <si>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</si>
  <si>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</si>
  <si>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</si>
  <si>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</si>
  <si>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</si>
  <si>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</si>
  <si>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</si>
  <si>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</si>
  <si>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</si>
  <si>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</si>
  <si>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</si>
  <si>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</si>
  <si>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</si>
  <si>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</si>
  <si>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</si>
  <si>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</si>
  <si>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</si>
  <si>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</si>
  <si>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</si>
  <si>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</si>
  <si>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</si>
  <si>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</si>
  <si>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</si>
  <si>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</si>
  <si>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</si>
  <si>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</si>
  <si>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</si>
  <si>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</si>
  <si>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</si>
  <si>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</si>
  <si>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</si>
  <si>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</si>
  <si>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</si>
  <si>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</si>
  <si>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</si>
  <si>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</si>
  <si>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</si>
  <si>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</si>
  <si>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</si>
  <si>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</si>
  <si>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</si>
  <si>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</si>
  <si>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</si>
  <si>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</si>
  <si>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</si>
  <si>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</si>
  <si>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</si>
  <si>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</si>
  <si>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</si>
  <si>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</si>
  <si>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</si>
  <si>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</si>
  <si>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</si>
  <si>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</si>
  <si>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</si>
  <si>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</si>
  <si>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</si>
  <si>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</si>
  <si>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</si>
  <si>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</si>
  <si>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</si>
  <si>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</si>
  <si>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</si>
  <si>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</si>
  <si>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</si>
  <si>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</si>
  <si>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</si>
  <si>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</si>
  <si>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</si>
  <si>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</si>
  <si>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</si>
  <si>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</si>
  <si>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</si>
  <si>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</si>
  <si>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</si>
  <si>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</si>
  <si>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</si>
  <si>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</si>
  <si>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</si>
  <si>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</si>
  <si>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</si>
  <si>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</si>
  <si>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</si>
  <si>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</si>
  <si>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</si>
  <si>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</si>
  <si>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</si>
  <si>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</si>
  <si>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</si>
  <si>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</si>
  <si>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</si>
  <si>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</si>
  <si>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</si>
  <si>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</si>
  <si>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</si>
  <si>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</si>
  <si>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</si>
  <si>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</si>
  <si>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</si>
  <si>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</si>
  <si>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</si>
  <si>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</si>
  <si>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</si>
  <si>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</si>
  <si>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</si>
  <si>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</si>
  <si>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</si>
  <si>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</si>
  <si>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</si>
  <si>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</si>
  <si>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</si>
  <si>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</si>
  <si>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</si>
  <si>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</si>
  <si>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</si>
  <si>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</si>
  <si>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</si>
  <si>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</si>
  <si>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</si>
  <si>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</si>
  <si>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</si>
  <si>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</si>
  <si>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</si>
  <si>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</si>
  <si>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</si>
  <si>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</si>
  <si>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</si>
  <si>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</si>
  <si>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</si>
  <si>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</si>
  <si>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</si>
  <si>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</si>
  <si>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</si>
  <si>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</si>
  <si>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</si>
  <si>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</si>
  <si>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</si>
  <si>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</si>
  <si>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</si>
  <si>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</si>
  <si>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</si>
  <si>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</si>
  <si>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</si>
  <si>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</si>
  <si>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</si>
  <si>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</si>
  <si>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</si>
  <si>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</si>
  <si>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</si>
  <si>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</si>
  <si>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</si>
  <si>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</si>
  <si>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</si>
  <si>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</si>
  <si>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</si>
  <si>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</si>
  <si>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</si>
  <si>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</si>
  <si>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</si>
  <si>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</si>
  <si>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</si>
  <si>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</si>
  <si>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</si>
  <si>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</si>
  <si>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</si>
  <si>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</si>
  <si>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</si>
  <si>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</si>
  <si>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</si>
  <si>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</si>
  <si>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</si>
  <si>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</si>
  <si>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</si>
  <si>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</si>
  <si>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</si>
  <si>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</si>
  <si>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</si>
  <si>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</si>
  <si>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</si>
  <si>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</si>
  <si>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</si>
  <si>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</si>
  <si>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</si>
  <si>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</si>
  <si>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</si>
  <si>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</si>
  <si>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</si>
  <si>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</si>
  <si>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</si>
  <si>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</si>
  <si>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</si>
  <si>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</si>
  <si>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</si>
  <si>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</si>
  <si>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</si>
  <si>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</si>
  <si>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</si>
  <si>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</si>
  <si>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</si>
  <si>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</si>
  <si>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</si>
  <si>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</si>
  <si>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</si>
  <si>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</si>
  <si>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</si>
  <si>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</si>
  <si>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</si>
  <si>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</si>
  <si>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</si>
  <si>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</si>
  <si>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</si>
  <si>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</si>
  <si>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</si>
  <si>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</si>
  <si>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</si>
  <si>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</si>
  <si>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</si>
  <si>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</si>
  <si>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</si>
  <si>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</si>
  <si>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</si>
  <si>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</si>
  <si>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</si>
  <si>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</si>
  <si>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</si>
  <si>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</si>
  <si>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</si>
  <si>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</si>
  <si>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</si>
  <si>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</si>
  <si>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</si>
  <si>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</si>
  <si>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</si>
  <si>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</si>
  <si>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</si>
  <si>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</si>
  <si>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</si>
  <si>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</si>
  <si>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</si>
  <si>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</si>
  <si>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</si>
  <si>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</si>
  <si>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</si>
  <si>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</si>
  <si>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</si>
  <si>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</si>
  <si>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</si>
  <si>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</si>
  <si>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</si>
  <si>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</si>
  <si>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</si>
  <si>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</si>
  <si>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</si>
  <si>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</si>
  <si>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</si>
  <si>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</si>
  <si>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</si>
  <si>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</si>
  <si>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</si>
  <si>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</si>
  <si>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</si>
  <si>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</si>
  <si>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</si>
  <si>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</si>
  <si>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</si>
  <si>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</si>
  <si>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</si>
  <si>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</si>
  <si>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</si>
  <si>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</si>
  <si>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</si>
  <si>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</si>
  <si>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</si>
  <si>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</si>
  <si>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</si>
  <si>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</si>
  <si>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</si>
  <si>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</si>
  <si>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</si>
  <si>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</si>
  <si>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</si>
  <si>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</si>
  <si>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</si>
  <si>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</si>
  <si>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</si>
  <si>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</si>
  <si>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</si>
  <si>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</si>
  <si>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</si>
  <si>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</si>
  <si>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</si>
  <si>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</si>
  <si>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</si>
  <si>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</si>
  <si>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</si>
  <si>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</si>
  <si>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</si>
  <si>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</si>
  <si>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</si>
  <si>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</si>
  <si>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</si>
  <si>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</si>
  <si>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</si>
  <si>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</si>
  <si>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</si>
  <si>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</si>
  <si>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</si>
  <si>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</si>
  <si>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</si>
  <si>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</si>
  <si>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</si>
  <si>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</si>
  <si>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</si>
  <si>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</si>
  <si>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</si>
  <si>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</si>
  <si>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</si>
  <si>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</si>
  <si>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</si>
  <si>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</si>
  <si>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</si>
  <si>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</si>
  <si>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</si>
  <si>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</si>
  <si>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</si>
  <si>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</si>
  <si>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</si>
  <si>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</si>
  <si>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</si>
  <si>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</si>
  <si>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</si>
  <si>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</si>
  <si>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</si>
  <si>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</si>
  <si>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</si>
  <si>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</si>
  <si>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</si>
  <si>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</si>
  <si>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</si>
  <si>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</si>
  <si>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</si>
  <si>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</si>
  <si>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</si>
  <si>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</si>
  <si>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</si>
  <si>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</si>
  <si>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</si>
  <si>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</si>
  <si>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</si>
  <si>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</si>
  <si>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</si>
  <si>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</si>
  <si>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</si>
  <si>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</si>
  <si>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</si>
  <si>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</si>
  <si>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</si>
  <si>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</si>
  <si>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</si>
  <si>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</si>
  <si>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</si>
  <si>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</si>
  <si>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</si>
  <si>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</si>
  <si>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</si>
  <si>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</si>
  <si>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</si>
  <si>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</si>
  <si>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</si>
  <si>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</si>
  <si>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</si>
  <si>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</si>
  <si>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</si>
  <si>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</si>
  <si>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</si>
  <si>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</si>
  <si>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</si>
  <si>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</si>
  <si>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</si>
  <si>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</si>
  <si>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</si>
  <si>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</si>
  <si>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</si>
  <si>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</si>
  <si>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</si>
  <si>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</si>
  <si>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</si>
  <si>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</si>
  <si>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</si>
  <si>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</si>
  <si>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</si>
  <si>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</si>
  <si>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</si>
  <si>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</si>
  <si>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</si>
  <si>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</si>
  <si>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</si>
  <si>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</si>
  <si>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</si>
  <si>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</si>
  <si>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</si>
  <si>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</si>
  <si>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</si>
  <si>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</si>
  <si>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</si>
  <si>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</si>
  <si>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</si>
  <si>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</si>
  <si>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</si>
  <si>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</si>
  <si>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</si>
  <si>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</si>
  <si>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</si>
  <si>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</si>
  <si>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</si>
  <si>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</si>
  <si>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</si>
  <si>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</si>
  <si>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</si>
  <si>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</si>
  <si>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</si>
  <si>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</si>
  <si>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</si>
  <si>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</si>
  <si>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</si>
  <si>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</si>
  <si>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</si>
  <si>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</si>
  <si>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</si>
  <si>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</si>
  <si>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</si>
  <si>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</si>
  <si>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</si>
  <si>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</si>
  <si>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</si>
  <si>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</si>
  <si>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</si>
  <si>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</si>
  <si>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</si>
  <si>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</si>
  <si>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</si>
  <si>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</si>
  <si>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</si>
  <si>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</si>
  <si>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</si>
  <si>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</si>
  <si>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</si>
  <si>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</si>
  <si>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</si>
  <si>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</si>
  <si>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</si>
  <si>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</si>
  <si>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</si>
  <si>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</si>
  <si>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</si>
  <si>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</si>
  <si>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</si>
  <si>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</si>
  <si>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</si>
  <si>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</si>
  <si>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</si>
  <si>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</si>
  <si>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</si>
  <si>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</si>
  <si>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</si>
  <si>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</si>
  <si>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</si>
  <si>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</si>
  <si>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</si>
  <si>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</si>
  <si>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</si>
  <si>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</si>
  <si>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</si>
  <si>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</si>
  <si>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</si>
  <si>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</si>
  <si>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</si>
  <si>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</si>
  <si>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</si>
  <si>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</si>
  <si>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</si>
  <si>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</si>
  <si>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</si>
  <si>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</si>
  <si>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</si>
  <si>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</si>
  <si>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</si>
  <si>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</si>
  <si>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</si>
  <si>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</si>
  <si>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</si>
  <si>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</si>
  <si>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</si>
  <si>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</si>
  <si>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</si>
  <si>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</si>
  <si>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</si>
  <si>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</si>
  <si>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</si>
  <si>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</si>
  <si>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</si>
  <si>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</si>
  <si>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</si>
  <si>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</si>
  <si>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</si>
  <si>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</si>
  <si>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</si>
  <si>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</si>
  <si>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</si>
  <si>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</si>
  <si>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</si>
  <si>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</si>
  <si>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</si>
  <si>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</si>
  <si>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</si>
  <si>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</si>
  <si>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</si>
  <si>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</si>
  <si>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</si>
  <si>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</si>
  <si>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</si>
  <si>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</si>
  <si>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</si>
  <si>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</si>
  <si>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</si>
  <si>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</si>
  <si>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</si>
  <si>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</si>
  <si>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</si>
  <si>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</si>
  <si>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</si>
  <si>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</si>
  <si>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</si>
  <si>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</si>
  <si>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</si>
  <si>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</si>
  <si>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</si>
  <si>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</si>
  <si>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</si>
  <si>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</si>
  <si>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</si>
  <si>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</si>
  <si>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</si>
  <si>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</si>
  <si>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</si>
  <si>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</si>
  <si>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</si>
  <si>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</si>
  <si>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</si>
  <si>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</si>
  <si>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</si>
  <si>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</si>
  <si>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</si>
  <si>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</si>
  <si>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</si>
  <si>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</si>
  <si>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</si>
  <si>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</si>
  <si>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</si>
  <si>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</si>
  <si>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</si>
  <si>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</si>
  <si>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</si>
  <si>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</si>
  <si>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</si>
  <si>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</si>
  <si>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</si>
  <si>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</si>
  <si>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</si>
  <si>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</si>
  <si>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</si>
  <si>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</si>
  <si>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</si>
  <si>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</si>
  <si>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</si>
  <si>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</si>
  <si>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</si>
  <si>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</si>
  <si>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</si>
  <si>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</si>
  <si>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</si>
  <si>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</si>
  <si>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</si>
  <si>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</si>
  <si>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</si>
  <si>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</si>
  <si>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</si>
  <si>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</si>
  <si>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</si>
  <si>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</si>
  <si>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</si>
  <si>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</si>
  <si>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</si>
  <si>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</si>
  <si>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</si>
  <si>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</si>
  <si>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</si>
  <si>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</si>
  <si>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</si>
  <si>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</si>
  <si>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</si>
  <si>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</si>
  <si>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</si>
  <si>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</si>
  <si>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</si>
  <si>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</si>
  <si>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</si>
  <si>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</si>
  <si>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</si>
  <si>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</si>
  <si>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</si>
  <si>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</si>
  <si>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</si>
  <si>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</si>
  <si>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</si>
  <si>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</si>
  <si>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</si>
  <si>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</si>
  <si>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</si>
  <si>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</si>
  <si>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</si>
  <si>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</si>
  <si>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</si>
  <si>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</si>
  <si>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</si>
  <si>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</si>
  <si>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</si>
  <si>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</si>
  <si>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</si>
  <si>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</si>
  <si>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</si>
  <si>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</si>
  <si>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</si>
  <si>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</si>
  <si>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</si>
  <si>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</si>
  <si>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</si>
  <si>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</si>
  <si>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</si>
  <si>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</si>
  <si>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</si>
  <si>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</si>
  <si>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</si>
  <si>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</si>
  <si>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</si>
  <si>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</si>
  <si>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</si>
  <si>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</si>
  <si>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</si>
  <si>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</si>
  <si>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</si>
  <si>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</si>
  <si>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</si>
  <si>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</si>
  <si>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</si>
  <si>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</si>
  <si>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</si>
  <si>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</si>
  <si>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</si>
  <si>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</si>
  <si>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</si>
  <si>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</si>
  <si>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</si>
  <si>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</si>
  <si>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</si>
  <si>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</si>
  <si>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</si>
  <si>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</si>
  <si>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</si>
  <si>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</si>
  <si>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</si>
  <si>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</si>
  <si>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</si>
  <si>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</si>
  <si>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</si>
  <si>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</si>
  <si>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</si>
  <si>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</si>
  <si>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</si>
  <si>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</si>
  <si>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</si>
  <si>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</si>
  <si>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</si>
  <si>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</si>
  <si>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</si>
  <si>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</si>
  <si>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</si>
  <si>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</si>
  <si>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</si>
  <si>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</si>
  <si>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</si>
  <si>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</si>
  <si>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</si>
  <si>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</si>
  <si>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</si>
  <si>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</si>
  <si>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</si>
  <si>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</si>
  <si>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</si>
  <si>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</si>
  <si>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</si>
  <si>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</si>
  <si>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</si>
  <si>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</si>
  <si>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</si>
  <si>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</si>
  <si>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</si>
  <si>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</si>
  <si>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</si>
  <si>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</si>
  <si>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</si>
  <si>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</si>
  <si>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</si>
  <si>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</si>
  <si>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</si>
  <si>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</si>
  <si>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</si>
  <si>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</si>
  <si>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</si>
  <si>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</si>
  <si>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</si>
  <si>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</si>
  <si>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</si>
  <si>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</si>
  <si>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</si>
  <si>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</si>
  <si>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</si>
  <si>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</si>
  <si>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</si>
  <si>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</si>
  <si>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</si>
  <si>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</si>
  <si>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</si>
  <si>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</si>
  <si>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</si>
  <si>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</si>
  <si>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</si>
  <si>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</si>
  <si>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</si>
  <si>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</si>
  <si>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</si>
  <si>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</si>
  <si>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</si>
  <si>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</si>
  <si>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</si>
  <si>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</si>
  <si>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</si>
  <si>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</si>
  <si>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</si>
  <si>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</si>
  <si>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</si>
  <si>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</si>
  <si>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</si>
  <si>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</si>
  <si>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</si>
  <si>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</si>
  <si>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</si>
  <si>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</si>
  <si>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</si>
  <si>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</si>
  <si>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</si>
  <si>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</si>
  <si>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</si>
  <si>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</si>
  <si>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</si>
  <si>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</si>
  <si>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</si>
  <si>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</si>
  <si>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</si>
  <si>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</si>
  <si>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</si>
  <si>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</si>
  <si>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</si>
  <si>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</si>
  <si>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</si>
  <si>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</si>
  <si>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</si>
  <si>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</si>
  <si>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</si>
  <si>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</si>
  <si>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</si>
  <si>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</si>
  <si>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</si>
  <si>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</si>
  <si>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</si>
  <si>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</si>
  <si>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</si>
  <si>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</si>
  <si>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</si>
  <si>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</si>
  <si>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</si>
  <si>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</si>
  <si>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</si>
  <si>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</si>
  <si>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</si>
  <si>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</si>
  <si>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</si>
  <si>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</si>
  <si>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</si>
  <si>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</si>
  <si>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</si>
  <si>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</si>
  <si>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</si>
  <si>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</si>
  <si>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</si>
  <si>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</si>
  <si>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</si>
  <si>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</si>
  <si>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</si>
  <si>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</si>
  <si>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</si>
  <si>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</si>
  <si>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</si>
  <si>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</si>
  <si>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</si>
  <si>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</si>
  <si>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</si>
  <si>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</si>
  <si>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</si>
  <si>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</si>
  <si>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</si>
  <si>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</si>
  <si>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</si>
  <si>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</si>
  <si>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</si>
  <si>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</si>
  <si>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</si>
  <si>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</si>
  <si>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</si>
  <si>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</si>
  <si>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</si>
  <si>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</si>
  <si>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</si>
  <si>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</si>
  <si>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</si>
  <si>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</si>
  <si>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</si>
  <si>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</si>
  <si>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</si>
  <si>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</si>
  <si>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</si>
  <si>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</si>
  <si>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</si>
  <si>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</si>
  <si>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</si>
  <si>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</si>
  <si>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</si>
  <si>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</si>
  <si>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</si>
  <si>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</si>
  <si>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</si>
  <si>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</si>
  <si>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</si>
  <si>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</si>
  <si>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</si>
  <si>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</si>
  <si>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</si>
  <si>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</si>
  <si>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</si>
  <si>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</si>
  <si>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</si>
  <si>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</si>
  <si>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</si>
  <si>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</si>
  <si>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</si>
  <si>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</si>
  <si>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</si>
  <si>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</si>
  <si>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</si>
  <si>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</si>
  <si>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</si>
  <si>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</si>
  <si>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</si>
  <si>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</si>
  <si>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</si>
  <si>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</si>
  <si>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</si>
  <si>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</si>
  <si>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</si>
  <si>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</si>
  <si>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</si>
  <si>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</si>
  <si>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</si>
  <si>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</si>
  <si>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</si>
  <si>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</si>
  <si>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</si>
  <si>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</si>
  <si>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</si>
  <si>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</si>
  <si>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</si>
  <si>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</si>
  <si>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</si>
  <si>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</si>
  <si>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</si>
  <si>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</si>
  <si>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</si>
  <si>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</si>
  <si>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</si>
  <si>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</si>
  <si>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</si>
  <si>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</si>
  <si>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</si>
  <si>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</si>
  <si>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</si>
  <si>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</si>
  <si>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</si>
  <si>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</si>
  <si>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</si>
  <si>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</si>
  <si>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</si>
  <si>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</si>
  <si>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</si>
  <si>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</si>
  <si>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</si>
  <si>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</si>
  <si>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</si>
  <si>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</si>
  <si>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</si>
  <si>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</si>
  <si>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</si>
  <si>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</si>
  <si>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</si>
  <si>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</si>
  <si>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</si>
  <si>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</si>
  <si>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</si>
  <si>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</si>
  <si>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</si>
  <si>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</si>
  <si>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</si>
  <si>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</si>
  <si>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</si>
  <si>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</si>
  <si>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</si>
  <si>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</si>
  <si>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</si>
  <si>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</si>
  <si>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</si>
  <si>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</si>
  <si>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</si>
  <si>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</si>
  <si>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</si>
  <si>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</si>
  <si>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</si>
  <si>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</si>
  <si>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</si>
  <si>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</si>
  <si>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</si>
  <si>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</si>
  <si>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</si>
  <si>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</si>
  <si>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</si>
  <si>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</si>
  <si>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</si>
  <si>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</si>
  <si>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</si>
  <si>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</si>
  <si>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</si>
  <si>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</si>
  <si>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</si>
  <si>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</si>
  <si>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</si>
  <si>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</si>
  <si>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</si>
  <si>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</si>
  <si>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</si>
  <si>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</si>
  <si>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</si>
  <si>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</si>
  <si>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</si>
  <si>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</si>
  <si>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</si>
  <si>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</si>
  <si>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</si>
  <si>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</si>
  <si>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</si>
  <si>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</si>
  <si>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</si>
  <si>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</si>
  <si>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</si>
  <si>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</si>
  <si>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</si>
  <si>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</si>
  <si>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</si>
  <si>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</si>
  <si>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</si>
  <si>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</si>
  <si>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</si>
  <si>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</si>
  <si>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</si>
  <si>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</si>
  <si>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</si>
  <si>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</si>
  <si>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</si>
  <si>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</si>
  <si>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</si>
  <si>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</si>
  <si>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</si>
  <si>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</si>
  <si>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</si>
  <si>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</si>
  <si>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</si>
  <si>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</si>
  <si>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</si>
  <si>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</si>
  <si>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</si>
  <si>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</si>
  <si>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</si>
  <si>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</si>
  <si>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</si>
  <si>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</si>
  <si>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</si>
  <si>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</si>
  <si>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</si>
  <si>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</si>
  <si>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</si>
  <si>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</si>
  <si>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</si>
  <si>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</si>
  <si>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</si>
  <si>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</si>
  <si>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</si>
  <si>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</si>
  <si>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</si>
  <si>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</si>
  <si>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</si>
  <si>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</si>
  <si>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</si>
  <si>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</si>
  <si>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</si>
  <si>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</si>
  <si>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</si>
  <si>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</si>
  <si>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</si>
  <si>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</si>
  <si>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</si>
  <si>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</si>
  <si>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</si>
  <si>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</si>
  <si>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</si>
  <si>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</si>
  <si>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</si>
  <si>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</si>
  <si>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</si>
  <si>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</si>
  <si>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</si>
  <si>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</si>
  <si>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</si>
  <si>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</si>
  <si>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</si>
  <si>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</si>
  <si>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</si>
  <si>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</si>
  <si>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</si>
  <si>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</si>
  <si>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</si>
  <si>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</si>
  <si>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</si>
  <si>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</si>
  <si>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</si>
  <si>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</si>
  <si>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</si>
  <si>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</si>
  <si>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</si>
  <si>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</si>
  <si>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</si>
  <si>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</si>
  <si>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</si>
  <si>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</si>
  <si>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</si>
  <si>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</si>
  <si>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</si>
  <si>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</si>
  <si>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</si>
  <si>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</si>
  <si>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</si>
  <si>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</si>
  <si>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</si>
  <si>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</si>
  <si>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</si>
  <si>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</si>
  <si>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</si>
  <si>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</si>
  <si>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</si>
  <si>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</si>
  <si>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</si>
  <si>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</si>
  <si>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</si>
  <si>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</si>
  <si>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</si>
  <si>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</si>
  <si>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</si>
  <si>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</si>
  <si>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</si>
  <si>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</si>
  <si>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</si>
  <si>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</si>
  <si>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</si>
  <si>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</si>
  <si>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</si>
  <si>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</si>
  <si>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</si>
  <si>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</si>
  <si>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</si>
  <si>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</si>
  <si>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</si>
  <si>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</si>
  <si>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</si>
  <si>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</si>
  <si>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</si>
  <si>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</si>
  <si>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</si>
  <si>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</si>
  <si>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</si>
  <si>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</si>
  <si>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</si>
  <si>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</si>
  <si>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</si>
  <si>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</si>
  <si>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</si>
  <si>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</si>
  <si>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</si>
  <si>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</si>
  <si>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</si>
  <si>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</si>
  <si>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</si>
  <si>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</si>
  <si>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</si>
  <si>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</si>
  <si>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</si>
  <si>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</si>
  <si>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</si>
  <si>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</si>
  <si>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</si>
  <si>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</si>
  <si>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</si>
  <si>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</si>
  <si>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</si>
  <si>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</si>
  <si>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</si>
  <si>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</si>
  <si>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</si>
  <si>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</si>
  <si>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</si>
  <si>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</si>
  <si>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</si>
  <si>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</si>
  <si>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</si>
  <si>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</si>
  <si>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</si>
  <si>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</si>
  <si>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</si>
  <si>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</si>
  <si>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</si>
  <si>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</si>
  <si>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</si>
  <si>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</si>
  <si>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</si>
  <si>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</si>
  <si>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</si>
  <si>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</si>
  <si>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</si>
  <si>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</si>
  <si>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</si>
  <si>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</si>
  <si>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</si>
  <si>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</si>
  <si>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</si>
  <si>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</si>
  <si>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</si>
  <si>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</si>
  <si>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</si>
  <si>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</si>
  <si>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</si>
  <si>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</si>
  <si>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</si>
  <si>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</si>
  <si>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</si>
  <si>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</si>
  <si>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</si>
  <si>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</si>
  <si>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</si>
  <si>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</si>
  <si>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</si>
  <si>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</si>
  <si>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</si>
  <si>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</si>
  <si>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</si>
  <si>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</si>
  <si>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</si>
  <si>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</si>
  <si>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</si>
  <si>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</si>
  <si>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</si>
  <si>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</si>
  <si>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</si>
  <si>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</si>
  <si>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</si>
  <si>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</si>
  <si>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</si>
  <si>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</si>
  <si>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</si>
  <si>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</si>
  <si>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</si>
  <si>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</si>
  <si>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</si>
  <si>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</si>
  <si>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</si>
  <si>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</si>
  <si>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</si>
  <si>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</si>
  <si>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</si>
  <si>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</si>
  <si>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</si>
  <si>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</si>
  <si>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</si>
  <si>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</si>
  <si>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</si>
  <si>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</si>
  <si>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</si>
  <si>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</si>
  <si>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</si>
  <si>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</si>
  <si>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</si>
  <si>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</si>
  <si>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</si>
  <si>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</si>
  <si>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</si>
  <si>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</si>
  <si>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</si>
  <si>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</si>
  <si>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</si>
  <si>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</si>
  <si>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</si>
  <si>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</si>
  <si>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</si>
  <si>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</si>
  <si>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</si>
  <si>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</si>
  <si>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</si>
  <si>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</si>
  <si>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</si>
  <si>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</si>
  <si>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</si>
  <si>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</si>
  <si>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</si>
  <si>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</si>
  <si>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</si>
  <si>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</si>
  <si>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</si>
  <si>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</si>
  <si>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</si>
  <si>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</si>
  <si>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</si>
  <si>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</si>
  <si>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</si>
  <si>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</si>
  <si>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</si>
  <si>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</si>
  <si>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</si>
  <si>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</si>
  <si>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</si>
  <si>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</si>
  <si>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</si>
  <si>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</si>
  <si>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</si>
  <si>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</si>
  <si>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</si>
  <si>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</si>
  <si>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</si>
  <si>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</si>
  <si>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</si>
  <si>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</si>
  <si>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</si>
  <si>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</si>
  <si>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</si>
  <si>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</si>
  <si>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</si>
  <si>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</si>
  <si>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</si>
  <si>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</si>
  <si>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</si>
  <si>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</si>
  <si>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</si>
  <si>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</si>
  <si>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</si>
  <si>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</si>
  <si>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</si>
  <si>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</si>
  <si>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</si>
  <si>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</si>
  <si>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</si>
  <si>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</si>
  <si>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</si>
  <si>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</si>
  <si>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</si>
  <si>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</si>
  <si>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</si>
  <si>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</si>
  <si>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</si>
  <si>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</si>
  <si>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</si>
  <si>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</si>
  <si>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</si>
  <si>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</si>
  <si>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</si>
  <si>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</si>
  <si>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</si>
  <si>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</si>
  <si>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</si>
  <si>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</si>
  <si>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</si>
  <si>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</si>
  <si>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</si>
  <si>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</si>
  <si>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</si>
  <si>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</si>
  <si>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</si>
  <si>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</si>
  <si>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</si>
  <si>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</si>
  <si>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</si>
  <si>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</si>
  <si>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</si>
  <si>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</si>
  <si>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</si>
  <si>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</si>
  <si>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</si>
  <si>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</si>
  <si>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</si>
  <si>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</si>
  <si>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</si>
  <si>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</si>
  <si>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</si>
  <si>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</si>
  <si>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</si>
  <si>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</si>
  <si>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</si>
  <si>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</si>
  <si>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</si>
  <si>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</si>
  <si>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</si>
  <si>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</si>
  <si>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</si>
  <si>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</si>
  <si>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</si>
  <si>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</si>
  <si>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</si>
  <si>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</si>
  <si>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</si>
  <si>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</si>
  <si>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</si>
  <si>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</si>
  <si>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</si>
  <si>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</si>
  <si>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</si>
  <si>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</si>
  <si>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</si>
  <si>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</si>
  <si>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</si>
  <si>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</si>
  <si>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</si>
  <si>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</si>
  <si>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</si>
  <si>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</si>
  <si>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</si>
  <si>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</si>
  <si>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</si>
  <si>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</si>
  <si>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</si>
  <si>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</si>
  <si>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</si>
  <si>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</si>
  <si>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</si>
  <si>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</si>
  <si>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</si>
  <si>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</si>
  <si>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</si>
  <si>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</si>
  <si>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</si>
  <si>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</si>
  <si>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</si>
  <si>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</si>
  <si>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</si>
  <si>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</si>
  <si>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</si>
  <si>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</si>
  <si>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</si>
  <si>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</si>
  <si>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</si>
  <si>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</si>
  <si>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</si>
  <si>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</si>
  <si>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</si>
  <si>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</si>
  <si>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</si>
  <si>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</si>
  <si>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</si>
  <si>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</si>
  <si>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</si>
  <si>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</si>
  <si>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</si>
  <si>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</si>
  <si>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</si>
  <si>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</si>
  <si>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</si>
  <si>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</si>
  <si>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</si>
  <si>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</si>
  <si>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</si>
  <si>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</si>
  <si>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</si>
  <si>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</si>
  <si>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</si>
  <si>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</si>
  <si>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</si>
  <si>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</si>
  <si>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</si>
  <si>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</si>
  <si>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</si>
  <si>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</si>
  <si>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</si>
  <si>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</si>
  <si>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</si>
  <si>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</si>
  <si>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</si>
  <si>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</si>
  <si>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</si>
  <si>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</si>
  <si>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</si>
  <si>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</si>
  <si>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</si>
  <si>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</si>
  <si>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</si>
  <si>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</si>
  <si>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</si>
  <si>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</si>
  <si>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</si>
  <si>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</si>
  <si>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</si>
  <si>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</si>
  <si>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</si>
  <si>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</si>
  <si>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</si>
  <si>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</si>
  <si>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</si>
  <si>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</si>
  <si>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</si>
  <si>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</si>
  <si>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</si>
  <si>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</si>
  <si>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</si>
  <si>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</si>
  <si>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</si>
  <si>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</si>
  <si>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</si>
  <si>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</si>
  <si>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</si>
  <si>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</si>
  <si>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</si>
  <si>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</si>
  <si>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</si>
  <si>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</si>
  <si>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</si>
  <si>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</si>
  <si>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</si>
  <si>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</si>
  <si>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</si>
  <si>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</si>
  <si>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</si>
  <si>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</si>
  <si>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</si>
  <si>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</si>
  <si>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</si>
  <si>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</si>
  <si>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</si>
  <si>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</si>
  <si>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</si>
  <si>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</si>
  <si>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</si>
  <si>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</si>
  <si>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</si>
  <si>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</si>
  <si>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</si>
  <si>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</si>
  <si>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</si>
  <si>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</si>
  <si>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</si>
  <si>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</si>
  <si>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</si>
  <si>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</si>
  <si>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</si>
  <si>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</si>
  <si>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</si>
  <si>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</si>
  <si>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</si>
  <si>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</si>
  <si>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</si>
  <si>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</si>
  <si>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</si>
  <si>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</si>
  <si>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</si>
  <si>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</si>
  <si>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</si>
  <si>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</si>
  <si>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</si>
  <si>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</si>
  <si>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</si>
  <si>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</si>
  <si>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</si>
  <si>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</si>
  <si>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</si>
  <si>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</si>
  <si>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</si>
  <si>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</si>
  <si>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</si>
  <si>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</si>
  <si>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</si>
  <si>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</si>
  <si>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</si>
  <si>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</si>
  <si>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</si>
  <si>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</si>
  <si>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</si>
  <si>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</si>
  <si>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</si>
  <si>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</si>
  <si>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</si>
  <si>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</si>
  <si>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</si>
  <si>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</si>
  <si>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</si>
  <si>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</si>
  <si>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</si>
  <si>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</si>
  <si>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</si>
  <si>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</si>
  <si>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</si>
  <si>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</si>
  <si>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</si>
  <si>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</si>
  <si>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</si>
  <si>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</si>
  <si>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</si>
  <si>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</si>
  <si>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</si>
  <si>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</si>
  <si>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</si>
  <si>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</si>
  <si>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</si>
  <si>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</si>
  <si>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</si>
  <si>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</si>
  <si>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</si>
  <si>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</si>
  <si>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</si>
  <si>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</si>
  <si>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</si>
  <si>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</si>
  <si>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</si>
  <si>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</si>
  <si>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</si>
  <si>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</si>
  <si>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</si>
  <si>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</si>
  <si>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</si>
  <si>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</si>
  <si>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</si>
  <si>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</si>
  <si>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</si>
  <si>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</si>
  <si>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</si>
  <si>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</si>
  <si>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</si>
  <si>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</si>
  <si>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</si>
  <si>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</si>
  <si>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</si>
  <si>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</si>
  <si>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</si>
  <si>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</si>
  <si>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</si>
  <si>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</si>
  <si>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</si>
  <si>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</si>
  <si>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</si>
  <si>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</si>
  <si>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</si>
  <si>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</si>
  <si>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</si>
  <si>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</si>
  <si>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</si>
  <si>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</si>
  <si>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</si>
  <si>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</si>
  <si>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</si>
  <si>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</si>
  <si>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</si>
  <si>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</si>
  <si>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</si>
  <si>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</si>
  <si>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</si>
  <si>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</si>
  <si>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</si>
  <si>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</si>
  <si>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</si>
  <si>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</si>
  <si>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</si>
  <si>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</si>
  <si>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</si>
  <si>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</si>
  <si>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</si>
  <si>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</si>
  <si>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</si>
  <si>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</si>
  <si>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</si>
  <si>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</si>
  <si>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</si>
  <si>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</si>
  <si>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</si>
  <si>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</si>
  <si>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</si>
  <si>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</si>
  <si>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</si>
  <si>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</si>
  <si>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</si>
  <si>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</si>
  <si>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</si>
  <si>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</si>
  <si>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</si>
  <si>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</si>
  <si>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</si>
  <si>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</si>
  <si>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</si>
  <si>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</si>
  <si>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</si>
  <si>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</si>
  <si>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</si>
  <si>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</si>
  <si>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</si>
  <si>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</si>
  <si>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</si>
  <si>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</si>
  <si>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</si>
  <si>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</si>
  <si>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</si>
  <si>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</si>
  <si>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</si>
  <si>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</si>
  <si>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</si>
  <si>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</si>
  <si>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</si>
  <si>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</si>
  <si>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</si>
  <si>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</si>
  <si>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</si>
  <si>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</si>
  <si>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</si>
  <si>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</si>
  <si>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</si>
  <si>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</si>
  <si>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</si>
  <si>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</si>
  <si>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</si>
  <si>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</si>
  <si>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</si>
  <si>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</si>
  <si>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</si>
  <si>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</si>
  <si>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</si>
  <si>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</si>
  <si>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</si>
  <si>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</si>
  <si>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</si>
  <si>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</si>
  <si>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</si>
  <si>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</si>
  <si>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</si>
  <si>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</si>
  <si>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</si>
  <si>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</si>
  <si>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</si>
  <si>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</si>
  <si>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</si>
  <si>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</si>
  <si>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</si>
  <si>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</si>
  <si>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</si>
  <si>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</si>
  <si>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</si>
  <si>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</si>
  <si>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</si>
  <si>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</si>
  <si>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</si>
  <si>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</si>
  <si>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</si>
  <si>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</si>
  <si>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</si>
  <si>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</si>
  <si>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</si>
  <si>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</si>
  <si>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</si>
  <si>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</si>
  <si>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</si>
  <si>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</si>
  <si>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</si>
  <si>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</si>
  <si>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</si>
  <si>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</si>
  <si>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</si>
  <si>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</si>
  <si>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</si>
  <si>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</si>
  <si>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</si>
  <si>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</si>
  <si>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</si>
  <si>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</si>
  <si>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</si>
  <si>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</si>
  <si>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</si>
  <si>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</si>
  <si>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</si>
  <si>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</si>
  <si>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</si>
  <si>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</si>
  <si>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</si>
  <si>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</si>
  <si>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</si>
  <si>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</si>
  <si>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</si>
  <si>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</si>
  <si>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</si>
  <si>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</si>
  <si>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</si>
  <si>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</si>
  <si>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</si>
  <si>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</si>
  <si>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</si>
  <si>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</si>
  <si>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</si>
  <si>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</si>
  <si>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</si>
  <si>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</si>
  <si>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</si>
  <si>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</si>
  <si>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</si>
  <si>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</si>
  <si>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</si>
  <si>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</si>
  <si>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</si>
  <si>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</si>
  <si>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</si>
  <si>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</si>
  <si>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</si>
  <si>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</si>
  <si>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</si>
  <si>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</si>
  <si>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</si>
  <si>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</si>
  <si>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</si>
  <si>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</si>
  <si>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</si>
  <si>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</si>
  <si>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</si>
  <si>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</si>
  <si>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</si>
  <si>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</si>
  <si>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</si>
  <si>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</si>
  <si>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</si>
  <si>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</si>
  <si>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</si>
  <si>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</si>
  <si>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</si>
  <si>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</si>
  <si>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</si>
  <si>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</si>
  <si>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</si>
  <si>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</si>
  <si>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</si>
  <si>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</si>
  <si>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</si>
  <si>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</si>
  <si>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</si>
  <si>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</si>
  <si>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</si>
  <si>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</si>
  <si>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</si>
  <si>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</si>
  <si>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</si>
  <si>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</si>
  <si>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</si>
  <si>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</si>
  <si>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</si>
  <si>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</si>
  <si>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</si>
  <si>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</si>
  <si>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</si>
  <si>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</si>
  <si>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</si>
  <si>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</si>
  <si>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</si>
  <si>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</si>
  <si>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</si>
  <si>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</si>
  <si>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</si>
  <si>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</si>
  <si>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</si>
  <si>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</si>
  <si>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</si>
  <si>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</si>
  <si>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</si>
  <si>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</si>
  <si>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</si>
  <si>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</si>
  <si>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</si>
  <si>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</si>
  <si>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</si>
  <si>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</si>
  <si>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</si>
  <si>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</si>
  <si>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</si>
  <si>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</si>
  <si>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</si>
  <si>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</si>
  <si>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</si>
  <si>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</si>
  <si>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</si>
  <si>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</si>
  <si>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</si>
  <si>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</si>
  <si>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</si>
  <si>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</si>
  <si>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</si>
  <si>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</si>
  <si>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</si>
  <si>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</si>
  <si>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</si>
  <si>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</si>
  <si>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</si>
  <si>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</si>
  <si>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</si>
  <si>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</si>
  <si>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</si>
  <si>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</si>
  <si>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</si>
  <si>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</si>
  <si>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</si>
  <si>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</si>
  <si>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</si>
  <si>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</si>
  <si>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</si>
  <si>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</si>
  <si>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</si>
  <si>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</si>
  <si>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</si>
  <si>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</si>
  <si>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</si>
  <si>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</si>
  <si>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</si>
  <si>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</si>
  <si>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</si>
  <si>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</si>
  <si>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</si>
  <si>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</si>
  <si>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</si>
  <si>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</si>
  <si>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</si>
  <si>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</si>
  <si>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</si>
  <si>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</si>
  <si>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</si>
  <si>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</si>
  <si>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</si>
  <si>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</si>
  <si>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</si>
  <si>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</si>
  <si>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</si>
  <si>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</si>
  <si>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</si>
  <si>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</si>
  <si>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</si>
  <si>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</si>
  <si>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</si>
  <si>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</si>
  <si>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</si>
  <si>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</si>
  <si>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</si>
  <si>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</si>
  <si>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</si>
  <si>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</si>
  <si>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</si>
  <si>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</si>
  <si>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</si>
  <si>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</si>
  <si>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</si>
  <si>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</si>
  <si>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</si>
  <si>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</si>
  <si>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</si>
  <si>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</si>
  <si>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</si>
  <si>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</si>
  <si>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</si>
  <si>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</si>
  <si>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</si>
  <si>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</si>
  <si>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</si>
  <si>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</si>
  <si>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</si>
  <si>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</si>
  <si>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</si>
  <si>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</si>
  <si>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</si>
  <si>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</si>
  <si>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</si>
  <si>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</si>
  <si>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</si>
  <si>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</si>
  <si>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</si>
  <si>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</si>
  <si>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</si>
  <si>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</si>
  <si>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</si>
  <si>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</si>
  <si>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</si>
  <si>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</si>
  <si>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</si>
  <si>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</si>
  <si>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</si>
  <si>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</si>
  <si>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</si>
  <si>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</si>
  <si>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</si>
  <si>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</si>
  <si>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</si>
  <si>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</si>
  <si>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</si>
  <si>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</si>
  <si>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</si>
  <si>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</si>
  <si>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</si>
  <si>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</si>
  <si>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</si>
  <si>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</si>
  <si>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</si>
  <si>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</si>
  <si>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</si>
  <si>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</si>
  <si>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</si>
  <si>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</si>
  <si>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</si>
  <si>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</si>
  <si>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</si>
  <si>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</si>
  <si>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</si>
  <si>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</si>
  <si>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</si>
  <si>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</si>
  <si>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</si>
  <si>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</si>
  <si>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</si>
  <si>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</si>
  <si>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</si>
  <si>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</si>
  <si>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</si>
  <si>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</si>
  <si>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</si>
  <si>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</si>
  <si>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</si>
  <si>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</si>
  <si>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</si>
  <si>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</si>
  <si>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</si>
  <si>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</si>
  <si>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</si>
  <si>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</si>
  <si>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</si>
  <si>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</si>
  <si>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</si>
  <si>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</si>
  <si>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</si>
  <si>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</si>
  <si>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</si>
  <si>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</si>
  <si>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</si>
  <si>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</si>
  <si>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</si>
  <si>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</si>
  <si>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</si>
  <si>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</si>
  <si>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</si>
  <si>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</si>
  <si>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</si>
  <si>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</si>
  <si>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</si>
  <si>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</si>
  <si>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</si>
  <si>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</si>
  <si>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</si>
  <si>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</si>
  <si>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</si>
  <si>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</si>
  <si>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</si>
  <si>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</si>
  <si>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</si>
  <si>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</si>
  <si>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</si>
  <si>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</si>
  <si>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</si>
  <si>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</si>
  <si>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</si>
  <si>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</si>
  <si>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</si>
  <si>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</si>
  <si>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</si>
  <si>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</si>
  <si>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</si>
  <si>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</si>
  <si>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</si>
  <si>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</si>
  <si>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</si>
  <si>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</si>
  <si>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</si>
  <si>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</si>
  <si>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</si>
  <si>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</si>
  <si>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</si>
  <si>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</si>
  <si>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</si>
  <si>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</si>
  <si>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</si>
  <si>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</si>
  <si>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</si>
  <si>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</si>
  <si>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</si>
  <si>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</si>
  <si>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</si>
  <si>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</si>
  <si>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</si>
  <si>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</si>
  <si>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</si>
  <si>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</si>
  <si>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</si>
  <si>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</si>
  <si>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</si>
  <si>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</si>
  <si>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</si>
  <si>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</si>
  <si>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</si>
  <si>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</si>
  <si>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</si>
  <si>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</si>
  <si>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</si>
  <si>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</si>
  <si>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</si>
  <si>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</si>
  <si>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</si>
  <si>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</si>
  <si>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</si>
  <si>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</si>
  <si>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</si>
  <si>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</si>
  <si>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</si>
  <si>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</si>
  <si>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</si>
  <si>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</si>
  <si>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</si>
  <si>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</si>
  <si>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</si>
  <si>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</si>
  <si>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</si>
  <si>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</si>
  <si>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</si>
  <si>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</si>
  <si>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</si>
  <si>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</si>
  <si>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</si>
  <si>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</si>
  <si>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</si>
  <si>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</si>
  <si>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</si>
  <si>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</si>
  <si>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</si>
  <si>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</si>
  <si>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</si>
  <si>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</si>
  <si>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</si>
  <si>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</si>
  <si>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</si>
  <si>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</si>
  <si>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</si>
  <si>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</si>
  <si>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</si>
  <si>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</si>
  <si>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</si>
  <si>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</si>
  <si>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</si>
  <si>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</si>
  <si>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</si>
  <si>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</si>
  <si>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</si>
  <si>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</si>
  <si>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</si>
  <si>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</si>
  <si>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</si>
  <si>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</si>
  <si>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</si>
  <si>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</si>
  <si>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</si>
  <si>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</si>
  <si>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</si>
  <si>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</si>
  <si>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</si>
  <si>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</si>
  <si>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</si>
  <si>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</si>
  <si>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</si>
  <si>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</si>
  <si>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</si>
  <si>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</si>
  <si>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</si>
  <si>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</si>
  <si>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</si>
  <si>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</si>
  <si>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</si>
  <si>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</si>
  <si>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</si>
  <si>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</si>
  <si>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</si>
  <si>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</si>
  <si>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</si>
  <si>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</si>
  <si>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</si>
  <si>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</si>
  <si>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</si>
  <si>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</si>
  <si>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</si>
  <si>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</si>
  <si>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</si>
  <si>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</si>
  <si>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</si>
  <si>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</si>
  <si>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</si>
  <si>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</si>
  <si>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</si>
  <si>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</si>
  <si>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</si>
  <si>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</si>
  <si>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</si>
  <si>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</si>
  <si>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</si>
  <si>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</si>
  <si>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</si>
  <si>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</si>
  <si>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</si>
  <si>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</si>
  <si>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</si>
  <si>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</si>
  <si>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</si>
  <si>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Jan</t>
  </si>
  <si>
    <t>Feb</t>
  </si>
  <si>
    <t>Mar</t>
  </si>
  <si>
    <t>Apr</t>
  </si>
  <si>
    <t>May</t>
  </si>
  <si>
    <t>Jun</t>
  </si>
  <si>
    <t>Jul</t>
  </si>
  <si>
    <t>Aug</t>
  </si>
  <si>
    <t>Sep</t>
  </si>
  <si>
    <t>Oct</t>
  </si>
  <si>
    <t>Nov</t>
  </si>
  <si>
    <t>Dec</t>
  </si>
  <si>
    <t>2018</t>
  </si>
  <si>
    <t>2019</t>
  </si>
  <si>
    <t>SUPERSTORE SAMPLE DASHBOARD</t>
  </si>
  <si>
    <t>KPI</t>
  </si>
  <si>
    <t>Total profit</t>
  </si>
  <si>
    <t>Total sales</t>
  </si>
  <si>
    <t>Profit margin</t>
  </si>
  <si>
    <t>Customers</t>
  </si>
  <si>
    <t>Profit per order</t>
  </si>
  <si>
    <t>Sales per customer</t>
  </si>
  <si>
    <t>Row Labels</t>
  </si>
  <si>
    <t>Column Labels</t>
  </si>
  <si>
    <t>Orders</t>
  </si>
  <si>
    <t>OrdersCount</t>
  </si>
  <si>
    <t>CustomersCount</t>
  </si>
  <si>
    <t>MonthYear</t>
  </si>
  <si>
    <t>Period</t>
  </si>
  <si>
    <t>Average Discount</t>
  </si>
  <si>
    <t>Average of Discount</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</si>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</sst>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
  </numFmts>
  <fonts count="8" x14ac:knownFonts="1">
    <font>
      <sz val="10"/>
      <name val="MS Sans Serif"/>
    </font>
    <font>
      <sz val="8"/>
      <name val="MS Sans Serif"/>
    </font>
    <font>
      <sz val="10"/>
      <name val="MS Sans Serif"/>
    </font>
    <font>
      <sz val="26"/>
      <name val="Tahoma"/>
      <family val="2"/>
    </font>
    <font>
      <sz val="10"/>
      <name val="Tahoma"/>
      <family val="2"/>
    </font>
    <font>
      <sz val="14"/>
      <name val="Tahoma"/>
      <family val="2"/>
    </font>
    <font>
      <b/>
      <sz val="14"/>
      <color theme="1" tint="0.34998626667073579"/>
      <name val="Tahoma"/>
      <family val="2"/>
    </font>
    <font>
      <sz val="16"/>
      <name val="Tahoma"/>
      <family val="2"/>
    </font>
  </fonts>
  <fills count="5">
    <fill>
      <patternFill patternType="none"/>
    </fill>
    <fill>
      <patternFill patternType="gray125"/>
    </fill>
    <fill>
      <patternFill patternType="solid">
        <fgColor theme="3" tint="0.59996337778862885"/>
        <bgColor indexed="64"/>
      </patternFill>
    </fill>
    <fill>
      <patternFill patternType="solid">
        <fgColor theme="4" tint="0.59996337778862885"/>
        <bgColor indexed="64"/>
      </patternFill>
    </fill>
    <fill>
      <patternFill patternType="solid">
        <fgColor theme="0" tint="-4.9989318521683403E-2"/>
        <bgColor indexed="64"/>
      </patternFill>
    </fill>
  </fills>
  <borders count="9">
    <border>
      <left/>
      <right/>
      <top/>
      <bottom/>
      <diagonal/>
    </border>
    <border>
      <left/>
      <right/>
      <top/>
      <bottom style="thin">
        <color auto="1"/>
      </bottom>
      <diagonal/>
    </border>
    <border>
      <left style="thick">
        <color theme="3" tint="0.79992065187536243"/>
      </left>
      <right/>
      <top/>
      <bottom/>
      <diagonal/>
    </border>
    <border>
      <left/>
      <right style="thick">
        <color theme="3" tint="0.79989013336588644"/>
      </right>
      <top/>
      <bottom/>
      <diagonal/>
    </border>
    <border>
      <left style="thick">
        <color theme="3" tint="0.79992065187536243"/>
      </left>
      <right/>
      <top/>
      <bottom style="thick">
        <color theme="3" tint="0.79989013336588644"/>
      </bottom>
      <diagonal/>
    </border>
    <border>
      <left/>
      <right/>
      <top/>
      <bottom style="thick">
        <color theme="3" tint="0.79989013336588644"/>
      </bottom>
      <diagonal/>
    </border>
    <border>
      <left/>
      <right style="thick">
        <color theme="3" tint="0.79989013336588644"/>
      </right>
      <top/>
      <bottom style="thick">
        <color theme="3" tint="0.79989013336588644"/>
      </bottom>
      <diagonal/>
    </border>
    <border>
      <left/>
      <right/>
      <top style="thick">
        <color theme="3" tint="0.79989013336588644"/>
      </top>
      <bottom/>
      <diagonal/>
    </border>
    <border>
      <left/>
      <right style="thick">
        <color theme="3" tint="0.79998168889431442"/>
      </right>
      <top/>
      <bottom/>
      <diagonal/>
    </border>
  </borders>
  <cellStyleXfs count="4">
    <xf numFmtId="0" fontId="0" fillId="0" borderId="0"/>
    <xf numFmtId="0" fontId="2" fillId="4" borderId="1" applyFill="0"/>
    <xf numFmtId="0" fontId="2" fillId="4" borderId="1" applyFill="0"/>
    <xf numFmtId="0" fontId="2" fillId="4" borderId="1"/>
  </cellStyleXfs>
  <cellXfs count="30">
    <xf numFmtId="0" fontId="0" fillId="0" borderId="0" xfId="0"/>
    <xf numFmtId="0" fontId="0" fillId="0" borderId="0" xfId="0" quotePrefix="1"/>
    <xf numFmtId="14" fontId="0" fillId="0" borderId="0" xfId="0" applyNumberFormat="1"/>
    <xf numFmtId="0" fontId="4" fillId="0" borderId="0" xfId="0" applyFon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64" fontId="5" fillId="0" borderId="0" xfId="0" applyNumberFormat="1" applyFont="1" applyAlignment="1">
      <alignment horizontal="left"/>
    </xf>
    <xf numFmtId="9" fontId="5" fillId="0" borderId="0" xfId="0" applyNumberFormat="1" applyFont="1" applyAlignment="1">
      <alignment horizontal="left"/>
    </xf>
    <xf numFmtId="0" fontId="5" fillId="0" borderId="0" xfId="0" applyFont="1" applyAlignment="1">
      <alignment horizontal="left"/>
    </xf>
    <xf numFmtId="0" fontId="4" fillId="0" borderId="2" xfId="0" applyFont="1" applyBorder="1"/>
    <xf numFmtId="164" fontId="5" fillId="0" borderId="2" xfId="0" applyNumberFormat="1" applyFont="1" applyBorder="1" applyAlignment="1">
      <alignment horizontal="left"/>
    </xf>
    <xf numFmtId="0" fontId="4" fillId="0" borderId="3" xfId="0" applyFont="1" applyBorder="1"/>
    <xf numFmtId="0" fontId="5" fillId="0" borderId="4" xfId="0" applyFont="1" applyBorder="1"/>
    <xf numFmtId="0" fontId="5" fillId="0" borderId="5" xfId="0" applyFont="1" applyBorder="1"/>
    <xf numFmtId="0" fontId="4" fillId="0" borderId="5" xfId="0" applyFont="1" applyBorder="1"/>
    <xf numFmtId="0" fontId="4" fillId="0" borderId="6" xfId="0" applyFont="1" applyBorder="1"/>
    <xf numFmtId="0" fontId="4" fillId="0" borderId="7" xfId="0" applyFont="1" applyBorder="1"/>
    <xf numFmtId="0" fontId="6" fillId="0" borderId="2" xfId="0" applyFont="1" applyBorder="1"/>
    <xf numFmtId="0" fontId="6" fillId="0" borderId="0" xfId="0" applyFont="1"/>
    <xf numFmtId="0" fontId="6" fillId="0" borderId="0" xfId="0" applyFont="1" applyAlignment="1">
      <alignment wrapText="1"/>
    </xf>
    <xf numFmtId="0" fontId="3" fillId="0" borderId="0" xfId="0" applyFont="1"/>
    <xf numFmtId="9" fontId="5" fillId="0" borderId="3" xfId="0" applyNumberFormat="1" applyFont="1" applyBorder="1" applyAlignment="1">
      <alignment horizontal="left"/>
    </xf>
    <xf numFmtId="0" fontId="6" fillId="0" borderId="8" xfId="0" applyFont="1" applyBorder="1" applyAlignment="1">
      <alignment wrapText="1"/>
    </xf>
    <xf numFmtId="0" fontId="7" fillId="3" borderId="2" xfId="0" applyFont="1" applyFill="1" applyBorder="1" applyAlignment="1">
      <alignment horizontal="center" vertical="center"/>
    </xf>
    <xf numFmtId="0" fontId="7" fillId="3" borderId="0" xfId="0" applyFont="1" applyFill="1" applyAlignment="1">
      <alignment horizontal="center" vertical="center"/>
    </xf>
    <xf numFmtId="0" fontId="7" fillId="3" borderId="3" xfId="0" applyFont="1" applyFill="1" applyBorder="1" applyAlignment="1">
      <alignment horizontal="center" vertical="center"/>
    </xf>
    <xf numFmtId="0" fontId="3" fillId="2" borderId="0" xfId="0" applyFont="1" applyFill="1" applyAlignment="1">
      <alignment horizontal="center"/>
    </xf>
    <xf numFmtId="0" fontId="0" fillId="0" borderId="0" xfId="0" applyNumberFormat="1"/>
  </cellXfs>
  <cellStyles count="4">
    <cellStyle name="Normal" xfId="0" builtinId="0"/>
    <cellStyle name="Style 1" xfId="1" xr:uid="{15984DA2-6737-42BF-A8F4-DDAAC8EACCE0}"/>
    <cellStyle name="Style 2" xfId="2" xr:uid="{F139FC6F-F23E-4B4C-AEEF-D913392D1858}"/>
    <cellStyle name="Style 3" xfId="3" xr:uid="{186446BE-74C8-4E4F-A366-CEB8522538FE}"/>
  </cellStyles>
  <dxfs count="3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font>
        <b/>
        <i val="0"/>
      </font>
      <fill>
        <patternFill>
          <bgColor theme="0" tint="-4.9989318521683403E-2"/>
        </patternFill>
      </fill>
      <border>
        <bottom style="thin">
          <color theme="2" tint="-9.9948118533890809E-2"/>
        </bottom>
      </border>
    </dxf>
    <dxf>
      <fill>
        <patternFill>
          <bgColor theme="0" tint="-4.9989318521683403E-2"/>
        </patternFill>
      </fill>
      <border>
        <bottom style="thin">
          <color theme="2" tint="-9.9948118533890809E-2"/>
        </bottom>
      </border>
    </dxf>
    <dxf>
      <font>
        <b/>
        <i val="0"/>
      </font>
      <fill>
        <patternFill>
          <bgColor theme="4" tint="0.79998168889431442"/>
        </patternFill>
      </fill>
      <border>
        <bottom style="thin">
          <color theme="3" tint="0.59996337778862885"/>
        </bottom>
      </border>
    </dxf>
  </dxfs>
  <tableStyles count="1" defaultTableStyle="TableStyleMedium2" defaultPivotStyle="PivotStyleLight16">
    <tableStyle name="PivotTable Style 1" table="0" count="3" xr9:uid="{44C3BF8A-CAEF-41D0-BE5D-F6C0C55FF3A2}">
      <tableStyleElement type="headerRow" dxfId="32"/>
      <tableStyleElement type="firstColumn" dxfId="31"/>
      <tableStyleElement type="firstRowSubheading" dxfId="3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1.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2.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haredStrings" Target="sharedStrings.xml"/><Relationship Id="rId10" Type="http://schemas.openxmlformats.org/officeDocument/2006/relationships/pivotCacheDefinition" Target="pivotCache/pivotCacheDefinition5.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Superstore.xlsx]Pivots!Sales_Profit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Pivots!$B$3</c:f>
              <c:strCache>
                <c:ptCount val="1"/>
                <c:pt idx="0">
                  <c:v>Sales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Pivots!$A$4:$A$56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Pivots!$B$4:$B$56</c:f>
              <c:numCache>
                <c:formatCode>"$"#,##0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6459-4D30-976B-B1A573C5F1B3}"/>
            </c:ext>
          </c:extLst>
        </c:ser>
        <c:dLbls>
          <c:showLegendKey val="0"/>
          <c:showVal val="0"/>
          <c:showCatName val="0"/>
          <c:showSerName val="0"/>
          <c:showPercent val="0"/>
          <c:showBubbleSize val="0"/>
        </c:dLbls>
        <c:marker val="1"/>
        <c:smooth val="0"/>
        <c:axId val="941620415"/>
        <c:axId val="1046440255"/>
      </c:lineChart>
      <c:lineChart>
        <c:grouping val="standard"/>
        <c:varyColors val="0"/>
        <c:ser>
          <c:idx val="1"/>
          <c:order val="1"/>
          <c:tx>
            <c:strRef>
              <c:f>Pivots!$C$3</c:f>
              <c:strCache>
                <c:ptCount val="1"/>
                <c:pt idx="0">
                  <c:v>Profit</c:v>
                </c:pt>
              </c:strCache>
            </c:strRef>
          </c:tx>
          <c:spPr>
            <a:ln w="28575" cap="rnd">
              <a:solidFill>
                <a:schemeClr val="accent2"/>
              </a:solidFill>
              <a:round/>
            </a:ln>
            <a:effectLst/>
          </c:spPr>
          <c:marker>
            <c:symbol val="none"/>
          </c:marker>
          <c:cat>
            <c:multiLvlStrRef>
              <c:f>Pivots!$A$4:$A$56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Pivots!$C$4:$C$56</c:f>
              <c:numCache>
                <c:formatCode>"$"#,##0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6459-4D30-976B-B1A573C5F1B3}"/>
            </c:ext>
          </c:extLst>
        </c:ser>
        <c:dLbls>
          <c:showLegendKey val="0"/>
          <c:showVal val="0"/>
          <c:showCatName val="0"/>
          <c:showSerName val="0"/>
          <c:showPercent val="0"/>
          <c:showBubbleSize val="0"/>
        </c:dLbls>
        <c:marker val="1"/>
        <c:smooth val="0"/>
        <c:axId val="936068591"/>
        <c:axId val="1057738351"/>
      </c:lineChart>
      <c:catAx>
        <c:axId val="941620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440255"/>
        <c:crosses val="autoZero"/>
        <c:auto val="1"/>
        <c:lblAlgn val="ctr"/>
        <c:lblOffset val="100"/>
        <c:noMultiLvlLbl val="0"/>
      </c:catAx>
      <c:valAx>
        <c:axId val="104644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620415"/>
        <c:crosses val="autoZero"/>
        <c:crossBetween val="between"/>
      </c:valAx>
      <c:valAx>
        <c:axId val="105773835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068591"/>
        <c:crosses val="max"/>
        <c:crossBetween val="between"/>
      </c:valAx>
      <c:catAx>
        <c:axId val="936068591"/>
        <c:scaling>
          <c:orientation val="minMax"/>
        </c:scaling>
        <c:delete val="1"/>
        <c:axPos val="b"/>
        <c:numFmt formatCode="General" sourceLinked="1"/>
        <c:majorTickMark val="out"/>
        <c:minorTickMark val="none"/>
        <c:tickLblPos val="nextTo"/>
        <c:crossAx val="105773835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Superstore.xlsx]Pivots!Orders</c:name>
    <c:fmtId val="6"/>
  </c:pivotSource>
  <c:chart>
    <c:title>
      <c:tx>
        <c:rich>
          <a:bodyPr rot="0" spcFirstLastPara="1" vertOverflow="ellipsis" vert="horz" wrap="square" anchor="ctr" anchorCtr="1"/>
          <a:lstStyle/>
          <a:p>
            <a:pPr>
              <a:defRPr sz="1400" b="0" i="0" u="none" strike="noStrike" kern="1200" cap="none" spc="50" normalizeH="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400">
                <a:latin typeface="Tahoma" panose="020B0604030504040204" pitchFamily="34" charset="0"/>
                <a:ea typeface="Tahoma" panose="020B0604030504040204" pitchFamily="34" charset="0"/>
                <a:cs typeface="Tahoma" panose="020B0604030504040204" pitchFamily="34" charset="0"/>
              </a:rPr>
              <a:t>Orders</a:t>
            </a:r>
          </a:p>
        </c:rich>
      </c:tx>
      <c:overlay val="0"/>
      <c:spPr>
        <a:noFill/>
        <a:ln>
          <a:noFill/>
        </a:ln>
        <a:effectLst/>
      </c:spPr>
      <c:txPr>
        <a:bodyPr rot="0" spcFirstLastPara="1" vertOverflow="ellipsis" vert="horz" wrap="square" anchor="ctr" anchorCtr="1"/>
        <a:lstStyle/>
        <a:p>
          <a:pPr>
            <a:defRPr sz="1400" b="0" i="0" u="none" strike="noStrike" kern="1200" cap="none" spc="50" normalizeH="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Pivots!$F$3</c:f>
              <c:strCache>
                <c:ptCount val="1"/>
                <c:pt idx="0">
                  <c:v>Total</c:v>
                </c:pt>
              </c:strCache>
            </c:strRef>
          </c:tx>
          <c:spPr>
            <a:solidFill>
              <a:schemeClr val="accent1">
                <a:alpha val="70000"/>
              </a:schemeClr>
            </a:solidFill>
            <a:ln>
              <a:noFill/>
            </a:ln>
            <a:effectLst/>
          </c:spPr>
          <c:invertIfNegative val="0"/>
          <c:trendline>
            <c:spPr>
              <a:ln w="19050" cap="rnd">
                <a:solidFill>
                  <a:schemeClr val="accent1"/>
                </a:solidFill>
                <a:prstDash val="sysDot"/>
              </a:ln>
              <a:effectLst/>
            </c:spPr>
            <c:trendlineType val="linear"/>
            <c:dispRSqr val="0"/>
            <c:dispEq val="0"/>
          </c:trendline>
          <c:cat>
            <c:multiLvlStrRef>
              <c:f>Pivots!$E$4:$E$56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Pivots!$F$4:$F$56</c:f>
              <c:numCache>
                <c:formatCode>General</c:formatCode>
                <c:ptCount val="48"/>
                <c:pt idx="0">
                  <c:v>32</c:v>
                </c:pt>
                <c:pt idx="1">
                  <c:v>28.000000000000004</c:v>
                </c:pt>
                <c:pt idx="2">
                  <c:v>71.000000000000071</c:v>
                </c:pt>
                <c:pt idx="3">
                  <c:v>66</c:v>
                </c:pt>
                <c:pt idx="4">
                  <c:v>69.000000000000028</c:v>
                </c:pt>
                <c:pt idx="5">
                  <c:v>66.000000000000014</c:v>
                </c:pt>
                <c:pt idx="6">
                  <c:v>65.000000000000014</c:v>
                </c:pt>
                <c:pt idx="7">
                  <c:v>72.000000000000014</c:v>
                </c:pt>
                <c:pt idx="8">
                  <c:v>129.99999999999994</c:v>
                </c:pt>
                <c:pt idx="9">
                  <c:v>78.000000000000014</c:v>
                </c:pt>
                <c:pt idx="10">
                  <c:v>151.00000000000003</c:v>
                </c:pt>
                <c:pt idx="11">
                  <c:v>140.99999999999997</c:v>
                </c:pt>
                <c:pt idx="12">
                  <c:v>28.999999999999993</c:v>
                </c:pt>
                <c:pt idx="13">
                  <c:v>35.999999999999993</c:v>
                </c:pt>
                <c:pt idx="14">
                  <c:v>79.000000000000043</c:v>
                </c:pt>
                <c:pt idx="15">
                  <c:v>72.000000000000028</c:v>
                </c:pt>
                <c:pt idx="16">
                  <c:v>74</c:v>
                </c:pt>
                <c:pt idx="17">
                  <c:v>68</c:v>
                </c:pt>
                <c:pt idx="18">
                  <c:v>66.000000000000014</c:v>
                </c:pt>
                <c:pt idx="19">
                  <c:v>68.000000000000043</c:v>
                </c:pt>
                <c:pt idx="20">
                  <c:v>139.99999999999991</c:v>
                </c:pt>
                <c:pt idx="21">
                  <c:v>87</c:v>
                </c:pt>
                <c:pt idx="22">
                  <c:v>157.99999999999977</c:v>
                </c:pt>
                <c:pt idx="23">
                  <c:v>160.99999999999997</c:v>
                </c:pt>
                <c:pt idx="24">
                  <c:v>48.000000000000036</c:v>
                </c:pt>
                <c:pt idx="25">
                  <c:v>45.000000000000007</c:v>
                </c:pt>
                <c:pt idx="26">
                  <c:v>86.000000000000014</c:v>
                </c:pt>
                <c:pt idx="27">
                  <c:v>88.999999999999957</c:v>
                </c:pt>
                <c:pt idx="28">
                  <c:v>108.00000000000007</c:v>
                </c:pt>
                <c:pt idx="29">
                  <c:v>96.999999999999915</c:v>
                </c:pt>
                <c:pt idx="30">
                  <c:v>96.000000000000028</c:v>
                </c:pt>
                <c:pt idx="31">
                  <c:v>90.000000000000057</c:v>
                </c:pt>
                <c:pt idx="32">
                  <c:v>191.99999999999974</c:v>
                </c:pt>
                <c:pt idx="33">
                  <c:v>104.99999999999997</c:v>
                </c:pt>
                <c:pt idx="34">
                  <c:v>183</c:v>
                </c:pt>
                <c:pt idx="35">
                  <c:v>176.00000000000006</c:v>
                </c:pt>
                <c:pt idx="36">
                  <c:v>69.000000000000014</c:v>
                </c:pt>
                <c:pt idx="37">
                  <c:v>53.000000000000028</c:v>
                </c:pt>
                <c:pt idx="38">
                  <c:v>117.99999999999997</c:v>
                </c:pt>
                <c:pt idx="39">
                  <c:v>116</c:v>
                </c:pt>
                <c:pt idx="40">
                  <c:v>118.00000000000001</c:v>
                </c:pt>
                <c:pt idx="41">
                  <c:v>132.9999999999998</c:v>
                </c:pt>
                <c:pt idx="42">
                  <c:v>110.99999999999999</c:v>
                </c:pt>
                <c:pt idx="43">
                  <c:v>110.99999999999993</c:v>
                </c:pt>
                <c:pt idx="44">
                  <c:v>226.00000000000014</c:v>
                </c:pt>
                <c:pt idx="45">
                  <c:v>147.00000000000011</c:v>
                </c:pt>
                <c:pt idx="46">
                  <c:v>261.00000000000011</c:v>
                </c:pt>
                <c:pt idx="47">
                  <c:v>223.99999999999972</c:v>
                </c:pt>
              </c:numCache>
            </c:numRef>
          </c:val>
          <c:extLst>
            <c:ext xmlns:c16="http://schemas.microsoft.com/office/drawing/2014/chart" uri="{C3380CC4-5D6E-409C-BE32-E72D297353CC}">
              <c16:uniqueId val="{00000000-14D0-49C8-866A-9394ECC9C7FC}"/>
            </c:ext>
          </c:extLst>
        </c:ser>
        <c:dLbls>
          <c:showLegendKey val="0"/>
          <c:showVal val="0"/>
          <c:showCatName val="0"/>
          <c:showSerName val="0"/>
          <c:showPercent val="0"/>
          <c:showBubbleSize val="0"/>
        </c:dLbls>
        <c:gapWidth val="80"/>
        <c:overlap val="25"/>
        <c:axId val="289115584"/>
        <c:axId val="719300575"/>
      </c:barChart>
      <c:catAx>
        <c:axId val="289115584"/>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719300575"/>
        <c:crosses val="autoZero"/>
        <c:auto val="1"/>
        <c:lblAlgn val="ctr"/>
        <c:lblOffset val="100"/>
        <c:noMultiLvlLbl val="0"/>
      </c:catAx>
      <c:valAx>
        <c:axId val="719300575"/>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2891155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Superstore.xlsx]Pivots!SalesSegment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clustered"/>
        <c:varyColors val="0"/>
        <c:ser>
          <c:idx val="0"/>
          <c:order val="0"/>
          <c:tx>
            <c:strRef>
              <c:f>Pivots!$O$9</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Pivots!$N$10:$N$12</c:f>
              <c:strCache>
                <c:ptCount val="3"/>
                <c:pt idx="0">
                  <c:v>Consumer</c:v>
                </c:pt>
                <c:pt idx="1">
                  <c:v>Corporate</c:v>
                </c:pt>
                <c:pt idx="2">
                  <c:v>Home Office</c:v>
                </c:pt>
              </c:strCache>
            </c:strRef>
          </c:cat>
          <c:val>
            <c:numRef>
              <c:f>Pivots!$O$10:$O$12</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CA1D-4993-BC50-15891EB3C2F9}"/>
            </c:ext>
          </c:extLst>
        </c:ser>
        <c:ser>
          <c:idx val="1"/>
          <c:order val="1"/>
          <c:tx>
            <c:strRef>
              <c:f>Pivots!$P$9</c:f>
              <c:strCache>
                <c:ptCount val="1"/>
                <c:pt idx="0">
                  <c:v>Profit</c:v>
                </c:pt>
              </c:strCache>
            </c:strRef>
          </c:tx>
          <c:spPr>
            <a:solidFill>
              <a:schemeClr val="accent2"/>
            </a:solidFill>
            <a:ln>
              <a:noFill/>
            </a:ln>
            <a:effectLst/>
          </c:spPr>
          <c:invertIfNegative val="0"/>
          <c:dLbls>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Pivots!$N$10:$N$12</c:f>
              <c:strCache>
                <c:ptCount val="3"/>
                <c:pt idx="0">
                  <c:v>Consumer</c:v>
                </c:pt>
                <c:pt idx="1">
                  <c:v>Corporate</c:v>
                </c:pt>
                <c:pt idx="2">
                  <c:v>Home Office</c:v>
                </c:pt>
              </c:strCache>
            </c:strRef>
          </c:cat>
          <c:val>
            <c:numRef>
              <c:f>Pivots!$P$10:$P$12</c:f>
              <c:numCache>
                <c:formatCode>"$"#,##0</c:formatCode>
                <c:ptCount val="3"/>
                <c:pt idx="0">
                  <c:v>134119.20919999972</c:v>
                </c:pt>
                <c:pt idx="1">
                  <c:v>91979.13400000018</c:v>
                </c:pt>
                <c:pt idx="2">
                  <c:v>60298.67850000006</c:v>
                </c:pt>
              </c:numCache>
            </c:numRef>
          </c:val>
          <c:extLst>
            <c:ext xmlns:c16="http://schemas.microsoft.com/office/drawing/2014/chart" uri="{C3380CC4-5D6E-409C-BE32-E72D297353CC}">
              <c16:uniqueId val="{00000001-CA1D-4993-BC50-15891EB3C2F9}"/>
            </c:ext>
          </c:extLst>
        </c:ser>
        <c:dLbls>
          <c:dLblPos val="outEnd"/>
          <c:showLegendKey val="0"/>
          <c:showVal val="1"/>
          <c:showCatName val="0"/>
          <c:showSerName val="0"/>
          <c:showPercent val="0"/>
          <c:showBubbleSize val="0"/>
        </c:dLbls>
        <c:gapWidth val="219"/>
        <c:overlap val="-27"/>
        <c:axId val="718182159"/>
        <c:axId val="160557040"/>
      </c:barChart>
      <c:catAx>
        <c:axId val="71818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57040"/>
        <c:crosses val="autoZero"/>
        <c:auto val="1"/>
        <c:lblAlgn val="ctr"/>
        <c:lblOffset val="100"/>
        <c:noMultiLvlLbl val="0"/>
      </c:catAx>
      <c:valAx>
        <c:axId val="1605570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182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Superstore.xlsx]Pivots!SalesSegmentPeriod</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Dynamics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Pivots!$S$9:$S$10</c:f>
              <c:strCache>
                <c:ptCount val="1"/>
                <c:pt idx="0">
                  <c:v>Consumer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Pivots!$R$11:$R$15</c:f>
              <c:strCache>
                <c:ptCount val="4"/>
                <c:pt idx="0">
                  <c:v>2016</c:v>
                </c:pt>
                <c:pt idx="1">
                  <c:v>2017</c:v>
                </c:pt>
                <c:pt idx="2">
                  <c:v>2018</c:v>
                </c:pt>
                <c:pt idx="3">
                  <c:v>2019</c:v>
                </c:pt>
              </c:strCache>
            </c:strRef>
          </c:cat>
          <c:val>
            <c:numRef>
              <c:f>Pivots!$S$11:$S$15</c:f>
              <c:numCache>
                <c:formatCode>"$"#,##0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FACC-4D80-BCBE-DF696018F109}"/>
            </c:ext>
          </c:extLst>
        </c:ser>
        <c:ser>
          <c:idx val="1"/>
          <c:order val="1"/>
          <c:tx>
            <c:strRef>
              <c:f>Pivots!$T$9:$T$10</c:f>
              <c:strCache>
                <c:ptCount val="1"/>
                <c:pt idx="0">
                  <c:v>Corporate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Pivots!$R$11:$R$15</c:f>
              <c:strCache>
                <c:ptCount val="4"/>
                <c:pt idx="0">
                  <c:v>2016</c:v>
                </c:pt>
                <c:pt idx="1">
                  <c:v>2017</c:v>
                </c:pt>
                <c:pt idx="2">
                  <c:v>2018</c:v>
                </c:pt>
                <c:pt idx="3">
                  <c:v>2019</c:v>
                </c:pt>
              </c:strCache>
            </c:strRef>
          </c:cat>
          <c:val>
            <c:numRef>
              <c:f>Pivots!$T$11:$T$15</c:f>
              <c:numCache>
                <c:formatCode>"$"#,##0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1-FACC-4D80-BCBE-DF696018F109}"/>
            </c:ext>
          </c:extLst>
        </c:ser>
        <c:ser>
          <c:idx val="2"/>
          <c:order val="2"/>
          <c:tx>
            <c:strRef>
              <c:f>Pivots!$U$9:$U$10</c:f>
              <c:strCache>
                <c:ptCount val="1"/>
                <c:pt idx="0">
                  <c:v>Home Office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Pivots!$R$11:$R$15</c:f>
              <c:strCache>
                <c:ptCount val="4"/>
                <c:pt idx="0">
                  <c:v>2016</c:v>
                </c:pt>
                <c:pt idx="1">
                  <c:v>2017</c:v>
                </c:pt>
                <c:pt idx="2">
                  <c:v>2018</c:v>
                </c:pt>
                <c:pt idx="3">
                  <c:v>2019</c:v>
                </c:pt>
              </c:strCache>
            </c:strRef>
          </c:cat>
          <c:val>
            <c:numRef>
              <c:f>Pivots!$U$11:$U$15</c:f>
              <c:numCache>
                <c:formatCode>"$"#,##0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2-FACC-4D80-BCBE-DF696018F109}"/>
            </c:ext>
          </c:extLst>
        </c:ser>
        <c:dLbls>
          <c:showLegendKey val="0"/>
          <c:showVal val="0"/>
          <c:showCatName val="0"/>
          <c:showSerName val="0"/>
          <c:showPercent val="0"/>
          <c:showBubbleSize val="0"/>
        </c:dLbls>
        <c:marker val="1"/>
        <c:smooth val="0"/>
        <c:axId val="289130896"/>
        <c:axId val="719305855"/>
      </c:lineChart>
      <c:catAx>
        <c:axId val="28913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05855"/>
        <c:crosses val="autoZero"/>
        <c:auto val="1"/>
        <c:lblAlgn val="ctr"/>
        <c:lblOffset val="100"/>
        <c:noMultiLvlLbl val="0"/>
      </c:catAx>
      <c:valAx>
        <c:axId val="719305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308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Superstore.xlsx]Pivots!SalesProfitCategory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Pivots!$O$18</c:f>
              <c:strCache>
                <c:ptCount val="1"/>
                <c:pt idx="0">
                  <c:v>Profit</c:v>
                </c:pt>
              </c:strCache>
            </c:strRef>
          </c:tx>
          <c:spPr>
            <a:solidFill>
              <a:schemeClr val="accent1"/>
            </a:solidFill>
            <a:ln>
              <a:noFill/>
            </a:ln>
            <a:effectLst/>
          </c:spPr>
          <c:invertIfNegative val="0"/>
          <c:cat>
            <c:multiLvlStrRef>
              <c:f>Pivots!$N$19:$N$38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Pivots!$O$19:$O$38</c:f>
              <c:numCache>
                <c:formatCode>"$"#,##0</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extLst>
            <c:ext xmlns:c16="http://schemas.microsoft.com/office/drawing/2014/chart" uri="{C3380CC4-5D6E-409C-BE32-E72D297353CC}">
              <c16:uniqueId val="{00000000-2E91-466B-BF63-AE28F737BE05}"/>
            </c:ext>
          </c:extLst>
        </c:ser>
        <c:ser>
          <c:idx val="1"/>
          <c:order val="1"/>
          <c:tx>
            <c:strRef>
              <c:f>Pivots!$P$18</c:f>
              <c:strCache>
                <c:ptCount val="1"/>
                <c:pt idx="0">
                  <c:v>Sales</c:v>
                </c:pt>
              </c:strCache>
            </c:strRef>
          </c:tx>
          <c:spPr>
            <a:solidFill>
              <a:schemeClr val="accent2"/>
            </a:solidFill>
            <a:ln>
              <a:noFill/>
            </a:ln>
            <a:effectLst/>
          </c:spPr>
          <c:invertIfNegative val="0"/>
          <c:cat>
            <c:multiLvlStrRef>
              <c:f>Pivots!$N$19:$N$38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Pivots!$P$19:$P$38</c:f>
              <c:numCache>
                <c:formatCode>"$"#,##0</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1-2E91-466B-BF63-AE28F737BE05}"/>
            </c:ext>
          </c:extLst>
        </c:ser>
        <c:dLbls>
          <c:showLegendKey val="0"/>
          <c:showVal val="0"/>
          <c:showCatName val="0"/>
          <c:showSerName val="0"/>
          <c:showPercent val="0"/>
          <c:showBubbleSize val="0"/>
        </c:dLbls>
        <c:gapWidth val="182"/>
        <c:overlap val="100"/>
        <c:axId val="289146672"/>
        <c:axId val="719297695"/>
      </c:barChart>
      <c:catAx>
        <c:axId val="289146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297695"/>
        <c:crosses val="autoZero"/>
        <c:auto val="1"/>
        <c:lblAlgn val="ctr"/>
        <c:lblOffset val="100"/>
        <c:noMultiLvlLbl val="0"/>
      </c:catAx>
      <c:valAx>
        <c:axId val="71929769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466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Superstore.xlsx]Pivots!SalesCategoryYear</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Pivots!$S$18:$S$19</c:f>
              <c:strCache>
                <c:ptCount val="1"/>
                <c:pt idx="0">
                  <c:v>Furniture</c:v>
                </c:pt>
              </c:strCache>
            </c:strRef>
          </c:tx>
          <c:spPr>
            <a:solidFill>
              <a:schemeClr val="accent1"/>
            </a:solidFill>
            <a:ln>
              <a:noFill/>
            </a:ln>
            <a:effectLst/>
          </c:spPr>
          <c:invertIfNegative val="0"/>
          <c:cat>
            <c:strRef>
              <c:f>Pivots!$R$20:$R$23</c:f>
              <c:strCache>
                <c:ptCount val="4"/>
                <c:pt idx="0">
                  <c:v>2016</c:v>
                </c:pt>
                <c:pt idx="1">
                  <c:v>2017</c:v>
                </c:pt>
                <c:pt idx="2">
                  <c:v>2018</c:v>
                </c:pt>
                <c:pt idx="3">
                  <c:v>2019</c:v>
                </c:pt>
              </c:strCache>
            </c:strRef>
          </c:cat>
          <c:val>
            <c:numRef>
              <c:f>Pivots!$S$20:$S$23</c:f>
              <c:numCache>
                <c:formatCode>"$"#,##0</c:formatCode>
                <c:ptCount val="4"/>
                <c:pt idx="0">
                  <c:v>157192.85310000001</c:v>
                </c:pt>
                <c:pt idx="1">
                  <c:v>170518.23700000011</c:v>
                </c:pt>
                <c:pt idx="2">
                  <c:v>198901.43600000019</c:v>
                </c:pt>
                <c:pt idx="3">
                  <c:v>215387.26920000004</c:v>
                </c:pt>
              </c:numCache>
            </c:numRef>
          </c:val>
          <c:extLst>
            <c:ext xmlns:c16="http://schemas.microsoft.com/office/drawing/2014/chart" uri="{C3380CC4-5D6E-409C-BE32-E72D297353CC}">
              <c16:uniqueId val="{00000000-9513-43F7-93A7-82B74F3F9913}"/>
            </c:ext>
          </c:extLst>
        </c:ser>
        <c:ser>
          <c:idx val="1"/>
          <c:order val="1"/>
          <c:tx>
            <c:strRef>
              <c:f>Pivots!$T$18:$T$19</c:f>
              <c:strCache>
                <c:ptCount val="1"/>
                <c:pt idx="0">
                  <c:v>Office Supplies</c:v>
                </c:pt>
              </c:strCache>
            </c:strRef>
          </c:tx>
          <c:spPr>
            <a:solidFill>
              <a:schemeClr val="accent2"/>
            </a:solidFill>
            <a:ln>
              <a:noFill/>
            </a:ln>
            <a:effectLst/>
          </c:spPr>
          <c:invertIfNegative val="0"/>
          <c:cat>
            <c:strRef>
              <c:f>Pivots!$R$20:$R$23</c:f>
              <c:strCache>
                <c:ptCount val="4"/>
                <c:pt idx="0">
                  <c:v>2016</c:v>
                </c:pt>
                <c:pt idx="1">
                  <c:v>2017</c:v>
                </c:pt>
                <c:pt idx="2">
                  <c:v>2018</c:v>
                </c:pt>
                <c:pt idx="3">
                  <c:v>2019</c:v>
                </c:pt>
              </c:strCache>
            </c:strRef>
          </c:cat>
          <c:val>
            <c:numRef>
              <c:f>Pivots!$T$20:$T$23</c:f>
              <c:numCache>
                <c:formatCode>"$"#,##0</c:formatCode>
                <c:ptCount val="4"/>
                <c:pt idx="0">
                  <c:v>151776.4120000001</c:v>
                </c:pt>
                <c:pt idx="1">
                  <c:v>137233.46299999976</c:v>
                </c:pt>
                <c:pt idx="2">
                  <c:v>183939.98199999996</c:v>
                </c:pt>
                <c:pt idx="3">
                  <c:v>246097.17500000025</c:v>
                </c:pt>
              </c:numCache>
            </c:numRef>
          </c:val>
          <c:extLst>
            <c:ext xmlns:c16="http://schemas.microsoft.com/office/drawing/2014/chart" uri="{C3380CC4-5D6E-409C-BE32-E72D297353CC}">
              <c16:uniqueId val="{00000001-9513-43F7-93A7-82B74F3F9913}"/>
            </c:ext>
          </c:extLst>
        </c:ser>
        <c:ser>
          <c:idx val="2"/>
          <c:order val="2"/>
          <c:tx>
            <c:strRef>
              <c:f>Pivots!$U$18:$U$19</c:f>
              <c:strCache>
                <c:ptCount val="1"/>
                <c:pt idx="0">
                  <c:v>Technology</c:v>
                </c:pt>
              </c:strCache>
            </c:strRef>
          </c:tx>
          <c:spPr>
            <a:solidFill>
              <a:schemeClr val="accent3"/>
            </a:solidFill>
            <a:ln>
              <a:noFill/>
            </a:ln>
            <a:effectLst/>
          </c:spPr>
          <c:invertIfNegative val="0"/>
          <c:cat>
            <c:strRef>
              <c:f>Pivots!$R$20:$R$23</c:f>
              <c:strCache>
                <c:ptCount val="4"/>
                <c:pt idx="0">
                  <c:v>2016</c:v>
                </c:pt>
                <c:pt idx="1">
                  <c:v>2017</c:v>
                </c:pt>
                <c:pt idx="2">
                  <c:v>2018</c:v>
                </c:pt>
                <c:pt idx="3">
                  <c:v>2019</c:v>
                </c:pt>
              </c:strCache>
            </c:strRef>
          </c:cat>
          <c:val>
            <c:numRef>
              <c:f>Pivots!$U$20:$U$23</c:f>
              <c:numCache>
                <c:formatCode>"$"#,##0</c:formatCode>
                <c:ptCount val="4"/>
                <c:pt idx="0">
                  <c:v>175278.23300000004</c:v>
                </c:pt>
                <c:pt idx="1">
                  <c:v>162780.80899999989</c:v>
                </c:pt>
                <c:pt idx="2">
                  <c:v>226364.18000000011</c:v>
                </c:pt>
                <c:pt idx="3">
                  <c:v>271730.8110000001</c:v>
                </c:pt>
              </c:numCache>
            </c:numRef>
          </c:val>
          <c:extLst>
            <c:ext xmlns:c16="http://schemas.microsoft.com/office/drawing/2014/chart" uri="{C3380CC4-5D6E-409C-BE32-E72D297353CC}">
              <c16:uniqueId val="{00000002-9513-43F7-93A7-82B74F3F9913}"/>
            </c:ext>
          </c:extLst>
        </c:ser>
        <c:dLbls>
          <c:showLegendKey val="0"/>
          <c:showVal val="0"/>
          <c:showCatName val="0"/>
          <c:showSerName val="0"/>
          <c:showPercent val="0"/>
          <c:showBubbleSize val="0"/>
        </c:dLbls>
        <c:gapWidth val="150"/>
        <c:axId val="980802335"/>
        <c:axId val="719302015"/>
      </c:barChart>
      <c:catAx>
        <c:axId val="98080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02015"/>
        <c:crosses val="autoZero"/>
        <c:auto val="1"/>
        <c:lblAlgn val="ctr"/>
        <c:lblOffset val="100"/>
        <c:noMultiLvlLbl val="0"/>
      </c:catAx>
      <c:valAx>
        <c:axId val="7193020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8023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9</xdr:col>
      <xdr:colOff>198120</xdr:colOff>
      <xdr:row>2</xdr:row>
      <xdr:rowOff>7620</xdr:rowOff>
    </xdr:from>
    <xdr:to>
      <xdr:col>14</xdr:col>
      <xdr:colOff>274320</xdr:colOff>
      <xdr:row>7</xdr:row>
      <xdr:rowOff>7620</xdr:rowOff>
    </xdr:to>
    <mc:AlternateContent xmlns:mc="http://schemas.openxmlformats.org/markup-compatibility/2006" xmlns:tsle="http://schemas.microsoft.com/office/drawing/2012/timeslicer">
      <mc:Choice Requires="tsle">
        <xdr:graphicFrame macro="">
          <xdr:nvGraphicFramePr>
            <xdr:cNvPr id="7" name="Order Date">
              <a:extLst>
                <a:ext uri="{FF2B5EF4-FFF2-40B4-BE49-F238E27FC236}">
                  <a16:creationId xmlns:a16="http://schemas.microsoft.com/office/drawing/2014/main" id="{9E619CB8-FAD1-31B8-B817-514DA6DD3F6D}"/>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599420" y="640080"/>
              <a:ext cx="3124200" cy="15621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xdr:col>
      <xdr:colOff>0</xdr:colOff>
      <xdr:row>8</xdr:row>
      <xdr:rowOff>0</xdr:rowOff>
    </xdr:from>
    <xdr:to>
      <xdr:col>6</xdr:col>
      <xdr:colOff>952500</xdr:colOff>
      <xdr:row>29</xdr:row>
      <xdr:rowOff>129540</xdr:rowOff>
    </xdr:to>
    <xdr:graphicFrame macro="">
      <xdr:nvGraphicFramePr>
        <xdr:cNvPr id="8" name="SalesProfit">
          <a:extLst>
            <a:ext uri="{FF2B5EF4-FFF2-40B4-BE49-F238E27FC236}">
              <a16:creationId xmlns:a16="http://schemas.microsoft.com/office/drawing/2014/main" id="{F9FB41BA-AC4B-4788-9F26-AEFEAFEDA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68580</xdr:colOff>
      <xdr:row>8</xdr:row>
      <xdr:rowOff>7620</xdr:rowOff>
    </xdr:from>
    <xdr:to>
      <xdr:col>14</xdr:col>
      <xdr:colOff>76200</xdr:colOff>
      <xdr:row>29</xdr:row>
      <xdr:rowOff>121920</xdr:rowOff>
    </xdr:to>
    <xdr:graphicFrame macro="">
      <xdr:nvGraphicFramePr>
        <xdr:cNvPr id="10" name="Orders">
          <a:extLst>
            <a:ext uri="{FF2B5EF4-FFF2-40B4-BE49-F238E27FC236}">
              <a16:creationId xmlns:a16="http://schemas.microsoft.com/office/drawing/2014/main" id="{DC88CF64-DB9D-4174-9720-9A75622B0D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22860</xdr:colOff>
      <xdr:row>31</xdr:row>
      <xdr:rowOff>160021</xdr:rowOff>
    </xdr:from>
    <xdr:to>
      <xdr:col>14</xdr:col>
      <xdr:colOff>22860</xdr:colOff>
      <xdr:row>38</xdr:row>
      <xdr:rowOff>160021</xdr:rowOff>
    </xdr:to>
    <mc:AlternateContent xmlns:mc="http://schemas.openxmlformats.org/markup-compatibility/2006" xmlns:a14="http://schemas.microsoft.com/office/drawing/2010/main">
      <mc:Choice Requires="a14">
        <xdr:graphicFrame macro="">
          <xdr:nvGraphicFramePr>
            <xdr:cNvPr id="11" name="Segment">
              <a:extLst>
                <a:ext uri="{FF2B5EF4-FFF2-40B4-BE49-F238E27FC236}">
                  <a16:creationId xmlns:a16="http://schemas.microsoft.com/office/drawing/2014/main" id="{228B3F45-209C-4FBD-9F36-1B5AA9F9236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643360" y="6385561"/>
              <a:ext cx="1828800" cy="1173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32</xdr:row>
      <xdr:rowOff>0</xdr:rowOff>
    </xdr:from>
    <xdr:to>
      <xdr:col>4</xdr:col>
      <xdr:colOff>609600</xdr:colOff>
      <xdr:row>54</xdr:row>
      <xdr:rowOff>45720</xdr:rowOff>
    </xdr:to>
    <xdr:graphicFrame macro="">
      <xdr:nvGraphicFramePr>
        <xdr:cNvPr id="14" name="Chart 13">
          <a:extLst>
            <a:ext uri="{FF2B5EF4-FFF2-40B4-BE49-F238E27FC236}">
              <a16:creationId xmlns:a16="http://schemas.microsoft.com/office/drawing/2014/main" id="{FA73619A-AE6C-49AD-8EE9-1423BC631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32</xdr:row>
      <xdr:rowOff>0</xdr:rowOff>
    </xdr:from>
    <xdr:to>
      <xdr:col>10</xdr:col>
      <xdr:colOff>342900</xdr:colOff>
      <xdr:row>54</xdr:row>
      <xdr:rowOff>22860</xdr:rowOff>
    </xdr:to>
    <xdr:graphicFrame macro="">
      <xdr:nvGraphicFramePr>
        <xdr:cNvPr id="15" name="Chart 14">
          <a:extLst>
            <a:ext uri="{FF2B5EF4-FFF2-40B4-BE49-F238E27FC236}">
              <a16:creationId xmlns:a16="http://schemas.microsoft.com/office/drawing/2014/main" id="{38394EFF-1266-49DA-9DFF-C2B2FC7E8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220980</xdr:colOff>
      <xdr:row>56</xdr:row>
      <xdr:rowOff>7620</xdr:rowOff>
    </xdr:from>
    <xdr:to>
      <xdr:col>5</xdr:col>
      <xdr:colOff>754380</xdr:colOff>
      <xdr:row>77</xdr:row>
      <xdr:rowOff>30480</xdr:rowOff>
    </xdr:to>
    <xdr:graphicFrame macro="">
      <xdr:nvGraphicFramePr>
        <xdr:cNvPr id="16" name="Chart 15">
          <a:extLst>
            <a:ext uri="{FF2B5EF4-FFF2-40B4-BE49-F238E27FC236}">
              <a16:creationId xmlns:a16="http://schemas.microsoft.com/office/drawing/2014/main" id="{72C7F41F-58D1-4970-A55B-E9F5B15F59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1181100</xdr:colOff>
      <xdr:row>56</xdr:row>
      <xdr:rowOff>7620</xdr:rowOff>
    </xdr:from>
    <xdr:to>
      <xdr:col>10</xdr:col>
      <xdr:colOff>342900</xdr:colOff>
      <xdr:row>77</xdr:row>
      <xdr:rowOff>30480</xdr:rowOff>
    </xdr:to>
    <xdr:graphicFrame macro="">
      <xdr:nvGraphicFramePr>
        <xdr:cNvPr id="17" name="Chart 16">
          <a:extLst>
            <a:ext uri="{FF2B5EF4-FFF2-40B4-BE49-F238E27FC236}">
              <a16:creationId xmlns:a16="http://schemas.microsoft.com/office/drawing/2014/main" id="{9AB9BD62-90A1-4183-B7DA-DAEE100709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670560</xdr:colOff>
      <xdr:row>1</xdr:row>
      <xdr:rowOff>1</xdr:rowOff>
    </xdr:from>
    <xdr:to>
      <xdr:col>15</xdr:col>
      <xdr:colOff>243840</xdr:colOff>
      <xdr:row>6</xdr:row>
      <xdr:rowOff>0</xdr:rowOff>
    </xdr:to>
    <mc:AlternateContent xmlns:mc="http://schemas.openxmlformats.org/markup-compatibility/2006" xmlns:a14="http://schemas.microsoft.com/office/drawing/2010/main">
      <mc:Choice Requires="a14">
        <xdr:graphicFrame macro="">
          <xdr:nvGraphicFramePr>
            <xdr:cNvPr id="4" name="Returned">
              <a:extLst>
                <a:ext uri="{FF2B5EF4-FFF2-40B4-BE49-F238E27FC236}">
                  <a16:creationId xmlns:a16="http://schemas.microsoft.com/office/drawing/2014/main" id="{7498A34D-B0DA-0E68-A8F2-BDFFBB4F7A9B}"/>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8930640" y="160021"/>
              <a:ext cx="1950720" cy="800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996891550923" backgroundQuery="1" createdVersion="8" refreshedVersion="8" minRefreshableVersion="3" recordCount="0" supportSubquery="1" supportAdvancedDrill="1" xr:uid="{3E6C3BD2-92DD-4AE6-80E6-5797E3B5F1FE}">
  <cacheSource type="external" connectionId="1"/>
  <cacheFields count="4">
    <cacheField name="[Data].[Order Date (Year)].[Order Date (Year)]" caption="Order Date (Year)" numFmtId="0" hierarchy="26" level="1">
      <sharedItems count="4">
        <s v="2016"/>
        <s v="2017"/>
        <s v="2018"/>
        <s v="2019"/>
      </sharedItems>
    </cacheField>
    <cacheField name="[Data].[Order Date (Month)].[Order Date (Month)]" caption="Order Date (Month)" numFmtId="0" hierarchy="28" level="1">
      <sharedItems count="12">
        <s v="Jan"/>
        <s v="Feb"/>
        <s v="Mar"/>
        <s v="Apr"/>
        <s v="May"/>
        <s v="Jun"/>
        <s v="Jul"/>
        <s v="Aug"/>
        <s v="Sep"/>
        <s v="Oct"/>
        <s v="Nov"/>
        <s v="Dec"/>
      </sharedItems>
    </cacheField>
    <cacheField name="[Measures].[Sum of Order Count]" caption="Sum of Order Count" numFmtId="0" hierarchy="33" level="32767"/>
    <cacheField name="[Data].[Returned].[Returned]" caption="Returned" numFmtId="0" hierarchy="22" level="1">
      <sharedItems containsSemiMixedTypes="0" containsNonDate="0" containsString="0"/>
    </cacheField>
  </cacheFields>
  <cacheHierarchies count="38">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1"/>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996895717595" backgroundQuery="1" createdVersion="8" refreshedVersion="8" minRefreshableVersion="3" recordCount="0" supportSubquery="1" supportAdvancedDrill="1" xr:uid="{9F4720E7-389D-481D-A877-8550702055A0}">
  <cacheSource type="external" connectionId="1"/>
  <cacheFields count="4">
    <cacheField name="[Data].[Order Date (Month)].[Order Date (Month)]" caption="Order Date (Month)" numFmtId="0" hierarchy="28" level="1">
      <sharedItems count="12">
        <s v="Jan"/>
        <s v="Feb"/>
        <s v="Mar"/>
        <s v="Apr"/>
        <s v="May"/>
        <s v="Jun"/>
        <s v="Jul"/>
        <s v="Aug"/>
        <s v="Sep"/>
        <s v="Oct"/>
        <s v="Nov"/>
        <s v="Dec"/>
      </sharedItems>
    </cacheField>
    <cacheField name="[Data].[Order Date (Year)].[Order Date (Year)]" caption="Order Date (Year)" numFmtId="0" hierarchy="26" level="1">
      <sharedItems count="4">
        <s v="2016"/>
        <s v="2017"/>
        <s v="2018"/>
        <s v="2019"/>
      </sharedItems>
    </cacheField>
    <cacheField name="[Measures].[Sum of Sales]" caption="Sum of Sales" numFmtId="0" hierarchy="34" level="32767"/>
    <cacheField name="[Measures].[Sum of Profit]" caption="Sum of Profit" numFmtId="0" hierarchy="35" level="32767"/>
  </cacheFields>
  <cacheHierarchies count="38">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99689884259" backgroundQuery="1" createdVersion="8" refreshedVersion="8" minRefreshableVersion="3" recordCount="0" supportSubquery="1" supportAdvancedDrill="1" xr:uid="{AD57C04C-7853-48D1-987F-E6BCBEC73B35}">
  <cacheSource type="external" connectionId="1"/>
  <cacheFields count="3">
    <cacheField name="[Data].[Order Date (Month)].[Order Date (Month)]" caption="Order Date (Month)" numFmtId="0" hierarchy="28" level="1">
      <sharedItems count="12">
        <s v="Jan"/>
        <s v="Feb"/>
        <s v="Mar"/>
        <s v="Apr"/>
        <s v="May"/>
        <s v="Jun"/>
        <s v="Jul"/>
        <s v="Aug"/>
        <s v="Sep"/>
        <s v="Oct"/>
        <s v="Nov"/>
        <s v="Dec"/>
      </sharedItems>
    </cacheField>
    <cacheField name="[Data].[Order Date (Year)].[Order Date (Year)]" caption="Order Date (Year)" numFmtId="0" hierarchy="26" level="1">
      <sharedItems count="4">
        <s v="2016"/>
        <s v="2017"/>
        <s v="2018"/>
        <s v="2019"/>
      </sharedItems>
    </cacheField>
    <cacheField name="[Measures].[Average of Discount]" caption="Average of Discount" numFmtId="0" hierarchy="37" level="32767"/>
  </cacheFields>
  <cacheHierarchies count="38">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oneField="1" hidden="1">
      <fieldsUsage count="1">
        <fieldUsage x="2"/>
      </fieldsUsage>
      <extLst>
        <ext xmlns:x15="http://schemas.microsoft.com/office/spreadsheetml/2010/11/main" uri="{B97F6D7D-B522-45F9-BDA1-12C45D357490}">
          <x15:cacheHierarchy aggregatedColumn="1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996901736115" backgroundQuery="1" createdVersion="8" refreshedVersion="8" minRefreshableVersion="3" recordCount="0" supportSubquery="1" supportAdvancedDrill="1" xr:uid="{9E035182-D9F6-4846-AE82-3131D3CB0443}">
  <cacheSource type="external" connectionId="1"/>
  <cacheFields count="3">
    <cacheField name="[Data].[Order Date (Year)].[Order Date (Year)]" caption="Order Date (Year)" numFmtId="0" hierarchy="26" level="1">
      <sharedItems count="4">
        <s v="2016"/>
        <s v="2017"/>
        <s v="2018"/>
        <s v="2019"/>
      </sharedItems>
    </cacheField>
    <cacheField name="[Data].[Order Date (Month)].[Order Date (Month)]" caption="Order Date (Month)" numFmtId="0" hierarchy="28" level="1">
      <sharedItems count="12">
        <s v="Jan"/>
        <s v="Feb"/>
        <s v="Mar"/>
        <s v="Apr"/>
        <s v="May"/>
        <s v="Jun"/>
        <s v="Jul"/>
        <s v="Aug"/>
        <s v="Sep"/>
        <s v="Oct"/>
        <s v="Nov"/>
        <s v="Dec"/>
      </sharedItems>
    </cacheField>
    <cacheField name="[Measures].[Sum of CustomerCount]" caption="Sum of CustomerCount" numFmtId="0" hierarchy="32" level="32767"/>
  </cacheFields>
  <cacheHierarchies count="38">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1"/>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996904745371" backgroundQuery="1" createdVersion="8" refreshedVersion="8" minRefreshableVersion="3" recordCount="0" supportSubquery="1" supportAdvancedDrill="1" xr:uid="{A78898B5-6C5C-45D3-BFCF-B855DE1E153D}">
  <cacheSource type="external" connectionId="1"/>
  <cacheFields count="3">
    <cacheField name="[Data].[Segment].[Segment]" caption="Segment" numFmtId="0" hierarchy="7" level="1">
      <sharedItems count="3">
        <s v="Consumer"/>
        <s v="Corporate"/>
        <s v="Home Office"/>
      </sharedItems>
    </cacheField>
    <cacheField name="[Measures].[Sum of Sales]" caption="Sum of Sales" numFmtId="0" hierarchy="34" level="32767"/>
    <cacheField name="[Measures].[Sum of Profit]" caption="Sum of Profit" numFmtId="0" hierarchy="35" level="32767"/>
  </cacheFields>
  <cacheHierarchies count="38">
    <cacheHierarchy uniqueName="[Data].[Row ID]" caption="Row ID" attribute="1" defaultMemberUniqueName="[Data].[Row ID].[All]" allUniqueName="[Data].[Row ID].[All]" dimensionUniqueName="[Data]" displayFolder="" count="2" memberValueDatatype="20" unbalanced="0"/>
    <cacheHierarchy uniqueName="[Data].[Order ID]" caption="Order ID" attribute="1" defaultMemberUniqueName="[Data].[Order ID].[All]" allUniqueName="[Data].[Order ID].[All]" dimensionUniqueName="[Data]" displayFolder="" count="2"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2" memberValueDatatype="7" unbalanced="0"/>
    <cacheHierarchy uniqueName="[Data].[Ship Mode]" caption="Ship Mode" attribute="1" defaultMemberUniqueName="[Data].[Ship Mode].[All]" allUniqueName="[Data].[Ship Mode].[All]" dimensionUniqueName="[Data]" displayFolder="" count="2" memberValueDatatype="130" unbalanced="0"/>
    <cacheHierarchy uniqueName="[Data].[Customer ID]" caption="Customer ID" attribute="1" defaultMemberUniqueName="[Data].[Customer ID].[All]" allUniqueName="[Data].[Customer ID].[All]" dimensionUniqueName="[Data]" displayFolder="" count="2" memberValueDatatype="130" unbalanced="0"/>
    <cacheHierarchy uniqueName="[Data].[Customer Name]" caption="Customer Name" attribute="1" defaultMemberUniqueName="[Data].[Customer Name].[All]" allUniqueName="[Data].[Customer Name].[All]" dimensionUniqueName="[Data]" displayFolder="" count="2"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0"/>
      </fieldsUsage>
    </cacheHierarchy>
    <cacheHierarchy uniqueName="[Data].[Country]" caption="Country" attribute="1" defaultMemberUniqueName="[Data].[Country].[All]" allUniqueName="[Data].[Country].[All]" dimensionUniqueName="[Data]" displayFolder="" count="2" memberValueDatatype="130" unbalanced="0"/>
    <cacheHierarchy uniqueName="[Data].[City]" caption="City" attribute="1" defaultMemberUniqueName="[Data].[City].[All]" allUniqueName="[Data].[City].[All]" dimensionUniqueName="[Data]" displayFolder="" count="2"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2"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2"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2" memberValueDatatype="130" unbalanced="0"/>
    <cacheHierarchy uniqueName="[Data].[Sales]" caption="Sales" attribute="1" defaultMemberUniqueName="[Data].[Sales].[All]" allUniqueName="[Data].[Sales].[All]" dimensionUniqueName="[Data]" displayFolder="" count="2" memberValueDatatype="5" unbalanced="0"/>
    <cacheHierarchy uniqueName="[Data].[Quantity]" caption="Quantity" attribute="1" defaultMemberUniqueName="[Data].[Quantity].[All]" allUniqueName="[Data].[Quantity].[All]" dimensionUniqueName="[Data]" displayFolder="" count="2" memberValueDatatype="20" unbalanced="0"/>
    <cacheHierarchy uniqueName="[Data].[Discount]" caption="Discount" attribute="1" defaultMemberUniqueName="[Data].[Discount].[All]" allUniqueName="[Data].[Discount].[All]" dimensionUniqueName="[Data]" displayFolder="" count="2" memberValueDatatype="5" unbalanced="0"/>
    <cacheHierarchy uniqueName="[Data].[Profit]" caption="Profit" attribute="1" defaultMemberUniqueName="[Data].[Profit].[All]" allUniqueName="[Data].[Profit].[All]" dimensionUniqueName="[Data]" displayFolder="" count="2" memberValueDatatype="5" unbalanced="0"/>
    <cacheHierarchy uniqueName="[Data].[Person]" caption="Person" attribute="1" defaultMemberUniqueName="[Data].[Person].[All]" allUniqueName="[Data].[Person].[All]" dimensionUniqueName="[Data]" displayFolder="" count="2" memberValueDatatype="130" unbalanced="0"/>
    <cacheHierarchy uniqueName="[Data].[Returned]" caption="Returned" attribute="1" defaultMemberUniqueName="[Data].[Returned].[All]" allUniqueName="[Data].[Returned].[All]" dimensionUniqueName="[Data]" displayFolder="" count="2" memberValueDatatype="130" unbalanced="0"/>
    <cacheHierarchy uniqueName="[Data].[Order Count]" caption="Order Count" attribute="1" defaultMemberUniqueName="[Data].[Order Count].[All]" allUniqueName="[Data].[Order Count].[All]" dimensionUniqueName="[Data]" displayFolder="" count="2" memberValueDatatype="5" unbalanced="0"/>
    <cacheHierarchy uniqueName="[Data].[CustomerCount]" caption="CustomerCount" attribute="1" defaultMemberUniqueName="[Data].[CustomerCount].[All]" allUniqueName="[Data].[CustomerCount].[All]" dimensionUniqueName="[Data]" displayFolder="" count="2" memberValueDatatype="5" unbalanced="0"/>
    <cacheHierarchy uniqueName="[Data].[Month-Year]" caption="Month-Year" attribute="1" defaultMemberUniqueName="[Data].[Month-Year].[All]" allUniqueName="[Data].[Month-Year].[All]" dimensionUniqueName="[Data]" displayFolder="" count="2" memberValueDatatype="130" unbalanced="0"/>
    <cacheHierarchy uniqueName="[Data].[Order Date (Year)]" caption="Order Date (Year)" attribute="1" defaultMemberUniqueName="[Data].[Order Date (Year)].[All]" allUniqueName="[Data].[Order Date (Year)].[All]" dimensionUniqueName="[Data]" displayFolder="" count="2" memberValueDatatype="130" unbalanced="0"/>
    <cacheHierarchy uniqueName="[Data].[Order Date (Quarter)]" caption="Order Date (Quarter)" attribute="1" defaultMemberUniqueName="[Data].[Order Date (Quarter)].[All]" allUniqueName="[Data].[Order Date (Quarter)].[All]" dimensionUniqueName="[Data]" displayFolder="" count="2"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cacheHierarchy uniqueName="[Data].[Order Date (Month Index)]" caption="Order Date (Month Index)" attribute="1" defaultMemberUniqueName="[Data].[Order Date (Month Index)].[All]" allUniqueName="[Data].[Order Date (Month Index)].[All]" dimensionUniqueName="[Data]" displayFolder="" count="2"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996909953705" backgroundQuery="1" createdVersion="8" refreshedVersion="8" minRefreshableVersion="3" recordCount="0" supportSubquery="1" supportAdvancedDrill="1" xr:uid="{B425C382-F2C8-4FC7-B48A-BCE7F8AC80DE}">
  <cacheSource type="external" connectionId="1"/>
  <cacheFields count="3">
    <cacheField name="[Data].[Order Date (Year)].[Order Date (Year)]" caption="Order Date (Year)" numFmtId="0" hierarchy="26" level="1">
      <sharedItems count="4">
        <s v="2016"/>
        <s v="2017"/>
        <s v="2018"/>
        <s v="2019"/>
      </sharedItems>
    </cacheField>
    <cacheField name="[Measures].[Sum of Sales]" caption="Sum of Sales" numFmtId="0" hierarchy="34" level="32767"/>
    <cacheField name="[Data].[Category].[Category]" caption="Category" numFmtId="0" hierarchy="14" level="1">
      <sharedItems count="3">
        <s v="Furniture"/>
        <s v="Office Supplies"/>
        <s v="Technology"/>
      </sharedItems>
    </cacheField>
  </cacheFields>
  <cacheHierarchies count="38">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996915162039" backgroundQuery="1" createdVersion="8" refreshedVersion="8" minRefreshableVersion="3" recordCount="0" supportSubquery="1" supportAdvancedDrill="1" xr:uid="{80DDA6BB-4092-4B69-B423-1488923007A5}">
  <cacheSource type="external" connectionId="1"/>
  <cacheFields count="4">
    <cacheField name="[Data].[Category].[Category]" caption="Category" numFmtId="0" hierarchy="14" level="1">
      <sharedItems count="3">
        <s v="Furniture"/>
        <s v="Office Supplies"/>
        <s v="Technology"/>
      </sharedItems>
    </cacheField>
    <cacheField name="[Measures].[Sum of Sales]" caption="Sum of Sales" numFmtId="0" hierarchy="34" level="32767"/>
    <cacheField name="[Measures].[Sum of Profit]" caption="Sum of Profit" numFmtId="0" hierarchy="35" level="32767"/>
    <cacheField name="[Data].[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s>
  <cacheHierarchies count="38">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0"/>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3"/>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996919444442" backgroundQuery="1" createdVersion="8" refreshedVersion="8" minRefreshableVersion="3" recordCount="0" supportSubquery="1" supportAdvancedDrill="1" xr:uid="{800EFDF3-B5AC-4175-9DAE-DC9C105E16C0}">
  <cacheSource type="external" connectionId="1"/>
  <cacheFields count="3">
    <cacheField name="[Data].[Order Date (Year)].[Order Date (Year)]" caption="Order Date (Year)" numFmtId="0" hierarchy="26" level="1">
      <sharedItems count="4">
        <s v="2016"/>
        <s v="2017"/>
        <s v="2018"/>
        <s v="2019"/>
      </sharedItems>
    </cacheField>
    <cacheField name="[Measures].[Sum of Sales]" caption="Sum of Sales" numFmtId="0" hierarchy="34" level="32767"/>
    <cacheField name="[Data].[Segment].[Segment]" caption="Segment" numFmtId="0" hierarchy="7" level="1">
      <sharedItems count="3">
        <s v="Consumer"/>
        <s v="Corporate"/>
        <s v="Home Office"/>
      </sharedItems>
    </cacheField>
  </cacheFields>
  <cacheHierarchies count="38">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2"/>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850324421299" backgroundQuery="1" createdVersion="3" refreshedVersion="8" minRefreshableVersion="3" recordCount="0" supportSubquery="1" supportAdvancedDrill="1" xr:uid="{88034D6B-AEA2-46A4-A892-327E88734DC7}">
  <cacheSource type="external" connectionId="1">
    <extLst>
      <ext xmlns:x14="http://schemas.microsoft.com/office/spreadsheetml/2009/9/main" uri="{F057638F-6D5F-4e77-A914-E7F072B9BCA8}">
        <x14:sourceConnection name="ThisWorkbookDataModel"/>
      </ext>
    </extLst>
  </cacheSource>
  <cacheFields count="0"/>
  <cacheHierarchies count="3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929784456"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942923958333" backgroundQuery="1" createdVersion="3" refreshedVersion="8" minRefreshableVersion="3" recordCount="0" supportSubquery="1" supportAdvancedDrill="1" xr:uid="{959DD587-7CEC-40EC-9D91-9AE9D3A49003}">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323987743"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851884837961" backgroundQuery="1" createdVersion="3" refreshedVersion="8" minRefreshableVersion="3" recordCount="0" supportSubquery="1" supportAdvancedDrill="1" xr:uid="{ED81792C-F3AB-4032-BD1E-C581F550F2CB}">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Data].[Row ID]" caption="Row ID" attribute="1" defaultMemberUniqueName="[Data].[Row ID].[All]" allUniqueName="[Data].[Row ID].[All]" dimensionUniqueName="[Data]" displayFolder="" count="2" memberValueDatatype="20" unbalanced="0"/>
    <cacheHierarchy uniqueName="[Data].[Order ID]" caption="Order ID" attribute="1" defaultMemberUniqueName="[Data].[Order ID].[All]" allUniqueName="[Data].[Order ID].[All]" dimensionUniqueName="[Data]" displayFolder="" count="2"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2" memberValueDatatype="7" unbalanced="0"/>
    <cacheHierarchy uniqueName="[Data].[Ship Mode]" caption="Ship Mode" attribute="1" defaultMemberUniqueName="[Data].[Ship Mode].[All]" allUniqueName="[Data].[Ship Mode].[All]" dimensionUniqueName="[Data]" displayFolder="" count="2" memberValueDatatype="130" unbalanced="0"/>
    <cacheHierarchy uniqueName="[Data].[Customer ID]" caption="Customer ID" attribute="1" defaultMemberUniqueName="[Data].[Customer ID].[All]" allUniqueName="[Data].[Customer ID].[All]" dimensionUniqueName="[Data]" displayFolder="" count="2" memberValueDatatype="130" unbalanced="0"/>
    <cacheHierarchy uniqueName="[Data].[Customer Name]" caption="Customer Name" attribute="1" defaultMemberUniqueName="[Data].[Customer Name].[All]" allUniqueName="[Data].[Customer Name].[All]" dimensionUniqueName="[Data]" displayFolder="" count="2"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2" memberValueDatatype="130" unbalanced="0"/>
    <cacheHierarchy uniqueName="[Data].[City]" caption="City" attribute="1" defaultMemberUniqueName="[Data].[City].[All]" allUniqueName="[Data].[City].[All]" dimensionUniqueName="[Data]" displayFolder="" count="2"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2"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2"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2" memberValueDatatype="130" unbalanced="0"/>
    <cacheHierarchy uniqueName="[Data].[Sales]" caption="Sales" attribute="1" defaultMemberUniqueName="[Data].[Sales].[All]" allUniqueName="[Data].[Sales].[All]" dimensionUniqueName="[Data]" displayFolder="" count="2" memberValueDatatype="5" unbalanced="0"/>
    <cacheHierarchy uniqueName="[Data].[Quantity]" caption="Quantity" attribute="1" defaultMemberUniqueName="[Data].[Quantity].[All]" allUniqueName="[Data].[Quantity].[All]" dimensionUniqueName="[Data]" displayFolder="" count="2" memberValueDatatype="20" unbalanced="0"/>
    <cacheHierarchy uniqueName="[Data].[Discount]" caption="Discount" attribute="1" defaultMemberUniqueName="[Data].[Discount].[All]" allUniqueName="[Data].[Discount].[All]" dimensionUniqueName="[Data]" displayFolder="" count="2" memberValueDatatype="5" unbalanced="0"/>
    <cacheHierarchy uniqueName="[Data].[Profit]" caption="Profit" attribute="1" defaultMemberUniqueName="[Data].[Profit].[All]" allUniqueName="[Data].[Profit].[All]" dimensionUniqueName="[Data]" displayFolder="" count="2" memberValueDatatype="5" unbalanced="0"/>
    <cacheHierarchy uniqueName="[Data].[Person]" caption="Person" attribute="1" defaultMemberUniqueName="[Data].[Person].[All]" allUniqueName="[Data].[Person].[All]" dimensionUniqueName="[Data]" displayFolder="" count="2" memberValueDatatype="130" unbalanced="0"/>
    <cacheHierarchy uniqueName="[Data].[Returned]" caption="Returned" attribute="1" defaultMemberUniqueName="[Data].[Returned].[All]" allUniqueName="[Data].[Returned].[All]" dimensionUniqueName="[Data]" displayFolder="" count="2" memberValueDatatype="130" unbalanced="0"/>
    <cacheHierarchy uniqueName="[Data].[Order Count]" caption="Order Count" attribute="1" defaultMemberUniqueName="[Data].[Order Count].[All]" allUniqueName="[Data].[Order Count].[All]" dimensionUniqueName="[Data]" displayFolder="" count="2" memberValueDatatype="5" unbalanced="0"/>
    <cacheHierarchy uniqueName="[Data].[CustomerCount]" caption="CustomerCount" attribute="1" defaultMemberUniqueName="[Data].[CustomerCount].[All]" allUniqueName="[Data].[CustomerCount].[All]" dimensionUniqueName="[Data]" displayFolder="" count="2" memberValueDatatype="5" unbalanced="0"/>
    <cacheHierarchy uniqueName="[Data].[Month-Year]" caption="Month-Year" attribute="1" defaultMemberUniqueName="[Data].[Month-Year].[All]" allUniqueName="[Data].[Month-Year].[All]" dimensionUniqueName="[Data]" displayFolder="" count="2" memberValueDatatype="130" unbalanced="0"/>
    <cacheHierarchy uniqueName="[Data].[Order Date (Year)]" caption="Order Date (Year)" attribute="1" defaultMemberUniqueName="[Data].[Order Date (Year)].[All]" allUniqueName="[Data].[Order Date (Year)].[All]" dimensionUniqueName="[Data]" displayFolder="" count="2" memberValueDatatype="130" unbalanced="0"/>
    <cacheHierarchy uniqueName="[Data].[Order Date (Quarter)]" caption="Order Date (Quarter)" attribute="1" defaultMemberUniqueName="[Data].[Order Date (Quarter)].[All]" allUniqueName="[Data].[Order Date (Quarter)].[All]" dimensionUniqueName="[Data]" displayFolder="" count="2"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Data].[Order Date (Month Index)]" caption="Order Date (Month Index)" attribute="1" defaultMemberUniqueName="[Data].[Order Date (Month Index)].[All]" allUniqueName="[Data].[Order Date (Month Index)].[All]" dimensionUniqueName="[Data]" displayFolder="" count="2"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pivotCacheId="854452443" supportSubqueryNonVisual="1" supportSubqueryCalcMem="1" supportAddCalcMems="1"/>
    </ext>
    <ext xmlns:x15="http://schemas.microsoft.com/office/spreadsheetml/2010/11/main" uri="{ABF5C744-AB39-4b91-8756-CFA1BBC848D5}">
      <x15:pivotCacheIdVersion cacheIdSupportedVersion="6" cacheIdCreatedVersion="7"/>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A210D5-2504-43A8-94AA-E3CCE7883F3F}" name="SalesSegment" cacheId="27"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6">
  <location ref="N9:P12"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3">
    <i>
      <x/>
    </i>
    <i>
      <x v="1"/>
    </i>
    <i>
      <x v="2"/>
    </i>
  </rowItems>
  <colFields count="1">
    <field x="-2"/>
  </colFields>
  <colItems count="2">
    <i>
      <x/>
    </i>
    <i i="1">
      <x v="1"/>
    </i>
  </colItems>
  <dataFields count="2">
    <dataField name="Sales" fld="1" baseField="0" baseItem="0" numFmtId="164"/>
    <dataField name="Profit" fld="2" baseField="0" baseItem="0" numFmtId="164"/>
  </dataFields>
  <chartFormats count="4">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BEA407-3722-4686-856E-E7B53DDB9E26}" name="Customers"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Period">
  <location ref="K3:L56" firstHeaderRow="1" firstDataRow="1" firstDataCol="1"/>
  <pivotFields count="3">
    <pivotField name="Year" axis="axisRow" allDrilled="1" subtotalTop="0" showAll="0" dataSourceSort="1" defaultSubtotal="0" defaultAttributeDrillState="1">
      <items count="4">
        <item x="0"/>
        <item x="1"/>
        <item x="2"/>
        <item x="3"/>
      </items>
    </pivotField>
    <pivotField name="Month"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2">
    <field x="0"/>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Customers" fld="2" baseField="0" baseItem="0"/>
  </dataFields>
  <pivotHierarchies count="3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Customer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76EC5A-BDA3-4CE3-A7A8-EA27BD6B016D}" name="SalesCategoryYear" cacheId="3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R18:U23" firstHeaderRow="1" firstDataRow="2" firstDataCol="1"/>
  <pivotFields count="3">
    <pivotField name="Year"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s>
  <rowFields count="1">
    <field x="0"/>
  </rowFields>
  <rowItems count="4">
    <i>
      <x/>
    </i>
    <i>
      <x v="1"/>
    </i>
    <i>
      <x v="2"/>
    </i>
    <i>
      <x v="3"/>
    </i>
  </rowItems>
  <colFields count="1">
    <field x="2"/>
  </colFields>
  <colItems count="3">
    <i>
      <x/>
    </i>
    <i>
      <x v="1"/>
    </i>
    <i>
      <x v="2"/>
    </i>
  </colItems>
  <dataFields count="1">
    <dataField name="Sales" fld="1" baseField="0" baseItem="0" numFmtId="164"/>
  </dataFields>
  <chartFormats count="9">
    <chartFormat chart="1" format="0" series="1">
      <pivotArea type="data" outline="0" fieldPosition="0">
        <references count="1">
          <reference field="4294967294" count="1" selected="0">
            <x v="0"/>
          </reference>
        </references>
      </pivotArea>
    </chartFormat>
    <chartFormat chart="1" format="68" series="1">
      <pivotArea type="data" outline="0" fieldPosition="0">
        <references count="2">
          <reference field="4294967294" count="1" selected="0">
            <x v="0"/>
          </reference>
          <reference field="2" count="1" selected="0">
            <x v="1"/>
          </reference>
        </references>
      </pivotArea>
    </chartFormat>
    <chartFormat chart="1" format="69" series="1">
      <pivotArea type="data" outline="0" fieldPosition="0">
        <references count="2">
          <reference field="4294967294" count="1" selected="0">
            <x v="0"/>
          </reference>
          <reference field="2" count="1" selected="0">
            <x v="2"/>
          </reference>
        </references>
      </pivotArea>
    </chartFormat>
    <chartFormat chart="2" format="70" series="1">
      <pivotArea type="data" outline="0" fieldPosition="0">
        <references count="2">
          <reference field="4294967294" count="1" selected="0">
            <x v="0"/>
          </reference>
          <reference field="2" count="1" selected="0">
            <x v="0"/>
          </reference>
        </references>
      </pivotArea>
    </chartFormat>
    <chartFormat chart="2" format="71" series="1">
      <pivotArea type="data" outline="0" fieldPosition="0">
        <references count="2">
          <reference field="4294967294" count="1" selected="0">
            <x v="0"/>
          </reference>
          <reference field="2" count="1" selected="0">
            <x v="1"/>
          </reference>
        </references>
      </pivotArea>
    </chartFormat>
    <chartFormat chart="2" format="72" series="1">
      <pivotArea type="data" outline="0" fieldPosition="0">
        <references count="2">
          <reference field="4294967294" count="1" selected="0">
            <x v="0"/>
          </reference>
          <reference field="2" count="1" selected="0">
            <x v="2"/>
          </reference>
        </references>
      </pivotArea>
    </chartFormat>
    <chartFormat chart="3" format="73" series="1">
      <pivotArea type="data" outline="0" fieldPosition="0">
        <references count="2">
          <reference field="4294967294" count="1" selected="0">
            <x v="0"/>
          </reference>
          <reference field="2" count="1" selected="0">
            <x v="0"/>
          </reference>
        </references>
      </pivotArea>
    </chartFormat>
    <chartFormat chart="3" format="74" series="1">
      <pivotArea type="data" outline="0" fieldPosition="0">
        <references count="2">
          <reference field="4294967294" count="1" selected="0">
            <x v="0"/>
          </reference>
          <reference field="2" count="1" selected="0">
            <x v="1"/>
          </reference>
        </references>
      </pivotArea>
    </chartFormat>
    <chartFormat chart="3" format="75" series="1">
      <pivotArea type="data" outline="0" fieldPosition="0">
        <references count="2">
          <reference field="4294967294" count="1" selected="0">
            <x v="0"/>
          </reference>
          <reference field="2" count="1" selected="0">
            <x v="2"/>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7C9C9A-5128-4E5B-997F-272E5443A1B0}" name="AvgDiscount" cacheId="2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Period">
  <location ref="H3:I5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1"/>
    <field x="0"/>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Average of Discount" fld="2" subtotal="average" baseField="1" baseItem="0"/>
  </dataFields>
  <pivotHierarchies count="3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iscount"/>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02DB41-4A01-4989-A3E6-3541E4225AE1}" name="SalesProfitCategory" cacheId="33"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N18:P38"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2">
    <field x="0"/>
    <field x="3"/>
  </rowFields>
  <rowItems count="20">
    <i>
      <x/>
    </i>
    <i r="1">
      <x/>
    </i>
    <i r="1">
      <x v="1"/>
    </i>
    <i r="1">
      <x v="2"/>
    </i>
    <i r="1">
      <x v="3"/>
    </i>
    <i>
      <x v="1"/>
    </i>
    <i r="1">
      <x v="4"/>
    </i>
    <i r="1">
      <x v="5"/>
    </i>
    <i r="1">
      <x v="6"/>
    </i>
    <i r="1">
      <x v="7"/>
    </i>
    <i r="1">
      <x v="8"/>
    </i>
    <i r="1">
      <x v="9"/>
    </i>
    <i r="1">
      <x v="10"/>
    </i>
    <i r="1">
      <x v="11"/>
    </i>
    <i r="1">
      <x v="12"/>
    </i>
    <i>
      <x v="2"/>
    </i>
    <i r="1">
      <x v="13"/>
    </i>
    <i r="1">
      <x v="14"/>
    </i>
    <i r="1">
      <x v="15"/>
    </i>
    <i r="1">
      <x v="16"/>
    </i>
  </rowItems>
  <colFields count="1">
    <field x="-2"/>
  </colFields>
  <colItems count="2">
    <i>
      <x/>
    </i>
    <i i="1">
      <x v="1"/>
    </i>
  </colItems>
  <dataFields count="2">
    <dataField name="Profit" fld="2" baseField="0" baseItem="0" numFmtId="164"/>
    <dataField name="Sales" fld="1" baseField="0" baseItem="0" numFmtId="164"/>
  </dataFields>
  <chartFormats count="4">
    <chartFormat chart="1" format="0" series="1">
      <pivotArea type="data" outline="0" fieldPosition="0">
        <references count="1">
          <reference field="4294967294" count="1" selected="0">
            <x v="1"/>
          </reference>
        </references>
      </pivotArea>
    </chartFormat>
    <chartFormat chart="1"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39FE8A-C42A-4D2F-90C0-5D516A2B668E}" name="Orders"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rowHeaderCaption="Period">
  <location ref="E3:F56" firstHeaderRow="1" firstDataRow="1" firstDataCol="1"/>
  <pivotFields count="4">
    <pivotField name="Year" axis="axisRow" allDrilled="1" subtotalTop="0" showAll="0" dataSourceSort="1" defaultSubtotal="0" defaultAttributeDrillState="1">
      <items count="4">
        <item x="0"/>
        <item x="1"/>
        <item x="2"/>
        <item x="3"/>
      </items>
    </pivotField>
    <pivotField name="Month"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2">
    <field x="0"/>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Orders" fld="2" baseField="0" baseItem="0"/>
  </dataFields>
  <chartFormats count="1">
    <chartFormat chart="6"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Ye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Customers"/>
    <pivotHierarchy dragToData="1" caption="Orders"/>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BDB493-1AE6-433D-8FA5-8111FAB4C09D}" name="Sales_Profit" cacheId="1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Period">
  <location ref="A3:C56" firstHeaderRow="0" firstDataRow="1" firstDataCol="1"/>
  <pivotFields count="4">
    <pivotField name="Month" axis="axisRow" allDrilled="1" showAll="0" dataSourceSort="1" defaultSubtotal="0" defaultAttributeDrillState="1">
      <items count="12">
        <item x="0"/>
        <item x="1"/>
        <item x="2"/>
        <item x="3"/>
        <item x="4"/>
        <item x="5"/>
        <item x="6"/>
        <item x="7"/>
        <item x="8"/>
        <item x="9"/>
        <item x="10"/>
        <item x="11"/>
      </items>
    </pivotField>
    <pivotField name="Year" axis="axisRow" allDrilled="1" showAll="0" dataSourceSort="1" defaultSubtotal="0" defaultAttributeDrillState="1">
      <items count="4">
        <item x="0"/>
        <item x="1"/>
        <item x="2"/>
        <item x="3"/>
      </items>
    </pivotField>
    <pivotField dataField="1" showAll="0" defaultSubtotal="0"/>
    <pivotField dataField="1" showAll="0" defaultSubtotal="0"/>
  </pivotFields>
  <rowFields count="2">
    <field x="1"/>
    <field x="0"/>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2"/>
  </colFields>
  <colItems count="2">
    <i>
      <x/>
    </i>
    <i i="1">
      <x v="1"/>
    </i>
  </colItems>
  <dataFields count="2">
    <dataField name="Sales" fld="2" baseField="1" baseItem="0" numFmtId="164"/>
    <dataField name="Profit" fld="3" baseField="1" baseItem="0" numFmtId="164"/>
  </dataFields>
  <chartFormats count="2">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7FF287-E6A8-4E64-BA59-99E28291814A}" name="SalesSegmentPeriod" cacheId="36" applyNumberFormats="0" applyBorderFormats="0" applyFontFormats="0" applyPatternFormats="0" applyAlignmentFormats="0" applyWidthHeightFormats="1" dataCaption="Values" updatedVersion="8" minRefreshableVersion="5" useAutoFormatting="1" colGrandTotals="0" itemPrintTitles="1" createdVersion="8" indent="0" outline="1" outlineData="1" multipleFieldFilters="0" chartFormat="6">
  <location ref="R9:U15" firstHeaderRow="1" firstDataRow="2" firstDataCol="1"/>
  <pivotFields count="3">
    <pivotField name="Year"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s>
  <rowFields count="1">
    <field x="0"/>
  </rowFields>
  <rowItems count="5">
    <i>
      <x/>
    </i>
    <i>
      <x v="1"/>
    </i>
    <i>
      <x v="2"/>
    </i>
    <i>
      <x v="3"/>
    </i>
    <i t="grand">
      <x/>
    </i>
  </rowItems>
  <colFields count="1">
    <field x="2"/>
  </colFields>
  <colItems count="3">
    <i>
      <x/>
    </i>
    <i>
      <x v="1"/>
    </i>
    <i>
      <x v="2"/>
    </i>
  </colItems>
  <dataFields count="1">
    <dataField name="Sales" fld="1" baseField="0" baseItem="1" numFmtId="164"/>
  </dataFields>
  <chartFormats count="6">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 chart="5" format="12" series="1">
      <pivotArea type="data" outline="0" fieldPosition="0">
        <references count="2">
          <reference field="4294967294" count="1" selected="0">
            <x v="0"/>
          </reference>
          <reference field="2" count="1" selected="0">
            <x v="0"/>
          </reference>
        </references>
      </pivotArea>
    </chartFormat>
    <chartFormat chart="5" format="13" series="1">
      <pivotArea type="data" outline="0" fieldPosition="0">
        <references count="2">
          <reference field="4294967294" count="1" selected="0">
            <x v="0"/>
          </reference>
          <reference field="2" count="1" selected="0">
            <x v="1"/>
          </reference>
        </references>
      </pivotArea>
    </chartFormat>
    <chartFormat chart="5" format="14" series="1">
      <pivotArea type="data" outline="0" fieldPosition="0">
        <references count="2">
          <reference field="4294967294" count="1" selected="0">
            <x v="0"/>
          </reference>
          <reference field="2" count="1" selected="0">
            <x v="2"/>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F45EE767-797C-48E0-8597-56D86335A120}" sourceName="[Data].[Returned]">
  <pivotTables>
    <pivotTable tabId="18" name="Sales_Profit"/>
  </pivotTables>
  <data>
    <olap pivotCacheId="929784456">
      <levels count="2">
        <level uniqueName="[Data].[Returned].[(All)]" sourceCaption="(All)" count="0"/>
        <level uniqueName="[Data].[Returned].[Returned]" sourceCaption="Returned" count="2">
          <ranges>
            <range startItem="0">
              <i n="[Data].[Returned].&amp;[No]" c="No"/>
              <i n="[Data].[Returned].&amp;[Yes]" c="Yes"/>
            </range>
          </ranges>
        </level>
      </levels>
      <selections count="1">
        <selection n="[Data].[Returne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EA4EC87-A9B5-43D0-BAC2-E4912ABE366E}" sourceName="[Data].[Segment]">
  <pivotTables>
    <pivotTable tabId="18" name="SalesSegment"/>
    <pivotTable tabId="18" name="AvgDiscount"/>
    <pivotTable tabId="18" name="Customers"/>
    <pivotTable tabId="18" name="Orders"/>
    <pivotTable tabId="18" name="Sales_Profit"/>
  </pivotTables>
  <data>
    <olap pivotCacheId="1323987743">
      <levels count="2">
        <level uniqueName="[Data].[Segment].[(All)]" sourceCaption="(All)" count="0"/>
        <level uniqueName="[Data].[Segment].[Segment]" sourceCaption="Segment" count="3">
          <ranges>
            <range startItem="0">
              <i n="[Data].[Segment].&amp;[Consumer]" c="Consumer"/>
              <i n="[Data].[Segment].&amp;[Corporate]" c="Corporate"/>
              <i n="[Data].[Segment].&amp;[Home Office]" c="Home Office"/>
            </range>
          </ranges>
        </level>
      </levels>
      <selections count="1">
        <selection n="[Data].[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1EF3E616-0A4A-4DD6-98FF-701735065EF7}" cache="Slicer_Segment" caption="Segment" level="1"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urned" xr10:uid="{A6082EE6-7F7E-4B83-BD8C-8EBB7CAC1BCD}" cache="Slicer_Returned" caption="Returned" level="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Z9995" totalsRowShown="0" headerRowDxfId="29">
  <autoFilter ref="A1:Z9995" xr:uid="{00000000-0009-0000-0100-000001000000}"/>
  <tableColumns count="26">
    <tableColumn id="1" xr3:uid="{00000000-0010-0000-0000-000001000000}" name="Row ID" dataDxfId="28"/>
    <tableColumn id="2" xr3:uid="{00000000-0010-0000-0000-000002000000}" name="Order ID"/>
    <tableColumn id="3" xr3:uid="{00000000-0010-0000-0000-000003000000}" name="Order Date" dataDxfId="27"/>
    <tableColumn id="4" xr3:uid="{00000000-0010-0000-0000-000004000000}" name="Ship Date" dataDxfId="26"/>
    <tableColumn id="5" xr3:uid="{00000000-0010-0000-0000-000005000000}" name="Ship Mode" dataDxfId="25"/>
    <tableColumn id="6" xr3:uid="{00000000-0010-0000-0000-000006000000}" name="Customer ID" dataDxfId="24"/>
    <tableColumn id="7" xr3:uid="{00000000-0010-0000-0000-000007000000}" name="Customer Name" dataDxfId="23"/>
    <tableColumn id="8" xr3:uid="{00000000-0010-0000-0000-000008000000}" name="Segment" dataDxfId="22"/>
    <tableColumn id="9" xr3:uid="{00000000-0010-0000-0000-000009000000}" name="Country" dataDxfId="21"/>
    <tableColumn id="10" xr3:uid="{00000000-0010-0000-0000-00000A000000}" name="City" dataDxfId="20"/>
    <tableColumn id="11" xr3:uid="{00000000-0010-0000-0000-00000B000000}" name="State" dataDxfId="19"/>
    <tableColumn id="12" xr3:uid="{00000000-0010-0000-0000-00000C000000}" name="Postal Code" dataDxfId="18"/>
    <tableColumn id="13" xr3:uid="{00000000-0010-0000-0000-00000D000000}" name="Region" dataDxfId="17"/>
    <tableColumn id="14" xr3:uid="{00000000-0010-0000-0000-00000E000000}" name="Product ID" dataDxfId="16"/>
    <tableColumn id="15" xr3:uid="{00000000-0010-0000-0000-00000F000000}" name="Category" dataDxfId="15"/>
    <tableColumn id="16" xr3:uid="{00000000-0010-0000-0000-000010000000}" name="Sub-Category" dataDxfId="14"/>
    <tableColumn id="17" xr3:uid="{00000000-0010-0000-0000-000011000000}" name="Product Name" dataDxfId="13"/>
    <tableColumn id="18" xr3:uid="{00000000-0010-0000-0000-000012000000}" name="Sales" dataDxfId="12"/>
    <tableColumn id="19" xr3:uid="{00000000-0010-0000-0000-000013000000}" name="Quantity" dataDxfId="11"/>
    <tableColumn id="20" xr3:uid="{00000000-0010-0000-0000-000014000000}" name="Discount" dataDxfId="10"/>
    <tableColumn id="21" xr3:uid="{00000000-0010-0000-0000-000015000000}" name="Profit" dataDxfId="9"/>
    <tableColumn id="22" xr3:uid="{00000000-0010-0000-0000-000016000000}" name="Person" dataDxfId="8">
      <calculatedColumnFormula>IF(M2=People!$B$2,People!$A$5,(IF(M2=People!$B$3,People!$A$3,(IF(M2=People!$B$4,People!$A$4,(IF(M2=People!$B$5,People!$A$5,0)))))))</calculatedColumnFormula>
    </tableColumn>
    <tableColumn id="23" xr3:uid="{00000000-0010-0000-0000-000017000000}" name="Returned" dataDxfId="7">
      <calculatedColumnFormula>IFERROR(VLOOKUP(Data[[#This Row],[Order ID]], Returns!$A:$B, 2, FALSE), "No")</calculatedColumnFormula>
    </tableColumn>
    <tableColumn id="26" xr3:uid="{F94B37EE-D54A-4683-8B36-BD736919640B}" name="OrdersCount" dataDxfId="6">
      <calculatedColumnFormula>1/COUNTIF(Data[Order ID], Data[[#This Row],[Order ID]])</calculatedColumnFormula>
    </tableColumn>
    <tableColumn id="29" xr3:uid="{26541E1A-B5CC-41D0-A078-28C5528E7276}" name="CustomersCount" dataDxfId="5">
      <calculatedColumnFormula>1/COUNTIFS(Data[Customer Name],Data[[#This Row],[Customer Name]], Data[MonthYear],Data[[#This Row],[MonthYear]])</calculatedColumnFormula>
    </tableColumn>
    <tableColumn id="28" xr3:uid="{393771EA-7FF2-400D-83B8-3205E67869BD}" name="MonthYear" dataDxfId="4">
      <calculatedColumnFormula>TEXT(Data[[#This Row],[Order Date]], "mm.yy")</calculatedColumnFormula>
    </tableColumn>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5" totalsRowShown="0" headerRowDxfId="3">
  <autoFilter ref="A1:B5" xr:uid="{00000000-0009-0000-0100-000002000000}"/>
  <tableColumns count="2">
    <tableColumn id="1" xr3:uid="{00000000-0010-0000-0100-000001000000}" name="Person" dataDxfId="2"/>
    <tableColumn id="2" xr3:uid="{00000000-0010-0000-0100-000002000000}" name="Region" dataDxfId="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B801" totalsRowShown="0">
  <autoFilter ref="A1:B801" xr:uid="{00000000-0009-0000-0100-000003000000}"/>
  <tableColumns count="2">
    <tableColumn id="2" xr3:uid="{00000000-0010-0000-0200-000002000000}" name="Order ID"/>
    <tableColumn id="3" xr3:uid="{00000000-0010-0000-0200-000003000000}" name="Returne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8BFB6568-11D0-4218-B17D-C99F2AF77941}" sourceName="[Data].[Order Date]">
  <pivotTables>
    <pivotTable tabId="18" name="Orders"/>
    <pivotTable tabId="18" name="Sales_Profit"/>
    <pivotTable tabId="18" name="AvgDiscount"/>
    <pivotTable tabId="18" name="Customers"/>
    <pivotTable tabId="18" name="SalesSegment"/>
    <pivotTable tabId="18" name="SalesCategoryYear"/>
    <pivotTable tabId="18" name="SalesProfitCategory"/>
    <pivotTable tabId="18" name="SalesSegmentPeriod"/>
  </pivotTables>
  <state minimalRefreshVersion="6" lastRefreshVersion="6" pivotCacheId="854452443"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E9EA4F5-61B1-4931-8F58-2BE5A2A1FC4D}" cache="Timeline_Order_Date" caption="Order Date" level="1" selectionLevel="1" scrollPosition="2017-09-28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E0DCD-69EC-443F-8989-A89B77A32E7A}">
  <sheetPr>
    <tabColor theme="7" tint="0.39997558519241921"/>
  </sheetPr>
  <dimension ref="B1:U8"/>
  <sheetViews>
    <sheetView showGridLines="0" tabSelected="1" topLeftCell="A52" workbookViewId="0">
      <selection activeCell="L73" sqref="L73"/>
    </sheetView>
  </sheetViews>
  <sheetFormatPr defaultRowHeight="13.2" x14ac:dyDescent="0.25"/>
  <cols>
    <col min="1" max="1" width="3.33203125" style="3" customWidth="1"/>
    <col min="2" max="3" width="18.33203125" style="3" customWidth="1"/>
    <col min="4" max="4" width="21.109375" style="3" customWidth="1"/>
    <col min="5" max="5" width="15.5546875" style="3" customWidth="1"/>
    <col min="6" max="8" width="18.33203125" style="3" customWidth="1"/>
    <col min="9" max="9" width="20" style="3" customWidth="1"/>
    <col min="10" max="16384" width="8.88671875" style="3"/>
  </cols>
  <sheetData>
    <row r="1" spans="2:21" ht="31.8" x14ac:dyDescent="0.5">
      <c r="B1" s="28" t="s">
        <v>10957</v>
      </c>
      <c r="C1" s="28"/>
      <c r="D1" s="28"/>
      <c r="E1" s="28"/>
      <c r="F1" s="28"/>
      <c r="G1" s="28"/>
      <c r="H1" s="28"/>
      <c r="I1" s="28"/>
      <c r="J1" s="22"/>
      <c r="K1" s="22"/>
      <c r="L1" s="22"/>
      <c r="M1" s="22"/>
      <c r="N1" s="22"/>
      <c r="O1" s="22"/>
      <c r="P1" s="22"/>
      <c r="Q1" s="22"/>
      <c r="R1" s="22"/>
      <c r="S1" s="22"/>
      <c r="T1" s="22"/>
      <c r="U1" s="22"/>
    </row>
    <row r="2" spans="2:21" ht="18" customHeight="1" x14ac:dyDescent="0.25"/>
    <row r="3" spans="2:21" ht="30" customHeight="1" x14ac:dyDescent="0.25">
      <c r="B3" s="25" t="s">
        <v>10958</v>
      </c>
      <c r="C3" s="26"/>
      <c r="D3" s="26"/>
      <c r="E3" s="26"/>
      <c r="F3" s="26"/>
      <c r="G3" s="26"/>
      <c r="H3" s="26"/>
      <c r="I3" s="27"/>
    </row>
    <row r="4" spans="2:21" x14ac:dyDescent="0.25">
      <c r="B4" s="11"/>
      <c r="I4" s="13"/>
    </row>
    <row r="5" spans="2:21" ht="34.799999999999997" x14ac:dyDescent="0.3">
      <c r="B5" s="19" t="s">
        <v>10960</v>
      </c>
      <c r="C5" s="20" t="s">
        <v>10959</v>
      </c>
      <c r="D5" s="20" t="s">
        <v>10961</v>
      </c>
      <c r="E5" s="20" t="s">
        <v>10967</v>
      </c>
      <c r="F5" s="20" t="s">
        <v>10962</v>
      </c>
      <c r="G5" s="21" t="s">
        <v>10963</v>
      </c>
      <c r="H5" s="21" t="s">
        <v>10964</v>
      </c>
      <c r="I5" s="24" t="s">
        <v>10972</v>
      </c>
    </row>
    <row r="6" spans="2:21" ht="27" customHeight="1" x14ac:dyDescent="0.3">
      <c r="B6" s="12">
        <f>GETPIVOTDATA("[Measures].[Sum of Sales]",Pivots!$A$3)</f>
        <v>2297200.8602999551</v>
      </c>
      <c r="C6" s="8">
        <f>GETPIVOTDATA("[Measures].[Sum of Profit]",Pivots!$A$3)</f>
        <v>286397.02170000126</v>
      </c>
      <c r="D6" s="9">
        <f>C6/B6</f>
        <v>0.12467217240315903</v>
      </c>
      <c r="E6" s="10">
        <f>GETPIVOTDATA("[Measures].[Sum of Order Count]",Pivots!$E$3)</f>
        <v>5008.9999999999691</v>
      </c>
      <c r="F6" s="10">
        <f>GETPIVOTDATA("[Measures].[Sum of CustomerCount]",Pivots!$K$3)</f>
        <v>4619.0000000000009</v>
      </c>
      <c r="G6" s="8">
        <f>C6/E6</f>
        <v>57.176486664005395</v>
      </c>
      <c r="H6" s="8">
        <f>B6/F6</f>
        <v>497.33727220176547</v>
      </c>
      <c r="I6" s="23">
        <f>GETPIVOTDATA("[Measures].[Average of Discount]",Pivots!$H$3)</f>
        <v>0.15620272163298934</v>
      </c>
    </row>
    <row r="7" spans="2:21" ht="18" thickBot="1" x14ac:dyDescent="0.35">
      <c r="B7" s="14"/>
      <c r="C7" s="15"/>
      <c r="D7" s="15"/>
      <c r="E7" s="16"/>
      <c r="F7" s="16"/>
      <c r="G7" s="16"/>
      <c r="H7" s="16"/>
      <c r="I7" s="17"/>
    </row>
    <row r="8" spans="2:21" ht="13.8" thickTop="1" x14ac:dyDescent="0.25">
      <c r="B8" s="18"/>
    </row>
  </sheetData>
  <mergeCells count="2">
    <mergeCell ref="B3:I3"/>
    <mergeCell ref="B1:I1"/>
  </mergeCells>
  <pageMargins left="0.7" right="0.7" top="0.75" bottom="0.75" header="0.3" footer="0.3"/>
  <drawing r:id="rId1"/>
  <extLst>
    <ext xmlns:x14="http://schemas.microsoft.com/office/spreadsheetml/2009/9/main" uri="{05C60535-1F16-4fd2-B633-F4F36F0B64E0}">
      <x14:sparklineGroups xmlns:xm="http://schemas.microsoft.com/office/excel/2006/main">
        <x14:sparklineGroup manualMax="0" manualMin="0" displayEmptyCellsAs="gap" xr2:uid="{1447015F-A306-47AB-94FA-80FE581D65E4}">
          <x14:colorSeries rgb="FF376092"/>
          <x14:colorNegative rgb="FFD00000"/>
          <x14:colorAxis rgb="FF000000"/>
          <x14:colorMarkers rgb="FFD00000"/>
          <x14:colorFirst rgb="FFD00000"/>
          <x14:colorLast rgb="FFD00000"/>
          <x14:colorHigh rgb="FFD00000"/>
          <x14:colorLow rgb="FFD00000"/>
          <x14:sparklines>
            <x14:sparkline>
              <xm:f>Pivots!B3:B3</xm:f>
              <xm:sqref>G9</xm:sqref>
            </x14:sparkline>
          </x14:sparklines>
        </x14:sparklineGroup>
      </x14:sparklineGroups>
    </ex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7272-406D-45F2-B234-BEFD1DF769E5}">
  <sheetPr>
    <tabColor theme="7" tint="0.59999389629810485"/>
  </sheetPr>
  <dimension ref="A3:U56"/>
  <sheetViews>
    <sheetView topLeftCell="N7" workbookViewId="0">
      <selection activeCell="W16" sqref="W16"/>
    </sheetView>
  </sheetViews>
  <sheetFormatPr defaultRowHeight="12.6" x14ac:dyDescent="0.25"/>
  <cols>
    <col min="1" max="1" width="11.77734375" bestFit="1" customWidth="1"/>
    <col min="2" max="2" width="11.21875" bestFit="1" customWidth="1"/>
    <col min="3" max="3" width="9.5546875" bestFit="1" customWidth="1"/>
    <col min="4" max="4" width="5.5546875" customWidth="1"/>
    <col min="5" max="5" width="11.77734375" bestFit="1" customWidth="1"/>
    <col min="6" max="6" width="7.21875" bestFit="1" customWidth="1"/>
    <col min="7" max="7" width="5.5546875" customWidth="1"/>
    <col min="8" max="8" width="11.77734375" bestFit="1" customWidth="1"/>
    <col min="9" max="9" width="19.5546875" bestFit="1" customWidth="1"/>
    <col min="10" max="10" width="5.5546875" customWidth="1"/>
    <col min="11" max="11" width="11.77734375" bestFit="1" customWidth="1"/>
    <col min="12" max="12" width="10.77734375" bestFit="1" customWidth="1"/>
    <col min="13" max="13" width="10" customWidth="1"/>
    <col min="14" max="14" width="16.6640625" bestFit="1" customWidth="1"/>
    <col min="15" max="15" width="8" bestFit="1" customWidth="1"/>
    <col min="16" max="16" width="8.44140625" bestFit="1" customWidth="1"/>
    <col min="17" max="17" width="5.5546875" customWidth="1"/>
    <col min="18" max="18" width="13.77734375" bestFit="1" customWidth="1"/>
    <col min="19" max="19" width="16.6640625" bestFit="1" customWidth="1"/>
    <col min="20" max="20" width="10.109375" bestFit="1" customWidth="1"/>
    <col min="21" max="21" width="12.33203125" bestFit="1" customWidth="1"/>
    <col min="22" max="22" width="11.77734375" bestFit="1" customWidth="1"/>
    <col min="23" max="23" width="16.6640625" bestFit="1" customWidth="1"/>
    <col min="24" max="24" width="7.33203125" bestFit="1" customWidth="1"/>
    <col min="25" max="25" width="8.44140625" bestFit="1" customWidth="1"/>
    <col min="26" max="26" width="10.44140625" bestFit="1" customWidth="1"/>
    <col min="27" max="27" width="10.21875" bestFit="1" customWidth="1"/>
    <col min="28" max="28" width="7.33203125" bestFit="1" customWidth="1"/>
    <col min="29" max="30" width="8.44140625" bestFit="1" customWidth="1"/>
    <col min="31" max="31" width="8.88671875" bestFit="1" customWidth="1"/>
    <col min="32" max="32" width="13.109375" bestFit="1" customWidth="1"/>
    <col min="33" max="33" width="8.44140625" bestFit="1" customWidth="1"/>
    <col min="34" max="34" width="9.6640625" bestFit="1" customWidth="1"/>
    <col min="35" max="35" width="8.44140625" bestFit="1" customWidth="1"/>
    <col min="36" max="36" width="11.109375" bestFit="1" customWidth="1"/>
    <col min="37" max="37" width="8.44140625" bestFit="1" customWidth="1"/>
    <col min="38" max="38" width="11.5546875" bestFit="1" customWidth="1"/>
    <col min="39" max="39" width="8.44140625" bestFit="1" customWidth="1"/>
    <col min="40" max="40" width="16.6640625" bestFit="1" customWidth="1"/>
    <col min="41" max="41" width="7.33203125" bestFit="1" customWidth="1"/>
    <col min="42" max="42" width="8.44140625" bestFit="1" customWidth="1"/>
    <col min="43" max="43" width="10.44140625" bestFit="1" customWidth="1"/>
    <col min="44" max="44" width="10.21875" bestFit="1" customWidth="1"/>
    <col min="45" max="45" width="7.33203125" bestFit="1" customWidth="1"/>
    <col min="46" max="47" width="8.44140625" bestFit="1" customWidth="1"/>
    <col min="48" max="48" width="8.88671875" bestFit="1" customWidth="1"/>
    <col min="49" max="49" width="13.109375" bestFit="1" customWidth="1"/>
    <col min="50" max="50" width="8.44140625" bestFit="1" customWidth="1"/>
    <col min="51" max="51" width="9.6640625" bestFit="1" customWidth="1"/>
    <col min="52" max="52" width="8.44140625" bestFit="1" customWidth="1"/>
    <col min="53" max="53" width="11.109375" bestFit="1" customWidth="1"/>
    <col min="54" max="54" width="8.44140625" bestFit="1" customWidth="1"/>
    <col min="55" max="55" width="11.5546875" bestFit="1" customWidth="1"/>
    <col min="56" max="56" width="8.44140625" bestFit="1" customWidth="1"/>
    <col min="57" max="57" width="16.6640625" bestFit="1" customWidth="1"/>
    <col min="58" max="58" width="7.33203125" bestFit="1" customWidth="1"/>
    <col min="59" max="59" width="8.44140625" bestFit="1" customWidth="1"/>
    <col min="60" max="60" width="10.44140625" bestFit="1" customWidth="1"/>
    <col min="61" max="61" width="10.21875" bestFit="1" customWidth="1"/>
    <col min="62" max="62" width="7.33203125" bestFit="1" customWidth="1"/>
    <col min="63" max="64" width="8.44140625" bestFit="1" customWidth="1"/>
    <col min="65" max="65" width="8.88671875" bestFit="1" customWidth="1"/>
    <col min="66" max="66" width="13.109375" bestFit="1" customWidth="1"/>
    <col min="67" max="67" width="8.44140625" bestFit="1" customWidth="1"/>
    <col min="68" max="68" width="9.6640625" bestFit="1" customWidth="1"/>
    <col min="69" max="69" width="8.44140625" bestFit="1" customWidth="1"/>
    <col min="70" max="70" width="11.109375" bestFit="1" customWidth="1"/>
    <col min="71" max="71" width="8.44140625" bestFit="1" customWidth="1"/>
    <col min="72" max="72" width="11.5546875" bestFit="1" customWidth="1"/>
    <col min="73" max="73" width="8.44140625" bestFit="1" customWidth="1"/>
    <col min="74" max="74" width="16.6640625" bestFit="1" customWidth="1"/>
    <col min="75" max="75" width="7.33203125" bestFit="1" customWidth="1"/>
    <col min="76" max="76" width="8.44140625" bestFit="1" customWidth="1"/>
    <col min="77" max="77" width="10.44140625" bestFit="1" customWidth="1"/>
    <col min="78" max="78" width="10.21875" bestFit="1" customWidth="1"/>
    <col min="79" max="79" width="7.33203125" bestFit="1" customWidth="1"/>
    <col min="80" max="81" width="8.44140625" bestFit="1" customWidth="1"/>
    <col min="82" max="82" width="8.88671875" bestFit="1" customWidth="1"/>
    <col min="83" max="83" width="13.109375" bestFit="1" customWidth="1"/>
    <col min="84" max="84" width="8.44140625" bestFit="1" customWidth="1"/>
    <col min="85" max="85" width="9.6640625" bestFit="1" customWidth="1"/>
    <col min="86" max="86" width="9.5546875" bestFit="1" customWidth="1"/>
    <col min="87" max="87" width="11.77734375" bestFit="1" customWidth="1"/>
    <col min="88" max="95" width="10.109375" bestFit="1" customWidth="1"/>
    <col min="96" max="100" width="9" bestFit="1" customWidth="1"/>
    <col min="101" max="112" width="10.109375" bestFit="1" customWidth="1"/>
    <col min="113" max="119" width="9" bestFit="1" customWidth="1"/>
    <col min="120" max="138" width="10.109375" bestFit="1" customWidth="1"/>
    <col min="139" max="145" width="9" bestFit="1" customWidth="1"/>
    <col min="146" max="159" width="10.109375" bestFit="1" customWidth="1"/>
    <col min="160" max="168" width="9" bestFit="1" customWidth="1"/>
    <col min="169" max="182" width="10.109375" bestFit="1" customWidth="1"/>
    <col min="183" max="190" width="9" bestFit="1" customWidth="1"/>
    <col min="191" max="210" width="10.109375" bestFit="1" customWidth="1"/>
    <col min="211" max="217" width="9" bestFit="1" customWidth="1"/>
    <col min="218" max="233" width="10.109375" bestFit="1" customWidth="1"/>
    <col min="234" max="239" width="9" bestFit="1" customWidth="1"/>
    <col min="240" max="253" width="10.109375" bestFit="1" customWidth="1"/>
    <col min="254" max="261" width="9" bestFit="1" customWidth="1"/>
    <col min="262" max="281" width="10.109375" bestFit="1" customWidth="1"/>
    <col min="282" max="289" width="9" bestFit="1" customWidth="1"/>
    <col min="290" max="305" width="10.109375" bestFit="1" customWidth="1"/>
    <col min="306" max="313" width="9" bestFit="1" customWidth="1"/>
    <col min="314" max="333" width="10.109375" bestFit="1" customWidth="1"/>
    <col min="334" max="341" width="9" bestFit="1" customWidth="1"/>
    <col min="342" max="358" width="10.109375" bestFit="1" customWidth="1"/>
    <col min="359" max="364" width="9" bestFit="1" customWidth="1"/>
    <col min="365" max="383" width="10.109375" bestFit="1" customWidth="1"/>
    <col min="384" max="390" width="9" bestFit="1" customWidth="1"/>
    <col min="391" max="410" width="10.109375" bestFit="1" customWidth="1"/>
    <col min="411" max="416" width="9" bestFit="1" customWidth="1"/>
    <col min="417" max="432" width="10.109375" bestFit="1" customWidth="1"/>
    <col min="433" max="441" width="9" bestFit="1" customWidth="1"/>
    <col min="442" max="458" width="10.109375" bestFit="1" customWidth="1"/>
    <col min="459" max="466" width="9" bestFit="1" customWidth="1"/>
    <col min="467" max="487" width="10.109375" bestFit="1" customWidth="1"/>
    <col min="488" max="494" width="9" bestFit="1" customWidth="1"/>
    <col min="495" max="514" width="10.109375" bestFit="1" customWidth="1"/>
    <col min="515" max="522" width="9" bestFit="1" customWidth="1"/>
    <col min="523" max="541" width="10.109375" bestFit="1" customWidth="1"/>
    <col min="542" max="550" width="9" bestFit="1" customWidth="1"/>
    <col min="551" max="568" width="10.109375" bestFit="1" customWidth="1"/>
    <col min="569" max="576" width="9" bestFit="1" customWidth="1"/>
    <col min="577" max="594" width="10.109375" bestFit="1" customWidth="1"/>
    <col min="595" max="602" width="9" bestFit="1" customWidth="1"/>
    <col min="603" max="618" width="10.109375" bestFit="1" customWidth="1"/>
    <col min="619" max="626" width="9" bestFit="1" customWidth="1"/>
    <col min="627" max="642" width="10.109375" bestFit="1" customWidth="1"/>
    <col min="643" max="650" width="9" bestFit="1" customWidth="1"/>
    <col min="651" max="670" width="10.109375" bestFit="1" customWidth="1"/>
    <col min="671" max="677" width="9" bestFit="1" customWidth="1"/>
    <col min="678" max="694" width="10.109375" bestFit="1" customWidth="1"/>
    <col min="695" max="701" width="9" bestFit="1" customWidth="1"/>
    <col min="702" max="716" width="10.109375" bestFit="1" customWidth="1"/>
    <col min="717" max="723" width="9" bestFit="1" customWidth="1"/>
    <col min="724" max="741" width="10.109375" bestFit="1" customWidth="1"/>
    <col min="742" max="748" width="9" bestFit="1" customWidth="1"/>
    <col min="749" max="766" width="10.109375" bestFit="1" customWidth="1"/>
    <col min="767" max="775" width="9" bestFit="1" customWidth="1"/>
    <col min="776" max="794" width="10.109375" bestFit="1" customWidth="1"/>
    <col min="795" max="802" width="9" bestFit="1" customWidth="1"/>
    <col min="803" max="822" width="10.109375" bestFit="1" customWidth="1"/>
    <col min="823" max="830" width="9" bestFit="1" customWidth="1"/>
    <col min="831" max="851" width="10.109375" bestFit="1" customWidth="1"/>
    <col min="852" max="857" width="9" bestFit="1" customWidth="1"/>
    <col min="858" max="878" width="10.109375" bestFit="1" customWidth="1"/>
    <col min="879" max="886" width="9" bestFit="1" customWidth="1"/>
    <col min="887" max="915" width="10.109375" bestFit="1" customWidth="1"/>
    <col min="916" max="935" width="11.21875" bestFit="1" customWidth="1"/>
    <col min="936" max="944" width="10.109375" bestFit="1" customWidth="1"/>
    <col min="945" max="964" width="11.21875" bestFit="1" customWidth="1"/>
    <col min="965" max="973" width="10.109375" bestFit="1" customWidth="1"/>
    <col min="974" max="992" width="11.21875" bestFit="1" customWidth="1"/>
    <col min="993" max="999" width="10.109375" bestFit="1" customWidth="1"/>
    <col min="1000" max="1018" width="11.21875" bestFit="1" customWidth="1"/>
    <col min="1019" max="1026" width="10.109375" bestFit="1" customWidth="1"/>
    <col min="1027" max="1046" width="11.21875" bestFit="1" customWidth="1"/>
    <col min="1047" max="1054" width="10.109375" bestFit="1" customWidth="1"/>
    <col min="1055" max="1076" width="11.21875" bestFit="1" customWidth="1"/>
    <col min="1077" max="1084" width="10.109375" bestFit="1" customWidth="1"/>
    <col min="1085" max="1103" width="11.21875" bestFit="1" customWidth="1"/>
    <col min="1104" max="1111" width="10.109375" bestFit="1" customWidth="1"/>
    <col min="1112" max="1132" width="11.21875" bestFit="1" customWidth="1"/>
    <col min="1133" max="1140" width="10.109375" bestFit="1" customWidth="1"/>
    <col min="1141" max="1160" width="11.21875" bestFit="1" customWidth="1"/>
    <col min="1161" max="1169" width="10.109375" bestFit="1" customWidth="1"/>
    <col min="1170" max="1188" width="11.21875" bestFit="1" customWidth="1"/>
    <col min="1189" max="1197" width="10.109375" bestFit="1" customWidth="1"/>
    <col min="1198" max="1218" width="11.21875" bestFit="1" customWidth="1"/>
    <col min="1219" max="1227" width="10.109375" bestFit="1" customWidth="1"/>
    <col min="1228" max="1247" width="11.21875" bestFit="1" customWidth="1"/>
    <col min="1248" max="1248" width="11.77734375" bestFit="1" customWidth="1"/>
  </cols>
  <sheetData>
    <row r="3" spans="1:21" x14ac:dyDescent="0.25">
      <c r="A3" s="4" t="s">
        <v>10971</v>
      </c>
      <c r="B3" t="s">
        <v>17</v>
      </c>
      <c r="C3" t="s">
        <v>20</v>
      </c>
      <c r="E3" s="4" t="s">
        <v>10971</v>
      </c>
      <c r="F3" t="s">
        <v>10967</v>
      </c>
      <c r="H3" s="4" t="s">
        <v>10971</v>
      </c>
      <c r="I3" t="s">
        <v>10973</v>
      </c>
      <c r="K3" s="4" t="s">
        <v>10971</v>
      </c>
      <c r="L3" t="s">
        <v>10962</v>
      </c>
    </row>
    <row r="4" spans="1:21" x14ac:dyDescent="0.25">
      <c r="A4" s="5" t="s">
        <v>10974</v>
      </c>
      <c r="B4" s="6"/>
      <c r="C4" s="6"/>
      <c r="E4" s="5" t="s">
        <v>10974</v>
      </c>
      <c r="F4" s="29"/>
      <c r="H4" s="5" t="s">
        <v>10974</v>
      </c>
      <c r="I4" s="29"/>
      <c r="K4" s="5" t="s">
        <v>10974</v>
      </c>
      <c r="L4" s="29"/>
    </row>
    <row r="5" spans="1:21" x14ac:dyDescent="0.25">
      <c r="A5" s="7" t="s">
        <v>10943</v>
      </c>
      <c r="B5" s="6">
        <v>14236.894999999997</v>
      </c>
      <c r="C5" s="6">
        <v>2450.1906999999992</v>
      </c>
      <c r="E5" s="7" t="s">
        <v>10943</v>
      </c>
      <c r="F5" s="29">
        <v>32</v>
      </c>
      <c r="H5" s="7" t="s">
        <v>10943</v>
      </c>
      <c r="I5" s="29">
        <v>0.12658227848101264</v>
      </c>
      <c r="K5" s="7" t="s">
        <v>10943</v>
      </c>
      <c r="L5" s="29">
        <v>32</v>
      </c>
    </row>
    <row r="6" spans="1:21" x14ac:dyDescent="0.25">
      <c r="A6" s="7" t="s">
        <v>10944</v>
      </c>
      <c r="B6" s="6">
        <v>4519.8920000000007</v>
      </c>
      <c r="C6" s="6">
        <v>862.30839999999989</v>
      </c>
      <c r="E6" s="7" t="s">
        <v>10944</v>
      </c>
      <c r="F6" s="29">
        <v>28.000000000000004</v>
      </c>
      <c r="H6" s="7" t="s">
        <v>10944</v>
      </c>
      <c r="I6" s="29">
        <v>0.17608695652173917</v>
      </c>
      <c r="K6" s="7" t="s">
        <v>10944</v>
      </c>
      <c r="L6" s="29">
        <v>27.000000000000004</v>
      </c>
    </row>
    <row r="7" spans="1:21" x14ac:dyDescent="0.25">
      <c r="A7" s="7" t="s">
        <v>10945</v>
      </c>
      <c r="B7" s="6">
        <v>55691.009000000027</v>
      </c>
      <c r="C7" s="6">
        <v>498.72989999999828</v>
      </c>
      <c r="E7" s="7" t="s">
        <v>10945</v>
      </c>
      <c r="F7" s="29">
        <v>71.000000000000071</v>
      </c>
      <c r="H7" s="7" t="s">
        <v>10945</v>
      </c>
      <c r="I7" s="29">
        <v>0.16751592356687878</v>
      </c>
      <c r="K7" s="7" t="s">
        <v>10945</v>
      </c>
      <c r="L7" s="29">
        <v>69.000000000000071</v>
      </c>
    </row>
    <row r="8" spans="1:21" x14ac:dyDescent="0.25">
      <c r="A8" s="7" t="s">
        <v>10946</v>
      </c>
      <c r="B8" s="6">
        <v>28295.344999999994</v>
      </c>
      <c r="C8" s="6">
        <v>3488.8352000000004</v>
      </c>
      <c r="E8" s="7" t="s">
        <v>10946</v>
      </c>
      <c r="F8" s="29">
        <v>66</v>
      </c>
      <c r="H8" s="7" t="s">
        <v>10946</v>
      </c>
      <c r="I8" s="29">
        <v>0.10999999999999989</v>
      </c>
      <c r="K8" s="7" t="s">
        <v>10946</v>
      </c>
      <c r="L8" s="29">
        <v>64.000000000000028</v>
      </c>
    </row>
    <row r="9" spans="1:21" x14ac:dyDescent="0.25">
      <c r="A9" s="7" t="s">
        <v>10947</v>
      </c>
      <c r="B9" s="6">
        <v>23648.287000000004</v>
      </c>
      <c r="C9" s="6">
        <v>2738.7095999999992</v>
      </c>
      <c r="E9" s="7" t="s">
        <v>10947</v>
      </c>
      <c r="F9" s="29">
        <v>69.000000000000028</v>
      </c>
      <c r="H9" s="7" t="s">
        <v>10947</v>
      </c>
      <c r="I9" s="29">
        <v>0.15532786885245889</v>
      </c>
      <c r="K9" s="7" t="s">
        <v>10947</v>
      </c>
      <c r="L9" s="29">
        <v>67.000000000000028</v>
      </c>
      <c r="N9" s="4" t="s">
        <v>10965</v>
      </c>
      <c r="O9" t="s">
        <v>17</v>
      </c>
      <c r="P9" t="s">
        <v>20</v>
      </c>
      <c r="R9" s="4" t="s">
        <v>17</v>
      </c>
      <c r="S9" s="4" t="s">
        <v>10966</v>
      </c>
    </row>
    <row r="10" spans="1:21" x14ac:dyDescent="0.25">
      <c r="A10" s="7" t="s">
        <v>10948</v>
      </c>
      <c r="B10" s="6">
        <v>34595.127600000036</v>
      </c>
      <c r="C10" s="6">
        <v>4976.5243999999984</v>
      </c>
      <c r="E10" s="7" t="s">
        <v>10948</v>
      </c>
      <c r="F10" s="29">
        <v>66.000000000000014</v>
      </c>
      <c r="H10" s="7" t="s">
        <v>10948</v>
      </c>
      <c r="I10" s="29">
        <v>0.17199999999999985</v>
      </c>
      <c r="K10" s="7" t="s">
        <v>10948</v>
      </c>
      <c r="L10" s="29">
        <v>63.000000000000057</v>
      </c>
      <c r="N10" s="5" t="s">
        <v>24</v>
      </c>
      <c r="O10" s="6">
        <v>1161401.3449999888</v>
      </c>
      <c r="P10" s="6">
        <v>134119.20919999972</v>
      </c>
      <c r="R10" s="4" t="s">
        <v>10965</v>
      </c>
      <c r="S10" t="s">
        <v>24</v>
      </c>
      <c r="T10" t="s">
        <v>38</v>
      </c>
      <c r="U10" t="s">
        <v>94</v>
      </c>
    </row>
    <row r="11" spans="1:21" x14ac:dyDescent="0.25">
      <c r="A11" s="7" t="s">
        <v>10949</v>
      </c>
      <c r="B11" s="6">
        <v>33946.392999999996</v>
      </c>
      <c r="C11" s="6">
        <v>-841.48260000000209</v>
      </c>
      <c r="E11" s="7" t="s">
        <v>10949</v>
      </c>
      <c r="F11" s="29">
        <v>65.000000000000014</v>
      </c>
      <c r="H11" s="7" t="s">
        <v>10949</v>
      </c>
      <c r="I11" s="29">
        <v>0.17167832167832153</v>
      </c>
      <c r="K11" s="7" t="s">
        <v>10949</v>
      </c>
      <c r="L11" s="29">
        <v>65.000000000000014</v>
      </c>
      <c r="N11" s="5" t="s">
        <v>38</v>
      </c>
      <c r="O11" s="6">
        <v>706146.36680000008</v>
      </c>
      <c r="P11" s="6">
        <v>91979.13400000018</v>
      </c>
      <c r="R11" s="5" t="s">
        <v>10974</v>
      </c>
      <c r="S11" s="6">
        <v>266096.8126000003</v>
      </c>
      <c r="T11" s="6">
        <v>128434.87370000005</v>
      </c>
      <c r="U11" s="6">
        <v>89715.811800000054</v>
      </c>
    </row>
    <row r="12" spans="1:21" x14ac:dyDescent="0.25">
      <c r="A12" s="7" t="s">
        <v>10950</v>
      </c>
      <c r="B12" s="6">
        <v>27909.468499999992</v>
      </c>
      <c r="C12" s="6">
        <v>5318.1049999999996</v>
      </c>
      <c r="E12" s="7" t="s">
        <v>10950</v>
      </c>
      <c r="F12" s="29">
        <v>72.000000000000014</v>
      </c>
      <c r="H12" s="7" t="s">
        <v>10950</v>
      </c>
      <c r="I12" s="29">
        <v>0.13104575163398682</v>
      </c>
      <c r="K12" s="7" t="s">
        <v>10950</v>
      </c>
      <c r="L12" s="29">
        <v>70</v>
      </c>
      <c r="N12" s="5" t="s">
        <v>94</v>
      </c>
      <c r="O12" s="6">
        <v>429653.1485000003</v>
      </c>
      <c r="P12" s="6">
        <v>60298.67850000006</v>
      </c>
      <c r="R12" s="5" t="s">
        <v>10975</v>
      </c>
      <c r="S12" s="6">
        <v>266535.93329999992</v>
      </c>
      <c r="T12" s="6">
        <v>128757.30689999994</v>
      </c>
      <c r="U12" s="6">
        <v>75239.268800000005</v>
      </c>
    </row>
    <row r="13" spans="1:21" x14ac:dyDescent="0.25">
      <c r="A13" s="7" t="s">
        <v>10951</v>
      </c>
      <c r="B13" s="6">
        <v>81777.350799999971</v>
      </c>
      <c r="C13" s="6">
        <v>8328.099400000001</v>
      </c>
      <c r="E13" s="7" t="s">
        <v>10951</v>
      </c>
      <c r="F13" s="29">
        <v>129.99999999999994</v>
      </c>
      <c r="H13" s="7" t="s">
        <v>10951</v>
      </c>
      <c r="I13" s="29">
        <v>0.15996268656716425</v>
      </c>
      <c r="K13" s="7" t="s">
        <v>10951</v>
      </c>
      <c r="L13" s="29">
        <v>118</v>
      </c>
      <c r="R13" s="5" t="s">
        <v>10955</v>
      </c>
      <c r="S13" s="6">
        <v>296863.89920000033</v>
      </c>
      <c r="T13" s="6">
        <v>207106.36179999987</v>
      </c>
      <c r="U13" s="6">
        <v>105235.33699999997</v>
      </c>
    </row>
    <row r="14" spans="1:21" x14ac:dyDescent="0.25">
      <c r="A14" s="7" t="s">
        <v>10952</v>
      </c>
      <c r="B14" s="6">
        <v>31453.392999999989</v>
      </c>
      <c r="C14" s="6">
        <v>3448.2572999999979</v>
      </c>
      <c r="E14" s="7" t="s">
        <v>10952</v>
      </c>
      <c r="F14" s="29">
        <v>78.000000000000014</v>
      </c>
      <c r="H14" s="7" t="s">
        <v>10952</v>
      </c>
      <c r="I14" s="29">
        <v>0.16006289308176089</v>
      </c>
      <c r="K14" s="7" t="s">
        <v>10952</v>
      </c>
      <c r="L14" s="29">
        <v>75.000000000000014</v>
      </c>
      <c r="R14" s="5" t="s">
        <v>10956</v>
      </c>
      <c r="S14" s="6">
        <v>331904.69990000111</v>
      </c>
      <c r="T14" s="6">
        <v>241847.82440000013</v>
      </c>
      <c r="U14" s="6">
        <v>159462.73090000002</v>
      </c>
    </row>
    <row r="15" spans="1:21" x14ac:dyDescent="0.25">
      <c r="A15" s="7" t="s">
        <v>10953</v>
      </c>
      <c r="B15" s="6">
        <v>78628.71669999999</v>
      </c>
      <c r="C15" s="6">
        <v>9292.1268999999938</v>
      </c>
      <c r="E15" s="7" t="s">
        <v>10953</v>
      </c>
      <c r="F15" s="29">
        <v>151.00000000000003</v>
      </c>
      <c r="H15" s="7" t="s">
        <v>10953</v>
      </c>
      <c r="I15" s="29">
        <v>0.15116352201257877</v>
      </c>
      <c r="K15" s="7" t="s">
        <v>10953</v>
      </c>
      <c r="L15" s="29">
        <v>139.00000000000011</v>
      </c>
      <c r="R15" s="5" t="s">
        <v>10942</v>
      </c>
      <c r="S15" s="6">
        <v>1161401.3449999888</v>
      </c>
      <c r="T15" s="6">
        <v>706146.36680000008</v>
      </c>
      <c r="U15" s="6">
        <v>429653.1485000003</v>
      </c>
    </row>
    <row r="16" spans="1:21" x14ac:dyDescent="0.25">
      <c r="A16" s="7" t="s">
        <v>10954</v>
      </c>
      <c r="B16" s="6">
        <v>69545.62049999999</v>
      </c>
      <c r="C16" s="6">
        <v>8983.5698999999986</v>
      </c>
      <c r="E16" s="7" t="s">
        <v>10954</v>
      </c>
      <c r="F16" s="29">
        <v>140.99999999999997</v>
      </c>
      <c r="H16" s="7" t="s">
        <v>10954</v>
      </c>
      <c r="I16" s="29">
        <v>0.19082733812949665</v>
      </c>
      <c r="K16" s="7" t="s">
        <v>10954</v>
      </c>
      <c r="L16" s="29">
        <v>134.00000000000003</v>
      </c>
    </row>
    <row r="17" spans="1:21" x14ac:dyDescent="0.25">
      <c r="A17" s="5" t="s">
        <v>10975</v>
      </c>
      <c r="B17" s="6"/>
      <c r="C17" s="6"/>
      <c r="E17" s="5" t="s">
        <v>10975</v>
      </c>
      <c r="F17" s="29"/>
      <c r="H17" s="5" t="s">
        <v>10975</v>
      </c>
      <c r="I17" s="29"/>
      <c r="K17" s="5" t="s">
        <v>10975</v>
      </c>
      <c r="L17" s="29"/>
    </row>
    <row r="18" spans="1:21" x14ac:dyDescent="0.25">
      <c r="A18" s="7" t="s">
        <v>10943</v>
      </c>
      <c r="B18" s="6">
        <v>18174.075599999993</v>
      </c>
      <c r="C18" s="6">
        <v>-3281.0070000000014</v>
      </c>
      <c r="E18" s="7" t="s">
        <v>10943</v>
      </c>
      <c r="F18" s="29">
        <v>28.999999999999993</v>
      </c>
      <c r="H18" s="7" t="s">
        <v>10943</v>
      </c>
      <c r="I18" s="29">
        <v>0.17793103448275863</v>
      </c>
      <c r="K18" s="7" t="s">
        <v>10943</v>
      </c>
      <c r="L18" s="29">
        <v>27.999999999999993</v>
      </c>
      <c r="N18" s="4" t="s">
        <v>10965</v>
      </c>
      <c r="O18" t="s">
        <v>20</v>
      </c>
      <c r="P18" t="s">
        <v>17</v>
      </c>
      <c r="R18" s="4" t="s">
        <v>17</v>
      </c>
      <c r="S18" s="4" t="s">
        <v>10966</v>
      </c>
    </row>
    <row r="19" spans="1:21" x14ac:dyDescent="0.25">
      <c r="A19" s="7" t="s">
        <v>10944</v>
      </c>
      <c r="B19" s="6">
        <v>11951.411</v>
      </c>
      <c r="C19" s="6">
        <v>2813.8508000000002</v>
      </c>
      <c r="E19" s="7" t="s">
        <v>10944</v>
      </c>
      <c r="F19" s="29">
        <v>35.999999999999993</v>
      </c>
      <c r="H19" s="7" t="s">
        <v>10944</v>
      </c>
      <c r="I19" s="29">
        <v>0.12968750000000001</v>
      </c>
      <c r="K19" s="7" t="s">
        <v>10944</v>
      </c>
      <c r="L19" s="29">
        <v>35.999999999999993</v>
      </c>
      <c r="N19" s="5" t="s">
        <v>30</v>
      </c>
      <c r="O19" s="6"/>
      <c r="P19" s="6"/>
      <c r="R19" s="4" t="s">
        <v>10965</v>
      </c>
      <c r="S19" t="s">
        <v>30</v>
      </c>
      <c r="T19" t="s">
        <v>43</v>
      </c>
      <c r="U19" t="s">
        <v>66</v>
      </c>
    </row>
    <row r="20" spans="1:21" x14ac:dyDescent="0.25">
      <c r="A20" s="7" t="s">
        <v>10945</v>
      </c>
      <c r="B20" s="6">
        <v>38726.251999999993</v>
      </c>
      <c r="C20" s="6">
        <v>9732.0977999999996</v>
      </c>
      <c r="E20" s="7" t="s">
        <v>10945</v>
      </c>
      <c r="F20" s="29">
        <v>79.000000000000043</v>
      </c>
      <c r="H20" s="7" t="s">
        <v>10945</v>
      </c>
      <c r="I20" s="29">
        <v>0.14014492753623176</v>
      </c>
      <c r="K20" s="7" t="s">
        <v>10945</v>
      </c>
      <c r="L20" s="29">
        <v>77</v>
      </c>
      <c r="N20" s="7" t="s">
        <v>31</v>
      </c>
      <c r="O20" s="6">
        <v>-3472.5560000000023</v>
      </c>
      <c r="P20" s="6">
        <v>114879.99629999998</v>
      </c>
      <c r="R20" s="5" t="s">
        <v>10974</v>
      </c>
      <c r="S20" s="6">
        <v>157192.85310000001</v>
      </c>
      <c r="T20" s="6">
        <v>151776.4120000001</v>
      </c>
      <c r="U20" s="6">
        <v>175278.23300000004</v>
      </c>
    </row>
    <row r="21" spans="1:21" x14ac:dyDescent="0.25">
      <c r="A21" s="7" t="s">
        <v>10946</v>
      </c>
      <c r="B21" s="6">
        <v>34195.208499999993</v>
      </c>
      <c r="C21" s="6">
        <v>4187.4961999999969</v>
      </c>
      <c r="E21" s="7" t="s">
        <v>10946</v>
      </c>
      <c r="F21" s="29">
        <v>72.000000000000028</v>
      </c>
      <c r="H21" s="7" t="s">
        <v>10946</v>
      </c>
      <c r="I21" s="29">
        <v>0.17593749999999986</v>
      </c>
      <c r="K21" s="7" t="s">
        <v>10946</v>
      </c>
      <c r="L21" s="29">
        <v>69.000000000000028</v>
      </c>
      <c r="N21" s="7" t="s">
        <v>34</v>
      </c>
      <c r="O21" s="6">
        <v>26590.166300000019</v>
      </c>
      <c r="P21" s="6">
        <v>328449.1030000007</v>
      </c>
      <c r="R21" s="5" t="s">
        <v>10975</v>
      </c>
      <c r="S21" s="6">
        <v>170518.23700000011</v>
      </c>
      <c r="T21" s="6">
        <v>137233.46299999976</v>
      </c>
      <c r="U21" s="6">
        <v>162780.80899999989</v>
      </c>
    </row>
    <row r="22" spans="1:21" x14ac:dyDescent="0.25">
      <c r="A22" s="7" t="s">
        <v>10947</v>
      </c>
      <c r="B22" s="6">
        <v>30131.686499999996</v>
      </c>
      <c r="C22" s="6">
        <v>4667.868999999997</v>
      </c>
      <c r="E22" s="7" t="s">
        <v>10947</v>
      </c>
      <c r="F22" s="29">
        <v>74</v>
      </c>
      <c r="H22" s="7" t="s">
        <v>10947</v>
      </c>
      <c r="I22" s="29">
        <v>0.16609589041095876</v>
      </c>
      <c r="K22" s="7" t="s">
        <v>10947</v>
      </c>
      <c r="L22" s="29">
        <v>69.000000000000028</v>
      </c>
      <c r="N22" s="7" t="s">
        <v>60</v>
      </c>
      <c r="O22" s="6">
        <v>13059.143599999985</v>
      </c>
      <c r="P22" s="6">
        <v>91705.164000000048</v>
      </c>
      <c r="R22" s="5" t="s">
        <v>10955</v>
      </c>
      <c r="S22" s="6">
        <v>198901.43600000019</v>
      </c>
      <c r="T22" s="6">
        <v>183939.98199999996</v>
      </c>
      <c r="U22" s="6">
        <v>226364.18000000011</v>
      </c>
    </row>
    <row r="23" spans="1:21" x14ac:dyDescent="0.25">
      <c r="A23" s="7" t="s">
        <v>10948</v>
      </c>
      <c r="B23" s="6">
        <v>24797.292000000001</v>
      </c>
      <c r="C23" s="6">
        <v>3335.5571999999997</v>
      </c>
      <c r="E23" s="7" t="s">
        <v>10948</v>
      </c>
      <c r="F23" s="29">
        <v>68</v>
      </c>
      <c r="H23" s="7" t="s">
        <v>10948</v>
      </c>
      <c r="I23" s="29">
        <v>0.17246376811594188</v>
      </c>
      <c r="K23" s="7" t="s">
        <v>10948</v>
      </c>
      <c r="L23" s="29">
        <v>68</v>
      </c>
      <c r="N23" s="7" t="s">
        <v>52</v>
      </c>
      <c r="O23" s="6">
        <v>-17725.481100000001</v>
      </c>
      <c r="P23" s="6">
        <v>206965.53200000009</v>
      </c>
      <c r="R23" s="5" t="s">
        <v>10956</v>
      </c>
      <c r="S23" s="6">
        <v>215387.26920000004</v>
      </c>
      <c r="T23" s="6">
        <v>246097.17500000025</v>
      </c>
      <c r="U23" s="6">
        <v>271730.8110000001</v>
      </c>
    </row>
    <row r="24" spans="1:21" x14ac:dyDescent="0.25">
      <c r="A24" s="7" t="s">
        <v>10949</v>
      </c>
      <c r="B24" s="6">
        <v>28765.324999999993</v>
      </c>
      <c r="C24" s="6">
        <v>3288.6483000000003</v>
      </c>
      <c r="E24" s="7" t="s">
        <v>10949</v>
      </c>
      <c r="F24" s="29">
        <v>66.000000000000014</v>
      </c>
      <c r="H24" s="7" t="s">
        <v>10949</v>
      </c>
      <c r="I24" s="29">
        <v>0.17035714285714271</v>
      </c>
      <c r="K24" s="7" t="s">
        <v>10949</v>
      </c>
      <c r="L24" s="29">
        <v>64.000000000000028</v>
      </c>
      <c r="N24" s="5" t="s">
        <v>43</v>
      </c>
      <c r="O24" s="6"/>
      <c r="P24" s="6"/>
    </row>
    <row r="25" spans="1:21" x14ac:dyDescent="0.25">
      <c r="A25" s="7" t="s">
        <v>10950</v>
      </c>
      <c r="B25" s="6">
        <v>36898.33219999999</v>
      </c>
      <c r="C25" s="6">
        <v>5355.8083999999999</v>
      </c>
      <c r="E25" s="7" t="s">
        <v>10950</v>
      </c>
      <c r="F25" s="29">
        <v>68.000000000000043</v>
      </c>
      <c r="H25" s="7" t="s">
        <v>10950</v>
      </c>
      <c r="I25" s="29">
        <v>0.1564150943396225</v>
      </c>
      <c r="K25" s="7" t="s">
        <v>10950</v>
      </c>
      <c r="L25" s="29">
        <v>64.000000000000085</v>
      </c>
      <c r="N25" s="7" t="s">
        <v>73</v>
      </c>
      <c r="O25" s="6">
        <v>18138.005399999995</v>
      </c>
      <c r="P25" s="6">
        <v>107532.16099999999</v>
      </c>
    </row>
    <row r="26" spans="1:21" x14ac:dyDescent="0.25">
      <c r="A26" s="7" t="s">
        <v>10951</v>
      </c>
      <c r="B26" s="6">
        <v>64595.918000000042</v>
      </c>
      <c r="C26" s="6">
        <v>8209.1627000000008</v>
      </c>
      <c r="E26" s="7" t="s">
        <v>10951</v>
      </c>
      <c r="F26" s="29">
        <v>139.99999999999991</v>
      </c>
      <c r="H26" s="7" t="s">
        <v>10951</v>
      </c>
      <c r="I26" s="29">
        <v>0.14095563139931755</v>
      </c>
      <c r="K26" s="7" t="s">
        <v>10951</v>
      </c>
      <c r="L26" s="29">
        <v>126.00000000000007</v>
      </c>
      <c r="N26" s="7" t="s">
        <v>63</v>
      </c>
      <c r="O26" s="6">
        <v>6527.7869999999994</v>
      </c>
      <c r="P26" s="6">
        <v>27118.791999999954</v>
      </c>
    </row>
    <row r="27" spans="1:21" x14ac:dyDescent="0.25">
      <c r="A27" s="7" t="s">
        <v>10952</v>
      </c>
      <c r="B27" s="6">
        <v>31404.923500000012</v>
      </c>
      <c r="C27" s="6">
        <v>2817.3659999999986</v>
      </c>
      <c r="E27" s="7" t="s">
        <v>10952</v>
      </c>
      <c r="F27" s="29">
        <v>87</v>
      </c>
      <c r="H27" s="7" t="s">
        <v>10952</v>
      </c>
      <c r="I27" s="29">
        <v>0.16234939759036132</v>
      </c>
      <c r="K27" s="7" t="s">
        <v>10952</v>
      </c>
      <c r="L27" s="29">
        <v>78.999999999999986</v>
      </c>
      <c r="N27" s="7" t="s">
        <v>70</v>
      </c>
      <c r="O27" s="6">
        <v>30221.763299999984</v>
      </c>
      <c r="P27" s="6">
        <v>203412.73300000009</v>
      </c>
    </row>
    <row r="28" spans="1:21" x14ac:dyDescent="0.25">
      <c r="A28" s="7" t="s">
        <v>10953</v>
      </c>
      <c r="B28" s="6">
        <v>75972.563500000047</v>
      </c>
      <c r="C28" s="6">
        <v>12474.788400000009</v>
      </c>
      <c r="E28" s="7" t="s">
        <v>10953</v>
      </c>
      <c r="F28" s="29">
        <v>157.99999999999977</v>
      </c>
      <c r="H28" s="7" t="s">
        <v>10953</v>
      </c>
      <c r="I28" s="29">
        <v>0.16231481481481502</v>
      </c>
      <c r="K28" s="7" t="s">
        <v>10953</v>
      </c>
      <c r="L28" s="29">
        <v>145.99999999999994</v>
      </c>
      <c r="N28" s="7" t="s">
        <v>157</v>
      </c>
      <c r="O28" s="6">
        <v>6964.1767000000027</v>
      </c>
      <c r="P28" s="6">
        <v>16476.401999999998</v>
      </c>
    </row>
    <row r="29" spans="1:21" x14ac:dyDescent="0.25">
      <c r="A29" s="7" t="s">
        <v>10954</v>
      </c>
      <c r="B29" s="6">
        <v>74919.521200000076</v>
      </c>
      <c r="C29" s="6">
        <v>8016.9658999999974</v>
      </c>
      <c r="E29" s="7" t="s">
        <v>10954</v>
      </c>
      <c r="F29" s="29">
        <v>160.99999999999997</v>
      </c>
      <c r="H29" s="7" t="s">
        <v>10954</v>
      </c>
      <c r="I29" s="29">
        <v>0.13724683544303809</v>
      </c>
      <c r="K29" s="7" t="s">
        <v>10954</v>
      </c>
      <c r="L29" s="29">
        <v>140.99999999999991</v>
      </c>
      <c r="N29" s="7" t="s">
        <v>242</v>
      </c>
      <c r="O29" s="6">
        <v>949.51819999999952</v>
      </c>
      <c r="P29" s="6">
        <v>3024.2799999999997</v>
      </c>
    </row>
    <row r="30" spans="1:21" x14ac:dyDescent="0.25">
      <c r="A30" s="5" t="s">
        <v>10955</v>
      </c>
      <c r="B30" s="6"/>
      <c r="C30" s="6"/>
      <c r="E30" s="5" t="s">
        <v>10955</v>
      </c>
      <c r="F30" s="29"/>
      <c r="H30" s="5" t="s">
        <v>10955</v>
      </c>
      <c r="I30" s="29"/>
      <c r="K30" s="5" t="s">
        <v>10955</v>
      </c>
      <c r="L30" s="29"/>
      <c r="N30" s="7" t="s">
        <v>44</v>
      </c>
      <c r="O30" s="6">
        <v>5546.2539999999981</v>
      </c>
      <c r="P30" s="6">
        <v>12486.312</v>
      </c>
    </row>
    <row r="31" spans="1:21" x14ac:dyDescent="0.25">
      <c r="A31" s="7" t="s">
        <v>10943</v>
      </c>
      <c r="B31" s="6">
        <v>18542.490999999995</v>
      </c>
      <c r="C31" s="6">
        <v>2824.8233000000005</v>
      </c>
      <c r="E31" s="7" t="s">
        <v>10943</v>
      </c>
      <c r="F31" s="29">
        <v>48.000000000000036</v>
      </c>
      <c r="H31" s="7" t="s">
        <v>10943</v>
      </c>
      <c r="I31" s="29">
        <v>0.13258426966292133</v>
      </c>
      <c r="K31" s="7" t="s">
        <v>10943</v>
      </c>
      <c r="L31" s="29">
        <v>46.000000000000028</v>
      </c>
      <c r="N31" s="7" t="s">
        <v>84</v>
      </c>
      <c r="O31" s="6">
        <v>34053.569299999966</v>
      </c>
      <c r="P31" s="6">
        <v>78479.20600000002</v>
      </c>
    </row>
    <row r="32" spans="1:21" x14ac:dyDescent="0.25">
      <c r="A32" s="7" t="s">
        <v>10944</v>
      </c>
      <c r="B32" s="6">
        <v>22978.815000000002</v>
      </c>
      <c r="C32" s="6">
        <v>5004.579499999998</v>
      </c>
      <c r="E32" s="7" t="s">
        <v>10944</v>
      </c>
      <c r="F32" s="29">
        <v>45.000000000000007</v>
      </c>
      <c r="H32" s="7" t="s">
        <v>10944</v>
      </c>
      <c r="I32" s="29">
        <v>9.6385542168674718E-2</v>
      </c>
      <c r="K32" s="7" t="s">
        <v>10944</v>
      </c>
      <c r="L32" s="29">
        <v>41.999999999999993</v>
      </c>
      <c r="N32" s="7" t="s">
        <v>55</v>
      </c>
      <c r="O32" s="6">
        <v>21278.826399999987</v>
      </c>
      <c r="P32" s="6">
        <v>223843.60800000012</v>
      </c>
    </row>
    <row r="33" spans="1:16" x14ac:dyDescent="0.25">
      <c r="A33" s="7" t="s">
        <v>10945</v>
      </c>
      <c r="B33" s="6">
        <v>51715.875000000022</v>
      </c>
      <c r="C33" s="6">
        <v>3611.967999999998</v>
      </c>
      <c r="E33" s="7" t="s">
        <v>10945</v>
      </c>
      <c r="F33" s="29">
        <v>86.000000000000014</v>
      </c>
      <c r="H33" s="7" t="s">
        <v>10945</v>
      </c>
      <c r="I33" s="29">
        <v>0.19092024539877286</v>
      </c>
      <c r="K33" s="7" t="s">
        <v>10945</v>
      </c>
      <c r="L33" s="29">
        <v>80.000000000000043</v>
      </c>
      <c r="N33" s="7" t="s">
        <v>512</v>
      </c>
      <c r="O33" s="6">
        <v>-1189.0994999999991</v>
      </c>
      <c r="P33" s="6">
        <v>46673.538000000015</v>
      </c>
    </row>
    <row r="34" spans="1:16" x14ac:dyDescent="0.25">
      <c r="A34" s="7" t="s">
        <v>10946</v>
      </c>
      <c r="B34" s="6">
        <v>38750.038999999968</v>
      </c>
      <c r="C34" s="6">
        <v>2977.814899999998</v>
      </c>
      <c r="E34" s="7" t="s">
        <v>10946</v>
      </c>
      <c r="F34" s="29">
        <v>88.999999999999957</v>
      </c>
      <c r="H34" s="7" t="s">
        <v>10946</v>
      </c>
      <c r="I34" s="29">
        <v>0.15588235294117631</v>
      </c>
      <c r="K34" s="7" t="s">
        <v>10946</v>
      </c>
      <c r="L34" s="29">
        <v>83.000000000000028</v>
      </c>
      <c r="N34" s="5" t="s">
        <v>66</v>
      </c>
      <c r="O34" s="6"/>
      <c r="P34" s="6"/>
    </row>
    <row r="35" spans="1:16" x14ac:dyDescent="0.25">
      <c r="A35" s="7" t="s">
        <v>10947</v>
      </c>
      <c r="B35" s="6">
        <v>56987.727999999988</v>
      </c>
      <c r="C35" s="6">
        <v>8662.1463999999996</v>
      </c>
      <c r="E35" s="7" t="s">
        <v>10947</v>
      </c>
      <c r="F35" s="29">
        <v>108.00000000000007</v>
      </c>
      <c r="H35" s="7" t="s">
        <v>10947</v>
      </c>
      <c r="I35" s="29">
        <v>0.18444444444444449</v>
      </c>
      <c r="K35" s="7" t="s">
        <v>10947</v>
      </c>
      <c r="L35" s="29">
        <v>96.000000000000128</v>
      </c>
      <c r="N35" s="7" t="s">
        <v>146</v>
      </c>
      <c r="O35" s="6">
        <v>41936.635699999926</v>
      </c>
      <c r="P35" s="6">
        <v>167380.31800000009</v>
      </c>
    </row>
    <row r="36" spans="1:16" x14ac:dyDescent="0.25">
      <c r="A36" s="7" t="s">
        <v>10948</v>
      </c>
      <c r="B36" s="6">
        <v>40344.533999999985</v>
      </c>
      <c r="C36" s="6">
        <v>4750.3781000000017</v>
      </c>
      <c r="E36" s="7" t="s">
        <v>10948</v>
      </c>
      <c r="F36" s="29">
        <v>96.999999999999915</v>
      </c>
      <c r="H36" s="7" t="s">
        <v>10948</v>
      </c>
      <c r="I36" s="29">
        <v>0.13869346733668331</v>
      </c>
      <c r="K36" s="7" t="s">
        <v>10948</v>
      </c>
      <c r="L36" s="29">
        <v>89.999999999999957</v>
      </c>
      <c r="N36" s="7" t="s">
        <v>1065</v>
      </c>
      <c r="O36" s="6">
        <v>55617.8249</v>
      </c>
      <c r="P36" s="6">
        <v>149528.02999999994</v>
      </c>
    </row>
    <row r="37" spans="1:16" x14ac:dyDescent="0.25">
      <c r="A37" s="7" t="s">
        <v>10949</v>
      </c>
      <c r="B37" s="6">
        <v>39261.962999999974</v>
      </c>
      <c r="C37" s="6">
        <v>4432.8778999999995</v>
      </c>
      <c r="E37" s="7" t="s">
        <v>10949</v>
      </c>
      <c r="F37" s="29">
        <v>96.000000000000028</v>
      </c>
      <c r="H37" s="7" t="s">
        <v>10949</v>
      </c>
      <c r="I37" s="29">
        <v>0.15945273631840781</v>
      </c>
      <c r="K37" s="7" t="s">
        <v>10949</v>
      </c>
      <c r="L37" s="29">
        <v>88.999999999999957</v>
      </c>
      <c r="N37" s="7" t="s">
        <v>601</v>
      </c>
      <c r="O37" s="6">
        <v>3384.7568999999889</v>
      </c>
      <c r="P37" s="6">
        <v>189238.63099999999</v>
      </c>
    </row>
    <row r="38" spans="1:16" x14ac:dyDescent="0.25">
      <c r="A38" s="7" t="s">
        <v>10950</v>
      </c>
      <c r="B38" s="6">
        <v>31115.374299999999</v>
      </c>
      <c r="C38" s="6">
        <v>2062.0692999999983</v>
      </c>
      <c r="E38" s="7" t="s">
        <v>10950</v>
      </c>
      <c r="F38" s="29">
        <v>90.000000000000057</v>
      </c>
      <c r="H38" s="7" t="s">
        <v>10950</v>
      </c>
      <c r="I38" s="29">
        <v>0.18562499999999985</v>
      </c>
      <c r="K38" s="7" t="s">
        <v>10950</v>
      </c>
      <c r="L38" s="29">
        <v>86.000000000000085</v>
      </c>
      <c r="N38" s="7" t="s">
        <v>67</v>
      </c>
      <c r="O38" s="6">
        <v>44515.730599999988</v>
      </c>
      <c r="P38" s="6">
        <v>330007.05400000012</v>
      </c>
    </row>
    <row r="39" spans="1:16" x14ac:dyDescent="0.25">
      <c r="A39" s="7" t="s">
        <v>10951</v>
      </c>
      <c r="B39" s="6">
        <v>73410.024899999975</v>
      </c>
      <c r="C39" s="6">
        <v>9328.6575999999914</v>
      </c>
      <c r="E39" s="7" t="s">
        <v>10951</v>
      </c>
      <c r="F39" s="29">
        <v>191.99999999999974</v>
      </c>
      <c r="H39" s="7" t="s">
        <v>10951</v>
      </c>
      <c r="I39" s="29">
        <v>0.14942148760330604</v>
      </c>
      <c r="K39" s="7" t="s">
        <v>10951</v>
      </c>
      <c r="L39" s="29">
        <v>175.99999999999991</v>
      </c>
    </row>
    <row r="40" spans="1:16" x14ac:dyDescent="0.25">
      <c r="A40" s="7" t="s">
        <v>10952</v>
      </c>
      <c r="B40" s="6">
        <v>59687.745000000017</v>
      </c>
      <c r="C40" s="6">
        <v>16243.142500000004</v>
      </c>
      <c r="E40" s="7" t="s">
        <v>10952</v>
      </c>
      <c r="F40" s="29">
        <v>104.99999999999997</v>
      </c>
      <c r="H40" s="7" t="s">
        <v>10952</v>
      </c>
      <c r="I40" s="29">
        <v>0.14719387755102023</v>
      </c>
      <c r="K40" s="7" t="s">
        <v>10952</v>
      </c>
      <c r="L40" s="29">
        <v>95</v>
      </c>
    </row>
    <row r="41" spans="1:16" x14ac:dyDescent="0.25">
      <c r="A41" s="7" t="s">
        <v>10953</v>
      </c>
      <c r="B41" s="6">
        <v>79411.965799999991</v>
      </c>
      <c r="C41" s="6">
        <v>4011.407499999998</v>
      </c>
      <c r="E41" s="7" t="s">
        <v>10953</v>
      </c>
      <c r="F41" s="29">
        <v>183</v>
      </c>
      <c r="H41" s="7" t="s">
        <v>10953</v>
      </c>
      <c r="I41" s="29">
        <v>0.15762162162162205</v>
      </c>
      <c r="K41" s="7" t="s">
        <v>10953</v>
      </c>
      <c r="L41" s="29">
        <v>165.00000000000006</v>
      </c>
    </row>
    <row r="42" spans="1:16" x14ac:dyDescent="0.25">
      <c r="A42" s="7" t="s">
        <v>10954</v>
      </c>
      <c r="B42" s="6">
        <v>96999.04300000002</v>
      </c>
      <c r="C42" s="6">
        <v>17885.309300000001</v>
      </c>
      <c r="E42" s="7" t="s">
        <v>10954</v>
      </c>
      <c r="F42" s="29">
        <v>176.00000000000006</v>
      </c>
      <c r="H42" s="7" t="s">
        <v>10954</v>
      </c>
      <c r="I42" s="29">
        <v>0.1354261363636366</v>
      </c>
      <c r="K42" s="7" t="s">
        <v>10954</v>
      </c>
      <c r="L42" s="29">
        <v>156.9999999999998</v>
      </c>
    </row>
    <row r="43" spans="1:16" x14ac:dyDescent="0.25">
      <c r="A43" s="5" t="s">
        <v>10956</v>
      </c>
      <c r="B43" s="6"/>
      <c r="C43" s="6"/>
      <c r="E43" s="5" t="s">
        <v>10956</v>
      </c>
      <c r="F43" s="29"/>
      <c r="H43" s="5" t="s">
        <v>10956</v>
      </c>
      <c r="I43" s="29"/>
      <c r="K43" s="5" t="s">
        <v>10956</v>
      </c>
      <c r="L43" s="29"/>
    </row>
    <row r="44" spans="1:16" x14ac:dyDescent="0.25">
      <c r="A44" s="7" t="s">
        <v>10943</v>
      </c>
      <c r="B44" s="6">
        <v>43971.373999999996</v>
      </c>
      <c r="C44" s="6">
        <v>7140.4390999999987</v>
      </c>
      <c r="E44" s="7" t="s">
        <v>10943</v>
      </c>
      <c r="F44" s="29">
        <v>69.000000000000014</v>
      </c>
      <c r="H44" s="7" t="s">
        <v>10943</v>
      </c>
      <c r="I44" s="29">
        <v>0.16129032258064505</v>
      </c>
      <c r="K44" s="7" t="s">
        <v>10943</v>
      </c>
      <c r="L44" s="29">
        <v>67.000000000000057</v>
      </c>
    </row>
    <row r="45" spans="1:16" x14ac:dyDescent="0.25">
      <c r="A45" s="7" t="s">
        <v>10944</v>
      </c>
      <c r="B45" s="6">
        <v>20301.133399999992</v>
      </c>
      <c r="C45" s="6">
        <v>1613.8719999999985</v>
      </c>
      <c r="E45" s="7" t="s">
        <v>10944</v>
      </c>
      <c r="F45" s="29">
        <v>53.000000000000028</v>
      </c>
      <c r="H45" s="7" t="s">
        <v>10944</v>
      </c>
      <c r="I45" s="29">
        <v>0.1819626168224297</v>
      </c>
      <c r="K45" s="7" t="s">
        <v>10944</v>
      </c>
      <c r="L45" s="29">
        <v>53.000000000000028</v>
      </c>
    </row>
    <row r="46" spans="1:16" x14ac:dyDescent="0.25">
      <c r="A46" s="7" t="s">
        <v>10945</v>
      </c>
      <c r="B46" s="6">
        <v>58872.352799999986</v>
      </c>
      <c r="C46" s="6">
        <v>14751.8915</v>
      </c>
      <c r="E46" s="7" t="s">
        <v>10945</v>
      </c>
      <c r="F46" s="29">
        <v>117.99999999999997</v>
      </c>
      <c r="H46" s="7" t="s">
        <v>10945</v>
      </c>
      <c r="I46" s="29">
        <v>0.13084033613445364</v>
      </c>
      <c r="K46" s="7" t="s">
        <v>10945</v>
      </c>
      <c r="L46" s="29">
        <v>114.99999999999999</v>
      </c>
    </row>
    <row r="47" spans="1:16" x14ac:dyDescent="0.25">
      <c r="A47" s="7" t="s">
        <v>10946</v>
      </c>
      <c r="B47" s="6">
        <v>36521.536100000005</v>
      </c>
      <c r="C47" s="6">
        <v>933.28999999999621</v>
      </c>
      <c r="E47" s="7" t="s">
        <v>10946</v>
      </c>
      <c r="F47" s="29">
        <v>116</v>
      </c>
      <c r="H47" s="7" t="s">
        <v>10946</v>
      </c>
      <c r="I47" s="29">
        <v>0.19443349753694592</v>
      </c>
      <c r="K47" s="7" t="s">
        <v>10946</v>
      </c>
      <c r="L47" s="29">
        <v>109</v>
      </c>
    </row>
    <row r="48" spans="1:16" x14ac:dyDescent="0.25">
      <c r="A48" s="7" t="s">
        <v>10947</v>
      </c>
      <c r="B48" s="6">
        <v>44261.110199999996</v>
      </c>
      <c r="C48" s="6">
        <v>6342.5827999999965</v>
      </c>
      <c r="E48" s="7" t="s">
        <v>10947</v>
      </c>
      <c r="F48" s="29">
        <v>118.00000000000001</v>
      </c>
      <c r="H48" s="7" t="s">
        <v>10947</v>
      </c>
      <c r="I48" s="29">
        <v>0.15243801652892566</v>
      </c>
      <c r="K48" s="7" t="s">
        <v>10947</v>
      </c>
      <c r="L48" s="29">
        <v>113.00000000000003</v>
      </c>
    </row>
    <row r="49" spans="1:12" x14ac:dyDescent="0.25">
      <c r="A49" s="7" t="s">
        <v>10948</v>
      </c>
      <c r="B49" s="6">
        <v>52981.725699999995</v>
      </c>
      <c r="C49" s="6">
        <v>8223.335699999996</v>
      </c>
      <c r="E49" s="7" t="s">
        <v>10948</v>
      </c>
      <c r="F49" s="29">
        <v>132.9999999999998</v>
      </c>
      <c r="H49" s="7" t="s">
        <v>10948</v>
      </c>
      <c r="I49" s="29">
        <v>0.1719183673469388</v>
      </c>
      <c r="K49" s="7" t="s">
        <v>10948</v>
      </c>
      <c r="L49" s="29">
        <v>117.99999999999993</v>
      </c>
    </row>
    <row r="50" spans="1:12" x14ac:dyDescent="0.25">
      <c r="A50" s="7" t="s">
        <v>10949</v>
      </c>
      <c r="B50" s="6">
        <v>45264.416000000005</v>
      </c>
      <c r="C50" s="6">
        <v>6952.6211999999987</v>
      </c>
      <c r="E50" s="7" t="s">
        <v>10949</v>
      </c>
      <c r="F50" s="29">
        <v>110.99999999999999</v>
      </c>
      <c r="H50" s="7" t="s">
        <v>10949</v>
      </c>
      <c r="I50" s="29">
        <v>0.14004424778761046</v>
      </c>
      <c r="K50" s="7" t="s">
        <v>10949</v>
      </c>
      <c r="L50" s="29">
        <v>102.00000000000006</v>
      </c>
    </row>
    <row r="51" spans="1:12" x14ac:dyDescent="0.25">
      <c r="A51" s="7" t="s">
        <v>10950</v>
      </c>
      <c r="B51" s="6">
        <v>63120.887999999977</v>
      </c>
      <c r="C51" s="6">
        <v>9040.9556999999968</v>
      </c>
      <c r="E51" s="7" t="s">
        <v>10950</v>
      </c>
      <c r="F51" s="29">
        <v>110.99999999999993</v>
      </c>
      <c r="H51" s="7" t="s">
        <v>10950</v>
      </c>
      <c r="I51" s="29">
        <v>0.14357798165137592</v>
      </c>
      <c r="K51" s="7" t="s">
        <v>10950</v>
      </c>
      <c r="L51" s="29">
        <v>103.99999999999993</v>
      </c>
    </row>
    <row r="52" spans="1:12" x14ac:dyDescent="0.25">
      <c r="A52" s="7" t="s">
        <v>10951</v>
      </c>
      <c r="B52" s="6">
        <v>87866.652000000031</v>
      </c>
      <c r="C52" s="6">
        <v>10991.555600000007</v>
      </c>
      <c r="E52" s="7" t="s">
        <v>10951</v>
      </c>
      <c r="F52" s="29">
        <v>226.00000000000014</v>
      </c>
      <c r="H52" s="7" t="s">
        <v>10951</v>
      </c>
      <c r="I52" s="29">
        <v>0.14738562091503316</v>
      </c>
      <c r="K52" s="7" t="s">
        <v>10951</v>
      </c>
      <c r="L52" s="29">
        <v>196</v>
      </c>
    </row>
    <row r="53" spans="1:12" x14ac:dyDescent="0.25">
      <c r="A53" s="7" t="s">
        <v>10952</v>
      </c>
      <c r="B53" s="6">
        <v>77776.923199999976</v>
      </c>
      <c r="C53" s="6">
        <v>9275.2754999999997</v>
      </c>
      <c r="E53" s="7" t="s">
        <v>10952</v>
      </c>
      <c r="F53" s="29">
        <v>147.00000000000011</v>
      </c>
      <c r="H53" s="7" t="s">
        <v>10952</v>
      </c>
      <c r="I53" s="29">
        <v>0.17422818791946335</v>
      </c>
      <c r="K53" s="7" t="s">
        <v>10952</v>
      </c>
      <c r="L53" s="29">
        <v>135.99999999999994</v>
      </c>
    </row>
    <row r="54" spans="1:12" x14ac:dyDescent="0.25">
      <c r="A54" s="7" t="s">
        <v>10953</v>
      </c>
      <c r="B54" s="6">
        <v>118447.82500000003</v>
      </c>
      <c r="C54" s="6">
        <v>9690.1036999999942</v>
      </c>
      <c r="E54" s="7" t="s">
        <v>10953</v>
      </c>
      <c r="F54" s="29">
        <v>261.00000000000011</v>
      </c>
      <c r="H54" s="7" t="s">
        <v>10953</v>
      </c>
      <c r="I54" s="29">
        <v>0.16098039215686324</v>
      </c>
      <c r="K54" s="7" t="s">
        <v>10953</v>
      </c>
      <c r="L54" s="29">
        <v>215.9999999999998</v>
      </c>
    </row>
    <row r="55" spans="1:12" x14ac:dyDescent="0.25">
      <c r="A55" s="7" t="s">
        <v>10954</v>
      </c>
      <c r="B55" s="6">
        <v>83829.318799999994</v>
      </c>
      <c r="C55" s="6">
        <v>8483.3467999999921</v>
      </c>
      <c r="E55" s="7" t="s">
        <v>10954</v>
      </c>
      <c r="F55" s="29">
        <v>223.99999999999972</v>
      </c>
      <c r="H55" s="7" t="s">
        <v>10954</v>
      </c>
      <c r="I55" s="29">
        <v>0.14658008658008698</v>
      </c>
      <c r="K55" s="7" t="s">
        <v>10954</v>
      </c>
      <c r="L55" s="29">
        <v>194.99999999999963</v>
      </c>
    </row>
    <row r="56" spans="1:12" x14ac:dyDescent="0.25">
      <c r="A56" s="5" t="s">
        <v>10942</v>
      </c>
      <c r="B56" s="6">
        <v>2297200.8602999551</v>
      </c>
      <c r="C56" s="6">
        <v>286397.02170000126</v>
      </c>
      <c r="E56" s="5" t="s">
        <v>10942</v>
      </c>
      <c r="F56" s="29">
        <v>5008.9999999999691</v>
      </c>
      <c r="H56" s="5" t="s">
        <v>10942</v>
      </c>
      <c r="I56" s="29">
        <v>0.15620272163298934</v>
      </c>
      <c r="K56" s="5" t="s">
        <v>10942</v>
      </c>
      <c r="L56" s="29">
        <v>4619.0000000000009</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95"/>
  <sheetViews>
    <sheetView workbookViewId="0">
      <selection activeCell="F10" sqref="F10"/>
    </sheetView>
  </sheetViews>
  <sheetFormatPr defaultRowHeight="12.6" x14ac:dyDescent="0.25"/>
  <cols>
    <col min="1" max="1" width="9.5546875" customWidth="1"/>
    <col min="2" max="2" width="14.77734375" customWidth="1"/>
    <col min="3" max="3" width="12.88671875" customWidth="1"/>
    <col min="4" max="4" width="13.44140625" customWidth="1"/>
    <col min="5" max="5" width="12.44140625" customWidth="1"/>
    <col min="6" max="6" width="14.21875" customWidth="1"/>
    <col min="7" max="7" width="17.21875" customWidth="1"/>
    <col min="8" max="8" width="11" customWidth="1"/>
    <col min="9" max="9" width="9.88671875" customWidth="1"/>
    <col min="12" max="12" width="13.77734375" customWidth="1"/>
    <col min="13" max="13" width="9.33203125" customWidth="1"/>
    <col min="14" max="14" width="12.5546875" customWidth="1"/>
    <col min="15" max="15" width="11" customWidth="1"/>
    <col min="16" max="16" width="15.21875" customWidth="1"/>
    <col min="17" max="17" width="15.5546875" customWidth="1"/>
    <col min="19" max="19" width="10.44140625" customWidth="1"/>
    <col min="20" max="20" width="10.88671875" customWidth="1"/>
    <col min="22" max="22" width="17.21875" bestFit="1" customWidth="1"/>
    <col min="23" max="23" width="11.77734375" bestFit="1" customWidth="1"/>
    <col min="24" max="24" width="14.44140625" customWidth="1"/>
    <col min="25" max="25" width="12.21875" customWidth="1"/>
  </cols>
  <sheetData>
    <row r="1" spans="1:2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5930</v>
      </c>
      <c r="W1" s="1" t="s">
        <v>5931</v>
      </c>
      <c r="X1" s="1" t="s">
        <v>10968</v>
      </c>
      <c r="Y1" s="1" t="s">
        <v>10969</v>
      </c>
      <c r="Z1" s="1" t="s">
        <v>10970</v>
      </c>
    </row>
    <row r="2" spans="1:26" x14ac:dyDescent="0.25">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1" t="str">
        <f>IF(M2=People!$B$2,People!$A$5,(IF(M2=People!$B$3,People!$A$3,(IF(M2=People!$B$4,People!$A$4,(IF(M2=People!$B$5,People!$A$5,0)))))))</f>
        <v>Cassandra Brandow</v>
      </c>
      <c r="W2" s="1" t="str">
        <f>IFERROR(VLOOKUP(Data[[#This Row],[Order ID]], Returns!$A:$B, 2, FALSE), "No")</f>
        <v>No</v>
      </c>
      <c r="X2" s="1">
        <f>1/COUNTIF(Data[Order ID], Data[[#This Row],[Order ID]])</f>
        <v>0.5</v>
      </c>
      <c r="Y2" s="1">
        <f>1/COUNTIFS(Data[Customer Name],Data[[#This Row],[Customer Name]], Data[MonthYear],Data[[#This Row],[MonthYear]])</f>
        <v>0.5</v>
      </c>
      <c r="Z2" s="1" t="str">
        <f>TEXT(Data[[#This Row],[Order Date]], "mm.yy")</f>
        <v>11.18</v>
      </c>
    </row>
    <row r="3" spans="1:26" x14ac:dyDescent="0.25">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1" t="str">
        <f>IF(M3=People!$B$2,People!$A$5,(IF(M3=People!$B$3,People!$A$3,(IF(M3=People!$B$4,People!$A$4,(IF(M3=People!$B$5,People!$A$5,0)))))))</f>
        <v>Cassandra Brandow</v>
      </c>
      <c r="W3" s="1" t="str">
        <f>IFERROR(VLOOKUP(Data[[#This Row],[Order ID]], Returns!$A:$B, 2, FALSE), "No")</f>
        <v>No</v>
      </c>
      <c r="X3" s="1">
        <f>1/COUNTIF(Data[Order ID], Data[[#This Row],[Order ID]])</f>
        <v>0.5</v>
      </c>
      <c r="Y3" s="1">
        <f>1/COUNTIFS(Data[Customer Name],Data[[#This Row],[Customer Name]], Data[MonthYear],Data[[#This Row],[MonthYear]])</f>
        <v>0.5</v>
      </c>
      <c r="Z3" s="1" t="str">
        <f>TEXT(Data[[#This Row],[Order Date]], "mm.yy")</f>
        <v>11.18</v>
      </c>
    </row>
    <row r="4" spans="1:26" x14ac:dyDescent="0.25">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1" t="str">
        <f>IF(M4=People!$B$2,People!$A$5,(IF(M4=People!$B$3,People!$A$3,(IF(M4=People!$B$4,People!$A$4,(IF(M4=People!$B$5,People!$A$5,0)))))))</f>
        <v>Cassandra Brandow</v>
      </c>
      <c r="W4" s="1" t="str">
        <f>IFERROR(VLOOKUP(Data[[#This Row],[Order ID]], Returns!$A:$B, 2, FALSE), "No")</f>
        <v>No</v>
      </c>
      <c r="X4" s="1">
        <f>1/COUNTIF(Data[Order ID], Data[[#This Row],[Order ID]])</f>
        <v>1</v>
      </c>
      <c r="Y4" s="1">
        <f>1/COUNTIFS(Data[Customer Name],Data[[#This Row],[Customer Name]], Data[MonthYear],Data[[#This Row],[MonthYear]])</f>
        <v>1</v>
      </c>
      <c r="Z4" s="1" t="str">
        <f>TEXT(Data[[#This Row],[Order Date]], "mm.yy")</f>
        <v>06.18</v>
      </c>
    </row>
    <row r="5" spans="1:26" x14ac:dyDescent="0.25">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1" t="str">
        <f>IF(M5=People!$B$2,People!$A$5,(IF(M5=People!$B$3,People!$A$3,(IF(M5=People!$B$4,People!$A$4,(IF(M5=People!$B$5,People!$A$5,0)))))))</f>
        <v>Cassandra Brandow</v>
      </c>
      <c r="W5" s="1" t="str">
        <f>IFERROR(VLOOKUP(Data[[#This Row],[Order ID]], Returns!$A:$B, 2, FALSE), "No")</f>
        <v>No</v>
      </c>
      <c r="X5" s="1">
        <f>1/COUNTIF(Data[Order ID], Data[[#This Row],[Order ID]])</f>
        <v>0.5</v>
      </c>
      <c r="Y5" s="1">
        <f>1/COUNTIFS(Data[Customer Name],Data[[#This Row],[Customer Name]], Data[MonthYear],Data[[#This Row],[MonthYear]])</f>
        <v>0.5</v>
      </c>
      <c r="Z5" s="1" t="str">
        <f>TEXT(Data[[#This Row],[Order Date]], "mm.yy")</f>
        <v>10.17</v>
      </c>
    </row>
    <row r="6" spans="1:26" x14ac:dyDescent="0.25">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1" t="str">
        <f>IF(M6=People!$B$2,People!$A$5,(IF(M6=People!$B$3,People!$A$3,(IF(M6=People!$B$4,People!$A$4,(IF(M6=People!$B$5,People!$A$5,0)))))))</f>
        <v>Cassandra Brandow</v>
      </c>
      <c r="W6" s="1" t="str">
        <f>IFERROR(VLOOKUP(Data[[#This Row],[Order ID]], Returns!$A:$B, 2, FALSE), "No")</f>
        <v>No</v>
      </c>
      <c r="X6" s="1">
        <f>1/COUNTIF(Data[Order ID], Data[[#This Row],[Order ID]])</f>
        <v>0.5</v>
      </c>
      <c r="Y6" s="1">
        <f>1/COUNTIFS(Data[Customer Name],Data[[#This Row],[Customer Name]], Data[MonthYear],Data[[#This Row],[MonthYear]])</f>
        <v>0.5</v>
      </c>
      <c r="Z6" s="1" t="str">
        <f>TEXT(Data[[#This Row],[Order Date]], "mm.yy")</f>
        <v>10.17</v>
      </c>
    </row>
    <row r="7" spans="1:26" x14ac:dyDescent="0.25">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1" t="str">
        <f>IF(M7=People!$B$2,People!$A$5,(IF(M7=People!$B$3,People!$A$3,(IF(M7=People!$B$4,People!$A$4,(IF(M7=People!$B$5,People!$A$5,0)))))))</f>
        <v>Cassandra Brandow</v>
      </c>
      <c r="W7" s="1" t="str">
        <f>IFERROR(VLOOKUP(Data[[#This Row],[Order ID]], Returns!$A:$B, 2, FALSE), "No")</f>
        <v>No</v>
      </c>
      <c r="X7" s="1">
        <f>1/COUNTIF(Data[Order ID], Data[[#This Row],[Order ID]])</f>
        <v>0.14285714285714285</v>
      </c>
      <c r="Y7" s="1">
        <f>1/COUNTIFS(Data[Customer Name],Data[[#This Row],[Customer Name]], Data[MonthYear],Data[[#This Row],[MonthYear]])</f>
        <v>0.14285714285714285</v>
      </c>
      <c r="Z7" s="1" t="str">
        <f>TEXT(Data[[#This Row],[Order Date]], "mm.yy")</f>
        <v>06.16</v>
      </c>
    </row>
    <row r="8" spans="1:26" x14ac:dyDescent="0.25">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1" t="str">
        <f>IF(M8=People!$B$2,People!$A$5,(IF(M8=People!$B$3,People!$A$3,(IF(M8=People!$B$4,People!$A$4,(IF(M8=People!$B$5,People!$A$5,0)))))))</f>
        <v>Cassandra Brandow</v>
      </c>
      <c r="W8" s="1" t="str">
        <f>IFERROR(VLOOKUP(Data[[#This Row],[Order ID]], Returns!$A:$B, 2, FALSE), "No")</f>
        <v>No</v>
      </c>
      <c r="X8" s="1">
        <f>1/COUNTIF(Data[Order ID], Data[[#This Row],[Order ID]])</f>
        <v>0.14285714285714285</v>
      </c>
      <c r="Y8" s="1">
        <f>1/COUNTIFS(Data[Customer Name],Data[[#This Row],[Customer Name]], Data[MonthYear],Data[[#This Row],[MonthYear]])</f>
        <v>0.14285714285714285</v>
      </c>
      <c r="Z8" s="1" t="str">
        <f>TEXT(Data[[#This Row],[Order Date]], "mm.yy")</f>
        <v>06.16</v>
      </c>
    </row>
    <row r="9" spans="1:26" x14ac:dyDescent="0.25">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1" t="str">
        <f>IF(M9=People!$B$2,People!$A$5,(IF(M9=People!$B$3,People!$A$3,(IF(M9=People!$B$4,People!$A$4,(IF(M9=People!$B$5,People!$A$5,0)))))))</f>
        <v>Cassandra Brandow</v>
      </c>
      <c r="W9" s="1" t="str">
        <f>IFERROR(VLOOKUP(Data[[#This Row],[Order ID]], Returns!$A:$B, 2, FALSE), "No")</f>
        <v>No</v>
      </c>
      <c r="X9" s="1">
        <f>1/COUNTIF(Data[Order ID], Data[[#This Row],[Order ID]])</f>
        <v>0.14285714285714285</v>
      </c>
      <c r="Y9" s="1">
        <f>1/COUNTIFS(Data[Customer Name],Data[[#This Row],[Customer Name]], Data[MonthYear],Data[[#This Row],[MonthYear]])</f>
        <v>0.14285714285714285</v>
      </c>
      <c r="Z9" s="1" t="str">
        <f>TEXT(Data[[#This Row],[Order Date]], "mm.yy")</f>
        <v>06.16</v>
      </c>
    </row>
    <row r="10" spans="1:26" x14ac:dyDescent="0.25">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1" t="str">
        <f>IF(M10=People!$B$2,People!$A$5,(IF(M10=People!$B$3,People!$A$3,(IF(M10=People!$B$4,People!$A$4,(IF(M10=People!$B$5,People!$A$5,0)))))))</f>
        <v>Cassandra Brandow</v>
      </c>
      <c r="W10" s="1" t="str">
        <f>IFERROR(VLOOKUP(Data[[#This Row],[Order ID]], Returns!$A:$B, 2, FALSE), "No")</f>
        <v>No</v>
      </c>
      <c r="X10" s="1">
        <f>1/COUNTIF(Data[Order ID], Data[[#This Row],[Order ID]])</f>
        <v>0.14285714285714285</v>
      </c>
      <c r="Y10" s="1">
        <f>1/COUNTIFS(Data[Customer Name],Data[[#This Row],[Customer Name]], Data[MonthYear],Data[[#This Row],[MonthYear]])</f>
        <v>0.14285714285714285</v>
      </c>
      <c r="Z10" s="1" t="str">
        <f>TEXT(Data[[#This Row],[Order Date]], "mm.yy")</f>
        <v>06.16</v>
      </c>
    </row>
    <row r="11" spans="1:26" x14ac:dyDescent="0.25">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1" t="str">
        <f>IF(M11=People!$B$2,People!$A$5,(IF(M11=People!$B$3,People!$A$3,(IF(M11=People!$B$4,People!$A$4,(IF(M11=People!$B$5,People!$A$5,0)))))))</f>
        <v>Cassandra Brandow</v>
      </c>
      <c r="W11" s="1" t="str">
        <f>IFERROR(VLOOKUP(Data[[#This Row],[Order ID]], Returns!$A:$B, 2, FALSE), "No")</f>
        <v>No</v>
      </c>
      <c r="X11" s="1">
        <f>1/COUNTIF(Data[Order ID], Data[[#This Row],[Order ID]])</f>
        <v>0.14285714285714285</v>
      </c>
      <c r="Y11" s="1">
        <f>1/COUNTIFS(Data[Customer Name],Data[[#This Row],[Customer Name]], Data[MonthYear],Data[[#This Row],[MonthYear]])</f>
        <v>0.14285714285714285</v>
      </c>
      <c r="Z11" s="1" t="str">
        <f>TEXT(Data[[#This Row],[Order Date]], "mm.yy")</f>
        <v>06.16</v>
      </c>
    </row>
    <row r="12" spans="1:26" x14ac:dyDescent="0.25">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1" t="str">
        <f>IF(M12=People!$B$2,People!$A$5,(IF(M12=People!$B$3,People!$A$3,(IF(M12=People!$B$4,People!$A$4,(IF(M12=People!$B$5,People!$A$5,0)))))))</f>
        <v>Cassandra Brandow</v>
      </c>
      <c r="W12" s="1" t="str">
        <f>IFERROR(VLOOKUP(Data[[#This Row],[Order ID]], Returns!$A:$B, 2, FALSE), "No")</f>
        <v>No</v>
      </c>
      <c r="X12" s="1">
        <f>1/COUNTIF(Data[Order ID], Data[[#This Row],[Order ID]])</f>
        <v>0.14285714285714285</v>
      </c>
      <c r="Y12" s="1">
        <f>1/COUNTIFS(Data[Customer Name],Data[[#This Row],[Customer Name]], Data[MonthYear],Data[[#This Row],[MonthYear]])</f>
        <v>0.14285714285714285</v>
      </c>
      <c r="Z12" s="1" t="str">
        <f>TEXT(Data[[#This Row],[Order Date]], "mm.yy")</f>
        <v>06.16</v>
      </c>
    </row>
    <row r="13" spans="1:26" x14ac:dyDescent="0.25">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1" t="str">
        <f>IF(M13=People!$B$2,People!$A$5,(IF(M13=People!$B$3,People!$A$3,(IF(M13=People!$B$4,People!$A$4,(IF(M13=People!$B$5,People!$A$5,0)))))))</f>
        <v>Cassandra Brandow</v>
      </c>
      <c r="W13" s="1" t="str">
        <f>IFERROR(VLOOKUP(Data[[#This Row],[Order ID]], Returns!$A:$B, 2, FALSE), "No")</f>
        <v>No</v>
      </c>
      <c r="X13" s="1">
        <f>1/COUNTIF(Data[Order ID], Data[[#This Row],[Order ID]])</f>
        <v>0.14285714285714285</v>
      </c>
      <c r="Y13" s="1">
        <f>1/COUNTIFS(Data[Customer Name],Data[[#This Row],[Customer Name]], Data[MonthYear],Data[[#This Row],[MonthYear]])</f>
        <v>0.14285714285714285</v>
      </c>
      <c r="Z13" s="1" t="str">
        <f>TEXT(Data[[#This Row],[Order Date]], "mm.yy")</f>
        <v>06.16</v>
      </c>
    </row>
    <row r="14" spans="1:26" x14ac:dyDescent="0.25">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1" t="str">
        <f>IF(M14=People!$B$2,People!$A$5,(IF(M14=People!$B$3,People!$A$3,(IF(M14=People!$B$4,People!$A$4,(IF(M14=People!$B$5,People!$A$5,0)))))))</f>
        <v>Cassandra Brandow</v>
      </c>
      <c r="W14" s="1" t="str">
        <f>IFERROR(VLOOKUP(Data[[#This Row],[Order ID]], Returns!$A:$B, 2, FALSE), "No")</f>
        <v>No</v>
      </c>
      <c r="X14" s="1">
        <f>1/COUNTIF(Data[Order ID], Data[[#This Row],[Order ID]])</f>
        <v>1</v>
      </c>
      <c r="Y14" s="1">
        <f>1/COUNTIFS(Data[Customer Name],Data[[#This Row],[Customer Name]], Data[MonthYear],Data[[#This Row],[MonthYear]])</f>
        <v>1</v>
      </c>
      <c r="Z14" s="1" t="str">
        <f>TEXT(Data[[#This Row],[Order Date]], "mm.yy")</f>
        <v>04.19</v>
      </c>
    </row>
    <row r="15" spans="1:26" x14ac:dyDescent="0.25">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1" t="str">
        <f>IF(M15=People!$B$2,People!$A$5,(IF(M15=People!$B$3,People!$A$3,(IF(M15=People!$B$4,People!$A$4,(IF(M15=People!$B$5,People!$A$5,0)))))))</f>
        <v>Cassandra Brandow</v>
      </c>
      <c r="W15" s="1" t="str">
        <f>IFERROR(VLOOKUP(Data[[#This Row],[Order ID]], Returns!$A:$B, 2, FALSE), "No")</f>
        <v>No</v>
      </c>
      <c r="X15" s="1">
        <f>1/COUNTIF(Data[Order ID], Data[[#This Row],[Order ID]])</f>
        <v>1</v>
      </c>
      <c r="Y15" s="1">
        <f>1/COUNTIFS(Data[Customer Name],Data[[#This Row],[Customer Name]], Data[MonthYear],Data[[#This Row],[MonthYear]])</f>
        <v>1</v>
      </c>
      <c r="Z15" s="1" t="str">
        <f>TEXT(Data[[#This Row],[Order Date]], "mm.yy")</f>
        <v>12.18</v>
      </c>
    </row>
    <row r="16" spans="1:26" x14ac:dyDescent="0.25">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1" t="str">
        <f>IF(M16=People!$B$2,People!$A$5,(IF(M16=People!$B$3,People!$A$3,(IF(M16=People!$B$4,People!$A$4,(IF(M16=People!$B$5,People!$A$5,0)))))))</f>
        <v>Kelly Williams</v>
      </c>
      <c r="W16" s="1" t="str">
        <f>IFERROR(VLOOKUP(Data[[#This Row],[Order ID]], Returns!$A:$B, 2, FALSE), "No")</f>
        <v>No</v>
      </c>
      <c r="X16" s="1">
        <f>1/COUNTIF(Data[Order ID], Data[[#This Row],[Order ID]])</f>
        <v>0.5</v>
      </c>
      <c r="Y16" s="1">
        <f>1/COUNTIFS(Data[Customer Name],Data[[#This Row],[Customer Name]], Data[MonthYear],Data[[#This Row],[MonthYear]])</f>
        <v>0.5</v>
      </c>
      <c r="Z16" s="1" t="str">
        <f>TEXT(Data[[#This Row],[Order Date]], "mm.yy")</f>
        <v>11.17</v>
      </c>
    </row>
    <row r="17" spans="1:26" x14ac:dyDescent="0.25">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1" t="str">
        <f>IF(M17=People!$B$2,People!$A$5,(IF(M17=People!$B$3,People!$A$3,(IF(M17=People!$B$4,People!$A$4,(IF(M17=People!$B$5,People!$A$5,0)))))))</f>
        <v>Kelly Williams</v>
      </c>
      <c r="W17" s="1" t="str">
        <f>IFERROR(VLOOKUP(Data[[#This Row],[Order ID]], Returns!$A:$B, 2, FALSE), "No")</f>
        <v>No</v>
      </c>
      <c r="X17" s="1">
        <f>1/COUNTIF(Data[Order ID], Data[[#This Row],[Order ID]])</f>
        <v>0.5</v>
      </c>
      <c r="Y17" s="1">
        <f>1/COUNTIFS(Data[Customer Name],Data[[#This Row],[Customer Name]], Data[MonthYear],Data[[#This Row],[MonthYear]])</f>
        <v>0.5</v>
      </c>
      <c r="Z17" s="1" t="str">
        <f>TEXT(Data[[#This Row],[Order Date]], "mm.yy")</f>
        <v>11.17</v>
      </c>
    </row>
    <row r="18" spans="1:26" x14ac:dyDescent="0.25">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1" t="str">
        <f>IF(M18=People!$B$2,People!$A$5,(IF(M18=People!$B$3,People!$A$3,(IF(M18=People!$B$4,People!$A$4,(IF(M18=People!$B$5,People!$A$5,0)))))))</f>
        <v>Kelly Williams</v>
      </c>
      <c r="W18" s="1" t="str">
        <f>IFERROR(VLOOKUP(Data[[#This Row],[Order ID]], Returns!$A:$B, 2, FALSE), "No")</f>
        <v>No</v>
      </c>
      <c r="X18" s="1">
        <f>1/COUNTIF(Data[Order ID], Data[[#This Row],[Order ID]])</f>
        <v>1</v>
      </c>
      <c r="Y18" s="1">
        <f>1/COUNTIFS(Data[Customer Name],Data[[#This Row],[Customer Name]], Data[MonthYear],Data[[#This Row],[MonthYear]])</f>
        <v>1</v>
      </c>
      <c r="Z18" s="1" t="str">
        <f>TEXT(Data[[#This Row],[Order Date]], "mm.yy")</f>
        <v>11.16</v>
      </c>
    </row>
    <row r="19" spans="1:26" x14ac:dyDescent="0.25">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1" t="str">
        <f>IF(M19=People!$B$2,People!$A$5,(IF(M19=People!$B$3,People!$A$3,(IF(M19=People!$B$4,People!$A$4,(IF(M19=People!$B$5,People!$A$5,0)))))))</f>
        <v>Cassandra Brandow</v>
      </c>
      <c r="W19" s="1" t="str">
        <f>IFERROR(VLOOKUP(Data[[#This Row],[Order ID]], Returns!$A:$B, 2, FALSE), "No")</f>
        <v>No</v>
      </c>
      <c r="X19" s="1">
        <f>1/COUNTIF(Data[Order ID], Data[[#This Row],[Order ID]])</f>
        <v>1</v>
      </c>
      <c r="Y19" s="1">
        <f>1/COUNTIFS(Data[Customer Name],Data[[#This Row],[Customer Name]], Data[MonthYear],Data[[#This Row],[MonthYear]])</f>
        <v>1</v>
      </c>
      <c r="Z19" s="1" t="str">
        <f>TEXT(Data[[#This Row],[Order Date]], "mm.yy")</f>
        <v>05.16</v>
      </c>
    </row>
    <row r="20" spans="1:26" x14ac:dyDescent="0.25">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1" t="str">
        <f>IF(M20=People!$B$2,People!$A$5,(IF(M20=People!$B$3,People!$A$3,(IF(M20=People!$B$4,People!$A$4,(IF(M20=People!$B$5,People!$A$5,0)))))))</f>
        <v>Cassandra Brandow</v>
      </c>
      <c r="W20" s="1" t="str">
        <f>IFERROR(VLOOKUP(Data[[#This Row],[Order ID]], Returns!$A:$B, 2, FALSE), "No")</f>
        <v>Yes</v>
      </c>
      <c r="X20" s="1">
        <f>1/COUNTIF(Data[Order ID], Data[[#This Row],[Order ID]])</f>
        <v>0.33333333333333331</v>
      </c>
      <c r="Y20" s="1">
        <f>1/COUNTIFS(Data[Customer Name],Data[[#This Row],[Customer Name]], Data[MonthYear],Data[[#This Row],[MonthYear]])</f>
        <v>0.33333333333333331</v>
      </c>
      <c r="Z20" s="1" t="str">
        <f>TEXT(Data[[#This Row],[Order Date]], "mm.yy")</f>
        <v>08.16</v>
      </c>
    </row>
    <row r="21" spans="1:26" x14ac:dyDescent="0.25">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1" t="str">
        <f>IF(M21=People!$B$2,People!$A$5,(IF(M21=People!$B$3,People!$A$3,(IF(M21=People!$B$4,People!$A$4,(IF(M21=People!$B$5,People!$A$5,0)))))))</f>
        <v>Cassandra Brandow</v>
      </c>
      <c r="W21" s="1" t="str">
        <f>IFERROR(VLOOKUP(Data[[#This Row],[Order ID]], Returns!$A:$B, 2, FALSE), "No")</f>
        <v>Yes</v>
      </c>
      <c r="X21" s="1">
        <f>1/COUNTIF(Data[Order ID], Data[[#This Row],[Order ID]])</f>
        <v>0.33333333333333331</v>
      </c>
      <c r="Y21" s="1">
        <f>1/COUNTIFS(Data[Customer Name],Data[[#This Row],[Customer Name]], Data[MonthYear],Data[[#This Row],[MonthYear]])</f>
        <v>0.33333333333333331</v>
      </c>
      <c r="Z21" s="1" t="str">
        <f>TEXT(Data[[#This Row],[Order Date]], "mm.yy")</f>
        <v>08.16</v>
      </c>
    </row>
    <row r="22" spans="1:26" x14ac:dyDescent="0.25">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1" t="str">
        <f>IF(M22=People!$B$2,People!$A$5,(IF(M22=People!$B$3,People!$A$3,(IF(M22=People!$B$4,People!$A$4,(IF(M22=People!$B$5,People!$A$5,0)))))))</f>
        <v>Cassandra Brandow</v>
      </c>
      <c r="W22" s="1" t="str">
        <f>IFERROR(VLOOKUP(Data[[#This Row],[Order ID]], Returns!$A:$B, 2, FALSE), "No")</f>
        <v>Yes</v>
      </c>
      <c r="X22" s="1">
        <f>1/COUNTIF(Data[Order ID], Data[[#This Row],[Order ID]])</f>
        <v>0.33333333333333331</v>
      </c>
      <c r="Y22" s="1">
        <f>1/COUNTIFS(Data[Customer Name],Data[[#This Row],[Customer Name]], Data[MonthYear],Data[[#This Row],[MonthYear]])</f>
        <v>0.33333333333333331</v>
      </c>
      <c r="Z22" s="1" t="str">
        <f>TEXT(Data[[#This Row],[Order Date]], "mm.yy")</f>
        <v>08.16</v>
      </c>
    </row>
    <row r="23" spans="1:26" x14ac:dyDescent="0.25">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1" t="str">
        <f>IF(M23=People!$B$2,People!$A$5,(IF(M23=People!$B$3,People!$A$3,(IF(M23=People!$B$4,People!$A$4,(IF(M23=People!$B$5,People!$A$5,0)))))))</f>
        <v>Kelly Williams</v>
      </c>
      <c r="W23" s="1" t="str">
        <f>IFERROR(VLOOKUP(Data[[#This Row],[Order ID]], Returns!$A:$B, 2, FALSE), "No")</f>
        <v>No</v>
      </c>
      <c r="X23" s="1">
        <f>1/COUNTIF(Data[Order ID], Data[[#This Row],[Order ID]])</f>
        <v>0.5</v>
      </c>
      <c r="Y23" s="1">
        <f>1/COUNTIFS(Data[Customer Name],Data[[#This Row],[Customer Name]], Data[MonthYear],Data[[#This Row],[MonthYear]])</f>
        <v>0.5</v>
      </c>
      <c r="Z23" s="1" t="str">
        <f>TEXT(Data[[#This Row],[Order Date]], "mm.yy")</f>
        <v>12.18</v>
      </c>
    </row>
    <row r="24" spans="1:26" x14ac:dyDescent="0.25">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1" t="str">
        <f>IF(M24=People!$B$2,People!$A$5,(IF(M24=People!$B$3,People!$A$3,(IF(M24=People!$B$4,People!$A$4,(IF(M24=People!$B$5,People!$A$5,0)))))))</f>
        <v>Kelly Williams</v>
      </c>
      <c r="W24" s="1" t="str">
        <f>IFERROR(VLOOKUP(Data[[#This Row],[Order ID]], Returns!$A:$B, 2, FALSE), "No")</f>
        <v>No</v>
      </c>
      <c r="X24" s="1">
        <f>1/COUNTIF(Data[Order ID], Data[[#This Row],[Order ID]])</f>
        <v>0.5</v>
      </c>
      <c r="Y24" s="1">
        <f>1/COUNTIFS(Data[Customer Name],Data[[#This Row],[Customer Name]], Data[MonthYear],Data[[#This Row],[MonthYear]])</f>
        <v>0.5</v>
      </c>
      <c r="Z24" s="1" t="str">
        <f>TEXT(Data[[#This Row],[Order Date]], "mm.yy")</f>
        <v>12.18</v>
      </c>
    </row>
    <row r="25" spans="1:26" x14ac:dyDescent="0.25">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1" t="str">
        <f>IF(M25=People!$B$2,People!$A$5,(IF(M25=People!$B$3,People!$A$3,(IF(M25=People!$B$4,People!$A$4,(IF(M25=People!$B$5,People!$A$5,0)))))))</f>
        <v>Chuck Magee</v>
      </c>
      <c r="W25" s="1" t="str">
        <f>IFERROR(VLOOKUP(Data[[#This Row],[Order ID]], Returns!$A:$B, 2, FALSE), "No")</f>
        <v>No</v>
      </c>
      <c r="X25" s="1">
        <f>1/COUNTIF(Data[Order ID], Data[[#This Row],[Order ID]])</f>
        <v>1</v>
      </c>
      <c r="Y25" s="1">
        <f>1/COUNTIFS(Data[Customer Name],Data[[#This Row],[Customer Name]], Data[MonthYear],Data[[#This Row],[MonthYear]])</f>
        <v>1</v>
      </c>
      <c r="Z25" s="1" t="str">
        <f>TEXT(Data[[#This Row],[Order Date]], "mm.yy")</f>
        <v>07.19</v>
      </c>
    </row>
    <row r="26" spans="1:26" x14ac:dyDescent="0.25">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1" t="str">
        <f>IF(M26=People!$B$2,People!$A$5,(IF(M26=People!$B$3,People!$A$3,(IF(M26=People!$B$4,People!$A$4,(IF(M26=People!$B$5,People!$A$5,0)))))))</f>
        <v>Cassandra Brandow</v>
      </c>
      <c r="W26" s="1" t="str">
        <f>IFERROR(VLOOKUP(Data[[#This Row],[Order ID]], Returns!$A:$B, 2, FALSE), "No")</f>
        <v>No</v>
      </c>
      <c r="X26" s="1">
        <f>1/COUNTIF(Data[Order ID], Data[[#This Row],[Order ID]])</f>
        <v>1</v>
      </c>
      <c r="Y26" s="1">
        <f>1/COUNTIFS(Data[Customer Name],Data[[#This Row],[Customer Name]], Data[MonthYear],Data[[#This Row],[MonthYear]])</f>
        <v>1</v>
      </c>
      <c r="Z26" s="1" t="str">
        <f>TEXT(Data[[#This Row],[Order Date]], "mm.yy")</f>
        <v>09.17</v>
      </c>
    </row>
    <row r="27" spans="1:26" x14ac:dyDescent="0.25">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1" t="str">
        <f>IF(M27=People!$B$2,People!$A$5,(IF(M27=People!$B$3,People!$A$3,(IF(M27=People!$B$4,People!$A$4,(IF(M27=People!$B$5,People!$A$5,0)))))))</f>
        <v>Cassandra Brandow</v>
      </c>
      <c r="W27" s="1" t="str">
        <f>IFERROR(VLOOKUP(Data[[#This Row],[Order ID]], Returns!$A:$B, 2, FALSE), "No")</f>
        <v>No</v>
      </c>
      <c r="X27" s="1">
        <f>1/COUNTIF(Data[Order ID], Data[[#This Row],[Order ID]])</f>
        <v>0.5</v>
      </c>
      <c r="Y27" s="1">
        <f>1/COUNTIFS(Data[Customer Name],Data[[#This Row],[Customer Name]], Data[MonthYear],Data[[#This Row],[MonthYear]])</f>
        <v>0.5</v>
      </c>
      <c r="Z27" s="1" t="str">
        <f>TEXT(Data[[#This Row],[Order Date]], "mm.yy")</f>
        <v>01.18</v>
      </c>
    </row>
    <row r="28" spans="1:26" x14ac:dyDescent="0.25">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1" t="str">
        <f>IF(M28=People!$B$2,People!$A$5,(IF(M28=People!$B$3,People!$A$3,(IF(M28=People!$B$4,People!$A$4,(IF(M28=People!$B$5,People!$A$5,0)))))))</f>
        <v>Cassandra Brandow</v>
      </c>
      <c r="W28" s="1" t="str">
        <f>IFERROR(VLOOKUP(Data[[#This Row],[Order ID]], Returns!$A:$B, 2, FALSE), "No")</f>
        <v>No</v>
      </c>
      <c r="X28" s="1">
        <f>1/COUNTIF(Data[Order ID], Data[[#This Row],[Order ID]])</f>
        <v>0.5</v>
      </c>
      <c r="Y28" s="1">
        <f>1/COUNTIFS(Data[Customer Name],Data[[#This Row],[Customer Name]], Data[MonthYear],Data[[#This Row],[MonthYear]])</f>
        <v>0.5</v>
      </c>
      <c r="Z28" s="1" t="str">
        <f>TEXT(Data[[#This Row],[Order Date]], "mm.yy")</f>
        <v>01.18</v>
      </c>
    </row>
    <row r="29" spans="1:26" x14ac:dyDescent="0.25">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1" t="str">
        <f>IF(M29=People!$B$2,People!$A$5,(IF(M29=People!$B$3,People!$A$3,(IF(M29=People!$B$4,People!$A$4,(IF(M29=People!$B$5,People!$A$5,0)))))))</f>
        <v>Chuck Magee</v>
      </c>
      <c r="W29" s="1" t="str">
        <f>IFERROR(VLOOKUP(Data[[#This Row],[Order ID]], Returns!$A:$B, 2, FALSE), "No")</f>
        <v>No</v>
      </c>
      <c r="X29" s="1">
        <f>1/COUNTIF(Data[Order ID], Data[[#This Row],[Order ID]])</f>
        <v>0.14285714285714285</v>
      </c>
      <c r="Y29" s="1">
        <f>1/COUNTIFS(Data[Customer Name],Data[[#This Row],[Customer Name]], Data[MonthYear],Data[[#This Row],[MonthYear]])</f>
        <v>0.1</v>
      </c>
      <c r="Z29" s="1" t="str">
        <f>TEXT(Data[[#This Row],[Order Date]], "mm.yy")</f>
        <v>09.17</v>
      </c>
    </row>
    <row r="30" spans="1:26" x14ac:dyDescent="0.25">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1" t="str">
        <f>IF(M30=People!$B$2,People!$A$5,(IF(M30=People!$B$3,People!$A$3,(IF(M30=People!$B$4,People!$A$4,(IF(M30=People!$B$5,People!$A$5,0)))))))</f>
        <v>Chuck Magee</v>
      </c>
      <c r="W30" s="1" t="str">
        <f>IFERROR(VLOOKUP(Data[[#This Row],[Order ID]], Returns!$A:$B, 2, FALSE), "No")</f>
        <v>No</v>
      </c>
      <c r="X30" s="1">
        <f>1/COUNTIF(Data[Order ID], Data[[#This Row],[Order ID]])</f>
        <v>0.14285714285714285</v>
      </c>
      <c r="Y30" s="1">
        <f>1/COUNTIFS(Data[Customer Name],Data[[#This Row],[Customer Name]], Data[MonthYear],Data[[#This Row],[MonthYear]])</f>
        <v>0.1</v>
      </c>
      <c r="Z30" s="1" t="str">
        <f>TEXT(Data[[#This Row],[Order Date]], "mm.yy")</f>
        <v>09.17</v>
      </c>
    </row>
    <row r="31" spans="1:26" x14ac:dyDescent="0.25">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1" t="str">
        <f>IF(M31=People!$B$2,People!$A$5,(IF(M31=People!$B$3,People!$A$3,(IF(M31=People!$B$4,People!$A$4,(IF(M31=People!$B$5,People!$A$5,0)))))))</f>
        <v>Chuck Magee</v>
      </c>
      <c r="W31" s="1" t="str">
        <f>IFERROR(VLOOKUP(Data[[#This Row],[Order ID]], Returns!$A:$B, 2, FALSE), "No")</f>
        <v>No</v>
      </c>
      <c r="X31" s="1">
        <f>1/COUNTIF(Data[Order ID], Data[[#This Row],[Order ID]])</f>
        <v>0.14285714285714285</v>
      </c>
      <c r="Y31" s="1">
        <f>1/COUNTIFS(Data[Customer Name],Data[[#This Row],[Customer Name]], Data[MonthYear],Data[[#This Row],[MonthYear]])</f>
        <v>0.1</v>
      </c>
      <c r="Z31" s="1" t="str">
        <f>TEXT(Data[[#This Row],[Order Date]], "mm.yy")</f>
        <v>09.17</v>
      </c>
    </row>
    <row r="32" spans="1:26" x14ac:dyDescent="0.25">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1" t="str">
        <f>IF(M32=People!$B$2,People!$A$5,(IF(M32=People!$B$3,People!$A$3,(IF(M32=People!$B$4,People!$A$4,(IF(M32=People!$B$5,People!$A$5,0)))))))</f>
        <v>Chuck Magee</v>
      </c>
      <c r="W32" s="1" t="str">
        <f>IFERROR(VLOOKUP(Data[[#This Row],[Order ID]], Returns!$A:$B, 2, FALSE), "No")</f>
        <v>No</v>
      </c>
      <c r="X32" s="1">
        <f>1/COUNTIF(Data[Order ID], Data[[#This Row],[Order ID]])</f>
        <v>0.14285714285714285</v>
      </c>
      <c r="Y32" s="1">
        <f>1/COUNTIFS(Data[Customer Name],Data[[#This Row],[Customer Name]], Data[MonthYear],Data[[#This Row],[MonthYear]])</f>
        <v>0.1</v>
      </c>
      <c r="Z32" s="1" t="str">
        <f>TEXT(Data[[#This Row],[Order Date]], "mm.yy")</f>
        <v>09.17</v>
      </c>
    </row>
    <row r="33" spans="1:26" x14ac:dyDescent="0.25">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1" t="str">
        <f>IF(M33=People!$B$2,People!$A$5,(IF(M33=People!$B$3,People!$A$3,(IF(M33=People!$B$4,People!$A$4,(IF(M33=People!$B$5,People!$A$5,0)))))))</f>
        <v>Chuck Magee</v>
      </c>
      <c r="W33" s="1" t="str">
        <f>IFERROR(VLOOKUP(Data[[#This Row],[Order ID]], Returns!$A:$B, 2, FALSE), "No")</f>
        <v>No</v>
      </c>
      <c r="X33" s="1">
        <f>1/COUNTIF(Data[Order ID], Data[[#This Row],[Order ID]])</f>
        <v>0.14285714285714285</v>
      </c>
      <c r="Y33" s="1">
        <f>1/COUNTIFS(Data[Customer Name],Data[[#This Row],[Customer Name]], Data[MonthYear],Data[[#This Row],[MonthYear]])</f>
        <v>0.1</v>
      </c>
      <c r="Z33" s="1" t="str">
        <f>TEXT(Data[[#This Row],[Order Date]], "mm.yy")</f>
        <v>09.17</v>
      </c>
    </row>
    <row r="34" spans="1:26" x14ac:dyDescent="0.25">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1" t="str">
        <f>IF(M34=People!$B$2,People!$A$5,(IF(M34=People!$B$3,People!$A$3,(IF(M34=People!$B$4,People!$A$4,(IF(M34=People!$B$5,People!$A$5,0)))))))</f>
        <v>Chuck Magee</v>
      </c>
      <c r="W34" s="1" t="str">
        <f>IFERROR(VLOOKUP(Data[[#This Row],[Order ID]], Returns!$A:$B, 2, FALSE), "No")</f>
        <v>No</v>
      </c>
      <c r="X34" s="1">
        <f>1/COUNTIF(Data[Order ID], Data[[#This Row],[Order ID]])</f>
        <v>0.14285714285714285</v>
      </c>
      <c r="Y34" s="1">
        <f>1/COUNTIFS(Data[Customer Name],Data[[#This Row],[Customer Name]], Data[MonthYear],Data[[#This Row],[MonthYear]])</f>
        <v>0.1</v>
      </c>
      <c r="Z34" s="1" t="str">
        <f>TEXT(Data[[#This Row],[Order Date]], "mm.yy")</f>
        <v>09.17</v>
      </c>
    </row>
    <row r="35" spans="1:26" x14ac:dyDescent="0.25">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1" t="str">
        <f>IF(M35=People!$B$2,People!$A$5,(IF(M35=People!$B$3,People!$A$3,(IF(M35=People!$B$4,People!$A$4,(IF(M35=People!$B$5,People!$A$5,0)))))))</f>
        <v>Chuck Magee</v>
      </c>
      <c r="W35" s="1" t="str">
        <f>IFERROR(VLOOKUP(Data[[#This Row],[Order ID]], Returns!$A:$B, 2, FALSE), "No")</f>
        <v>No</v>
      </c>
      <c r="X35" s="1">
        <f>1/COUNTIF(Data[Order ID], Data[[#This Row],[Order ID]])</f>
        <v>0.14285714285714285</v>
      </c>
      <c r="Y35" s="1">
        <f>1/COUNTIFS(Data[Customer Name],Data[[#This Row],[Customer Name]], Data[MonthYear],Data[[#This Row],[MonthYear]])</f>
        <v>0.1</v>
      </c>
      <c r="Z35" s="1" t="str">
        <f>TEXT(Data[[#This Row],[Order Date]], "mm.yy")</f>
        <v>09.17</v>
      </c>
    </row>
    <row r="36" spans="1:26" x14ac:dyDescent="0.25">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1" t="str">
        <f>IF(M36=People!$B$2,People!$A$5,(IF(M36=People!$B$3,People!$A$3,(IF(M36=People!$B$4,People!$A$4,(IF(M36=People!$B$5,People!$A$5,0)))))))</f>
        <v>Kelly Williams</v>
      </c>
      <c r="W36" s="1" t="str">
        <f>IFERROR(VLOOKUP(Data[[#This Row],[Order ID]], Returns!$A:$B, 2, FALSE), "No")</f>
        <v>No</v>
      </c>
      <c r="X36" s="1">
        <f>1/COUNTIF(Data[Order ID], Data[[#This Row],[Order ID]])</f>
        <v>1</v>
      </c>
      <c r="Y36" s="1">
        <f>1/COUNTIFS(Data[Customer Name],Data[[#This Row],[Customer Name]], Data[MonthYear],Data[[#This Row],[MonthYear]])</f>
        <v>0.25</v>
      </c>
      <c r="Z36" s="1" t="str">
        <f>TEXT(Data[[#This Row],[Order Date]], "mm.yy")</f>
        <v>10.19</v>
      </c>
    </row>
    <row r="37" spans="1:26" x14ac:dyDescent="0.25">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1" t="str">
        <f>IF(M37=People!$B$2,People!$A$5,(IF(M37=People!$B$3,People!$A$3,(IF(M37=People!$B$4,People!$A$4,(IF(M37=People!$B$5,People!$A$5,0)))))))</f>
        <v>Kelly Williams</v>
      </c>
      <c r="W37" s="1" t="str">
        <f>IFERROR(VLOOKUP(Data[[#This Row],[Order ID]], Returns!$A:$B, 2, FALSE), "No")</f>
        <v>No</v>
      </c>
      <c r="X37" s="1">
        <f>1/COUNTIF(Data[Order ID], Data[[#This Row],[Order ID]])</f>
        <v>0.5</v>
      </c>
      <c r="Y37" s="1">
        <f>1/COUNTIFS(Data[Customer Name],Data[[#This Row],[Customer Name]], Data[MonthYear],Data[[#This Row],[MonthYear]])</f>
        <v>0.5</v>
      </c>
      <c r="Z37" s="1" t="str">
        <f>TEXT(Data[[#This Row],[Order Date]], "mm.yy")</f>
        <v>12.18</v>
      </c>
    </row>
    <row r="38" spans="1:26" x14ac:dyDescent="0.25">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1" t="str">
        <f>IF(M38=People!$B$2,People!$A$5,(IF(M38=People!$B$3,People!$A$3,(IF(M38=People!$B$4,People!$A$4,(IF(M38=People!$B$5,People!$A$5,0)))))))</f>
        <v>Kelly Williams</v>
      </c>
      <c r="W38" s="1" t="str">
        <f>IFERROR(VLOOKUP(Data[[#This Row],[Order ID]], Returns!$A:$B, 2, FALSE), "No")</f>
        <v>No</v>
      </c>
      <c r="X38" s="1">
        <f>1/COUNTIF(Data[Order ID], Data[[#This Row],[Order ID]])</f>
        <v>0.5</v>
      </c>
      <c r="Y38" s="1">
        <f>1/COUNTIFS(Data[Customer Name],Data[[#This Row],[Customer Name]], Data[MonthYear],Data[[#This Row],[MonthYear]])</f>
        <v>0.5</v>
      </c>
      <c r="Z38" s="1" t="str">
        <f>TEXT(Data[[#This Row],[Order Date]], "mm.yy")</f>
        <v>12.18</v>
      </c>
    </row>
    <row r="39" spans="1:26" x14ac:dyDescent="0.25">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1" t="str">
        <f>IF(M39=People!$B$2,People!$A$5,(IF(M39=People!$B$3,People!$A$3,(IF(M39=People!$B$4,People!$A$4,(IF(M39=People!$B$5,People!$A$5,0)))))))</f>
        <v>Kelly Williams</v>
      </c>
      <c r="W39" s="1" t="str">
        <f>IFERROR(VLOOKUP(Data[[#This Row],[Order ID]], Returns!$A:$B, 2, FALSE), "No")</f>
        <v>No</v>
      </c>
      <c r="X39" s="1">
        <f>1/COUNTIF(Data[Order ID], Data[[#This Row],[Order ID]])</f>
        <v>0.25</v>
      </c>
      <c r="Y39" s="1">
        <f>1/COUNTIFS(Data[Customer Name],Data[[#This Row],[Customer Name]], Data[MonthYear],Data[[#This Row],[MonthYear]])</f>
        <v>0.25</v>
      </c>
      <c r="Z39" s="1" t="str">
        <f>TEXT(Data[[#This Row],[Order Date]], "mm.yy")</f>
        <v>12.17</v>
      </c>
    </row>
    <row r="40" spans="1:26" x14ac:dyDescent="0.25">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1" t="str">
        <f>IF(M40=People!$B$2,People!$A$5,(IF(M40=People!$B$3,People!$A$3,(IF(M40=People!$B$4,People!$A$4,(IF(M40=People!$B$5,People!$A$5,0)))))))</f>
        <v>Kelly Williams</v>
      </c>
      <c r="W40" s="1" t="str">
        <f>IFERROR(VLOOKUP(Data[[#This Row],[Order ID]], Returns!$A:$B, 2, FALSE), "No")</f>
        <v>No</v>
      </c>
      <c r="X40" s="1">
        <f>1/COUNTIF(Data[Order ID], Data[[#This Row],[Order ID]])</f>
        <v>0.25</v>
      </c>
      <c r="Y40" s="1">
        <f>1/COUNTIFS(Data[Customer Name],Data[[#This Row],[Customer Name]], Data[MonthYear],Data[[#This Row],[MonthYear]])</f>
        <v>0.25</v>
      </c>
      <c r="Z40" s="1" t="str">
        <f>TEXT(Data[[#This Row],[Order Date]], "mm.yy")</f>
        <v>12.17</v>
      </c>
    </row>
    <row r="41" spans="1:26" x14ac:dyDescent="0.25">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1" t="str">
        <f>IF(M41=People!$B$2,People!$A$5,(IF(M41=People!$B$3,People!$A$3,(IF(M41=People!$B$4,People!$A$4,(IF(M41=People!$B$5,People!$A$5,0)))))))</f>
        <v>Kelly Williams</v>
      </c>
      <c r="W41" s="1" t="str">
        <f>IFERROR(VLOOKUP(Data[[#This Row],[Order ID]], Returns!$A:$B, 2, FALSE), "No")</f>
        <v>No</v>
      </c>
      <c r="X41" s="1">
        <f>1/COUNTIF(Data[Order ID], Data[[#This Row],[Order ID]])</f>
        <v>0.25</v>
      </c>
      <c r="Y41" s="1">
        <f>1/COUNTIFS(Data[Customer Name],Data[[#This Row],[Customer Name]], Data[MonthYear],Data[[#This Row],[MonthYear]])</f>
        <v>0.25</v>
      </c>
      <c r="Z41" s="1" t="str">
        <f>TEXT(Data[[#This Row],[Order Date]], "mm.yy")</f>
        <v>12.17</v>
      </c>
    </row>
    <row r="42" spans="1:26" x14ac:dyDescent="0.25">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1" t="str">
        <f>IF(M42=People!$B$2,People!$A$5,(IF(M42=People!$B$3,People!$A$3,(IF(M42=People!$B$4,People!$A$4,(IF(M42=People!$B$5,People!$A$5,0)))))))</f>
        <v>Kelly Williams</v>
      </c>
      <c r="W42" s="1" t="str">
        <f>IFERROR(VLOOKUP(Data[[#This Row],[Order ID]], Returns!$A:$B, 2, FALSE), "No")</f>
        <v>No</v>
      </c>
      <c r="X42" s="1">
        <f>1/COUNTIF(Data[Order ID], Data[[#This Row],[Order ID]])</f>
        <v>0.25</v>
      </c>
      <c r="Y42" s="1">
        <f>1/COUNTIFS(Data[Customer Name],Data[[#This Row],[Customer Name]], Data[MonthYear],Data[[#This Row],[MonthYear]])</f>
        <v>0.25</v>
      </c>
      <c r="Z42" s="1" t="str">
        <f>TEXT(Data[[#This Row],[Order Date]], "mm.yy")</f>
        <v>12.17</v>
      </c>
    </row>
    <row r="43" spans="1:26" x14ac:dyDescent="0.25">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1" t="str">
        <f>IF(M43=People!$B$2,People!$A$5,(IF(M43=People!$B$3,People!$A$3,(IF(M43=People!$B$4,People!$A$4,(IF(M43=People!$B$5,People!$A$5,0)))))))</f>
        <v>Kelly Williams</v>
      </c>
      <c r="W43" s="1" t="str">
        <f>IFERROR(VLOOKUP(Data[[#This Row],[Order ID]], Returns!$A:$B, 2, FALSE), "No")</f>
        <v>No</v>
      </c>
      <c r="X43" s="1">
        <f>1/COUNTIF(Data[Order ID], Data[[#This Row],[Order ID]])</f>
        <v>1</v>
      </c>
      <c r="Y43" s="1">
        <f>1/COUNTIFS(Data[Customer Name],Data[[#This Row],[Customer Name]], Data[MonthYear],Data[[#This Row],[MonthYear]])</f>
        <v>1</v>
      </c>
      <c r="Z43" s="1" t="str">
        <f>TEXT(Data[[#This Row],[Order Date]], "mm.yy")</f>
        <v>09.19</v>
      </c>
    </row>
    <row r="44" spans="1:26" x14ac:dyDescent="0.25">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1" t="str">
        <f>IF(M44=People!$B$2,People!$A$5,(IF(M44=People!$B$3,People!$A$3,(IF(M44=People!$B$4,People!$A$4,(IF(M44=People!$B$5,People!$A$5,0)))))))</f>
        <v>Cassandra Brandow</v>
      </c>
      <c r="W44" s="1" t="str">
        <f>IFERROR(VLOOKUP(Data[[#This Row],[Order ID]], Returns!$A:$B, 2, FALSE), "No")</f>
        <v>No</v>
      </c>
      <c r="X44" s="1">
        <f>1/COUNTIF(Data[Order ID], Data[[#This Row],[Order ID]])</f>
        <v>1</v>
      </c>
      <c r="Y44" s="1">
        <f>1/COUNTIFS(Data[Customer Name],Data[[#This Row],[Customer Name]], Data[MonthYear],Data[[#This Row],[MonthYear]])</f>
        <v>1</v>
      </c>
      <c r="Z44" s="1" t="str">
        <f>TEXT(Data[[#This Row],[Order Date]], "mm.yy")</f>
        <v>07.18</v>
      </c>
    </row>
    <row r="45" spans="1:26" x14ac:dyDescent="0.25">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1" t="str">
        <f>IF(M45=People!$B$2,People!$A$5,(IF(M45=People!$B$3,People!$A$3,(IF(M45=People!$B$4,People!$A$4,(IF(M45=People!$B$5,People!$A$5,0)))))))</f>
        <v>Cassandra Brandow</v>
      </c>
      <c r="W45" s="1" t="str">
        <f>IFERROR(VLOOKUP(Data[[#This Row],[Order ID]], Returns!$A:$B, 2, FALSE), "No")</f>
        <v>No</v>
      </c>
      <c r="X45" s="1">
        <f>1/COUNTIF(Data[Order ID], Data[[#This Row],[Order ID]])</f>
        <v>1</v>
      </c>
      <c r="Y45" s="1">
        <f>1/COUNTIFS(Data[Customer Name],Data[[#This Row],[Customer Name]], Data[MonthYear],Data[[#This Row],[MonthYear]])</f>
        <v>1</v>
      </c>
      <c r="Z45" s="1" t="str">
        <f>TEXT(Data[[#This Row],[Order Date]], "mm.yy")</f>
        <v>09.19</v>
      </c>
    </row>
    <row r="46" spans="1:26" x14ac:dyDescent="0.25">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1" t="str">
        <f>IF(M46=People!$B$2,People!$A$5,(IF(M46=People!$B$3,People!$A$3,(IF(M46=People!$B$4,People!$A$4,(IF(M46=People!$B$5,People!$A$5,0)))))))</f>
        <v>Kelly Williams</v>
      </c>
      <c r="W46" s="1" t="str">
        <f>IFERROR(VLOOKUP(Data[[#This Row],[Order ID]], Returns!$A:$B, 2, FALSE), "No")</f>
        <v>No</v>
      </c>
      <c r="X46" s="1">
        <f>1/COUNTIF(Data[Order ID], Data[[#This Row],[Order ID]])</f>
        <v>0.5</v>
      </c>
      <c r="Y46" s="1">
        <f>1/COUNTIFS(Data[Customer Name],Data[[#This Row],[Customer Name]], Data[MonthYear],Data[[#This Row],[MonthYear]])</f>
        <v>0.33333333333333331</v>
      </c>
      <c r="Z46" s="1" t="str">
        <f>TEXT(Data[[#This Row],[Order Date]], "mm.yy")</f>
        <v>03.18</v>
      </c>
    </row>
    <row r="47" spans="1:26" x14ac:dyDescent="0.25">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1" t="str">
        <f>IF(M47=People!$B$2,People!$A$5,(IF(M47=People!$B$3,People!$A$3,(IF(M47=People!$B$4,People!$A$4,(IF(M47=People!$B$5,People!$A$5,0)))))))</f>
        <v>Kelly Williams</v>
      </c>
      <c r="W47" s="1" t="str">
        <f>IFERROR(VLOOKUP(Data[[#This Row],[Order ID]], Returns!$A:$B, 2, FALSE), "No")</f>
        <v>No</v>
      </c>
      <c r="X47" s="1">
        <f>1/COUNTIF(Data[Order ID], Data[[#This Row],[Order ID]])</f>
        <v>0.5</v>
      </c>
      <c r="Y47" s="1">
        <f>1/COUNTIFS(Data[Customer Name],Data[[#This Row],[Customer Name]], Data[MonthYear],Data[[#This Row],[MonthYear]])</f>
        <v>0.33333333333333331</v>
      </c>
      <c r="Z47" s="1" t="str">
        <f>TEXT(Data[[#This Row],[Order Date]], "mm.yy")</f>
        <v>03.18</v>
      </c>
    </row>
    <row r="48" spans="1:26" x14ac:dyDescent="0.25">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1" t="str">
        <f>IF(M48=People!$B$2,People!$A$5,(IF(M48=People!$B$3,People!$A$3,(IF(M48=People!$B$4,People!$A$4,(IF(M48=People!$B$5,People!$A$5,0)))))))</f>
        <v>Kelly Williams</v>
      </c>
      <c r="W48" s="1" t="str">
        <f>IFERROR(VLOOKUP(Data[[#This Row],[Order ID]], Returns!$A:$B, 2, FALSE), "No")</f>
        <v>No</v>
      </c>
      <c r="X48" s="1">
        <f>1/COUNTIF(Data[Order ID], Data[[#This Row],[Order ID]])</f>
        <v>1</v>
      </c>
      <c r="Y48" s="1">
        <f>1/COUNTIFS(Data[Customer Name],Data[[#This Row],[Customer Name]], Data[MonthYear],Data[[#This Row],[MonthYear]])</f>
        <v>1</v>
      </c>
      <c r="Z48" s="1" t="str">
        <f>TEXT(Data[[#This Row],[Order Date]], "mm.yy")</f>
        <v>10.16</v>
      </c>
    </row>
    <row r="49" spans="1:26" x14ac:dyDescent="0.25">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1" t="str">
        <f>IF(M49=People!$B$2,People!$A$5,(IF(M49=People!$B$3,People!$A$3,(IF(M49=People!$B$4,People!$A$4,(IF(M49=People!$B$5,People!$A$5,0)))))))</f>
        <v>Chuck Magee</v>
      </c>
      <c r="W49" s="1" t="str">
        <f>IFERROR(VLOOKUP(Data[[#This Row],[Order ID]], Returns!$A:$B, 2, FALSE), "No")</f>
        <v>No</v>
      </c>
      <c r="X49" s="1">
        <f>1/COUNTIF(Data[Order ID], Data[[#This Row],[Order ID]])</f>
        <v>0.5</v>
      </c>
      <c r="Y49" s="1">
        <f>1/COUNTIFS(Data[Customer Name],Data[[#This Row],[Customer Name]], Data[MonthYear],Data[[#This Row],[MonthYear]])</f>
        <v>0.5</v>
      </c>
      <c r="Z49" s="1" t="str">
        <f>TEXT(Data[[#This Row],[Order Date]], "mm.yy")</f>
        <v>06.18</v>
      </c>
    </row>
    <row r="50" spans="1:26" x14ac:dyDescent="0.25">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1" t="str">
        <f>IF(M50=People!$B$2,People!$A$5,(IF(M50=People!$B$3,People!$A$3,(IF(M50=People!$B$4,People!$A$4,(IF(M50=People!$B$5,People!$A$5,0)))))))</f>
        <v>Chuck Magee</v>
      </c>
      <c r="W50" s="1" t="str">
        <f>IFERROR(VLOOKUP(Data[[#This Row],[Order ID]], Returns!$A:$B, 2, FALSE), "No")</f>
        <v>No</v>
      </c>
      <c r="X50" s="1">
        <f>1/COUNTIF(Data[Order ID], Data[[#This Row],[Order ID]])</f>
        <v>0.5</v>
      </c>
      <c r="Y50" s="1">
        <f>1/COUNTIFS(Data[Customer Name],Data[[#This Row],[Customer Name]], Data[MonthYear],Data[[#This Row],[MonthYear]])</f>
        <v>0.5</v>
      </c>
      <c r="Z50" s="1" t="str">
        <f>TEXT(Data[[#This Row],[Order Date]], "mm.yy")</f>
        <v>06.18</v>
      </c>
    </row>
    <row r="51" spans="1:26" x14ac:dyDescent="0.25">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1" t="str">
        <f>IF(M51=People!$B$2,People!$A$5,(IF(M51=People!$B$3,People!$A$3,(IF(M51=People!$B$4,People!$A$4,(IF(M51=People!$B$5,People!$A$5,0)))))))</f>
        <v>Kelly Williams</v>
      </c>
      <c r="W51" s="1" t="str">
        <f>IFERROR(VLOOKUP(Data[[#This Row],[Order ID]], Returns!$A:$B, 2, FALSE), "No")</f>
        <v>No</v>
      </c>
      <c r="X51" s="1">
        <f>1/COUNTIF(Data[Order ID], Data[[#This Row],[Order ID]])</f>
        <v>0.25</v>
      </c>
      <c r="Y51" s="1">
        <f>1/COUNTIFS(Data[Customer Name],Data[[#This Row],[Customer Name]], Data[MonthYear],Data[[#This Row],[MonthYear]])</f>
        <v>0.25</v>
      </c>
      <c r="Z51" s="1" t="str">
        <f>TEXT(Data[[#This Row],[Order Date]], "mm.yy")</f>
        <v>04.17</v>
      </c>
    </row>
    <row r="52" spans="1:26" x14ac:dyDescent="0.25">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1" t="str">
        <f>IF(M52=People!$B$2,People!$A$5,(IF(M52=People!$B$3,People!$A$3,(IF(M52=People!$B$4,People!$A$4,(IF(M52=People!$B$5,People!$A$5,0)))))))</f>
        <v>Kelly Williams</v>
      </c>
      <c r="W52" s="1" t="str">
        <f>IFERROR(VLOOKUP(Data[[#This Row],[Order ID]], Returns!$A:$B, 2, FALSE), "No")</f>
        <v>No</v>
      </c>
      <c r="X52" s="1">
        <f>1/COUNTIF(Data[Order ID], Data[[#This Row],[Order ID]])</f>
        <v>0.25</v>
      </c>
      <c r="Y52" s="1">
        <f>1/COUNTIFS(Data[Customer Name],Data[[#This Row],[Customer Name]], Data[MonthYear],Data[[#This Row],[MonthYear]])</f>
        <v>0.25</v>
      </c>
      <c r="Z52" s="1" t="str">
        <f>TEXT(Data[[#This Row],[Order Date]], "mm.yy")</f>
        <v>04.17</v>
      </c>
    </row>
    <row r="53" spans="1:26" x14ac:dyDescent="0.25">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1" t="str">
        <f>IF(M53=People!$B$2,People!$A$5,(IF(M53=People!$B$3,People!$A$3,(IF(M53=People!$B$4,People!$A$4,(IF(M53=People!$B$5,People!$A$5,0)))))))</f>
        <v>Kelly Williams</v>
      </c>
      <c r="W53" s="1" t="str">
        <f>IFERROR(VLOOKUP(Data[[#This Row],[Order ID]], Returns!$A:$B, 2, FALSE), "No")</f>
        <v>No</v>
      </c>
      <c r="X53" s="1">
        <f>1/COUNTIF(Data[Order ID], Data[[#This Row],[Order ID]])</f>
        <v>0.25</v>
      </c>
      <c r="Y53" s="1">
        <f>1/COUNTIFS(Data[Customer Name],Data[[#This Row],[Customer Name]], Data[MonthYear],Data[[#This Row],[MonthYear]])</f>
        <v>0.25</v>
      </c>
      <c r="Z53" s="1" t="str">
        <f>TEXT(Data[[#This Row],[Order Date]], "mm.yy")</f>
        <v>04.17</v>
      </c>
    </row>
    <row r="54" spans="1:26" x14ac:dyDescent="0.25">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1" t="str">
        <f>IF(M54=People!$B$2,People!$A$5,(IF(M54=People!$B$3,People!$A$3,(IF(M54=People!$B$4,People!$A$4,(IF(M54=People!$B$5,People!$A$5,0)))))))</f>
        <v>Kelly Williams</v>
      </c>
      <c r="W54" s="1" t="str">
        <f>IFERROR(VLOOKUP(Data[[#This Row],[Order ID]], Returns!$A:$B, 2, FALSE), "No")</f>
        <v>No</v>
      </c>
      <c r="X54" s="1">
        <f>1/COUNTIF(Data[Order ID], Data[[#This Row],[Order ID]])</f>
        <v>0.25</v>
      </c>
      <c r="Y54" s="1">
        <f>1/COUNTIFS(Data[Customer Name],Data[[#This Row],[Customer Name]], Data[MonthYear],Data[[#This Row],[MonthYear]])</f>
        <v>0.25</v>
      </c>
      <c r="Z54" s="1" t="str">
        <f>TEXT(Data[[#This Row],[Order Date]], "mm.yy")</f>
        <v>04.17</v>
      </c>
    </row>
    <row r="55" spans="1:26" x14ac:dyDescent="0.25">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1" t="str">
        <f>IF(M55=People!$B$2,People!$A$5,(IF(M55=People!$B$3,People!$A$3,(IF(M55=People!$B$4,People!$A$4,(IF(M55=People!$B$5,People!$A$5,0)))))))</f>
        <v>Chuck Magee</v>
      </c>
      <c r="W55" s="1" t="str">
        <f>IFERROR(VLOOKUP(Data[[#This Row],[Order ID]], Returns!$A:$B, 2, FALSE), "No")</f>
        <v>No</v>
      </c>
      <c r="X55" s="1">
        <f>1/COUNTIF(Data[Order ID], Data[[#This Row],[Order ID]])</f>
        <v>0.5</v>
      </c>
      <c r="Y55" s="1">
        <f>1/COUNTIFS(Data[Customer Name],Data[[#This Row],[Customer Name]], Data[MonthYear],Data[[#This Row],[MonthYear]])</f>
        <v>0.5</v>
      </c>
      <c r="Z55" s="1" t="str">
        <f>TEXT(Data[[#This Row],[Order Date]], "mm.yy")</f>
        <v>12.18</v>
      </c>
    </row>
    <row r="56" spans="1:26" x14ac:dyDescent="0.25">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1" t="str">
        <f>IF(M56=People!$B$2,People!$A$5,(IF(M56=People!$B$3,People!$A$3,(IF(M56=People!$B$4,People!$A$4,(IF(M56=People!$B$5,People!$A$5,0)))))))</f>
        <v>Chuck Magee</v>
      </c>
      <c r="W56" s="1" t="str">
        <f>IFERROR(VLOOKUP(Data[[#This Row],[Order ID]], Returns!$A:$B, 2, FALSE), "No")</f>
        <v>No</v>
      </c>
      <c r="X56" s="1">
        <f>1/COUNTIF(Data[Order ID], Data[[#This Row],[Order ID]])</f>
        <v>0.5</v>
      </c>
      <c r="Y56" s="1">
        <f>1/COUNTIFS(Data[Customer Name],Data[[#This Row],[Customer Name]], Data[MonthYear],Data[[#This Row],[MonthYear]])</f>
        <v>0.5</v>
      </c>
      <c r="Z56" s="1" t="str">
        <f>TEXT(Data[[#This Row],[Order Date]], "mm.yy")</f>
        <v>12.18</v>
      </c>
    </row>
    <row r="57" spans="1:26" x14ac:dyDescent="0.25">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1" t="str">
        <f>IF(M57=People!$B$2,People!$A$5,(IF(M57=People!$B$3,People!$A$3,(IF(M57=People!$B$4,People!$A$4,(IF(M57=People!$B$5,People!$A$5,0)))))))</f>
        <v>Chuck Magee</v>
      </c>
      <c r="W57" s="1" t="str">
        <f>IFERROR(VLOOKUP(Data[[#This Row],[Order ID]], Returns!$A:$B, 2, FALSE), "No")</f>
        <v>Yes</v>
      </c>
      <c r="X57" s="1">
        <f>1/COUNTIF(Data[Order ID], Data[[#This Row],[Order ID]])</f>
        <v>0.14285714285714285</v>
      </c>
      <c r="Y57" s="1">
        <f>1/COUNTIFS(Data[Customer Name],Data[[#This Row],[Customer Name]], Data[MonthYear],Data[[#This Row],[MonthYear]])</f>
        <v>0.14285714285714285</v>
      </c>
      <c r="Z57" s="1" t="str">
        <f>TEXT(Data[[#This Row],[Order Date]], "mm.yy")</f>
        <v>06.18</v>
      </c>
    </row>
    <row r="58" spans="1:26" x14ac:dyDescent="0.25">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1" t="str">
        <f>IF(M58=People!$B$2,People!$A$5,(IF(M58=People!$B$3,People!$A$3,(IF(M58=People!$B$4,People!$A$4,(IF(M58=People!$B$5,People!$A$5,0)))))))</f>
        <v>Chuck Magee</v>
      </c>
      <c r="W58" s="1" t="str">
        <f>IFERROR(VLOOKUP(Data[[#This Row],[Order ID]], Returns!$A:$B, 2, FALSE), "No")</f>
        <v>Yes</v>
      </c>
      <c r="X58" s="1">
        <f>1/COUNTIF(Data[Order ID], Data[[#This Row],[Order ID]])</f>
        <v>0.14285714285714285</v>
      </c>
      <c r="Y58" s="1">
        <f>1/COUNTIFS(Data[Customer Name],Data[[#This Row],[Customer Name]], Data[MonthYear],Data[[#This Row],[MonthYear]])</f>
        <v>0.14285714285714285</v>
      </c>
      <c r="Z58" s="1" t="str">
        <f>TEXT(Data[[#This Row],[Order Date]], "mm.yy")</f>
        <v>06.18</v>
      </c>
    </row>
    <row r="59" spans="1:26" x14ac:dyDescent="0.25">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1" t="str">
        <f>IF(M59=People!$B$2,People!$A$5,(IF(M59=People!$B$3,People!$A$3,(IF(M59=People!$B$4,People!$A$4,(IF(M59=People!$B$5,People!$A$5,0)))))))</f>
        <v>Chuck Magee</v>
      </c>
      <c r="W59" s="1" t="str">
        <f>IFERROR(VLOOKUP(Data[[#This Row],[Order ID]], Returns!$A:$B, 2, FALSE), "No")</f>
        <v>Yes</v>
      </c>
      <c r="X59" s="1">
        <f>1/COUNTIF(Data[Order ID], Data[[#This Row],[Order ID]])</f>
        <v>0.14285714285714285</v>
      </c>
      <c r="Y59" s="1">
        <f>1/COUNTIFS(Data[Customer Name],Data[[#This Row],[Customer Name]], Data[MonthYear],Data[[#This Row],[MonthYear]])</f>
        <v>0.14285714285714285</v>
      </c>
      <c r="Z59" s="1" t="str">
        <f>TEXT(Data[[#This Row],[Order Date]], "mm.yy")</f>
        <v>06.18</v>
      </c>
    </row>
    <row r="60" spans="1:26" x14ac:dyDescent="0.25">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1" t="str">
        <f>IF(M60=People!$B$2,People!$A$5,(IF(M60=People!$B$3,People!$A$3,(IF(M60=People!$B$4,People!$A$4,(IF(M60=People!$B$5,People!$A$5,0)))))))</f>
        <v>Chuck Magee</v>
      </c>
      <c r="W60" s="1" t="str">
        <f>IFERROR(VLOOKUP(Data[[#This Row],[Order ID]], Returns!$A:$B, 2, FALSE), "No")</f>
        <v>Yes</v>
      </c>
      <c r="X60" s="1">
        <f>1/COUNTIF(Data[Order ID], Data[[#This Row],[Order ID]])</f>
        <v>0.14285714285714285</v>
      </c>
      <c r="Y60" s="1">
        <f>1/COUNTIFS(Data[Customer Name],Data[[#This Row],[Customer Name]], Data[MonthYear],Data[[#This Row],[MonthYear]])</f>
        <v>0.14285714285714285</v>
      </c>
      <c r="Z60" s="1" t="str">
        <f>TEXT(Data[[#This Row],[Order Date]], "mm.yy")</f>
        <v>06.18</v>
      </c>
    </row>
    <row r="61" spans="1:26" x14ac:dyDescent="0.25">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1" t="str">
        <f>IF(M61=People!$B$2,People!$A$5,(IF(M61=People!$B$3,People!$A$3,(IF(M61=People!$B$4,People!$A$4,(IF(M61=People!$B$5,People!$A$5,0)))))))</f>
        <v>Chuck Magee</v>
      </c>
      <c r="W61" s="1" t="str">
        <f>IFERROR(VLOOKUP(Data[[#This Row],[Order ID]], Returns!$A:$B, 2, FALSE), "No")</f>
        <v>Yes</v>
      </c>
      <c r="X61" s="1">
        <f>1/COUNTIF(Data[Order ID], Data[[#This Row],[Order ID]])</f>
        <v>0.14285714285714285</v>
      </c>
      <c r="Y61" s="1">
        <f>1/COUNTIFS(Data[Customer Name],Data[[#This Row],[Customer Name]], Data[MonthYear],Data[[#This Row],[MonthYear]])</f>
        <v>0.14285714285714285</v>
      </c>
      <c r="Z61" s="1" t="str">
        <f>TEXT(Data[[#This Row],[Order Date]], "mm.yy")</f>
        <v>06.18</v>
      </c>
    </row>
    <row r="62" spans="1:26" x14ac:dyDescent="0.25">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1" t="str">
        <f>IF(M62=People!$B$2,People!$A$5,(IF(M62=People!$B$3,People!$A$3,(IF(M62=People!$B$4,People!$A$4,(IF(M62=People!$B$5,People!$A$5,0)))))))</f>
        <v>Chuck Magee</v>
      </c>
      <c r="W62" s="1" t="str">
        <f>IFERROR(VLOOKUP(Data[[#This Row],[Order ID]], Returns!$A:$B, 2, FALSE), "No")</f>
        <v>Yes</v>
      </c>
      <c r="X62" s="1">
        <f>1/COUNTIF(Data[Order ID], Data[[#This Row],[Order ID]])</f>
        <v>0.14285714285714285</v>
      </c>
      <c r="Y62" s="1">
        <f>1/COUNTIFS(Data[Customer Name],Data[[#This Row],[Customer Name]], Data[MonthYear],Data[[#This Row],[MonthYear]])</f>
        <v>0.14285714285714285</v>
      </c>
      <c r="Z62" s="1" t="str">
        <f>TEXT(Data[[#This Row],[Order Date]], "mm.yy")</f>
        <v>06.18</v>
      </c>
    </row>
    <row r="63" spans="1:26" x14ac:dyDescent="0.25">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1" t="str">
        <f>IF(M63=People!$B$2,People!$A$5,(IF(M63=People!$B$3,People!$A$3,(IF(M63=People!$B$4,People!$A$4,(IF(M63=People!$B$5,People!$A$5,0)))))))</f>
        <v>Chuck Magee</v>
      </c>
      <c r="W63" s="1" t="str">
        <f>IFERROR(VLOOKUP(Data[[#This Row],[Order ID]], Returns!$A:$B, 2, FALSE), "No")</f>
        <v>Yes</v>
      </c>
      <c r="X63" s="1">
        <f>1/COUNTIF(Data[Order ID], Data[[#This Row],[Order ID]])</f>
        <v>0.14285714285714285</v>
      </c>
      <c r="Y63" s="1">
        <f>1/COUNTIFS(Data[Customer Name],Data[[#This Row],[Customer Name]], Data[MonthYear],Data[[#This Row],[MonthYear]])</f>
        <v>0.14285714285714285</v>
      </c>
      <c r="Z63" s="1" t="str">
        <f>TEXT(Data[[#This Row],[Order Date]], "mm.yy")</f>
        <v>06.18</v>
      </c>
    </row>
    <row r="64" spans="1:26" x14ac:dyDescent="0.25">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1" t="str">
        <f>IF(M64=People!$B$2,People!$A$5,(IF(M64=People!$B$3,People!$A$3,(IF(M64=People!$B$4,People!$A$4,(IF(M64=People!$B$5,People!$A$5,0)))))))</f>
        <v>Cassandra Brandow</v>
      </c>
      <c r="W64" s="1" t="str">
        <f>IFERROR(VLOOKUP(Data[[#This Row],[Order ID]], Returns!$A:$B, 2, FALSE), "No")</f>
        <v>No</v>
      </c>
      <c r="X64" s="1">
        <f>1/COUNTIF(Data[Order ID], Data[[#This Row],[Order ID]])</f>
        <v>0.25</v>
      </c>
      <c r="Y64" s="1">
        <f>1/COUNTIFS(Data[Customer Name],Data[[#This Row],[Customer Name]], Data[MonthYear],Data[[#This Row],[MonthYear]])</f>
        <v>0.25</v>
      </c>
      <c r="Z64" s="1" t="str">
        <f>TEXT(Data[[#This Row],[Order Date]], "mm.yy")</f>
        <v>11.17</v>
      </c>
    </row>
    <row r="65" spans="1:26" x14ac:dyDescent="0.25">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1" t="str">
        <f>IF(M65=People!$B$2,People!$A$5,(IF(M65=People!$B$3,People!$A$3,(IF(M65=People!$B$4,People!$A$4,(IF(M65=People!$B$5,People!$A$5,0)))))))</f>
        <v>Cassandra Brandow</v>
      </c>
      <c r="W65" s="1" t="str">
        <f>IFERROR(VLOOKUP(Data[[#This Row],[Order ID]], Returns!$A:$B, 2, FALSE), "No")</f>
        <v>No</v>
      </c>
      <c r="X65" s="1">
        <f>1/COUNTIF(Data[Order ID], Data[[#This Row],[Order ID]])</f>
        <v>0.25</v>
      </c>
      <c r="Y65" s="1">
        <f>1/COUNTIFS(Data[Customer Name],Data[[#This Row],[Customer Name]], Data[MonthYear],Data[[#This Row],[MonthYear]])</f>
        <v>0.25</v>
      </c>
      <c r="Z65" s="1" t="str">
        <f>TEXT(Data[[#This Row],[Order Date]], "mm.yy")</f>
        <v>11.17</v>
      </c>
    </row>
    <row r="66" spans="1:26" x14ac:dyDescent="0.25">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1" t="str">
        <f>IF(M66=People!$B$2,People!$A$5,(IF(M66=People!$B$3,People!$A$3,(IF(M66=People!$B$4,People!$A$4,(IF(M66=People!$B$5,People!$A$5,0)))))))</f>
        <v>Cassandra Brandow</v>
      </c>
      <c r="W66" s="1" t="str">
        <f>IFERROR(VLOOKUP(Data[[#This Row],[Order ID]], Returns!$A:$B, 2, FALSE), "No")</f>
        <v>No</v>
      </c>
      <c r="X66" s="1">
        <f>1/COUNTIF(Data[Order ID], Data[[#This Row],[Order ID]])</f>
        <v>0.25</v>
      </c>
      <c r="Y66" s="1">
        <f>1/COUNTIFS(Data[Customer Name],Data[[#This Row],[Customer Name]], Data[MonthYear],Data[[#This Row],[MonthYear]])</f>
        <v>0.25</v>
      </c>
      <c r="Z66" s="1" t="str">
        <f>TEXT(Data[[#This Row],[Order Date]], "mm.yy")</f>
        <v>11.17</v>
      </c>
    </row>
    <row r="67" spans="1:26" x14ac:dyDescent="0.25">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1" t="str">
        <f>IF(M67=People!$B$2,People!$A$5,(IF(M67=People!$B$3,People!$A$3,(IF(M67=People!$B$4,People!$A$4,(IF(M67=People!$B$5,People!$A$5,0)))))))</f>
        <v>Cassandra Brandow</v>
      </c>
      <c r="W67" s="1" t="str">
        <f>IFERROR(VLOOKUP(Data[[#This Row],[Order ID]], Returns!$A:$B, 2, FALSE), "No")</f>
        <v>No</v>
      </c>
      <c r="X67" s="1">
        <f>1/COUNTIF(Data[Order ID], Data[[#This Row],[Order ID]])</f>
        <v>0.25</v>
      </c>
      <c r="Y67" s="1">
        <f>1/COUNTIFS(Data[Customer Name],Data[[#This Row],[Customer Name]], Data[MonthYear],Data[[#This Row],[MonthYear]])</f>
        <v>0.25</v>
      </c>
      <c r="Z67" s="1" t="str">
        <f>TEXT(Data[[#This Row],[Order Date]], "mm.yy")</f>
        <v>11.17</v>
      </c>
    </row>
    <row r="68" spans="1:26" x14ac:dyDescent="0.25">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1" t="str">
        <f>IF(M68=People!$B$2,People!$A$5,(IF(M68=People!$B$3,People!$A$3,(IF(M68=People!$B$4,People!$A$4,(IF(M68=People!$B$5,People!$A$5,0)))))))</f>
        <v>Kelly Williams</v>
      </c>
      <c r="W68" s="1" t="str">
        <f>IFERROR(VLOOKUP(Data[[#This Row],[Order ID]], Returns!$A:$B, 2, FALSE), "No")</f>
        <v>No</v>
      </c>
      <c r="X68" s="1">
        <f>1/COUNTIF(Data[Order ID], Data[[#This Row],[Order ID]])</f>
        <v>1</v>
      </c>
      <c r="Y68" s="1">
        <f>1/COUNTIFS(Data[Customer Name],Data[[#This Row],[Customer Name]], Data[MonthYear],Data[[#This Row],[MonthYear]])</f>
        <v>1</v>
      </c>
      <c r="Z68" s="1" t="str">
        <f>TEXT(Data[[#This Row],[Order Date]], "mm.yy")</f>
        <v>04.17</v>
      </c>
    </row>
    <row r="69" spans="1:26" x14ac:dyDescent="0.25">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1" t="str">
        <f>IF(M69=People!$B$2,People!$A$5,(IF(M69=People!$B$3,People!$A$3,(IF(M69=People!$B$4,People!$A$4,(IF(M69=People!$B$5,People!$A$5,0)))))))</f>
        <v>Cassandra Brandow</v>
      </c>
      <c r="W69" s="1" t="str">
        <f>IFERROR(VLOOKUP(Data[[#This Row],[Order ID]], Returns!$A:$B, 2, FALSE), "No")</f>
        <v>No</v>
      </c>
      <c r="X69" s="1">
        <f>1/COUNTIF(Data[Order ID], Data[[#This Row],[Order ID]])</f>
        <v>0.5</v>
      </c>
      <c r="Y69" s="1">
        <f>1/COUNTIFS(Data[Customer Name],Data[[#This Row],[Customer Name]], Data[MonthYear],Data[[#This Row],[MonthYear]])</f>
        <v>0.5</v>
      </c>
      <c r="Z69" s="1" t="str">
        <f>TEXT(Data[[#This Row],[Order Date]], "mm.yy")</f>
        <v>12.16</v>
      </c>
    </row>
    <row r="70" spans="1:26" x14ac:dyDescent="0.25">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1" t="str">
        <f>IF(M70=People!$B$2,People!$A$5,(IF(M70=People!$B$3,People!$A$3,(IF(M70=People!$B$4,People!$A$4,(IF(M70=People!$B$5,People!$A$5,0)))))))</f>
        <v>Cassandra Brandow</v>
      </c>
      <c r="W70" s="1" t="str">
        <f>IFERROR(VLOOKUP(Data[[#This Row],[Order ID]], Returns!$A:$B, 2, FALSE), "No")</f>
        <v>No</v>
      </c>
      <c r="X70" s="1">
        <f>1/COUNTIF(Data[Order ID], Data[[#This Row],[Order ID]])</f>
        <v>0.5</v>
      </c>
      <c r="Y70" s="1">
        <f>1/COUNTIFS(Data[Customer Name],Data[[#This Row],[Customer Name]], Data[MonthYear],Data[[#This Row],[MonthYear]])</f>
        <v>0.5</v>
      </c>
      <c r="Z70" s="1" t="str">
        <f>TEXT(Data[[#This Row],[Order Date]], "mm.yy")</f>
        <v>12.16</v>
      </c>
    </row>
    <row r="71" spans="1:26" x14ac:dyDescent="0.25">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1" t="str">
        <f>IF(M71=People!$B$2,People!$A$5,(IF(M71=People!$B$3,People!$A$3,(IF(M71=People!$B$4,People!$A$4,(IF(M71=People!$B$5,People!$A$5,0)))))))</f>
        <v>Cassandra Brandow</v>
      </c>
      <c r="W71" s="1" t="str">
        <f>IFERROR(VLOOKUP(Data[[#This Row],[Order ID]], Returns!$A:$B, 2, FALSE), "No")</f>
        <v>No</v>
      </c>
      <c r="X71" s="1">
        <f>1/COUNTIF(Data[Order ID], Data[[#This Row],[Order ID]])</f>
        <v>1</v>
      </c>
      <c r="Y71" s="1">
        <f>1/COUNTIFS(Data[Customer Name],Data[[#This Row],[Customer Name]], Data[MonthYear],Data[[#This Row],[MonthYear]])</f>
        <v>1</v>
      </c>
      <c r="Z71" s="1" t="str">
        <f>TEXT(Data[[#This Row],[Order Date]], "mm.yy")</f>
        <v>06.18</v>
      </c>
    </row>
    <row r="72" spans="1:26" x14ac:dyDescent="0.25">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1" t="str">
        <f>IF(M72=People!$B$2,People!$A$5,(IF(M72=People!$B$3,People!$A$3,(IF(M72=People!$B$4,People!$A$4,(IF(M72=People!$B$5,People!$A$5,0)))))))</f>
        <v>Chuck Magee</v>
      </c>
      <c r="W72" s="1" t="str">
        <f>IFERROR(VLOOKUP(Data[[#This Row],[Order ID]], Returns!$A:$B, 2, FALSE), "No")</f>
        <v>No</v>
      </c>
      <c r="X72" s="1">
        <f>1/COUNTIF(Data[Order ID], Data[[#This Row],[Order ID]])</f>
        <v>1</v>
      </c>
      <c r="Y72" s="1">
        <f>1/COUNTIFS(Data[Customer Name],Data[[#This Row],[Customer Name]], Data[MonthYear],Data[[#This Row],[MonthYear]])</f>
        <v>1</v>
      </c>
      <c r="Z72" s="1" t="str">
        <f>TEXT(Data[[#This Row],[Order Date]], "mm.yy")</f>
        <v>09.18</v>
      </c>
    </row>
    <row r="73" spans="1:26" x14ac:dyDescent="0.25">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1" t="str">
        <f>IF(M73=People!$B$2,People!$A$5,(IF(M73=People!$B$3,People!$A$3,(IF(M73=People!$B$4,People!$A$4,(IF(M73=People!$B$5,People!$A$5,0)))))))</f>
        <v>Kelly Williams</v>
      </c>
      <c r="W73" s="1" t="str">
        <f>IFERROR(VLOOKUP(Data[[#This Row],[Order ID]], Returns!$A:$B, 2, FALSE), "No")</f>
        <v>No</v>
      </c>
      <c r="X73" s="1">
        <f>1/COUNTIF(Data[Order ID], Data[[#This Row],[Order ID]])</f>
        <v>1</v>
      </c>
      <c r="Y73" s="1">
        <f>1/COUNTIFS(Data[Customer Name],Data[[#This Row],[Customer Name]], Data[MonthYear],Data[[#This Row],[MonthYear]])</f>
        <v>1</v>
      </c>
      <c r="Z73" s="1" t="str">
        <f>TEXT(Data[[#This Row],[Order Date]], "mm.yy")</f>
        <v>09.19</v>
      </c>
    </row>
    <row r="74" spans="1:26" x14ac:dyDescent="0.25">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1" t="str">
        <f>IF(M74=People!$B$2,People!$A$5,(IF(M74=People!$B$3,People!$A$3,(IF(M74=People!$B$4,People!$A$4,(IF(M74=People!$B$5,People!$A$5,0)))))))</f>
        <v>Cassandra Brandow</v>
      </c>
      <c r="W74" s="1" t="str">
        <f>IFERROR(VLOOKUP(Data[[#This Row],[Order ID]], Returns!$A:$B, 2, FALSE), "No")</f>
        <v>No</v>
      </c>
      <c r="X74" s="1">
        <f>1/COUNTIF(Data[Order ID], Data[[#This Row],[Order ID]])</f>
        <v>0.33333333333333331</v>
      </c>
      <c r="Y74" s="1">
        <f>1/COUNTIFS(Data[Customer Name],Data[[#This Row],[Customer Name]], Data[MonthYear],Data[[#This Row],[MonthYear]])</f>
        <v>0.33333333333333331</v>
      </c>
      <c r="Z74" s="1" t="str">
        <f>TEXT(Data[[#This Row],[Order Date]], "mm.yy")</f>
        <v>04.17</v>
      </c>
    </row>
    <row r="75" spans="1:26" x14ac:dyDescent="0.25">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1" t="str">
        <f>IF(M75=People!$B$2,People!$A$5,(IF(M75=People!$B$3,People!$A$3,(IF(M75=People!$B$4,People!$A$4,(IF(M75=People!$B$5,People!$A$5,0)))))))</f>
        <v>Cassandra Brandow</v>
      </c>
      <c r="W75" s="1" t="str">
        <f>IFERROR(VLOOKUP(Data[[#This Row],[Order ID]], Returns!$A:$B, 2, FALSE), "No")</f>
        <v>No</v>
      </c>
      <c r="X75" s="1">
        <f>1/COUNTIF(Data[Order ID], Data[[#This Row],[Order ID]])</f>
        <v>0.33333333333333331</v>
      </c>
      <c r="Y75" s="1">
        <f>1/COUNTIFS(Data[Customer Name],Data[[#This Row],[Customer Name]], Data[MonthYear],Data[[#This Row],[MonthYear]])</f>
        <v>0.33333333333333331</v>
      </c>
      <c r="Z75" s="1" t="str">
        <f>TEXT(Data[[#This Row],[Order Date]], "mm.yy")</f>
        <v>04.17</v>
      </c>
    </row>
    <row r="76" spans="1:26" x14ac:dyDescent="0.25">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1" t="str">
        <f>IF(M76=People!$B$2,People!$A$5,(IF(M76=People!$B$3,People!$A$3,(IF(M76=People!$B$4,People!$A$4,(IF(M76=People!$B$5,People!$A$5,0)))))))</f>
        <v>Cassandra Brandow</v>
      </c>
      <c r="W76" s="1" t="str">
        <f>IFERROR(VLOOKUP(Data[[#This Row],[Order ID]], Returns!$A:$B, 2, FALSE), "No")</f>
        <v>No</v>
      </c>
      <c r="X76" s="1">
        <f>1/COUNTIF(Data[Order ID], Data[[#This Row],[Order ID]])</f>
        <v>0.33333333333333331</v>
      </c>
      <c r="Y76" s="1">
        <f>1/COUNTIFS(Data[Customer Name],Data[[#This Row],[Customer Name]], Data[MonthYear],Data[[#This Row],[MonthYear]])</f>
        <v>0.33333333333333331</v>
      </c>
      <c r="Z76" s="1" t="str">
        <f>TEXT(Data[[#This Row],[Order Date]], "mm.yy")</f>
        <v>04.17</v>
      </c>
    </row>
    <row r="77" spans="1:26" x14ac:dyDescent="0.25">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1" t="str">
        <f>IF(M77=People!$B$2,People!$A$5,(IF(M77=People!$B$3,People!$A$3,(IF(M77=People!$B$4,People!$A$4,(IF(M77=People!$B$5,People!$A$5,0)))))))</f>
        <v>Kelly Williams</v>
      </c>
      <c r="W77" s="1" t="str">
        <f>IFERROR(VLOOKUP(Data[[#This Row],[Order ID]], Returns!$A:$B, 2, FALSE), "No")</f>
        <v>No</v>
      </c>
      <c r="X77" s="1">
        <f>1/COUNTIF(Data[Order ID], Data[[#This Row],[Order ID]])</f>
        <v>0.33333333333333331</v>
      </c>
      <c r="Y77" s="1">
        <f>1/COUNTIFS(Data[Customer Name],Data[[#This Row],[Customer Name]], Data[MonthYear],Data[[#This Row],[MonthYear]])</f>
        <v>0.25</v>
      </c>
      <c r="Z77" s="1" t="str">
        <f>TEXT(Data[[#This Row],[Order Date]], "mm.yy")</f>
        <v>12.19</v>
      </c>
    </row>
    <row r="78" spans="1:26" x14ac:dyDescent="0.25">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1" t="str">
        <f>IF(M78=People!$B$2,People!$A$5,(IF(M78=People!$B$3,People!$A$3,(IF(M78=People!$B$4,People!$A$4,(IF(M78=People!$B$5,People!$A$5,0)))))))</f>
        <v>Kelly Williams</v>
      </c>
      <c r="W78" s="1" t="str">
        <f>IFERROR(VLOOKUP(Data[[#This Row],[Order ID]], Returns!$A:$B, 2, FALSE), "No")</f>
        <v>No</v>
      </c>
      <c r="X78" s="1">
        <f>1/COUNTIF(Data[Order ID], Data[[#This Row],[Order ID]])</f>
        <v>0.33333333333333331</v>
      </c>
      <c r="Y78" s="1">
        <f>1/COUNTIFS(Data[Customer Name],Data[[#This Row],[Customer Name]], Data[MonthYear],Data[[#This Row],[MonthYear]])</f>
        <v>0.25</v>
      </c>
      <c r="Z78" s="1" t="str">
        <f>TEXT(Data[[#This Row],[Order Date]], "mm.yy")</f>
        <v>12.19</v>
      </c>
    </row>
    <row r="79" spans="1:26" x14ac:dyDescent="0.25">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1" t="str">
        <f>IF(M79=People!$B$2,People!$A$5,(IF(M79=People!$B$3,People!$A$3,(IF(M79=People!$B$4,People!$A$4,(IF(M79=People!$B$5,People!$A$5,0)))))))</f>
        <v>Kelly Williams</v>
      </c>
      <c r="W79" s="1" t="str">
        <f>IFERROR(VLOOKUP(Data[[#This Row],[Order ID]], Returns!$A:$B, 2, FALSE), "No")</f>
        <v>No</v>
      </c>
      <c r="X79" s="1">
        <f>1/COUNTIF(Data[Order ID], Data[[#This Row],[Order ID]])</f>
        <v>0.33333333333333331</v>
      </c>
      <c r="Y79" s="1">
        <f>1/COUNTIFS(Data[Customer Name],Data[[#This Row],[Customer Name]], Data[MonthYear],Data[[#This Row],[MonthYear]])</f>
        <v>0.25</v>
      </c>
      <c r="Z79" s="1" t="str">
        <f>TEXT(Data[[#This Row],[Order Date]], "mm.yy")</f>
        <v>12.19</v>
      </c>
    </row>
    <row r="80" spans="1:26" x14ac:dyDescent="0.25">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1" t="str">
        <f>IF(M80=People!$B$2,People!$A$5,(IF(M80=People!$B$3,People!$A$3,(IF(M80=People!$B$4,People!$A$4,(IF(M80=People!$B$5,People!$A$5,0)))))))</f>
        <v>Kelly Williams</v>
      </c>
      <c r="W80" s="1" t="str">
        <f>IFERROR(VLOOKUP(Data[[#This Row],[Order ID]], Returns!$A:$B, 2, FALSE), "No")</f>
        <v>No</v>
      </c>
      <c r="X80" s="1">
        <f>1/COUNTIF(Data[Order ID], Data[[#This Row],[Order ID]])</f>
        <v>1</v>
      </c>
      <c r="Y80" s="1">
        <f>1/COUNTIFS(Data[Customer Name],Data[[#This Row],[Customer Name]], Data[MonthYear],Data[[#This Row],[MonthYear]])</f>
        <v>1</v>
      </c>
      <c r="Z80" s="1" t="str">
        <f>TEXT(Data[[#This Row],[Order Date]], "mm.yy")</f>
        <v>11.16</v>
      </c>
    </row>
    <row r="81" spans="1:26" x14ac:dyDescent="0.25">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1" t="str">
        <f>IF(M81=People!$B$2,People!$A$5,(IF(M81=People!$B$3,People!$A$3,(IF(M81=People!$B$4,People!$A$4,(IF(M81=People!$B$5,People!$A$5,0)))))))</f>
        <v>Cassandra Brandow</v>
      </c>
      <c r="W81" s="1" t="str">
        <f>IFERROR(VLOOKUP(Data[[#This Row],[Order ID]], Returns!$A:$B, 2, FALSE), "No")</f>
        <v>No</v>
      </c>
      <c r="X81" s="1">
        <f>1/COUNTIF(Data[Order ID], Data[[#This Row],[Order ID]])</f>
        <v>0.5</v>
      </c>
      <c r="Y81" s="1">
        <f>1/COUNTIFS(Data[Customer Name],Data[[#This Row],[Customer Name]], Data[MonthYear],Data[[#This Row],[MonthYear]])</f>
        <v>0.2</v>
      </c>
      <c r="Z81" s="1" t="str">
        <f>TEXT(Data[[#This Row],[Order Date]], "mm.yy")</f>
        <v>06.18</v>
      </c>
    </row>
    <row r="82" spans="1:26" x14ac:dyDescent="0.25">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1" t="str">
        <f>IF(M82=People!$B$2,People!$A$5,(IF(M82=People!$B$3,People!$A$3,(IF(M82=People!$B$4,People!$A$4,(IF(M82=People!$B$5,People!$A$5,0)))))))</f>
        <v>Cassandra Brandow</v>
      </c>
      <c r="W82" s="1" t="str">
        <f>IFERROR(VLOOKUP(Data[[#This Row],[Order ID]], Returns!$A:$B, 2, FALSE), "No")</f>
        <v>No</v>
      </c>
      <c r="X82" s="1">
        <f>1/COUNTIF(Data[Order ID], Data[[#This Row],[Order ID]])</f>
        <v>0.5</v>
      </c>
      <c r="Y82" s="1">
        <f>1/COUNTIFS(Data[Customer Name],Data[[#This Row],[Customer Name]], Data[MonthYear],Data[[#This Row],[MonthYear]])</f>
        <v>0.2</v>
      </c>
      <c r="Z82" s="1" t="str">
        <f>TEXT(Data[[#This Row],[Order Date]], "mm.yy")</f>
        <v>06.18</v>
      </c>
    </row>
    <row r="83" spans="1:26" x14ac:dyDescent="0.25">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1" t="str">
        <f>IF(M83=People!$B$2,People!$A$5,(IF(M83=People!$B$3,People!$A$3,(IF(M83=People!$B$4,People!$A$4,(IF(M83=People!$B$5,People!$A$5,0)))))))</f>
        <v>Cassandra Brandow</v>
      </c>
      <c r="W83" s="1" t="str">
        <f>IFERROR(VLOOKUP(Data[[#This Row],[Order ID]], Returns!$A:$B, 2, FALSE), "No")</f>
        <v>No</v>
      </c>
      <c r="X83" s="1">
        <f>1/COUNTIF(Data[Order ID], Data[[#This Row],[Order ID]])</f>
        <v>0.5</v>
      </c>
      <c r="Y83" s="1">
        <f>1/COUNTIFS(Data[Customer Name],Data[[#This Row],[Customer Name]], Data[MonthYear],Data[[#This Row],[MonthYear]])</f>
        <v>0.33333333333333331</v>
      </c>
      <c r="Z83" s="1" t="str">
        <f>TEXT(Data[[#This Row],[Order Date]], "mm.yy")</f>
        <v>10.16</v>
      </c>
    </row>
    <row r="84" spans="1:26" x14ac:dyDescent="0.25">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1" t="str">
        <f>IF(M84=People!$B$2,People!$A$5,(IF(M84=People!$B$3,People!$A$3,(IF(M84=People!$B$4,People!$A$4,(IF(M84=People!$B$5,People!$A$5,0)))))))</f>
        <v>Cassandra Brandow</v>
      </c>
      <c r="W84" s="1" t="str">
        <f>IFERROR(VLOOKUP(Data[[#This Row],[Order ID]], Returns!$A:$B, 2, FALSE), "No")</f>
        <v>No</v>
      </c>
      <c r="X84" s="1">
        <f>1/COUNTIF(Data[Order ID], Data[[#This Row],[Order ID]])</f>
        <v>0.5</v>
      </c>
      <c r="Y84" s="1">
        <f>1/COUNTIFS(Data[Customer Name],Data[[#This Row],[Customer Name]], Data[MonthYear],Data[[#This Row],[MonthYear]])</f>
        <v>0.33333333333333331</v>
      </c>
      <c r="Z84" s="1" t="str">
        <f>TEXT(Data[[#This Row],[Order Date]], "mm.yy")</f>
        <v>10.16</v>
      </c>
    </row>
    <row r="85" spans="1:26" x14ac:dyDescent="0.25">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1" t="str">
        <f>IF(M85=People!$B$2,People!$A$5,(IF(M85=People!$B$3,People!$A$3,(IF(M85=People!$B$4,People!$A$4,(IF(M85=People!$B$5,People!$A$5,0)))))))</f>
        <v>Cassandra Brandow</v>
      </c>
      <c r="W85" s="1" t="str">
        <f>IFERROR(VLOOKUP(Data[[#This Row],[Order ID]], Returns!$A:$B, 2, FALSE), "No")</f>
        <v>No</v>
      </c>
      <c r="X85" s="1">
        <f>1/COUNTIF(Data[Order ID], Data[[#This Row],[Order ID]])</f>
        <v>1</v>
      </c>
      <c r="Y85" s="1">
        <f>1/COUNTIFS(Data[Customer Name],Data[[#This Row],[Customer Name]], Data[MonthYear],Data[[#This Row],[MonthYear]])</f>
        <v>1</v>
      </c>
      <c r="Z85" s="1" t="str">
        <f>TEXT(Data[[#This Row],[Order Date]], "mm.yy")</f>
        <v>09.17</v>
      </c>
    </row>
    <row r="86" spans="1:26" x14ac:dyDescent="0.25">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1" t="str">
        <f>IF(M86=People!$B$2,People!$A$5,(IF(M86=People!$B$3,People!$A$3,(IF(M86=People!$B$4,People!$A$4,(IF(M86=People!$B$5,People!$A$5,0)))))))</f>
        <v>Kelly Williams</v>
      </c>
      <c r="W86" s="1" t="str">
        <f>IFERROR(VLOOKUP(Data[[#This Row],[Order ID]], Returns!$A:$B, 2, FALSE), "No")</f>
        <v>No</v>
      </c>
      <c r="X86" s="1">
        <f>1/COUNTIF(Data[Order ID], Data[[#This Row],[Order ID]])</f>
        <v>1</v>
      </c>
      <c r="Y86" s="1">
        <f>1/COUNTIFS(Data[Customer Name],Data[[#This Row],[Customer Name]], Data[MonthYear],Data[[#This Row],[MonthYear]])</f>
        <v>1</v>
      </c>
      <c r="Z86" s="1" t="str">
        <f>TEXT(Data[[#This Row],[Order Date]], "mm.yy")</f>
        <v>11.19</v>
      </c>
    </row>
    <row r="87" spans="1:26" x14ac:dyDescent="0.25">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1" t="str">
        <f>IF(M87=People!$B$2,People!$A$5,(IF(M87=People!$B$3,People!$A$3,(IF(M87=People!$B$4,People!$A$4,(IF(M87=People!$B$5,People!$A$5,0)))))))</f>
        <v>Cassandra Brandow</v>
      </c>
      <c r="W87" s="1" t="str">
        <f>IFERROR(VLOOKUP(Data[[#This Row],[Order ID]], Returns!$A:$B, 2, FALSE), "No")</f>
        <v>No</v>
      </c>
      <c r="X87" s="1">
        <f>1/COUNTIF(Data[Order ID], Data[[#This Row],[Order ID]])</f>
        <v>1</v>
      </c>
      <c r="Y87" s="1">
        <f>1/COUNTIFS(Data[Customer Name],Data[[#This Row],[Customer Name]], Data[MonthYear],Data[[#This Row],[MonthYear]])</f>
        <v>1</v>
      </c>
      <c r="Z87" s="1" t="str">
        <f>TEXT(Data[[#This Row],[Order Date]], "mm.yy")</f>
        <v>05.19</v>
      </c>
    </row>
    <row r="88" spans="1:26" x14ac:dyDescent="0.25">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1" t="str">
        <f>IF(M88=People!$B$2,People!$A$5,(IF(M88=People!$B$3,People!$A$3,(IF(M88=People!$B$4,People!$A$4,(IF(M88=People!$B$5,People!$A$5,0)))))))</f>
        <v>Kelly Williams</v>
      </c>
      <c r="W88" s="1" t="str">
        <f>IFERROR(VLOOKUP(Data[[#This Row],[Order ID]], Returns!$A:$B, 2, FALSE), "No")</f>
        <v>No</v>
      </c>
      <c r="X88" s="1">
        <f>1/COUNTIF(Data[Order ID], Data[[#This Row],[Order ID]])</f>
        <v>0.5</v>
      </c>
      <c r="Y88" s="1">
        <f>1/COUNTIFS(Data[Customer Name],Data[[#This Row],[Customer Name]], Data[MonthYear],Data[[#This Row],[MonthYear]])</f>
        <v>0.5</v>
      </c>
      <c r="Z88" s="1" t="str">
        <f>TEXT(Data[[#This Row],[Order Date]], "mm.yy")</f>
        <v>10.19</v>
      </c>
    </row>
    <row r="89" spans="1:26" x14ac:dyDescent="0.25">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1" t="str">
        <f>IF(M89=People!$B$2,People!$A$5,(IF(M89=People!$B$3,People!$A$3,(IF(M89=People!$B$4,People!$A$4,(IF(M89=People!$B$5,People!$A$5,0)))))))</f>
        <v>Kelly Williams</v>
      </c>
      <c r="W89" s="1" t="str">
        <f>IFERROR(VLOOKUP(Data[[#This Row],[Order ID]], Returns!$A:$B, 2, FALSE), "No")</f>
        <v>No</v>
      </c>
      <c r="X89" s="1">
        <f>1/COUNTIF(Data[Order ID], Data[[#This Row],[Order ID]])</f>
        <v>0.5</v>
      </c>
      <c r="Y89" s="1">
        <f>1/COUNTIFS(Data[Customer Name],Data[[#This Row],[Customer Name]], Data[MonthYear],Data[[#This Row],[MonthYear]])</f>
        <v>0.5</v>
      </c>
      <c r="Z89" s="1" t="str">
        <f>TEXT(Data[[#This Row],[Order Date]], "mm.yy")</f>
        <v>10.19</v>
      </c>
    </row>
    <row r="90" spans="1:26" x14ac:dyDescent="0.25">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1" t="str">
        <f>IF(M90=People!$B$2,People!$A$5,(IF(M90=People!$B$3,People!$A$3,(IF(M90=People!$B$4,People!$A$4,(IF(M90=People!$B$5,People!$A$5,0)))))))</f>
        <v>Kelly Williams</v>
      </c>
      <c r="W90" s="1" t="str">
        <f>IFERROR(VLOOKUP(Data[[#This Row],[Order ID]], Returns!$A:$B, 2, FALSE), "No")</f>
        <v>No</v>
      </c>
      <c r="X90" s="1">
        <f>1/COUNTIF(Data[Order ID], Data[[#This Row],[Order ID]])</f>
        <v>1</v>
      </c>
      <c r="Y90" s="1">
        <f>1/COUNTIFS(Data[Customer Name],Data[[#This Row],[Customer Name]], Data[MonthYear],Data[[#This Row],[MonthYear]])</f>
        <v>0.33333333333333331</v>
      </c>
      <c r="Z90" s="1" t="str">
        <f>TEXT(Data[[#This Row],[Order Date]], "mm.yy")</f>
        <v>04.18</v>
      </c>
    </row>
    <row r="91" spans="1:26" x14ac:dyDescent="0.25">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1" t="str">
        <f>IF(M91=People!$B$2,People!$A$5,(IF(M91=People!$B$3,People!$A$3,(IF(M91=People!$B$4,People!$A$4,(IF(M91=People!$B$5,People!$A$5,0)))))))</f>
        <v>Cassandra Brandow</v>
      </c>
      <c r="W91" s="1" t="str">
        <f>IFERROR(VLOOKUP(Data[[#This Row],[Order ID]], Returns!$A:$B, 2, FALSE), "No")</f>
        <v>Yes</v>
      </c>
      <c r="X91" s="1">
        <f>1/COUNTIF(Data[Order ID], Data[[#This Row],[Order ID]])</f>
        <v>0.33333333333333331</v>
      </c>
      <c r="Y91" s="1">
        <f>1/COUNTIFS(Data[Customer Name],Data[[#This Row],[Customer Name]], Data[MonthYear],Data[[#This Row],[MonthYear]])</f>
        <v>0.33333333333333331</v>
      </c>
      <c r="Z91" s="1" t="str">
        <f>TEXT(Data[[#This Row],[Order Date]], "mm.yy")</f>
        <v>09.18</v>
      </c>
    </row>
    <row r="92" spans="1:26" x14ac:dyDescent="0.25">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1" t="str">
        <f>IF(M92=People!$B$2,People!$A$5,(IF(M92=People!$B$3,People!$A$3,(IF(M92=People!$B$4,People!$A$4,(IF(M92=People!$B$5,People!$A$5,0)))))))</f>
        <v>Cassandra Brandow</v>
      </c>
      <c r="W92" s="1" t="str">
        <f>IFERROR(VLOOKUP(Data[[#This Row],[Order ID]], Returns!$A:$B, 2, FALSE), "No")</f>
        <v>Yes</v>
      </c>
      <c r="X92" s="1">
        <f>1/COUNTIF(Data[Order ID], Data[[#This Row],[Order ID]])</f>
        <v>0.33333333333333331</v>
      </c>
      <c r="Y92" s="1">
        <f>1/COUNTIFS(Data[Customer Name],Data[[#This Row],[Customer Name]], Data[MonthYear],Data[[#This Row],[MonthYear]])</f>
        <v>0.33333333333333331</v>
      </c>
      <c r="Z92" s="1" t="str">
        <f>TEXT(Data[[#This Row],[Order Date]], "mm.yy")</f>
        <v>09.18</v>
      </c>
    </row>
    <row r="93" spans="1:26" x14ac:dyDescent="0.25">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1" t="str">
        <f>IF(M93=People!$B$2,People!$A$5,(IF(M93=People!$B$3,People!$A$3,(IF(M93=People!$B$4,People!$A$4,(IF(M93=People!$B$5,People!$A$5,0)))))))</f>
        <v>Cassandra Brandow</v>
      </c>
      <c r="W93" s="1" t="str">
        <f>IFERROR(VLOOKUP(Data[[#This Row],[Order ID]], Returns!$A:$B, 2, FALSE), "No")</f>
        <v>Yes</v>
      </c>
      <c r="X93" s="1">
        <f>1/COUNTIF(Data[Order ID], Data[[#This Row],[Order ID]])</f>
        <v>0.33333333333333331</v>
      </c>
      <c r="Y93" s="1">
        <f>1/COUNTIFS(Data[Customer Name],Data[[#This Row],[Customer Name]], Data[MonthYear],Data[[#This Row],[MonthYear]])</f>
        <v>0.33333333333333331</v>
      </c>
      <c r="Z93" s="1" t="str">
        <f>TEXT(Data[[#This Row],[Order Date]], "mm.yy")</f>
        <v>09.18</v>
      </c>
    </row>
    <row r="94" spans="1:26" x14ac:dyDescent="0.25">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1" t="str">
        <f>IF(M94=People!$B$2,People!$A$5,(IF(M94=People!$B$3,People!$A$3,(IF(M94=People!$B$4,People!$A$4,(IF(M94=People!$B$5,People!$A$5,0)))))))</f>
        <v>Kelly Williams</v>
      </c>
      <c r="W94" s="1" t="str">
        <f>IFERROR(VLOOKUP(Data[[#This Row],[Order ID]], Returns!$A:$B, 2, FALSE), "No")</f>
        <v>No</v>
      </c>
      <c r="X94" s="1">
        <f>1/COUNTIF(Data[Order ID], Data[[#This Row],[Order ID]])</f>
        <v>0.33333333333333331</v>
      </c>
      <c r="Y94" s="1">
        <f>1/COUNTIFS(Data[Customer Name],Data[[#This Row],[Customer Name]], Data[MonthYear],Data[[#This Row],[MonthYear]])</f>
        <v>0.33333333333333331</v>
      </c>
      <c r="Z94" s="1" t="str">
        <f>TEXT(Data[[#This Row],[Order Date]], "mm.yy")</f>
        <v>01.17</v>
      </c>
    </row>
    <row r="95" spans="1:26" x14ac:dyDescent="0.25">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1" t="str">
        <f>IF(M95=People!$B$2,People!$A$5,(IF(M95=People!$B$3,People!$A$3,(IF(M95=People!$B$4,People!$A$4,(IF(M95=People!$B$5,People!$A$5,0)))))))</f>
        <v>Kelly Williams</v>
      </c>
      <c r="W95" s="1" t="str">
        <f>IFERROR(VLOOKUP(Data[[#This Row],[Order ID]], Returns!$A:$B, 2, FALSE), "No")</f>
        <v>No</v>
      </c>
      <c r="X95" s="1">
        <f>1/COUNTIF(Data[Order ID], Data[[#This Row],[Order ID]])</f>
        <v>0.33333333333333331</v>
      </c>
      <c r="Y95" s="1">
        <f>1/COUNTIFS(Data[Customer Name],Data[[#This Row],[Customer Name]], Data[MonthYear],Data[[#This Row],[MonthYear]])</f>
        <v>0.33333333333333331</v>
      </c>
      <c r="Z95" s="1" t="str">
        <f>TEXT(Data[[#This Row],[Order Date]], "mm.yy")</f>
        <v>01.17</v>
      </c>
    </row>
    <row r="96" spans="1:26" x14ac:dyDescent="0.25">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1" t="str">
        <f>IF(M96=People!$B$2,People!$A$5,(IF(M96=People!$B$3,People!$A$3,(IF(M96=People!$B$4,People!$A$4,(IF(M96=People!$B$5,People!$A$5,0)))))))</f>
        <v>Kelly Williams</v>
      </c>
      <c r="W96" s="1" t="str">
        <f>IFERROR(VLOOKUP(Data[[#This Row],[Order ID]], Returns!$A:$B, 2, FALSE), "No")</f>
        <v>No</v>
      </c>
      <c r="X96" s="1">
        <f>1/COUNTIF(Data[Order ID], Data[[#This Row],[Order ID]])</f>
        <v>0.33333333333333331</v>
      </c>
      <c r="Y96" s="1">
        <f>1/COUNTIFS(Data[Customer Name],Data[[#This Row],[Customer Name]], Data[MonthYear],Data[[#This Row],[MonthYear]])</f>
        <v>0.33333333333333331</v>
      </c>
      <c r="Z96" s="1" t="str">
        <f>TEXT(Data[[#This Row],[Order Date]], "mm.yy")</f>
        <v>01.17</v>
      </c>
    </row>
    <row r="97" spans="1:26" x14ac:dyDescent="0.25">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1" t="str">
        <f>IF(M97=People!$B$2,People!$A$5,(IF(M97=People!$B$3,People!$A$3,(IF(M97=People!$B$4,People!$A$4,(IF(M97=People!$B$5,People!$A$5,0)))))))</f>
        <v>Cassandra Brandow</v>
      </c>
      <c r="W97" s="1" t="str">
        <f>IFERROR(VLOOKUP(Data[[#This Row],[Order ID]], Returns!$A:$B, 2, FALSE), "No")</f>
        <v>No</v>
      </c>
      <c r="X97" s="1">
        <f>1/COUNTIF(Data[Order ID], Data[[#This Row],[Order ID]])</f>
        <v>1</v>
      </c>
      <c r="Y97" s="1">
        <f>1/COUNTIFS(Data[Customer Name],Data[[#This Row],[Customer Name]], Data[MonthYear],Data[[#This Row],[MonthYear]])</f>
        <v>1</v>
      </c>
      <c r="Z97" s="1" t="str">
        <f>TEXT(Data[[#This Row],[Order Date]], "mm.yy")</f>
        <v>11.19</v>
      </c>
    </row>
    <row r="98" spans="1:26" x14ac:dyDescent="0.25">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1" t="str">
        <f>IF(M98=People!$B$2,People!$A$5,(IF(M98=People!$B$3,People!$A$3,(IF(M98=People!$B$4,People!$A$4,(IF(M98=People!$B$5,People!$A$5,0)))))))</f>
        <v>Chuck Magee</v>
      </c>
      <c r="W98" s="1" t="str">
        <f>IFERROR(VLOOKUP(Data[[#This Row],[Order ID]], Returns!$A:$B, 2, FALSE), "No")</f>
        <v>No</v>
      </c>
      <c r="X98" s="1">
        <f>1/COUNTIF(Data[Order ID], Data[[#This Row],[Order ID]])</f>
        <v>1</v>
      </c>
      <c r="Y98" s="1">
        <f>1/COUNTIFS(Data[Customer Name],Data[[#This Row],[Customer Name]], Data[MonthYear],Data[[#This Row],[MonthYear]])</f>
        <v>0.5</v>
      </c>
      <c r="Z98" s="1" t="str">
        <f>TEXT(Data[[#This Row],[Order Date]], "mm.yy")</f>
        <v>11.19</v>
      </c>
    </row>
    <row r="99" spans="1:26" x14ac:dyDescent="0.25">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1" t="str">
        <f>IF(M99=People!$B$2,People!$A$5,(IF(M99=People!$B$3,People!$A$3,(IF(M99=People!$B$4,People!$A$4,(IF(M99=People!$B$5,People!$A$5,0)))))))</f>
        <v>Cassandra Brandow</v>
      </c>
      <c r="W99" s="1" t="str">
        <f>IFERROR(VLOOKUP(Data[[#This Row],[Order ID]], Returns!$A:$B, 2, FALSE), "No")</f>
        <v>No</v>
      </c>
      <c r="X99" s="1">
        <f>1/COUNTIF(Data[Order ID], Data[[#This Row],[Order ID]])</f>
        <v>1</v>
      </c>
      <c r="Y99" s="1">
        <f>1/COUNTIFS(Data[Customer Name],Data[[#This Row],[Customer Name]], Data[MonthYear],Data[[#This Row],[MonthYear]])</f>
        <v>1</v>
      </c>
      <c r="Z99" s="1" t="str">
        <f>TEXT(Data[[#This Row],[Order Date]], "mm.yy")</f>
        <v>06.19</v>
      </c>
    </row>
    <row r="100" spans="1:26" x14ac:dyDescent="0.25">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1" t="str">
        <f>IF(M100=People!$B$2,People!$A$5,(IF(M100=People!$B$3,People!$A$3,(IF(M100=People!$B$4,People!$A$4,(IF(M100=People!$B$5,People!$A$5,0)))))))</f>
        <v>Kelly Williams</v>
      </c>
      <c r="W100" s="1" t="str">
        <f>IFERROR(VLOOKUP(Data[[#This Row],[Order ID]], Returns!$A:$B, 2, FALSE), "No")</f>
        <v>No</v>
      </c>
      <c r="X100" s="1">
        <f>1/COUNTIF(Data[Order ID], Data[[#This Row],[Order ID]])</f>
        <v>1</v>
      </c>
      <c r="Y100" s="1">
        <f>1/COUNTIFS(Data[Customer Name],Data[[#This Row],[Customer Name]], Data[MonthYear],Data[[#This Row],[MonthYear]])</f>
        <v>1</v>
      </c>
      <c r="Z100" s="1" t="str">
        <f>TEXT(Data[[#This Row],[Order Date]], "mm.yy")</f>
        <v>09.18</v>
      </c>
    </row>
    <row r="101" spans="1:26" x14ac:dyDescent="0.25">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1" t="str">
        <f>IF(M101=People!$B$2,People!$A$5,(IF(M101=People!$B$3,People!$A$3,(IF(M101=People!$B$4,People!$A$4,(IF(M101=People!$B$5,People!$A$5,0)))))))</f>
        <v>Kelly Williams</v>
      </c>
      <c r="W101" s="1" t="str">
        <f>IFERROR(VLOOKUP(Data[[#This Row],[Order ID]], Returns!$A:$B, 2, FALSE), "No")</f>
        <v>No</v>
      </c>
      <c r="X101" s="1">
        <f>1/COUNTIF(Data[Order ID], Data[[#This Row],[Order ID]])</f>
        <v>0.33333333333333331</v>
      </c>
      <c r="Y101" s="1">
        <f>1/COUNTIFS(Data[Customer Name],Data[[#This Row],[Customer Name]], Data[MonthYear],Data[[#This Row],[MonthYear]])</f>
        <v>0.25</v>
      </c>
      <c r="Z101" s="1" t="str">
        <f>TEXT(Data[[#This Row],[Order Date]], "mm.yy")</f>
        <v>08.18</v>
      </c>
    </row>
    <row r="102" spans="1:26" x14ac:dyDescent="0.25">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1" t="str">
        <f>IF(M102=People!$B$2,People!$A$5,(IF(M102=People!$B$3,People!$A$3,(IF(M102=People!$B$4,People!$A$4,(IF(M102=People!$B$5,People!$A$5,0)))))))</f>
        <v>Kelly Williams</v>
      </c>
      <c r="W102" s="1" t="str">
        <f>IFERROR(VLOOKUP(Data[[#This Row],[Order ID]], Returns!$A:$B, 2, FALSE), "No")</f>
        <v>No</v>
      </c>
      <c r="X102" s="1">
        <f>1/COUNTIF(Data[Order ID], Data[[#This Row],[Order ID]])</f>
        <v>0.33333333333333331</v>
      </c>
      <c r="Y102" s="1">
        <f>1/COUNTIFS(Data[Customer Name],Data[[#This Row],[Customer Name]], Data[MonthYear],Data[[#This Row],[MonthYear]])</f>
        <v>0.25</v>
      </c>
      <c r="Z102" s="1" t="str">
        <f>TEXT(Data[[#This Row],[Order Date]], "mm.yy")</f>
        <v>08.18</v>
      </c>
    </row>
    <row r="103" spans="1:26" x14ac:dyDescent="0.25">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1" t="str">
        <f>IF(M103=People!$B$2,People!$A$5,(IF(M103=People!$B$3,People!$A$3,(IF(M103=People!$B$4,People!$A$4,(IF(M103=People!$B$5,People!$A$5,0)))))))</f>
        <v>Kelly Williams</v>
      </c>
      <c r="W103" s="1" t="str">
        <f>IFERROR(VLOOKUP(Data[[#This Row],[Order ID]], Returns!$A:$B, 2, FALSE), "No")</f>
        <v>No</v>
      </c>
      <c r="X103" s="1">
        <f>1/COUNTIF(Data[Order ID], Data[[#This Row],[Order ID]])</f>
        <v>0.33333333333333331</v>
      </c>
      <c r="Y103" s="1">
        <f>1/COUNTIFS(Data[Customer Name],Data[[#This Row],[Customer Name]], Data[MonthYear],Data[[#This Row],[MonthYear]])</f>
        <v>0.25</v>
      </c>
      <c r="Z103" s="1" t="str">
        <f>TEXT(Data[[#This Row],[Order Date]], "mm.yy")</f>
        <v>08.18</v>
      </c>
    </row>
    <row r="104" spans="1:26" x14ac:dyDescent="0.25">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1" t="str">
        <f>IF(M104=People!$B$2,People!$A$5,(IF(M104=People!$B$3,People!$A$3,(IF(M104=People!$B$4,People!$A$4,(IF(M104=People!$B$5,People!$A$5,0)))))))</f>
        <v>Kelly Williams</v>
      </c>
      <c r="W104" s="1" t="str">
        <f>IFERROR(VLOOKUP(Data[[#This Row],[Order ID]], Returns!$A:$B, 2, FALSE), "No")</f>
        <v>No</v>
      </c>
      <c r="X104" s="1">
        <f>1/COUNTIF(Data[Order ID], Data[[#This Row],[Order ID]])</f>
        <v>1</v>
      </c>
      <c r="Y104" s="1">
        <f>1/COUNTIFS(Data[Customer Name],Data[[#This Row],[Customer Name]], Data[MonthYear],Data[[#This Row],[MonthYear]])</f>
        <v>1</v>
      </c>
      <c r="Z104" s="1" t="str">
        <f>TEXT(Data[[#This Row],[Order Date]], "mm.yy")</f>
        <v>12.18</v>
      </c>
    </row>
    <row r="105" spans="1:26" x14ac:dyDescent="0.25">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1" t="str">
        <f>IF(M105=People!$B$2,People!$A$5,(IF(M105=People!$B$3,People!$A$3,(IF(M105=People!$B$4,People!$A$4,(IF(M105=People!$B$5,People!$A$5,0)))))))</f>
        <v>Cassandra Brandow</v>
      </c>
      <c r="W105" s="1" t="str">
        <f>IFERROR(VLOOKUP(Data[[#This Row],[Order ID]], Returns!$A:$B, 2, FALSE), "No")</f>
        <v>No</v>
      </c>
      <c r="X105" s="1">
        <f>1/COUNTIF(Data[Order ID], Data[[#This Row],[Order ID]])</f>
        <v>0.33333333333333331</v>
      </c>
      <c r="Y105" s="1">
        <f>1/COUNTIFS(Data[Customer Name],Data[[#This Row],[Customer Name]], Data[MonthYear],Data[[#This Row],[MonthYear]])</f>
        <v>0.33333333333333331</v>
      </c>
      <c r="Z105" s="1" t="str">
        <f>TEXT(Data[[#This Row],[Order Date]], "mm.yy")</f>
        <v>11.17</v>
      </c>
    </row>
    <row r="106" spans="1:26" x14ac:dyDescent="0.25">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1" t="str">
        <f>IF(M106=People!$B$2,People!$A$5,(IF(M106=People!$B$3,People!$A$3,(IF(M106=People!$B$4,People!$A$4,(IF(M106=People!$B$5,People!$A$5,0)))))))</f>
        <v>Cassandra Brandow</v>
      </c>
      <c r="W106" s="1" t="str">
        <f>IFERROR(VLOOKUP(Data[[#This Row],[Order ID]], Returns!$A:$B, 2, FALSE), "No")</f>
        <v>No</v>
      </c>
      <c r="X106" s="1">
        <f>1/COUNTIF(Data[Order ID], Data[[#This Row],[Order ID]])</f>
        <v>0.33333333333333331</v>
      </c>
      <c r="Y106" s="1">
        <f>1/COUNTIFS(Data[Customer Name],Data[[#This Row],[Customer Name]], Data[MonthYear],Data[[#This Row],[MonthYear]])</f>
        <v>0.33333333333333331</v>
      </c>
      <c r="Z106" s="1" t="str">
        <f>TEXT(Data[[#This Row],[Order Date]], "mm.yy")</f>
        <v>11.17</v>
      </c>
    </row>
    <row r="107" spans="1:26" x14ac:dyDescent="0.25">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1" t="str">
        <f>IF(M107=People!$B$2,People!$A$5,(IF(M107=People!$B$3,People!$A$3,(IF(M107=People!$B$4,People!$A$4,(IF(M107=People!$B$5,People!$A$5,0)))))))</f>
        <v>Cassandra Brandow</v>
      </c>
      <c r="W107" s="1" t="str">
        <f>IFERROR(VLOOKUP(Data[[#This Row],[Order ID]], Returns!$A:$B, 2, FALSE), "No")</f>
        <v>No</v>
      </c>
      <c r="X107" s="1">
        <f>1/COUNTIF(Data[Order ID], Data[[#This Row],[Order ID]])</f>
        <v>0.33333333333333331</v>
      </c>
      <c r="Y107" s="1">
        <f>1/COUNTIFS(Data[Customer Name],Data[[#This Row],[Customer Name]], Data[MonthYear],Data[[#This Row],[MonthYear]])</f>
        <v>0.33333333333333331</v>
      </c>
      <c r="Z107" s="1" t="str">
        <f>TEXT(Data[[#This Row],[Order Date]], "mm.yy")</f>
        <v>11.17</v>
      </c>
    </row>
    <row r="108" spans="1:26" x14ac:dyDescent="0.25">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1" t="str">
        <f>IF(M108=People!$B$2,People!$A$5,(IF(M108=People!$B$3,People!$A$3,(IF(M108=People!$B$4,People!$A$4,(IF(M108=People!$B$5,People!$A$5,0)))))))</f>
        <v>Cassandra Brandow</v>
      </c>
      <c r="W108" s="1" t="str">
        <f>IFERROR(VLOOKUP(Data[[#This Row],[Order ID]], Returns!$A:$B, 2, FALSE), "No")</f>
        <v>No</v>
      </c>
      <c r="X108" s="1">
        <f>1/COUNTIF(Data[Order ID], Data[[#This Row],[Order ID]])</f>
        <v>0.33333333333333331</v>
      </c>
      <c r="Y108" s="1">
        <f>1/COUNTIFS(Data[Customer Name],Data[[#This Row],[Customer Name]], Data[MonthYear],Data[[#This Row],[MonthYear]])</f>
        <v>0.33333333333333331</v>
      </c>
      <c r="Z108" s="1" t="str">
        <f>TEXT(Data[[#This Row],[Order Date]], "mm.yy")</f>
        <v>11.19</v>
      </c>
    </row>
    <row r="109" spans="1:26" x14ac:dyDescent="0.25">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1" t="str">
        <f>IF(M109=People!$B$2,People!$A$5,(IF(M109=People!$B$3,People!$A$3,(IF(M109=People!$B$4,People!$A$4,(IF(M109=People!$B$5,People!$A$5,0)))))))</f>
        <v>Cassandra Brandow</v>
      </c>
      <c r="W109" s="1" t="str">
        <f>IFERROR(VLOOKUP(Data[[#This Row],[Order ID]], Returns!$A:$B, 2, FALSE), "No")</f>
        <v>No</v>
      </c>
      <c r="X109" s="1">
        <f>1/COUNTIF(Data[Order ID], Data[[#This Row],[Order ID]])</f>
        <v>0.33333333333333331</v>
      </c>
      <c r="Y109" s="1">
        <f>1/COUNTIFS(Data[Customer Name],Data[[#This Row],[Customer Name]], Data[MonthYear],Data[[#This Row],[MonthYear]])</f>
        <v>0.33333333333333331</v>
      </c>
      <c r="Z109" s="1" t="str">
        <f>TEXT(Data[[#This Row],[Order Date]], "mm.yy")</f>
        <v>11.19</v>
      </c>
    </row>
    <row r="110" spans="1:26" x14ac:dyDescent="0.25">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1" t="str">
        <f>IF(M110=People!$B$2,People!$A$5,(IF(M110=People!$B$3,People!$A$3,(IF(M110=People!$B$4,People!$A$4,(IF(M110=People!$B$5,People!$A$5,0)))))))</f>
        <v>Cassandra Brandow</v>
      </c>
      <c r="W110" s="1" t="str">
        <f>IFERROR(VLOOKUP(Data[[#This Row],[Order ID]], Returns!$A:$B, 2, FALSE), "No")</f>
        <v>No</v>
      </c>
      <c r="X110" s="1">
        <f>1/COUNTIF(Data[Order ID], Data[[#This Row],[Order ID]])</f>
        <v>0.33333333333333331</v>
      </c>
      <c r="Y110" s="1">
        <f>1/COUNTIFS(Data[Customer Name],Data[[#This Row],[Customer Name]], Data[MonthYear],Data[[#This Row],[MonthYear]])</f>
        <v>0.33333333333333331</v>
      </c>
      <c r="Z110" s="1" t="str">
        <f>TEXT(Data[[#This Row],[Order Date]], "mm.yy")</f>
        <v>11.19</v>
      </c>
    </row>
    <row r="111" spans="1:26" x14ac:dyDescent="0.25">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1" t="str">
        <f>IF(M111=People!$B$2,People!$A$5,(IF(M111=People!$B$3,People!$A$3,(IF(M111=People!$B$4,People!$A$4,(IF(M111=People!$B$5,People!$A$5,0)))))))</f>
        <v>Kelly Williams</v>
      </c>
      <c r="W111" s="1" t="str">
        <f>IFERROR(VLOOKUP(Data[[#This Row],[Order ID]], Returns!$A:$B, 2, FALSE), "No")</f>
        <v>No</v>
      </c>
      <c r="X111" s="1">
        <f>1/COUNTIF(Data[Order ID], Data[[#This Row],[Order ID]])</f>
        <v>1</v>
      </c>
      <c r="Y111" s="1">
        <f>1/COUNTIFS(Data[Customer Name],Data[[#This Row],[Customer Name]], Data[MonthYear],Data[[#This Row],[MonthYear]])</f>
        <v>1</v>
      </c>
      <c r="Z111" s="1" t="str">
        <f>TEXT(Data[[#This Row],[Order Date]], "mm.yy")</f>
        <v>10.17</v>
      </c>
    </row>
    <row r="112" spans="1:26" x14ac:dyDescent="0.25">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1" t="str">
        <f>IF(M112=People!$B$2,People!$A$5,(IF(M112=People!$B$3,People!$A$3,(IF(M112=People!$B$4,People!$A$4,(IF(M112=People!$B$5,People!$A$5,0)))))))</f>
        <v>Chuck Magee</v>
      </c>
      <c r="W112" s="1" t="str">
        <f>IFERROR(VLOOKUP(Data[[#This Row],[Order ID]], Returns!$A:$B, 2, FALSE), "No")</f>
        <v>No</v>
      </c>
      <c r="X112" s="1">
        <f>1/COUNTIF(Data[Order ID], Data[[#This Row],[Order ID]])</f>
        <v>1</v>
      </c>
      <c r="Y112" s="1">
        <f>1/COUNTIFS(Data[Customer Name],Data[[#This Row],[Customer Name]], Data[MonthYear],Data[[#This Row],[MonthYear]])</f>
        <v>1</v>
      </c>
      <c r="Z112" s="1" t="str">
        <f>TEXT(Data[[#This Row],[Order Date]], "mm.yy")</f>
        <v>12.19</v>
      </c>
    </row>
    <row r="113" spans="1:26" x14ac:dyDescent="0.25">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1" t="str">
        <f>IF(M113=People!$B$2,People!$A$5,(IF(M113=People!$B$3,People!$A$3,(IF(M113=People!$B$4,People!$A$4,(IF(M113=People!$B$5,People!$A$5,0)))))))</f>
        <v>Kelly Williams</v>
      </c>
      <c r="W113" s="1" t="str">
        <f>IFERROR(VLOOKUP(Data[[#This Row],[Order ID]], Returns!$A:$B, 2, FALSE), "No")</f>
        <v>No</v>
      </c>
      <c r="X113" s="1">
        <f>1/COUNTIF(Data[Order ID], Data[[#This Row],[Order ID]])</f>
        <v>0.5</v>
      </c>
      <c r="Y113" s="1">
        <f>1/COUNTIFS(Data[Customer Name],Data[[#This Row],[Customer Name]], Data[MonthYear],Data[[#This Row],[MonthYear]])</f>
        <v>0.5</v>
      </c>
      <c r="Z113" s="1" t="str">
        <f>TEXT(Data[[#This Row],[Order Date]], "mm.yy")</f>
        <v>11.18</v>
      </c>
    </row>
    <row r="114" spans="1:26" x14ac:dyDescent="0.25">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1" t="str">
        <f>IF(M114=People!$B$2,People!$A$5,(IF(M114=People!$B$3,People!$A$3,(IF(M114=People!$B$4,People!$A$4,(IF(M114=People!$B$5,People!$A$5,0)))))))</f>
        <v>Kelly Williams</v>
      </c>
      <c r="W114" s="1" t="str">
        <f>IFERROR(VLOOKUP(Data[[#This Row],[Order ID]], Returns!$A:$B, 2, FALSE), "No")</f>
        <v>No</v>
      </c>
      <c r="X114" s="1">
        <f>1/COUNTIF(Data[Order ID], Data[[#This Row],[Order ID]])</f>
        <v>0.5</v>
      </c>
      <c r="Y114" s="1">
        <f>1/COUNTIFS(Data[Customer Name],Data[[#This Row],[Customer Name]], Data[MonthYear],Data[[#This Row],[MonthYear]])</f>
        <v>0.5</v>
      </c>
      <c r="Z114" s="1" t="str">
        <f>TEXT(Data[[#This Row],[Order Date]], "mm.yy")</f>
        <v>11.18</v>
      </c>
    </row>
    <row r="115" spans="1:26" x14ac:dyDescent="0.25">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1" t="str">
        <f>IF(M115=People!$B$2,People!$A$5,(IF(M115=People!$B$3,People!$A$3,(IF(M115=People!$B$4,People!$A$4,(IF(M115=People!$B$5,People!$A$5,0)))))))</f>
        <v>Chuck Magee</v>
      </c>
      <c r="W115" s="1" t="str">
        <f>IFERROR(VLOOKUP(Data[[#This Row],[Order ID]], Returns!$A:$B, 2, FALSE), "No")</f>
        <v>No</v>
      </c>
      <c r="X115" s="1">
        <f>1/COUNTIF(Data[Order ID], Data[[#This Row],[Order ID]])</f>
        <v>0.25</v>
      </c>
      <c r="Y115" s="1">
        <f>1/COUNTIFS(Data[Customer Name],Data[[#This Row],[Customer Name]], Data[MonthYear],Data[[#This Row],[MonthYear]])</f>
        <v>0.25</v>
      </c>
      <c r="Z115" s="1" t="str">
        <f>TEXT(Data[[#This Row],[Order Date]], "mm.yy")</f>
        <v>08.16</v>
      </c>
    </row>
    <row r="116" spans="1:26" x14ac:dyDescent="0.25">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1" t="str">
        <f>IF(M116=People!$B$2,People!$A$5,(IF(M116=People!$B$3,People!$A$3,(IF(M116=People!$B$4,People!$A$4,(IF(M116=People!$B$5,People!$A$5,0)))))))</f>
        <v>Chuck Magee</v>
      </c>
      <c r="W116" s="1" t="str">
        <f>IFERROR(VLOOKUP(Data[[#This Row],[Order ID]], Returns!$A:$B, 2, FALSE), "No")</f>
        <v>No</v>
      </c>
      <c r="X116" s="1">
        <f>1/COUNTIF(Data[Order ID], Data[[#This Row],[Order ID]])</f>
        <v>0.25</v>
      </c>
      <c r="Y116" s="1">
        <f>1/COUNTIFS(Data[Customer Name],Data[[#This Row],[Customer Name]], Data[MonthYear],Data[[#This Row],[MonthYear]])</f>
        <v>0.25</v>
      </c>
      <c r="Z116" s="1" t="str">
        <f>TEXT(Data[[#This Row],[Order Date]], "mm.yy")</f>
        <v>08.16</v>
      </c>
    </row>
    <row r="117" spans="1:26" x14ac:dyDescent="0.25">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1" t="str">
        <f>IF(M117=People!$B$2,People!$A$5,(IF(M117=People!$B$3,People!$A$3,(IF(M117=People!$B$4,People!$A$4,(IF(M117=People!$B$5,People!$A$5,0)))))))</f>
        <v>Chuck Magee</v>
      </c>
      <c r="W117" s="1" t="str">
        <f>IFERROR(VLOOKUP(Data[[#This Row],[Order ID]], Returns!$A:$B, 2, FALSE), "No")</f>
        <v>No</v>
      </c>
      <c r="X117" s="1">
        <f>1/COUNTIF(Data[Order ID], Data[[#This Row],[Order ID]])</f>
        <v>0.25</v>
      </c>
      <c r="Y117" s="1">
        <f>1/COUNTIFS(Data[Customer Name],Data[[#This Row],[Customer Name]], Data[MonthYear],Data[[#This Row],[MonthYear]])</f>
        <v>0.25</v>
      </c>
      <c r="Z117" s="1" t="str">
        <f>TEXT(Data[[#This Row],[Order Date]], "mm.yy")</f>
        <v>08.16</v>
      </c>
    </row>
    <row r="118" spans="1:26" x14ac:dyDescent="0.25">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1" t="str">
        <f>IF(M118=People!$B$2,People!$A$5,(IF(M118=People!$B$3,People!$A$3,(IF(M118=People!$B$4,People!$A$4,(IF(M118=People!$B$5,People!$A$5,0)))))))</f>
        <v>Chuck Magee</v>
      </c>
      <c r="W118" s="1" t="str">
        <f>IFERROR(VLOOKUP(Data[[#This Row],[Order ID]], Returns!$A:$B, 2, FALSE), "No")</f>
        <v>No</v>
      </c>
      <c r="X118" s="1">
        <f>1/COUNTIF(Data[Order ID], Data[[#This Row],[Order ID]])</f>
        <v>0.25</v>
      </c>
      <c r="Y118" s="1">
        <f>1/COUNTIFS(Data[Customer Name],Data[[#This Row],[Customer Name]], Data[MonthYear],Data[[#This Row],[MonthYear]])</f>
        <v>0.25</v>
      </c>
      <c r="Z118" s="1" t="str">
        <f>TEXT(Data[[#This Row],[Order Date]], "mm.yy")</f>
        <v>08.16</v>
      </c>
    </row>
    <row r="119" spans="1:26" x14ac:dyDescent="0.25">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1" t="str">
        <f>IF(M119=People!$B$2,People!$A$5,(IF(M119=People!$B$3,People!$A$3,(IF(M119=People!$B$4,People!$A$4,(IF(M119=People!$B$5,People!$A$5,0)))))))</f>
        <v>Cassandra Brandow</v>
      </c>
      <c r="W119" s="1" t="str">
        <f>IFERROR(VLOOKUP(Data[[#This Row],[Order ID]], Returns!$A:$B, 2, FALSE), "No")</f>
        <v>No</v>
      </c>
      <c r="X119" s="1">
        <f>1/COUNTIF(Data[Order ID], Data[[#This Row],[Order ID]])</f>
        <v>1</v>
      </c>
      <c r="Y119" s="1">
        <f>1/COUNTIFS(Data[Customer Name],Data[[#This Row],[Customer Name]], Data[MonthYear],Data[[#This Row],[MonthYear]])</f>
        <v>1</v>
      </c>
      <c r="Z119" s="1" t="str">
        <f>TEXT(Data[[#This Row],[Order Date]], "mm.yy")</f>
        <v>03.17</v>
      </c>
    </row>
    <row r="120" spans="1:26" x14ac:dyDescent="0.25">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1" t="str">
        <f>IF(M120=People!$B$2,People!$A$5,(IF(M120=People!$B$3,People!$A$3,(IF(M120=People!$B$4,People!$A$4,(IF(M120=People!$B$5,People!$A$5,0)))))))</f>
        <v>Cassandra Brandow</v>
      </c>
      <c r="W120" s="1" t="str">
        <f>IFERROR(VLOOKUP(Data[[#This Row],[Order ID]], Returns!$A:$B, 2, FALSE), "No")</f>
        <v>No</v>
      </c>
      <c r="X120" s="1">
        <f>1/COUNTIF(Data[Order ID], Data[[#This Row],[Order ID]])</f>
        <v>1</v>
      </c>
      <c r="Y120" s="1">
        <f>1/COUNTIFS(Data[Customer Name],Data[[#This Row],[Customer Name]], Data[MonthYear],Data[[#This Row],[MonthYear]])</f>
        <v>1</v>
      </c>
      <c r="Z120" s="1" t="str">
        <f>TEXT(Data[[#This Row],[Order Date]], "mm.yy")</f>
        <v>04.17</v>
      </c>
    </row>
    <row r="121" spans="1:26" x14ac:dyDescent="0.25">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1" t="str">
        <f>IF(M121=People!$B$2,People!$A$5,(IF(M121=People!$B$3,People!$A$3,(IF(M121=People!$B$4,People!$A$4,(IF(M121=People!$B$5,People!$A$5,0)))))))</f>
        <v>Chuck Magee</v>
      </c>
      <c r="W121" s="1" t="str">
        <f>IFERROR(VLOOKUP(Data[[#This Row],[Order ID]], Returns!$A:$B, 2, FALSE), "No")</f>
        <v>No</v>
      </c>
      <c r="X121" s="1">
        <f>1/COUNTIF(Data[Order ID], Data[[#This Row],[Order ID]])</f>
        <v>0.2</v>
      </c>
      <c r="Y121" s="1">
        <f>1/COUNTIFS(Data[Customer Name],Data[[#This Row],[Customer Name]], Data[MonthYear],Data[[#This Row],[MonthYear]])</f>
        <v>0.2</v>
      </c>
      <c r="Z121" s="1" t="str">
        <f>TEXT(Data[[#This Row],[Order Date]], "mm.yy")</f>
        <v>06.18</v>
      </c>
    </row>
    <row r="122" spans="1:26" x14ac:dyDescent="0.25">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1" t="str">
        <f>IF(M122=People!$B$2,People!$A$5,(IF(M122=People!$B$3,People!$A$3,(IF(M122=People!$B$4,People!$A$4,(IF(M122=People!$B$5,People!$A$5,0)))))))</f>
        <v>Chuck Magee</v>
      </c>
      <c r="W122" s="1" t="str">
        <f>IFERROR(VLOOKUP(Data[[#This Row],[Order ID]], Returns!$A:$B, 2, FALSE), "No")</f>
        <v>No</v>
      </c>
      <c r="X122" s="1">
        <f>1/COUNTIF(Data[Order ID], Data[[#This Row],[Order ID]])</f>
        <v>0.2</v>
      </c>
      <c r="Y122" s="1">
        <f>1/COUNTIFS(Data[Customer Name],Data[[#This Row],[Customer Name]], Data[MonthYear],Data[[#This Row],[MonthYear]])</f>
        <v>0.2</v>
      </c>
      <c r="Z122" s="1" t="str">
        <f>TEXT(Data[[#This Row],[Order Date]], "mm.yy")</f>
        <v>06.18</v>
      </c>
    </row>
    <row r="123" spans="1:26" x14ac:dyDescent="0.25">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1" t="str">
        <f>IF(M123=People!$B$2,People!$A$5,(IF(M123=People!$B$3,People!$A$3,(IF(M123=People!$B$4,People!$A$4,(IF(M123=People!$B$5,People!$A$5,0)))))))</f>
        <v>Chuck Magee</v>
      </c>
      <c r="W123" s="1" t="str">
        <f>IFERROR(VLOOKUP(Data[[#This Row],[Order ID]], Returns!$A:$B, 2, FALSE), "No")</f>
        <v>No</v>
      </c>
      <c r="X123" s="1">
        <f>1/COUNTIF(Data[Order ID], Data[[#This Row],[Order ID]])</f>
        <v>0.2</v>
      </c>
      <c r="Y123" s="1">
        <f>1/COUNTIFS(Data[Customer Name],Data[[#This Row],[Customer Name]], Data[MonthYear],Data[[#This Row],[MonthYear]])</f>
        <v>0.2</v>
      </c>
      <c r="Z123" s="1" t="str">
        <f>TEXT(Data[[#This Row],[Order Date]], "mm.yy")</f>
        <v>06.18</v>
      </c>
    </row>
    <row r="124" spans="1:26" x14ac:dyDescent="0.25">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1" t="str">
        <f>IF(M124=People!$B$2,People!$A$5,(IF(M124=People!$B$3,People!$A$3,(IF(M124=People!$B$4,People!$A$4,(IF(M124=People!$B$5,People!$A$5,0)))))))</f>
        <v>Chuck Magee</v>
      </c>
      <c r="W124" s="1" t="str">
        <f>IFERROR(VLOOKUP(Data[[#This Row],[Order ID]], Returns!$A:$B, 2, FALSE), "No")</f>
        <v>No</v>
      </c>
      <c r="X124" s="1">
        <f>1/COUNTIF(Data[Order ID], Data[[#This Row],[Order ID]])</f>
        <v>0.2</v>
      </c>
      <c r="Y124" s="1">
        <f>1/COUNTIFS(Data[Customer Name],Data[[#This Row],[Customer Name]], Data[MonthYear],Data[[#This Row],[MonthYear]])</f>
        <v>0.2</v>
      </c>
      <c r="Z124" s="1" t="str">
        <f>TEXT(Data[[#This Row],[Order Date]], "mm.yy")</f>
        <v>06.18</v>
      </c>
    </row>
    <row r="125" spans="1:26" x14ac:dyDescent="0.25">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1" t="str">
        <f>IF(M125=People!$B$2,People!$A$5,(IF(M125=People!$B$3,People!$A$3,(IF(M125=People!$B$4,People!$A$4,(IF(M125=People!$B$5,People!$A$5,0)))))))</f>
        <v>Chuck Magee</v>
      </c>
      <c r="W125" s="1" t="str">
        <f>IFERROR(VLOOKUP(Data[[#This Row],[Order ID]], Returns!$A:$B, 2, FALSE), "No")</f>
        <v>No</v>
      </c>
      <c r="X125" s="1">
        <f>1/COUNTIF(Data[Order ID], Data[[#This Row],[Order ID]])</f>
        <v>0.2</v>
      </c>
      <c r="Y125" s="1">
        <f>1/COUNTIFS(Data[Customer Name],Data[[#This Row],[Customer Name]], Data[MonthYear],Data[[#This Row],[MonthYear]])</f>
        <v>0.2</v>
      </c>
      <c r="Z125" s="1" t="str">
        <f>TEXT(Data[[#This Row],[Order Date]], "mm.yy")</f>
        <v>06.18</v>
      </c>
    </row>
    <row r="126" spans="1:26" x14ac:dyDescent="0.25">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1" t="str">
        <f>IF(M126=People!$B$2,People!$A$5,(IF(M126=People!$B$3,People!$A$3,(IF(M126=People!$B$4,People!$A$4,(IF(M126=People!$B$5,People!$A$5,0)))))))</f>
        <v>Kelly Williams</v>
      </c>
      <c r="W126" s="1" t="str">
        <f>IFERROR(VLOOKUP(Data[[#This Row],[Order ID]], Returns!$A:$B, 2, FALSE), "No")</f>
        <v>No</v>
      </c>
      <c r="X126" s="1">
        <f>1/COUNTIF(Data[Order ID], Data[[#This Row],[Order ID]])</f>
        <v>1</v>
      </c>
      <c r="Y126" s="1">
        <f>1/COUNTIFS(Data[Customer Name],Data[[#This Row],[Customer Name]], Data[MonthYear],Data[[#This Row],[MonthYear]])</f>
        <v>1</v>
      </c>
      <c r="Z126" s="1" t="str">
        <f>TEXT(Data[[#This Row],[Order Date]], "mm.yy")</f>
        <v>12.16</v>
      </c>
    </row>
    <row r="127" spans="1:26" x14ac:dyDescent="0.25">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1" t="str">
        <f>IF(M127=People!$B$2,People!$A$5,(IF(M127=People!$B$3,People!$A$3,(IF(M127=People!$B$4,People!$A$4,(IF(M127=People!$B$5,People!$A$5,0)))))))</f>
        <v>Kelly Williams</v>
      </c>
      <c r="W127" s="1" t="str">
        <f>IFERROR(VLOOKUP(Data[[#This Row],[Order ID]], Returns!$A:$B, 2, FALSE), "No")</f>
        <v>No</v>
      </c>
      <c r="X127" s="1">
        <f>1/COUNTIF(Data[Order ID], Data[[#This Row],[Order ID]])</f>
        <v>1</v>
      </c>
      <c r="Y127" s="1">
        <f>1/COUNTIFS(Data[Customer Name],Data[[#This Row],[Customer Name]], Data[MonthYear],Data[[#This Row],[MonthYear]])</f>
        <v>1</v>
      </c>
      <c r="Z127" s="1" t="str">
        <f>TEXT(Data[[#This Row],[Order Date]], "mm.yy")</f>
        <v>09.16</v>
      </c>
    </row>
    <row r="128" spans="1:26" x14ac:dyDescent="0.25">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1" t="str">
        <f>IF(M128=People!$B$2,People!$A$5,(IF(M128=People!$B$3,People!$A$3,(IF(M128=People!$B$4,People!$A$4,(IF(M128=People!$B$5,People!$A$5,0)))))))</f>
        <v>Cassandra Brandow</v>
      </c>
      <c r="W128" s="1" t="str">
        <f>IFERROR(VLOOKUP(Data[[#This Row],[Order ID]], Returns!$A:$B, 2, FALSE), "No")</f>
        <v>No</v>
      </c>
      <c r="X128" s="1">
        <f>1/COUNTIF(Data[Order ID], Data[[#This Row],[Order ID]])</f>
        <v>0.5</v>
      </c>
      <c r="Y128" s="1">
        <f>1/COUNTIFS(Data[Customer Name],Data[[#This Row],[Customer Name]], Data[MonthYear],Data[[#This Row],[MonthYear]])</f>
        <v>0.5</v>
      </c>
      <c r="Z128" s="1" t="str">
        <f>TEXT(Data[[#This Row],[Order Date]], "mm.yy")</f>
        <v>11.19</v>
      </c>
    </row>
    <row r="129" spans="1:26" x14ac:dyDescent="0.25">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1" t="str">
        <f>IF(M129=People!$B$2,People!$A$5,(IF(M129=People!$B$3,People!$A$3,(IF(M129=People!$B$4,People!$A$4,(IF(M129=People!$B$5,People!$A$5,0)))))))</f>
        <v>Cassandra Brandow</v>
      </c>
      <c r="W129" s="1" t="str">
        <f>IFERROR(VLOOKUP(Data[[#This Row],[Order ID]], Returns!$A:$B, 2, FALSE), "No")</f>
        <v>No</v>
      </c>
      <c r="X129" s="1">
        <f>1/COUNTIF(Data[Order ID], Data[[#This Row],[Order ID]])</f>
        <v>0.5</v>
      </c>
      <c r="Y129" s="1">
        <f>1/COUNTIFS(Data[Customer Name],Data[[#This Row],[Customer Name]], Data[MonthYear],Data[[#This Row],[MonthYear]])</f>
        <v>0.5</v>
      </c>
      <c r="Z129" s="1" t="str">
        <f>TEXT(Data[[#This Row],[Order Date]], "mm.yy")</f>
        <v>11.19</v>
      </c>
    </row>
    <row r="130" spans="1:26" x14ac:dyDescent="0.25">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1" t="str">
        <f>IF(M130=People!$B$2,People!$A$5,(IF(M130=People!$B$3,People!$A$3,(IF(M130=People!$B$4,People!$A$4,(IF(M130=People!$B$5,People!$A$5,0)))))))</f>
        <v>Cassandra Brandow</v>
      </c>
      <c r="W130" s="1" t="str">
        <f>IFERROR(VLOOKUP(Data[[#This Row],[Order ID]], Returns!$A:$B, 2, FALSE), "No")</f>
        <v>No</v>
      </c>
      <c r="X130" s="1">
        <f>1/COUNTIF(Data[Order ID], Data[[#This Row],[Order ID]])</f>
        <v>0.5</v>
      </c>
      <c r="Y130" s="1">
        <f>1/COUNTIFS(Data[Customer Name],Data[[#This Row],[Customer Name]], Data[MonthYear],Data[[#This Row],[MonthYear]])</f>
        <v>0.5</v>
      </c>
      <c r="Z130" s="1" t="str">
        <f>TEXT(Data[[#This Row],[Order Date]], "mm.yy")</f>
        <v>11.18</v>
      </c>
    </row>
    <row r="131" spans="1:26" x14ac:dyDescent="0.25">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1" t="str">
        <f>IF(M131=People!$B$2,People!$A$5,(IF(M131=People!$B$3,People!$A$3,(IF(M131=People!$B$4,People!$A$4,(IF(M131=People!$B$5,People!$A$5,0)))))))</f>
        <v>Cassandra Brandow</v>
      </c>
      <c r="W131" s="1" t="str">
        <f>IFERROR(VLOOKUP(Data[[#This Row],[Order ID]], Returns!$A:$B, 2, FALSE), "No")</f>
        <v>No</v>
      </c>
      <c r="X131" s="1">
        <f>1/COUNTIF(Data[Order ID], Data[[#This Row],[Order ID]])</f>
        <v>0.5</v>
      </c>
      <c r="Y131" s="1">
        <f>1/COUNTIFS(Data[Customer Name],Data[[#This Row],[Customer Name]], Data[MonthYear],Data[[#This Row],[MonthYear]])</f>
        <v>0.5</v>
      </c>
      <c r="Z131" s="1" t="str">
        <f>TEXT(Data[[#This Row],[Order Date]], "mm.yy")</f>
        <v>11.18</v>
      </c>
    </row>
    <row r="132" spans="1:26" x14ac:dyDescent="0.25">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1" t="str">
        <f>IF(M132=People!$B$2,People!$A$5,(IF(M132=People!$B$3,People!$A$3,(IF(M132=People!$B$4,People!$A$4,(IF(M132=People!$B$5,People!$A$5,0)))))))</f>
        <v>Chuck Magee</v>
      </c>
      <c r="W132" s="1" t="str">
        <f>IFERROR(VLOOKUP(Data[[#This Row],[Order ID]], Returns!$A:$B, 2, FALSE), "No")</f>
        <v>No</v>
      </c>
      <c r="X132" s="1">
        <f>1/COUNTIF(Data[Order ID], Data[[#This Row],[Order ID]])</f>
        <v>0.33333333333333331</v>
      </c>
      <c r="Y132" s="1">
        <f>1/COUNTIFS(Data[Customer Name],Data[[#This Row],[Customer Name]], Data[MonthYear],Data[[#This Row],[MonthYear]])</f>
        <v>0.33333333333333331</v>
      </c>
      <c r="Z132" s="1" t="str">
        <f>TEXT(Data[[#This Row],[Order Date]], "mm.yy")</f>
        <v>02.19</v>
      </c>
    </row>
    <row r="133" spans="1:26" x14ac:dyDescent="0.25">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1" t="str">
        <f>IF(M133=People!$B$2,People!$A$5,(IF(M133=People!$B$3,People!$A$3,(IF(M133=People!$B$4,People!$A$4,(IF(M133=People!$B$5,People!$A$5,0)))))))</f>
        <v>Chuck Magee</v>
      </c>
      <c r="W133" s="1" t="str">
        <f>IFERROR(VLOOKUP(Data[[#This Row],[Order ID]], Returns!$A:$B, 2, FALSE), "No")</f>
        <v>No</v>
      </c>
      <c r="X133" s="1">
        <f>1/COUNTIF(Data[Order ID], Data[[#This Row],[Order ID]])</f>
        <v>0.33333333333333331</v>
      </c>
      <c r="Y133" s="1">
        <f>1/COUNTIFS(Data[Customer Name],Data[[#This Row],[Customer Name]], Data[MonthYear],Data[[#This Row],[MonthYear]])</f>
        <v>0.33333333333333331</v>
      </c>
      <c r="Z133" s="1" t="str">
        <f>TEXT(Data[[#This Row],[Order Date]], "mm.yy")</f>
        <v>02.19</v>
      </c>
    </row>
    <row r="134" spans="1:26" x14ac:dyDescent="0.25">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1" t="str">
        <f>IF(M134=People!$B$2,People!$A$5,(IF(M134=People!$B$3,People!$A$3,(IF(M134=People!$B$4,People!$A$4,(IF(M134=People!$B$5,People!$A$5,0)))))))</f>
        <v>Chuck Magee</v>
      </c>
      <c r="W134" s="1" t="str">
        <f>IFERROR(VLOOKUP(Data[[#This Row],[Order ID]], Returns!$A:$B, 2, FALSE), "No")</f>
        <v>No</v>
      </c>
      <c r="X134" s="1">
        <f>1/COUNTIF(Data[Order ID], Data[[#This Row],[Order ID]])</f>
        <v>0.33333333333333331</v>
      </c>
      <c r="Y134" s="1">
        <f>1/COUNTIFS(Data[Customer Name],Data[[#This Row],[Customer Name]], Data[MonthYear],Data[[#This Row],[MonthYear]])</f>
        <v>0.33333333333333331</v>
      </c>
      <c r="Z134" s="1" t="str">
        <f>TEXT(Data[[#This Row],[Order Date]], "mm.yy")</f>
        <v>02.19</v>
      </c>
    </row>
    <row r="135" spans="1:26" x14ac:dyDescent="0.25">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1" t="str">
        <f>IF(M135=People!$B$2,People!$A$5,(IF(M135=People!$B$3,People!$A$3,(IF(M135=People!$B$4,People!$A$4,(IF(M135=People!$B$5,People!$A$5,0)))))))</f>
        <v>Cassandra Brandow</v>
      </c>
      <c r="W135" s="1" t="str">
        <f>IFERROR(VLOOKUP(Data[[#This Row],[Order ID]], Returns!$A:$B, 2, FALSE), "No")</f>
        <v>Yes</v>
      </c>
      <c r="X135" s="1">
        <f>1/COUNTIF(Data[Order ID], Data[[#This Row],[Order ID]])</f>
        <v>0.14285714285714285</v>
      </c>
      <c r="Y135" s="1">
        <f>1/COUNTIFS(Data[Customer Name],Data[[#This Row],[Customer Name]], Data[MonthYear],Data[[#This Row],[MonthYear]])</f>
        <v>0.14285714285714285</v>
      </c>
      <c r="Z135" s="1" t="str">
        <f>TEXT(Data[[#This Row],[Order Date]], "mm.yy")</f>
        <v>10.18</v>
      </c>
    </row>
    <row r="136" spans="1:26" x14ac:dyDescent="0.25">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1" t="str">
        <f>IF(M136=People!$B$2,People!$A$5,(IF(M136=People!$B$3,People!$A$3,(IF(M136=People!$B$4,People!$A$4,(IF(M136=People!$B$5,People!$A$5,0)))))))</f>
        <v>Cassandra Brandow</v>
      </c>
      <c r="W136" s="1" t="str">
        <f>IFERROR(VLOOKUP(Data[[#This Row],[Order ID]], Returns!$A:$B, 2, FALSE), "No")</f>
        <v>Yes</v>
      </c>
      <c r="X136" s="1">
        <f>1/COUNTIF(Data[Order ID], Data[[#This Row],[Order ID]])</f>
        <v>0.14285714285714285</v>
      </c>
      <c r="Y136" s="1">
        <f>1/COUNTIFS(Data[Customer Name],Data[[#This Row],[Customer Name]], Data[MonthYear],Data[[#This Row],[MonthYear]])</f>
        <v>0.14285714285714285</v>
      </c>
      <c r="Z136" s="1" t="str">
        <f>TEXT(Data[[#This Row],[Order Date]], "mm.yy")</f>
        <v>10.18</v>
      </c>
    </row>
    <row r="137" spans="1:26" x14ac:dyDescent="0.25">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1" t="str">
        <f>IF(M137=People!$B$2,People!$A$5,(IF(M137=People!$B$3,People!$A$3,(IF(M137=People!$B$4,People!$A$4,(IF(M137=People!$B$5,People!$A$5,0)))))))</f>
        <v>Cassandra Brandow</v>
      </c>
      <c r="W137" s="1" t="str">
        <f>IFERROR(VLOOKUP(Data[[#This Row],[Order ID]], Returns!$A:$B, 2, FALSE), "No")</f>
        <v>Yes</v>
      </c>
      <c r="X137" s="1">
        <f>1/COUNTIF(Data[Order ID], Data[[#This Row],[Order ID]])</f>
        <v>0.14285714285714285</v>
      </c>
      <c r="Y137" s="1">
        <f>1/COUNTIFS(Data[Customer Name],Data[[#This Row],[Customer Name]], Data[MonthYear],Data[[#This Row],[MonthYear]])</f>
        <v>0.14285714285714285</v>
      </c>
      <c r="Z137" s="1" t="str">
        <f>TEXT(Data[[#This Row],[Order Date]], "mm.yy")</f>
        <v>10.18</v>
      </c>
    </row>
    <row r="138" spans="1:26" x14ac:dyDescent="0.25">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1" t="str">
        <f>IF(M138=People!$B$2,People!$A$5,(IF(M138=People!$B$3,People!$A$3,(IF(M138=People!$B$4,People!$A$4,(IF(M138=People!$B$5,People!$A$5,0)))))))</f>
        <v>Cassandra Brandow</v>
      </c>
      <c r="W138" s="1" t="str">
        <f>IFERROR(VLOOKUP(Data[[#This Row],[Order ID]], Returns!$A:$B, 2, FALSE), "No")</f>
        <v>Yes</v>
      </c>
      <c r="X138" s="1">
        <f>1/COUNTIF(Data[Order ID], Data[[#This Row],[Order ID]])</f>
        <v>0.14285714285714285</v>
      </c>
      <c r="Y138" s="1">
        <f>1/COUNTIFS(Data[Customer Name],Data[[#This Row],[Customer Name]], Data[MonthYear],Data[[#This Row],[MonthYear]])</f>
        <v>0.14285714285714285</v>
      </c>
      <c r="Z138" s="1" t="str">
        <f>TEXT(Data[[#This Row],[Order Date]], "mm.yy")</f>
        <v>10.18</v>
      </c>
    </row>
    <row r="139" spans="1:26" x14ac:dyDescent="0.25">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1" t="str">
        <f>IF(M139=People!$B$2,People!$A$5,(IF(M139=People!$B$3,People!$A$3,(IF(M139=People!$B$4,People!$A$4,(IF(M139=People!$B$5,People!$A$5,0)))))))</f>
        <v>Cassandra Brandow</v>
      </c>
      <c r="W139" s="1" t="str">
        <f>IFERROR(VLOOKUP(Data[[#This Row],[Order ID]], Returns!$A:$B, 2, FALSE), "No")</f>
        <v>Yes</v>
      </c>
      <c r="X139" s="1">
        <f>1/COUNTIF(Data[Order ID], Data[[#This Row],[Order ID]])</f>
        <v>0.14285714285714285</v>
      </c>
      <c r="Y139" s="1">
        <f>1/COUNTIFS(Data[Customer Name],Data[[#This Row],[Customer Name]], Data[MonthYear],Data[[#This Row],[MonthYear]])</f>
        <v>0.14285714285714285</v>
      </c>
      <c r="Z139" s="1" t="str">
        <f>TEXT(Data[[#This Row],[Order Date]], "mm.yy")</f>
        <v>10.18</v>
      </c>
    </row>
    <row r="140" spans="1:26" x14ac:dyDescent="0.25">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1" t="str">
        <f>IF(M140=People!$B$2,People!$A$5,(IF(M140=People!$B$3,People!$A$3,(IF(M140=People!$B$4,People!$A$4,(IF(M140=People!$B$5,People!$A$5,0)))))))</f>
        <v>Cassandra Brandow</v>
      </c>
      <c r="W140" s="1" t="str">
        <f>IFERROR(VLOOKUP(Data[[#This Row],[Order ID]], Returns!$A:$B, 2, FALSE), "No")</f>
        <v>Yes</v>
      </c>
      <c r="X140" s="1">
        <f>1/COUNTIF(Data[Order ID], Data[[#This Row],[Order ID]])</f>
        <v>0.14285714285714285</v>
      </c>
      <c r="Y140" s="1">
        <f>1/COUNTIFS(Data[Customer Name],Data[[#This Row],[Customer Name]], Data[MonthYear],Data[[#This Row],[MonthYear]])</f>
        <v>0.14285714285714285</v>
      </c>
      <c r="Z140" s="1" t="str">
        <f>TEXT(Data[[#This Row],[Order Date]], "mm.yy")</f>
        <v>10.18</v>
      </c>
    </row>
    <row r="141" spans="1:26" x14ac:dyDescent="0.25">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1" t="str">
        <f>IF(M141=People!$B$2,People!$A$5,(IF(M141=People!$B$3,People!$A$3,(IF(M141=People!$B$4,People!$A$4,(IF(M141=People!$B$5,People!$A$5,0)))))))</f>
        <v>Cassandra Brandow</v>
      </c>
      <c r="W141" s="1" t="str">
        <f>IFERROR(VLOOKUP(Data[[#This Row],[Order ID]], Returns!$A:$B, 2, FALSE), "No")</f>
        <v>Yes</v>
      </c>
      <c r="X141" s="1">
        <f>1/COUNTIF(Data[Order ID], Data[[#This Row],[Order ID]])</f>
        <v>0.14285714285714285</v>
      </c>
      <c r="Y141" s="1">
        <f>1/COUNTIFS(Data[Customer Name],Data[[#This Row],[Customer Name]], Data[MonthYear],Data[[#This Row],[MonthYear]])</f>
        <v>0.14285714285714285</v>
      </c>
      <c r="Z141" s="1" t="str">
        <f>TEXT(Data[[#This Row],[Order Date]], "mm.yy")</f>
        <v>10.18</v>
      </c>
    </row>
    <row r="142" spans="1:26" x14ac:dyDescent="0.25">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1" t="str">
        <f>IF(M142=People!$B$2,People!$A$5,(IF(M142=People!$B$3,People!$A$3,(IF(M142=People!$B$4,People!$A$4,(IF(M142=People!$B$5,People!$A$5,0)))))))</f>
        <v>Chuck Magee</v>
      </c>
      <c r="W142" s="1" t="str">
        <f>IFERROR(VLOOKUP(Data[[#This Row],[Order ID]], Returns!$A:$B, 2, FALSE), "No")</f>
        <v>No</v>
      </c>
      <c r="X142" s="1">
        <f>1/COUNTIF(Data[Order ID], Data[[#This Row],[Order ID]])</f>
        <v>1</v>
      </c>
      <c r="Y142" s="1">
        <f>1/COUNTIFS(Data[Customer Name],Data[[#This Row],[Customer Name]], Data[MonthYear],Data[[#This Row],[MonthYear]])</f>
        <v>1</v>
      </c>
      <c r="Z142" s="1" t="str">
        <f>TEXT(Data[[#This Row],[Order Date]], "mm.yy")</f>
        <v>09.18</v>
      </c>
    </row>
    <row r="143" spans="1:26" x14ac:dyDescent="0.25">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1" t="str">
        <f>IF(M143=People!$B$2,People!$A$5,(IF(M143=People!$B$3,People!$A$3,(IF(M143=People!$B$4,People!$A$4,(IF(M143=People!$B$5,People!$A$5,0)))))))</f>
        <v>Cassandra Brandow</v>
      </c>
      <c r="W143" s="1" t="str">
        <f>IFERROR(VLOOKUP(Data[[#This Row],[Order ID]], Returns!$A:$B, 2, FALSE), "No")</f>
        <v>No</v>
      </c>
      <c r="X143" s="1">
        <f>1/COUNTIF(Data[Order ID], Data[[#This Row],[Order ID]])</f>
        <v>0.33333333333333331</v>
      </c>
      <c r="Y143" s="1">
        <f>1/COUNTIFS(Data[Customer Name],Data[[#This Row],[Customer Name]], Data[MonthYear],Data[[#This Row],[MonthYear]])</f>
        <v>0.2</v>
      </c>
      <c r="Z143" s="1" t="str">
        <f>TEXT(Data[[#This Row],[Order Date]], "mm.yy")</f>
        <v>09.19</v>
      </c>
    </row>
    <row r="144" spans="1:26" x14ac:dyDescent="0.25">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1" t="str">
        <f>IF(M144=People!$B$2,People!$A$5,(IF(M144=People!$B$3,People!$A$3,(IF(M144=People!$B$4,People!$A$4,(IF(M144=People!$B$5,People!$A$5,0)))))))</f>
        <v>Cassandra Brandow</v>
      </c>
      <c r="W144" s="1" t="str">
        <f>IFERROR(VLOOKUP(Data[[#This Row],[Order ID]], Returns!$A:$B, 2, FALSE), "No")</f>
        <v>No</v>
      </c>
      <c r="X144" s="1">
        <f>1/COUNTIF(Data[Order ID], Data[[#This Row],[Order ID]])</f>
        <v>0.33333333333333331</v>
      </c>
      <c r="Y144" s="1">
        <f>1/COUNTIFS(Data[Customer Name],Data[[#This Row],[Customer Name]], Data[MonthYear],Data[[#This Row],[MonthYear]])</f>
        <v>0.2</v>
      </c>
      <c r="Z144" s="1" t="str">
        <f>TEXT(Data[[#This Row],[Order Date]], "mm.yy")</f>
        <v>09.19</v>
      </c>
    </row>
    <row r="145" spans="1:26" x14ac:dyDescent="0.25">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1" t="str">
        <f>IF(M145=People!$B$2,People!$A$5,(IF(M145=People!$B$3,People!$A$3,(IF(M145=People!$B$4,People!$A$4,(IF(M145=People!$B$5,People!$A$5,0)))))))</f>
        <v>Cassandra Brandow</v>
      </c>
      <c r="W145" s="1" t="str">
        <f>IFERROR(VLOOKUP(Data[[#This Row],[Order ID]], Returns!$A:$B, 2, FALSE), "No")</f>
        <v>No</v>
      </c>
      <c r="X145" s="1">
        <f>1/COUNTIF(Data[Order ID], Data[[#This Row],[Order ID]])</f>
        <v>0.33333333333333331</v>
      </c>
      <c r="Y145" s="1">
        <f>1/COUNTIFS(Data[Customer Name],Data[[#This Row],[Customer Name]], Data[MonthYear],Data[[#This Row],[MonthYear]])</f>
        <v>0.2</v>
      </c>
      <c r="Z145" s="1" t="str">
        <f>TEXT(Data[[#This Row],[Order Date]], "mm.yy")</f>
        <v>09.19</v>
      </c>
    </row>
    <row r="146" spans="1:26" x14ac:dyDescent="0.25">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1" t="str">
        <f>IF(M146=People!$B$2,People!$A$5,(IF(M146=People!$B$3,People!$A$3,(IF(M146=People!$B$4,People!$A$4,(IF(M146=People!$B$5,People!$A$5,0)))))))</f>
        <v>Kelly Williams</v>
      </c>
      <c r="W146" s="1" t="str">
        <f>IFERROR(VLOOKUP(Data[[#This Row],[Order ID]], Returns!$A:$B, 2, FALSE), "No")</f>
        <v>No</v>
      </c>
      <c r="X146" s="1">
        <f>1/COUNTIF(Data[Order ID], Data[[#This Row],[Order ID]])</f>
        <v>1</v>
      </c>
      <c r="Y146" s="1">
        <f>1/COUNTIFS(Data[Customer Name],Data[[#This Row],[Customer Name]], Data[MonthYear],Data[[#This Row],[MonthYear]])</f>
        <v>1</v>
      </c>
      <c r="Z146" s="1" t="str">
        <f>TEXT(Data[[#This Row],[Order Date]], "mm.yy")</f>
        <v>12.19</v>
      </c>
    </row>
    <row r="147" spans="1:26" x14ac:dyDescent="0.25">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1" t="str">
        <f>IF(M147=People!$B$2,People!$A$5,(IF(M147=People!$B$3,People!$A$3,(IF(M147=People!$B$4,People!$A$4,(IF(M147=People!$B$5,People!$A$5,0)))))))</f>
        <v>Cassandra Brandow</v>
      </c>
      <c r="W147" s="1" t="str">
        <f>IFERROR(VLOOKUP(Data[[#This Row],[Order ID]], Returns!$A:$B, 2, FALSE), "No")</f>
        <v>No</v>
      </c>
      <c r="X147" s="1">
        <f>1/COUNTIF(Data[Order ID], Data[[#This Row],[Order ID]])</f>
        <v>1</v>
      </c>
      <c r="Y147" s="1">
        <f>1/COUNTIFS(Data[Customer Name],Data[[#This Row],[Customer Name]], Data[MonthYear],Data[[#This Row],[MonthYear]])</f>
        <v>1</v>
      </c>
      <c r="Z147" s="1" t="str">
        <f>TEXT(Data[[#This Row],[Order Date]], "mm.yy")</f>
        <v>09.17</v>
      </c>
    </row>
    <row r="148" spans="1:26" x14ac:dyDescent="0.25">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1" t="str">
        <f>IF(M148=People!$B$2,People!$A$5,(IF(M148=People!$B$3,People!$A$3,(IF(M148=People!$B$4,People!$A$4,(IF(M148=People!$B$5,People!$A$5,0)))))))</f>
        <v>Chuck Magee</v>
      </c>
      <c r="W148" s="1" t="str">
        <f>IFERROR(VLOOKUP(Data[[#This Row],[Order ID]], Returns!$A:$B, 2, FALSE), "No")</f>
        <v>No</v>
      </c>
      <c r="X148" s="1">
        <f>1/COUNTIF(Data[Order ID], Data[[#This Row],[Order ID]])</f>
        <v>1</v>
      </c>
      <c r="Y148" s="1">
        <f>1/COUNTIFS(Data[Customer Name],Data[[#This Row],[Customer Name]], Data[MonthYear],Data[[#This Row],[MonthYear]])</f>
        <v>1</v>
      </c>
      <c r="Z148" s="1" t="str">
        <f>TEXT(Data[[#This Row],[Order Date]], "mm.yy")</f>
        <v>10.16</v>
      </c>
    </row>
    <row r="149" spans="1:26" x14ac:dyDescent="0.25">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1" t="str">
        <f>IF(M149=People!$B$2,People!$A$5,(IF(M149=People!$B$3,People!$A$3,(IF(M149=People!$B$4,People!$A$4,(IF(M149=People!$B$5,People!$A$5,0)))))))</f>
        <v>Kelly Williams</v>
      </c>
      <c r="W149" s="1" t="str">
        <f>IFERROR(VLOOKUP(Data[[#This Row],[Order ID]], Returns!$A:$B, 2, FALSE), "No")</f>
        <v>No</v>
      </c>
      <c r="X149" s="1">
        <f>1/COUNTIF(Data[Order ID], Data[[#This Row],[Order ID]])</f>
        <v>0.25</v>
      </c>
      <c r="Y149" s="1">
        <f>1/COUNTIFS(Data[Customer Name],Data[[#This Row],[Customer Name]], Data[MonthYear],Data[[#This Row],[MonthYear]])</f>
        <v>0.25</v>
      </c>
      <c r="Z149" s="1" t="str">
        <f>TEXT(Data[[#This Row],[Order Date]], "mm.yy")</f>
        <v>12.18</v>
      </c>
    </row>
    <row r="150" spans="1:26" x14ac:dyDescent="0.25">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1" t="str">
        <f>IF(M150=People!$B$2,People!$A$5,(IF(M150=People!$B$3,People!$A$3,(IF(M150=People!$B$4,People!$A$4,(IF(M150=People!$B$5,People!$A$5,0)))))))</f>
        <v>Kelly Williams</v>
      </c>
      <c r="W150" s="1" t="str">
        <f>IFERROR(VLOOKUP(Data[[#This Row],[Order ID]], Returns!$A:$B, 2, FALSE), "No")</f>
        <v>No</v>
      </c>
      <c r="X150" s="1">
        <f>1/COUNTIF(Data[Order ID], Data[[#This Row],[Order ID]])</f>
        <v>0.25</v>
      </c>
      <c r="Y150" s="1">
        <f>1/COUNTIFS(Data[Customer Name],Data[[#This Row],[Customer Name]], Data[MonthYear],Data[[#This Row],[MonthYear]])</f>
        <v>0.25</v>
      </c>
      <c r="Z150" s="1" t="str">
        <f>TEXT(Data[[#This Row],[Order Date]], "mm.yy")</f>
        <v>12.18</v>
      </c>
    </row>
    <row r="151" spans="1:26" x14ac:dyDescent="0.25">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1" t="str">
        <f>IF(M151=People!$B$2,People!$A$5,(IF(M151=People!$B$3,People!$A$3,(IF(M151=People!$B$4,People!$A$4,(IF(M151=People!$B$5,People!$A$5,0)))))))</f>
        <v>Kelly Williams</v>
      </c>
      <c r="W151" s="1" t="str">
        <f>IFERROR(VLOOKUP(Data[[#This Row],[Order ID]], Returns!$A:$B, 2, FALSE), "No")</f>
        <v>No</v>
      </c>
      <c r="X151" s="1">
        <f>1/COUNTIF(Data[Order ID], Data[[#This Row],[Order ID]])</f>
        <v>0.25</v>
      </c>
      <c r="Y151" s="1">
        <f>1/COUNTIFS(Data[Customer Name],Data[[#This Row],[Customer Name]], Data[MonthYear],Data[[#This Row],[MonthYear]])</f>
        <v>0.25</v>
      </c>
      <c r="Z151" s="1" t="str">
        <f>TEXT(Data[[#This Row],[Order Date]], "mm.yy")</f>
        <v>12.18</v>
      </c>
    </row>
    <row r="152" spans="1:26" x14ac:dyDescent="0.25">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1" t="str">
        <f>IF(M152=People!$B$2,People!$A$5,(IF(M152=People!$B$3,People!$A$3,(IF(M152=People!$B$4,People!$A$4,(IF(M152=People!$B$5,People!$A$5,0)))))))</f>
        <v>Kelly Williams</v>
      </c>
      <c r="W152" s="1" t="str">
        <f>IFERROR(VLOOKUP(Data[[#This Row],[Order ID]], Returns!$A:$B, 2, FALSE), "No")</f>
        <v>No</v>
      </c>
      <c r="X152" s="1">
        <f>1/COUNTIF(Data[Order ID], Data[[#This Row],[Order ID]])</f>
        <v>0.25</v>
      </c>
      <c r="Y152" s="1">
        <f>1/COUNTIFS(Data[Customer Name],Data[[#This Row],[Customer Name]], Data[MonthYear],Data[[#This Row],[MonthYear]])</f>
        <v>0.25</v>
      </c>
      <c r="Z152" s="1" t="str">
        <f>TEXT(Data[[#This Row],[Order Date]], "mm.yy")</f>
        <v>12.18</v>
      </c>
    </row>
    <row r="153" spans="1:26" x14ac:dyDescent="0.25">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1" t="str">
        <f>IF(M153=People!$B$2,People!$A$5,(IF(M153=People!$B$3,People!$A$3,(IF(M153=People!$B$4,People!$A$4,(IF(M153=People!$B$5,People!$A$5,0)))))))</f>
        <v>Cassandra Brandow</v>
      </c>
      <c r="W153" s="1" t="str">
        <f>IFERROR(VLOOKUP(Data[[#This Row],[Order ID]], Returns!$A:$B, 2, FALSE), "No")</f>
        <v>No</v>
      </c>
      <c r="X153" s="1">
        <f>1/COUNTIF(Data[Order ID], Data[[#This Row],[Order ID]])</f>
        <v>0.5</v>
      </c>
      <c r="Y153" s="1">
        <f>1/COUNTIFS(Data[Customer Name],Data[[#This Row],[Customer Name]], Data[MonthYear],Data[[#This Row],[MonthYear]])</f>
        <v>0.5</v>
      </c>
      <c r="Z153" s="1" t="str">
        <f>TEXT(Data[[#This Row],[Order Date]], "mm.yy")</f>
        <v>03.18</v>
      </c>
    </row>
    <row r="154" spans="1:26" x14ac:dyDescent="0.25">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1" t="str">
        <f>IF(M154=People!$B$2,People!$A$5,(IF(M154=People!$B$3,People!$A$3,(IF(M154=People!$B$4,People!$A$4,(IF(M154=People!$B$5,People!$A$5,0)))))))</f>
        <v>Cassandra Brandow</v>
      </c>
      <c r="W154" s="1" t="str">
        <f>IFERROR(VLOOKUP(Data[[#This Row],[Order ID]], Returns!$A:$B, 2, FALSE), "No")</f>
        <v>No</v>
      </c>
      <c r="X154" s="1">
        <f>1/COUNTIF(Data[Order ID], Data[[#This Row],[Order ID]])</f>
        <v>0.5</v>
      </c>
      <c r="Y154" s="1">
        <f>1/COUNTIFS(Data[Customer Name],Data[[#This Row],[Customer Name]], Data[MonthYear],Data[[#This Row],[MonthYear]])</f>
        <v>0.5</v>
      </c>
      <c r="Z154" s="1" t="str">
        <f>TEXT(Data[[#This Row],[Order Date]], "mm.yy")</f>
        <v>03.18</v>
      </c>
    </row>
    <row r="155" spans="1:26" x14ac:dyDescent="0.25">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1" t="str">
        <f>IF(M155=People!$B$2,People!$A$5,(IF(M155=People!$B$3,People!$A$3,(IF(M155=People!$B$4,People!$A$4,(IF(M155=People!$B$5,People!$A$5,0)))))))</f>
        <v>Cassandra Brandow</v>
      </c>
      <c r="W155" s="1" t="str">
        <f>IFERROR(VLOOKUP(Data[[#This Row],[Order ID]], Returns!$A:$B, 2, FALSE), "No")</f>
        <v>No</v>
      </c>
      <c r="X155" s="1">
        <f>1/COUNTIF(Data[Order ID], Data[[#This Row],[Order ID]])</f>
        <v>0.33333333333333331</v>
      </c>
      <c r="Y155" s="1">
        <f>1/COUNTIFS(Data[Customer Name],Data[[#This Row],[Customer Name]], Data[MonthYear],Data[[#This Row],[MonthYear]])</f>
        <v>0.33333333333333331</v>
      </c>
      <c r="Z155" s="1" t="str">
        <f>TEXT(Data[[#This Row],[Order Date]], "mm.yy")</f>
        <v>05.17</v>
      </c>
    </row>
    <row r="156" spans="1:26" x14ac:dyDescent="0.25">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1" t="str">
        <f>IF(M156=People!$B$2,People!$A$5,(IF(M156=People!$B$3,People!$A$3,(IF(M156=People!$B$4,People!$A$4,(IF(M156=People!$B$5,People!$A$5,0)))))))</f>
        <v>Cassandra Brandow</v>
      </c>
      <c r="W156" s="1" t="str">
        <f>IFERROR(VLOOKUP(Data[[#This Row],[Order ID]], Returns!$A:$B, 2, FALSE), "No")</f>
        <v>No</v>
      </c>
      <c r="X156" s="1">
        <f>1/COUNTIF(Data[Order ID], Data[[#This Row],[Order ID]])</f>
        <v>0.33333333333333331</v>
      </c>
      <c r="Y156" s="1">
        <f>1/COUNTIFS(Data[Customer Name],Data[[#This Row],[Customer Name]], Data[MonthYear],Data[[#This Row],[MonthYear]])</f>
        <v>0.33333333333333331</v>
      </c>
      <c r="Z156" s="1" t="str">
        <f>TEXT(Data[[#This Row],[Order Date]], "mm.yy")</f>
        <v>05.17</v>
      </c>
    </row>
    <row r="157" spans="1:26" x14ac:dyDescent="0.25">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1" t="str">
        <f>IF(M157=People!$B$2,People!$A$5,(IF(M157=People!$B$3,People!$A$3,(IF(M157=People!$B$4,People!$A$4,(IF(M157=People!$B$5,People!$A$5,0)))))))</f>
        <v>Cassandra Brandow</v>
      </c>
      <c r="W157" s="1" t="str">
        <f>IFERROR(VLOOKUP(Data[[#This Row],[Order ID]], Returns!$A:$B, 2, FALSE), "No")</f>
        <v>No</v>
      </c>
      <c r="X157" s="1">
        <f>1/COUNTIF(Data[Order ID], Data[[#This Row],[Order ID]])</f>
        <v>0.33333333333333331</v>
      </c>
      <c r="Y157" s="1">
        <f>1/COUNTIFS(Data[Customer Name],Data[[#This Row],[Customer Name]], Data[MonthYear],Data[[#This Row],[MonthYear]])</f>
        <v>0.33333333333333331</v>
      </c>
      <c r="Z157" s="1" t="str">
        <f>TEXT(Data[[#This Row],[Order Date]], "mm.yy")</f>
        <v>05.17</v>
      </c>
    </row>
    <row r="158" spans="1:26" x14ac:dyDescent="0.25">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1" t="str">
        <f>IF(M158=People!$B$2,People!$A$5,(IF(M158=People!$B$3,People!$A$3,(IF(M158=People!$B$4,People!$A$4,(IF(M158=People!$B$5,People!$A$5,0)))))))</f>
        <v>Cassandra Brandow</v>
      </c>
      <c r="W158" s="1" t="str">
        <f>IFERROR(VLOOKUP(Data[[#This Row],[Order ID]], Returns!$A:$B, 2, FALSE), "No")</f>
        <v>No</v>
      </c>
      <c r="X158" s="1">
        <f>1/COUNTIF(Data[Order ID], Data[[#This Row],[Order ID]])</f>
        <v>1</v>
      </c>
      <c r="Y158" s="1">
        <f>1/COUNTIFS(Data[Customer Name],Data[[#This Row],[Customer Name]], Data[MonthYear],Data[[#This Row],[MonthYear]])</f>
        <v>1</v>
      </c>
      <c r="Z158" s="1" t="str">
        <f>TEXT(Data[[#This Row],[Order Date]], "mm.yy")</f>
        <v>05.17</v>
      </c>
    </row>
    <row r="159" spans="1:26" x14ac:dyDescent="0.25">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1" t="str">
        <f>IF(M159=People!$B$2,People!$A$5,(IF(M159=People!$B$3,People!$A$3,(IF(M159=People!$B$4,People!$A$4,(IF(M159=People!$B$5,People!$A$5,0)))))))</f>
        <v>Cassandra Brandow</v>
      </c>
      <c r="W159" s="1" t="str">
        <f>IFERROR(VLOOKUP(Data[[#This Row],[Order ID]], Returns!$A:$B, 2, FALSE), "No")</f>
        <v>No</v>
      </c>
      <c r="X159" s="1">
        <f>1/COUNTIF(Data[Order ID], Data[[#This Row],[Order ID]])</f>
        <v>1</v>
      </c>
      <c r="Y159" s="1">
        <f>1/COUNTIFS(Data[Customer Name],Data[[#This Row],[Customer Name]], Data[MonthYear],Data[[#This Row],[MonthYear]])</f>
        <v>1</v>
      </c>
      <c r="Z159" s="1" t="str">
        <f>TEXT(Data[[#This Row],[Order Date]], "mm.yy")</f>
        <v>03.16</v>
      </c>
    </row>
    <row r="160" spans="1:26" x14ac:dyDescent="0.25">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1" t="str">
        <f>IF(M160=People!$B$2,People!$A$5,(IF(M160=People!$B$3,People!$A$3,(IF(M160=People!$B$4,People!$A$4,(IF(M160=People!$B$5,People!$A$5,0)))))))</f>
        <v>Kelly Williams</v>
      </c>
      <c r="W160" s="1" t="str">
        <f>IFERROR(VLOOKUP(Data[[#This Row],[Order ID]], Returns!$A:$B, 2, FALSE), "No")</f>
        <v>No</v>
      </c>
      <c r="X160" s="1">
        <f>1/COUNTIF(Data[Order ID], Data[[#This Row],[Order ID]])</f>
        <v>0.5</v>
      </c>
      <c r="Y160" s="1">
        <f>1/COUNTIFS(Data[Customer Name],Data[[#This Row],[Customer Name]], Data[MonthYear],Data[[#This Row],[MonthYear]])</f>
        <v>0.5</v>
      </c>
      <c r="Z160" s="1" t="str">
        <f>TEXT(Data[[#This Row],[Order Date]], "mm.yy")</f>
        <v>11.18</v>
      </c>
    </row>
    <row r="161" spans="1:26" x14ac:dyDescent="0.25">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1" t="str">
        <f>IF(M161=People!$B$2,People!$A$5,(IF(M161=People!$B$3,People!$A$3,(IF(M161=People!$B$4,People!$A$4,(IF(M161=People!$B$5,People!$A$5,0)))))))</f>
        <v>Kelly Williams</v>
      </c>
      <c r="W161" s="1" t="str">
        <f>IFERROR(VLOOKUP(Data[[#This Row],[Order ID]], Returns!$A:$B, 2, FALSE), "No")</f>
        <v>No</v>
      </c>
      <c r="X161" s="1">
        <f>1/COUNTIF(Data[Order ID], Data[[#This Row],[Order ID]])</f>
        <v>0.5</v>
      </c>
      <c r="Y161" s="1">
        <f>1/COUNTIFS(Data[Customer Name],Data[[#This Row],[Customer Name]], Data[MonthYear],Data[[#This Row],[MonthYear]])</f>
        <v>0.5</v>
      </c>
      <c r="Z161" s="1" t="str">
        <f>TEXT(Data[[#This Row],[Order Date]], "mm.yy")</f>
        <v>11.18</v>
      </c>
    </row>
    <row r="162" spans="1:26" x14ac:dyDescent="0.25">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1" t="str">
        <f>IF(M162=People!$B$2,People!$A$5,(IF(M162=People!$B$3,People!$A$3,(IF(M162=People!$B$4,People!$A$4,(IF(M162=People!$B$5,People!$A$5,0)))))))</f>
        <v>Cassandra Brandow</v>
      </c>
      <c r="W162" s="1" t="str">
        <f>IFERROR(VLOOKUP(Data[[#This Row],[Order ID]], Returns!$A:$B, 2, FALSE), "No")</f>
        <v>No</v>
      </c>
      <c r="X162" s="1">
        <f>1/COUNTIF(Data[Order ID], Data[[#This Row],[Order ID]])</f>
        <v>1</v>
      </c>
      <c r="Y162" s="1">
        <f>1/COUNTIFS(Data[Customer Name],Data[[#This Row],[Customer Name]], Data[MonthYear],Data[[#This Row],[MonthYear]])</f>
        <v>1</v>
      </c>
      <c r="Z162" s="1" t="str">
        <f>TEXT(Data[[#This Row],[Order Date]], "mm.yy")</f>
        <v>05.18</v>
      </c>
    </row>
    <row r="163" spans="1:26" x14ac:dyDescent="0.25">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1" t="str">
        <f>IF(M163=People!$B$2,People!$A$5,(IF(M163=People!$B$3,People!$A$3,(IF(M163=People!$B$4,People!$A$4,(IF(M163=People!$B$5,People!$A$5,0)))))))</f>
        <v>Chuck Magee</v>
      </c>
      <c r="W163" s="1" t="str">
        <f>IFERROR(VLOOKUP(Data[[#This Row],[Order ID]], Returns!$A:$B, 2, FALSE), "No")</f>
        <v>No</v>
      </c>
      <c r="X163" s="1">
        <f>1/COUNTIF(Data[Order ID], Data[[#This Row],[Order ID]])</f>
        <v>1</v>
      </c>
      <c r="Y163" s="1">
        <f>1/COUNTIFS(Data[Customer Name],Data[[#This Row],[Customer Name]], Data[MonthYear],Data[[#This Row],[MonthYear]])</f>
        <v>0.5</v>
      </c>
      <c r="Z163" s="1" t="str">
        <f>TEXT(Data[[#This Row],[Order Date]], "mm.yy")</f>
        <v>12.17</v>
      </c>
    </row>
    <row r="164" spans="1:26" x14ac:dyDescent="0.25">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1" t="str">
        <f>IF(M164=People!$B$2,People!$A$5,(IF(M164=People!$B$3,People!$A$3,(IF(M164=People!$B$4,People!$A$4,(IF(M164=People!$B$5,People!$A$5,0)))))))</f>
        <v>Cassandra Brandow</v>
      </c>
      <c r="W164" s="1" t="str">
        <f>IFERROR(VLOOKUP(Data[[#This Row],[Order ID]], Returns!$A:$B, 2, FALSE), "No")</f>
        <v>No</v>
      </c>
      <c r="X164" s="1">
        <f>1/COUNTIF(Data[Order ID], Data[[#This Row],[Order ID]])</f>
        <v>1</v>
      </c>
      <c r="Y164" s="1">
        <f>1/COUNTIFS(Data[Customer Name],Data[[#This Row],[Customer Name]], Data[MonthYear],Data[[#This Row],[MonthYear]])</f>
        <v>1</v>
      </c>
      <c r="Z164" s="1" t="str">
        <f>TEXT(Data[[#This Row],[Order Date]], "mm.yy")</f>
        <v>11.18</v>
      </c>
    </row>
    <row r="165" spans="1:26" x14ac:dyDescent="0.25">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1" t="str">
        <f>IF(M165=People!$B$2,People!$A$5,(IF(M165=People!$B$3,People!$A$3,(IF(M165=People!$B$4,People!$A$4,(IF(M165=People!$B$5,People!$A$5,0)))))))</f>
        <v>Cassandra Brandow</v>
      </c>
      <c r="W165" s="1" t="str">
        <f>IFERROR(VLOOKUP(Data[[#This Row],[Order ID]], Returns!$A:$B, 2, FALSE), "No")</f>
        <v>No</v>
      </c>
      <c r="X165" s="1">
        <f>1/COUNTIF(Data[Order ID], Data[[#This Row],[Order ID]])</f>
        <v>1</v>
      </c>
      <c r="Y165" s="1">
        <f>1/COUNTIFS(Data[Customer Name],Data[[#This Row],[Customer Name]], Data[MonthYear],Data[[#This Row],[MonthYear]])</f>
        <v>1</v>
      </c>
      <c r="Z165" s="1" t="str">
        <f>TEXT(Data[[#This Row],[Order Date]], "mm.yy")</f>
        <v>11.18</v>
      </c>
    </row>
    <row r="166" spans="1:26" x14ac:dyDescent="0.25">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1" t="str">
        <f>IF(M166=People!$B$2,People!$A$5,(IF(M166=People!$B$3,People!$A$3,(IF(M166=People!$B$4,People!$A$4,(IF(M166=People!$B$5,People!$A$5,0)))))))</f>
        <v>Kelly Williams</v>
      </c>
      <c r="W166" s="1" t="str">
        <f>IFERROR(VLOOKUP(Data[[#This Row],[Order ID]], Returns!$A:$B, 2, FALSE), "No")</f>
        <v>No</v>
      </c>
      <c r="X166" s="1">
        <f>1/COUNTIF(Data[Order ID], Data[[#This Row],[Order ID]])</f>
        <v>0.14285714285714285</v>
      </c>
      <c r="Y166" s="1">
        <f>1/COUNTIFS(Data[Customer Name],Data[[#This Row],[Customer Name]], Data[MonthYear],Data[[#This Row],[MonthYear]])</f>
        <v>0.14285714285714285</v>
      </c>
      <c r="Z166" s="1" t="str">
        <f>TEXT(Data[[#This Row],[Order Date]], "mm.yy")</f>
        <v>09.16</v>
      </c>
    </row>
    <row r="167" spans="1:26" x14ac:dyDescent="0.25">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1" t="str">
        <f>IF(M167=People!$B$2,People!$A$5,(IF(M167=People!$B$3,People!$A$3,(IF(M167=People!$B$4,People!$A$4,(IF(M167=People!$B$5,People!$A$5,0)))))))</f>
        <v>Kelly Williams</v>
      </c>
      <c r="W167" s="1" t="str">
        <f>IFERROR(VLOOKUP(Data[[#This Row],[Order ID]], Returns!$A:$B, 2, FALSE), "No")</f>
        <v>No</v>
      </c>
      <c r="X167" s="1">
        <f>1/COUNTIF(Data[Order ID], Data[[#This Row],[Order ID]])</f>
        <v>0.14285714285714285</v>
      </c>
      <c r="Y167" s="1">
        <f>1/COUNTIFS(Data[Customer Name],Data[[#This Row],[Customer Name]], Data[MonthYear],Data[[#This Row],[MonthYear]])</f>
        <v>0.14285714285714285</v>
      </c>
      <c r="Z167" s="1" t="str">
        <f>TEXT(Data[[#This Row],[Order Date]], "mm.yy")</f>
        <v>09.16</v>
      </c>
    </row>
    <row r="168" spans="1:26" x14ac:dyDescent="0.25">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1" t="str">
        <f>IF(M168=People!$B$2,People!$A$5,(IF(M168=People!$B$3,People!$A$3,(IF(M168=People!$B$4,People!$A$4,(IF(M168=People!$B$5,People!$A$5,0)))))))</f>
        <v>Kelly Williams</v>
      </c>
      <c r="W168" s="1" t="str">
        <f>IFERROR(VLOOKUP(Data[[#This Row],[Order ID]], Returns!$A:$B, 2, FALSE), "No")</f>
        <v>No</v>
      </c>
      <c r="X168" s="1">
        <f>1/COUNTIF(Data[Order ID], Data[[#This Row],[Order ID]])</f>
        <v>0.14285714285714285</v>
      </c>
      <c r="Y168" s="1">
        <f>1/COUNTIFS(Data[Customer Name],Data[[#This Row],[Customer Name]], Data[MonthYear],Data[[#This Row],[MonthYear]])</f>
        <v>0.14285714285714285</v>
      </c>
      <c r="Z168" s="1" t="str">
        <f>TEXT(Data[[#This Row],[Order Date]], "mm.yy")</f>
        <v>09.16</v>
      </c>
    </row>
    <row r="169" spans="1:26" x14ac:dyDescent="0.25">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1" t="str">
        <f>IF(M169=People!$B$2,People!$A$5,(IF(M169=People!$B$3,People!$A$3,(IF(M169=People!$B$4,People!$A$4,(IF(M169=People!$B$5,People!$A$5,0)))))))</f>
        <v>Kelly Williams</v>
      </c>
      <c r="W169" s="1" t="str">
        <f>IFERROR(VLOOKUP(Data[[#This Row],[Order ID]], Returns!$A:$B, 2, FALSE), "No")</f>
        <v>No</v>
      </c>
      <c r="X169" s="1">
        <f>1/COUNTIF(Data[Order ID], Data[[#This Row],[Order ID]])</f>
        <v>0.14285714285714285</v>
      </c>
      <c r="Y169" s="1">
        <f>1/COUNTIFS(Data[Customer Name],Data[[#This Row],[Customer Name]], Data[MonthYear],Data[[#This Row],[MonthYear]])</f>
        <v>0.14285714285714285</v>
      </c>
      <c r="Z169" s="1" t="str">
        <f>TEXT(Data[[#This Row],[Order Date]], "mm.yy")</f>
        <v>09.16</v>
      </c>
    </row>
    <row r="170" spans="1:26" x14ac:dyDescent="0.25">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1" t="str">
        <f>IF(M170=People!$B$2,People!$A$5,(IF(M170=People!$B$3,People!$A$3,(IF(M170=People!$B$4,People!$A$4,(IF(M170=People!$B$5,People!$A$5,0)))))))</f>
        <v>Kelly Williams</v>
      </c>
      <c r="W170" s="1" t="str">
        <f>IFERROR(VLOOKUP(Data[[#This Row],[Order ID]], Returns!$A:$B, 2, FALSE), "No")</f>
        <v>No</v>
      </c>
      <c r="X170" s="1">
        <f>1/COUNTIF(Data[Order ID], Data[[#This Row],[Order ID]])</f>
        <v>0.14285714285714285</v>
      </c>
      <c r="Y170" s="1">
        <f>1/COUNTIFS(Data[Customer Name],Data[[#This Row],[Customer Name]], Data[MonthYear],Data[[#This Row],[MonthYear]])</f>
        <v>0.14285714285714285</v>
      </c>
      <c r="Z170" s="1" t="str">
        <f>TEXT(Data[[#This Row],[Order Date]], "mm.yy")</f>
        <v>09.16</v>
      </c>
    </row>
    <row r="171" spans="1:26" x14ac:dyDescent="0.25">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1" t="str">
        <f>IF(M171=People!$B$2,People!$A$5,(IF(M171=People!$B$3,People!$A$3,(IF(M171=People!$B$4,People!$A$4,(IF(M171=People!$B$5,People!$A$5,0)))))))</f>
        <v>Kelly Williams</v>
      </c>
      <c r="W171" s="1" t="str">
        <f>IFERROR(VLOOKUP(Data[[#This Row],[Order ID]], Returns!$A:$B, 2, FALSE), "No")</f>
        <v>No</v>
      </c>
      <c r="X171" s="1">
        <f>1/COUNTIF(Data[Order ID], Data[[#This Row],[Order ID]])</f>
        <v>0.14285714285714285</v>
      </c>
      <c r="Y171" s="1">
        <f>1/COUNTIFS(Data[Customer Name],Data[[#This Row],[Customer Name]], Data[MonthYear],Data[[#This Row],[MonthYear]])</f>
        <v>0.14285714285714285</v>
      </c>
      <c r="Z171" s="1" t="str">
        <f>TEXT(Data[[#This Row],[Order Date]], "mm.yy")</f>
        <v>09.16</v>
      </c>
    </row>
    <row r="172" spans="1:26" x14ac:dyDescent="0.25">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1" t="str">
        <f>IF(M172=People!$B$2,People!$A$5,(IF(M172=People!$B$3,People!$A$3,(IF(M172=People!$B$4,People!$A$4,(IF(M172=People!$B$5,People!$A$5,0)))))))</f>
        <v>Kelly Williams</v>
      </c>
      <c r="W172" s="1" t="str">
        <f>IFERROR(VLOOKUP(Data[[#This Row],[Order ID]], Returns!$A:$B, 2, FALSE), "No")</f>
        <v>No</v>
      </c>
      <c r="X172" s="1">
        <f>1/COUNTIF(Data[Order ID], Data[[#This Row],[Order ID]])</f>
        <v>0.14285714285714285</v>
      </c>
      <c r="Y172" s="1">
        <f>1/COUNTIFS(Data[Customer Name],Data[[#This Row],[Customer Name]], Data[MonthYear],Data[[#This Row],[MonthYear]])</f>
        <v>0.14285714285714285</v>
      </c>
      <c r="Z172" s="1" t="str">
        <f>TEXT(Data[[#This Row],[Order Date]], "mm.yy")</f>
        <v>09.16</v>
      </c>
    </row>
    <row r="173" spans="1:26" x14ac:dyDescent="0.25">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1" t="str">
        <f>IF(M173=People!$B$2,People!$A$5,(IF(M173=People!$B$3,People!$A$3,(IF(M173=People!$B$4,People!$A$4,(IF(M173=People!$B$5,People!$A$5,0)))))))</f>
        <v>Cassandra Brandow</v>
      </c>
      <c r="W173" s="1" t="str">
        <f>IFERROR(VLOOKUP(Data[[#This Row],[Order ID]], Returns!$A:$B, 2, FALSE), "No")</f>
        <v>No</v>
      </c>
      <c r="X173" s="1">
        <f>1/COUNTIF(Data[Order ID], Data[[#This Row],[Order ID]])</f>
        <v>0.33333333333333331</v>
      </c>
      <c r="Y173" s="1">
        <f>1/COUNTIFS(Data[Customer Name],Data[[#This Row],[Customer Name]], Data[MonthYear],Data[[#This Row],[MonthYear]])</f>
        <v>0.33333333333333331</v>
      </c>
      <c r="Z173" s="1" t="str">
        <f>TEXT(Data[[#This Row],[Order Date]], "mm.yy")</f>
        <v>08.16</v>
      </c>
    </row>
    <row r="174" spans="1:26" x14ac:dyDescent="0.25">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1" t="str">
        <f>IF(M174=People!$B$2,People!$A$5,(IF(M174=People!$B$3,People!$A$3,(IF(M174=People!$B$4,People!$A$4,(IF(M174=People!$B$5,People!$A$5,0)))))))</f>
        <v>Cassandra Brandow</v>
      </c>
      <c r="W174" s="1" t="str">
        <f>IFERROR(VLOOKUP(Data[[#This Row],[Order ID]], Returns!$A:$B, 2, FALSE), "No")</f>
        <v>No</v>
      </c>
      <c r="X174" s="1">
        <f>1/COUNTIF(Data[Order ID], Data[[#This Row],[Order ID]])</f>
        <v>0.33333333333333331</v>
      </c>
      <c r="Y174" s="1">
        <f>1/COUNTIFS(Data[Customer Name],Data[[#This Row],[Customer Name]], Data[MonthYear],Data[[#This Row],[MonthYear]])</f>
        <v>0.33333333333333331</v>
      </c>
      <c r="Z174" s="1" t="str">
        <f>TEXT(Data[[#This Row],[Order Date]], "mm.yy")</f>
        <v>08.16</v>
      </c>
    </row>
    <row r="175" spans="1:26" x14ac:dyDescent="0.25">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1" t="str">
        <f>IF(M175=People!$B$2,People!$A$5,(IF(M175=People!$B$3,People!$A$3,(IF(M175=People!$B$4,People!$A$4,(IF(M175=People!$B$5,People!$A$5,0)))))))</f>
        <v>Cassandra Brandow</v>
      </c>
      <c r="W175" s="1" t="str">
        <f>IFERROR(VLOOKUP(Data[[#This Row],[Order ID]], Returns!$A:$B, 2, FALSE), "No")</f>
        <v>No</v>
      </c>
      <c r="X175" s="1">
        <f>1/COUNTIF(Data[Order ID], Data[[#This Row],[Order ID]])</f>
        <v>0.33333333333333331</v>
      </c>
      <c r="Y175" s="1">
        <f>1/COUNTIFS(Data[Customer Name],Data[[#This Row],[Customer Name]], Data[MonthYear],Data[[#This Row],[MonthYear]])</f>
        <v>0.33333333333333331</v>
      </c>
      <c r="Z175" s="1" t="str">
        <f>TEXT(Data[[#This Row],[Order Date]], "mm.yy")</f>
        <v>08.16</v>
      </c>
    </row>
    <row r="176" spans="1:26" x14ac:dyDescent="0.25">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1" t="str">
        <f>IF(M176=People!$B$2,People!$A$5,(IF(M176=People!$B$3,People!$A$3,(IF(M176=People!$B$4,People!$A$4,(IF(M176=People!$B$5,People!$A$5,0)))))))</f>
        <v>Kelly Williams</v>
      </c>
      <c r="W176" s="1" t="str">
        <f>IFERROR(VLOOKUP(Data[[#This Row],[Order ID]], Returns!$A:$B, 2, FALSE), "No")</f>
        <v>No</v>
      </c>
      <c r="X176" s="1">
        <f>1/COUNTIF(Data[Order ID], Data[[#This Row],[Order ID]])</f>
        <v>0.5</v>
      </c>
      <c r="Y176" s="1">
        <f>1/COUNTIFS(Data[Customer Name],Data[[#This Row],[Customer Name]], Data[MonthYear],Data[[#This Row],[MonthYear]])</f>
        <v>0.5</v>
      </c>
      <c r="Z176" s="1" t="str">
        <f>TEXT(Data[[#This Row],[Order Date]], "mm.yy")</f>
        <v>09.16</v>
      </c>
    </row>
    <row r="177" spans="1:26" x14ac:dyDescent="0.25">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1" t="str">
        <f>IF(M177=People!$B$2,People!$A$5,(IF(M177=People!$B$3,People!$A$3,(IF(M177=People!$B$4,People!$A$4,(IF(M177=People!$B$5,People!$A$5,0)))))))</f>
        <v>Kelly Williams</v>
      </c>
      <c r="W177" s="1" t="str">
        <f>IFERROR(VLOOKUP(Data[[#This Row],[Order ID]], Returns!$A:$B, 2, FALSE), "No")</f>
        <v>No</v>
      </c>
      <c r="X177" s="1">
        <f>1/COUNTIF(Data[Order ID], Data[[#This Row],[Order ID]])</f>
        <v>0.5</v>
      </c>
      <c r="Y177" s="1">
        <f>1/COUNTIFS(Data[Customer Name],Data[[#This Row],[Customer Name]], Data[MonthYear],Data[[#This Row],[MonthYear]])</f>
        <v>0.5</v>
      </c>
      <c r="Z177" s="1" t="str">
        <f>TEXT(Data[[#This Row],[Order Date]], "mm.yy")</f>
        <v>09.16</v>
      </c>
    </row>
    <row r="178" spans="1:26" x14ac:dyDescent="0.25">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1" t="str">
        <f>IF(M178=People!$B$2,People!$A$5,(IF(M178=People!$B$3,People!$A$3,(IF(M178=People!$B$4,People!$A$4,(IF(M178=People!$B$5,People!$A$5,0)))))))</f>
        <v>Kelly Williams</v>
      </c>
      <c r="W178" s="1" t="str">
        <f>IFERROR(VLOOKUP(Data[[#This Row],[Order ID]], Returns!$A:$B, 2, FALSE), "No")</f>
        <v>No</v>
      </c>
      <c r="X178" s="1">
        <f>1/COUNTIF(Data[Order ID], Data[[#This Row],[Order ID]])</f>
        <v>1</v>
      </c>
      <c r="Y178" s="1">
        <f>1/COUNTIFS(Data[Customer Name],Data[[#This Row],[Customer Name]], Data[MonthYear],Data[[#This Row],[MonthYear]])</f>
        <v>1</v>
      </c>
      <c r="Z178" s="1" t="str">
        <f>TEXT(Data[[#This Row],[Order Date]], "mm.yy")</f>
        <v>04.19</v>
      </c>
    </row>
    <row r="179" spans="1:26" x14ac:dyDescent="0.25">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1" t="str">
        <f>IF(M179=People!$B$2,People!$A$5,(IF(M179=People!$B$3,People!$A$3,(IF(M179=People!$B$4,People!$A$4,(IF(M179=People!$B$5,People!$A$5,0)))))))</f>
        <v>Chuck Magee</v>
      </c>
      <c r="W179" s="1" t="str">
        <f>IFERROR(VLOOKUP(Data[[#This Row],[Order ID]], Returns!$A:$B, 2, FALSE), "No")</f>
        <v>No</v>
      </c>
      <c r="X179" s="1">
        <f>1/COUNTIF(Data[Order ID], Data[[#This Row],[Order ID]])</f>
        <v>0.5</v>
      </c>
      <c r="Y179" s="1">
        <f>1/COUNTIFS(Data[Customer Name],Data[[#This Row],[Customer Name]], Data[MonthYear],Data[[#This Row],[MonthYear]])</f>
        <v>0.5</v>
      </c>
      <c r="Z179" s="1" t="str">
        <f>TEXT(Data[[#This Row],[Order Date]], "mm.yy")</f>
        <v>11.17</v>
      </c>
    </row>
    <row r="180" spans="1:26" x14ac:dyDescent="0.25">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1" t="str">
        <f>IF(M180=People!$B$2,People!$A$5,(IF(M180=People!$B$3,People!$A$3,(IF(M180=People!$B$4,People!$A$4,(IF(M180=People!$B$5,People!$A$5,0)))))))</f>
        <v>Chuck Magee</v>
      </c>
      <c r="W180" s="1" t="str">
        <f>IFERROR(VLOOKUP(Data[[#This Row],[Order ID]], Returns!$A:$B, 2, FALSE), "No")</f>
        <v>No</v>
      </c>
      <c r="X180" s="1">
        <f>1/COUNTIF(Data[Order ID], Data[[#This Row],[Order ID]])</f>
        <v>0.5</v>
      </c>
      <c r="Y180" s="1">
        <f>1/COUNTIFS(Data[Customer Name],Data[[#This Row],[Customer Name]], Data[MonthYear],Data[[#This Row],[MonthYear]])</f>
        <v>0.5</v>
      </c>
      <c r="Z180" s="1" t="str">
        <f>TEXT(Data[[#This Row],[Order Date]], "mm.yy")</f>
        <v>11.17</v>
      </c>
    </row>
    <row r="181" spans="1:26" x14ac:dyDescent="0.25">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1" t="str">
        <f>IF(M181=People!$B$2,People!$A$5,(IF(M181=People!$B$3,People!$A$3,(IF(M181=People!$B$4,People!$A$4,(IF(M181=People!$B$5,People!$A$5,0)))))))</f>
        <v>Chuck Magee</v>
      </c>
      <c r="W181" s="1" t="str">
        <f>IFERROR(VLOOKUP(Data[[#This Row],[Order ID]], Returns!$A:$B, 2, FALSE), "No")</f>
        <v>No</v>
      </c>
      <c r="X181" s="1">
        <f>1/COUNTIF(Data[Order ID], Data[[#This Row],[Order ID]])</f>
        <v>1</v>
      </c>
      <c r="Y181" s="1">
        <f>1/COUNTIFS(Data[Customer Name],Data[[#This Row],[Customer Name]], Data[MonthYear],Data[[#This Row],[MonthYear]])</f>
        <v>0.25</v>
      </c>
      <c r="Z181" s="1" t="str">
        <f>TEXT(Data[[#This Row],[Order Date]], "mm.yy")</f>
        <v>12.17</v>
      </c>
    </row>
    <row r="182" spans="1:26" x14ac:dyDescent="0.25">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1" t="str">
        <f>IF(M182=People!$B$2,People!$A$5,(IF(M182=People!$B$3,People!$A$3,(IF(M182=People!$B$4,People!$A$4,(IF(M182=People!$B$5,People!$A$5,0)))))))</f>
        <v>Kelly Williams</v>
      </c>
      <c r="W182" s="1" t="str">
        <f>IFERROR(VLOOKUP(Data[[#This Row],[Order ID]], Returns!$A:$B, 2, FALSE), "No")</f>
        <v>No</v>
      </c>
      <c r="X182" s="1">
        <f>1/COUNTIF(Data[Order ID], Data[[#This Row],[Order ID]])</f>
        <v>0.5</v>
      </c>
      <c r="Y182" s="1">
        <f>1/COUNTIFS(Data[Customer Name],Data[[#This Row],[Customer Name]], Data[MonthYear],Data[[#This Row],[MonthYear]])</f>
        <v>0.5</v>
      </c>
      <c r="Z182" s="1" t="str">
        <f>TEXT(Data[[#This Row],[Order Date]], "mm.yy")</f>
        <v>12.16</v>
      </c>
    </row>
    <row r="183" spans="1:26" x14ac:dyDescent="0.25">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1" t="str">
        <f>IF(M183=People!$B$2,People!$A$5,(IF(M183=People!$B$3,People!$A$3,(IF(M183=People!$B$4,People!$A$4,(IF(M183=People!$B$5,People!$A$5,0)))))))</f>
        <v>Kelly Williams</v>
      </c>
      <c r="W183" s="1" t="str">
        <f>IFERROR(VLOOKUP(Data[[#This Row],[Order ID]], Returns!$A:$B, 2, FALSE), "No")</f>
        <v>No</v>
      </c>
      <c r="X183" s="1">
        <f>1/COUNTIF(Data[Order ID], Data[[#This Row],[Order ID]])</f>
        <v>0.5</v>
      </c>
      <c r="Y183" s="1">
        <f>1/COUNTIFS(Data[Customer Name],Data[[#This Row],[Customer Name]], Data[MonthYear],Data[[#This Row],[MonthYear]])</f>
        <v>0.5</v>
      </c>
      <c r="Z183" s="1" t="str">
        <f>TEXT(Data[[#This Row],[Order Date]], "mm.yy")</f>
        <v>12.16</v>
      </c>
    </row>
    <row r="184" spans="1:26" x14ac:dyDescent="0.25">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1" t="str">
        <f>IF(M184=People!$B$2,People!$A$5,(IF(M184=People!$B$3,People!$A$3,(IF(M184=People!$B$4,People!$A$4,(IF(M184=People!$B$5,People!$A$5,0)))))))</f>
        <v>Cassandra Brandow</v>
      </c>
      <c r="W184" s="1" t="str">
        <f>IFERROR(VLOOKUP(Data[[#This Row],[Order ID]], Returns!$A:$B, 2, FALSE), "No")</f>
        <v>No</v>
      </c>
      <c r="X184" s="1">
        <f>1/COUNTIF(Data[Order ID], Data[[#This Row],[Order ID]])</f>
        <v>0.33333333333333331</v>
      </c>
      <c r="Y184" s="1">
        <f>1/COUNTIFS(Data[Customer Name],Data[[#This Row],[Customer Name]], Data[MonthYear],Data[[#This Row],[MonthYear]])</f>
        <v>0.2</v>
      </c>
      <c r="Z184" s="1" t="str">
        <f>TEXT(Data[[#This Row],[Order Date]], "mm.yy")</f>
        <v>11.16</v>
      </c>
    </row>
    <row r="185" spans="1:26" x14ac:dyDescent="0.25">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1" t="str">
        <f>IF(M185=People!$B$2,People!$A$5,(IF(M185=People!$B$3,People!$A$3,(IF(M185=People!$B$4,People!$A$4,(IF(M185=People!$B$5,People!$A$5,0)))))))</f>
        <v>Cassandra Brandow</v>
      </c>
      <c r="W185" s="1" t="str">
        <f>IFERROR(VLOOKUP(Data[[#This Row],[Order ID]], Returns!$A:$B, 2, FALSE), "No")</f>
        <v>No</v>
      </c>
      <c r="X185" s="1">
        <f>1/COUNTIF(Data[Order ID], Data[[#This Row],[Order ID]])</f>
        <v>0.33333333333333331</v>
      </c>
      <c r="Y185" s="1">
        <f>1/COUNTIFS(Data[Customer Name],Data[[#This Row],[Customer Name]], Data[MonthYear],Data[[#This Row],[MonthYear]])</f>
        <v>0.2</v>
      </c>
      <c r="Z185" s="1" t="str">
        <f>TEXT(Data[[#This Row],[Order Date]], "mm.yy")</f>
        <v>11.16</v>
      </c>
    </row>
    <row r="186" spans="1:26" x14ac:dyDescent="0.25">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1" t="str">
        <f>IF(M186=People!$B$2,People!$A$5,(IF(M186=People!$B$3,People!$A$3,(IF(M186=People!$B$4,People!$A$4,(IF(M186=People!$B$5,People!$A$5,0)))))))</f>
        <v>Cassandra Brandow</v>
      </c>
      <c r="W186" s="1" t="str">
        <f>IFERROR(VLOOKUP(Data[[#This Row],[Order ID]], Returns!$A:$B, 2, FALSE), "No")</f>
        <v>No</v>
      </c>
      <c r="X186" s="1">
        <f>1/COUNTIF(Data[Order ID], Data[[#This Row],[Order ID]])</f>
        <v>0.33333333333333331</v>
      </c>
      <c r="Y186" s="1">
        <f>1/COUNTIFS(Data[Customer Name],Data[[#This Row],[Customer Name]], Data[MonthYear],Data[[#This Row],[MonthYear]])</f>
        <v>0.2</v>
      </c>
      <c r="Z186" s="1" t="str">
        <f>TEXT(Data[[#This Row],[Order Date]], "mm.yy")</f>
        <v>11.16</v>
      </c>
    </row>
    <row r="187" spans="1:26" x14ac:dyDescent="0.25">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1" t="str">
        <f>IF(M187=People!$B$2,People!$A$5,(IF(M187=People!$B$3,People!$A$3,(IF(M187=People!$B$4,People!$A$4,(IF(M187=People!$B$5,People!$A$5,0)))))))</f>
        <v>Chuck Magee</v>
      </c>
      <c r="W187" s="1" t="str">
        <f>IFERROR(VLOOKUP(Data[[#This Row],[Order ID]], Returns!$A:$B, 2, FALSE), "No")</f>
        <v>No</v>
      </c>
      <c r="X187" s="1">
        <f>1/COUNTIF(Data[Order ID], Data[[#This Row],[Order ID]])</f>
        <v>1</v>
      </c>
      <c r="Y187" s="1">
        <f>1/COUNTIFS(Data[Customer Name],Data[[#This Row],[Customer Name]], Data[MonthYear],Data[[#This Row],[MonthYear]])</f>
        <v>1</v>
      </c>
      <c r="Z187" s="1" t="str">
        <f>TEXT(Data[[#This Row],[Order Date]], "mm.yy")</f>
        <v>11.18</v>
      </c>
    </row>
    <row r="188" spans="1:26" x14ac:dyDescent="0.25">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1" t="str">
        <f>IF(M188=People!$B$2,People!$A$5,(IF(M188=People!$B$3,People!$A$3,(IF(M188=People!$B$4,People!$A$4,(IF(M188=People!$B$5,People!$A$5,0)))))))</f>
        <v>Cassandra Brandow</v>
      </c>
      <c r="W188" s="1" t="str">
        <f>IFERROR(VLOOKUP(Data[[#This Row],[Order ID]], Returns!$A:$B, 2, FALSE), "No")</f>
        <v>No</v>
      </c>
      <c r="X188" s="1">
        <f>1/COUNTIF(Data[Order ID], Data[[#This Row],[Order ID]])</f>
        <v>1</v>
      </c>
      <c r="Y188" s="1">
        <f>1/COUNTIFS(Data[Customer Name],Data[[#This Row],[Customer Name]], Data[MonthYear],Data[[#This Row],[MonthYear]])</f>
        <v>1</v>
      </c>
      <c r="Z188" s="1" t="str">
        <f>TEXT(Data[[#This Row],[Order Date]], "mm.yy")</f>
        <v>08.16</v>
      </c>
    </row>
    <row r="189" spans="1:26" x14ac:dyDescent="0.25">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1" t="str">
        <f>IF(M189=People!$B$2,People!$A$5,(IF(M189=People!$B$3,People!$A$3,(IF(M189=People!$B$4,People!$A$4,(IF(M189=People!$B$5,People!$A$5,0)))))))</f>
        <v>Kelly Williams</v>
      </c>
      <c r="W189" s="1" t="str">
        <f>IFERROR(VLOOKUP(Data[[#This Row],[Order ID]], Returns!$A:$B, 2, FALSE), "No")</f>
        <v>No</v>
      </c>
      <c r="X189" s="1">
        <f>1/COUNTIF(Data[Order ID], Data[[#This Row],[Order ID]])</f>
        <v>0.5</v>
      </c>
      <c r="Y189" s="1">
        <f>1/COUNTIFS(Data[Customer Name],Data[[#This Row],[Customer Name]], Data[MonthYear],Data[[#This Row],[MonthYear]])</f>
        <v>0.5</v>
      </c>
      <c r="Z189" s="1" t="str">
        <f>TEXT(Data[[#This Row],[Order Date]], "mm.yy")</f>
        <v>07.18</v>
      </c>
    </row>
    <row r="190" spans="1:26" x14ac:dyDescent="0.25">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1" t="str">
        <f>IF(M190=People!$B$2,People!$A$5,(IF(M190=People!$B$3,People!$A$3,(IF(M190=People!$B$4,People!$A$4,(IF(M190=People!$B$5,People!$A$5,0)))))))</f>
        <v>Kelly Williams</v>
      </c>
      <c r="W190" s="1" t="str">
        <f>IFERROR(VLOOKUP(Data[[#This Row],[Order ID]], Returns!$A:$B, 2, FALSE), "No")</f>
        <v>No</v>
      </c>
      <c r="X190" s="1">
        <f>1/COUNTIF(Data[Order ID], Data[[#This Row],[Order ID]])</f>
        <v>0.5</v>
      </c>
      <c r="Y190" s="1">
        <f>1/COUNTIFS(Data[Customer Name],Data[[#This Row],[Customer Name]], Data[MonthYear],Data[[#This Row],[MonthYear]])</f>
        <v>0.5</v>
      </c>
      <c r="Z190" s="1" t="str">
        <f>TEXT(Data[[#This Row],[Order Date]], "mm.yy")</f>
        <v>07.18</v>
      </c>
    </row>
    <row r="191" spans="1:26" x14ac:dyDescent="0.25">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1" t="str">
        <f>IF(M191=People!$B$2,People!$A$5,(IF(M191=People!$B$3,People!$A$3,(IF(M191=People!$B$4,People!$A$4,(IF(M191=People!$B$5,People!$A$5,0)))))))</f>
        <v>Chuck Magee</v>
      </c>
      <c r="W191" s="1" t="str">
        <f>IFERROR(VLOOKUP(Data[[#This Row],[Order ID]], Returns!$A:$B, 2, FALSE), "No")</f>
        <v>No</v>
      </c>
      <c r="X191" s="1">
        <f>1/COUNTIF(Data[Order ID], Data[[#This Row],[Order ID]])</f>
        <v>0.2</v>
      </c>
      <c r="Y191" s="1">
        <f>1/COUNTIFS(Data[Customer Name],Data[[#This Row],[Customer Name]], Data[MonthYear],Data[[#This Row],[MonthYear]])</f>
        <v>0.2</v>
      </c>
      <c r="Z191" s="1" t="str">
        <f>TEXT(Data[[#This Row],[Order Date]], "mm.yy")</f>
        <v>10.17</v>
      </c>
    </row>
    <row r="192" spans="1:26" x14ac:dyDescent="0.25">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1" t="str">
        <f>IF(M192=People!$B$2,People!$A$5,(IF(M192=People!$B$3,People!$A$3,(IF(M192=People!$B$4,People!$A$4,(IF(M192=People!$B$5,People!$A$5,0)))))))</f>
        <v>Chuck Magee</v>
      </c>
      <c r="W192" s="1" t="str">
        <f>IFERROR(VLOOKUP(Data[[#This Row],[Order ID]], Returns!$A:$B, 2, FALSE), "No")</f>
        <v>No</v>
      </c>
      <c r="X192" s="1">
        <f>1/COUNTIF(Data[Order ID], Data[[#This Row],[Order ID]])</f>
        <v>0.2</v>
      </c>
      <c r="Y192" s="1">
        <f>1/COUNTIFS(Data[Customer Name],Data[[#This Row],[Customer Name]], Data[MonthYear],Data[[#This Row],[MonthYear]])</f>
        <v>0.2</v>
      </c>
      <c r="Z192" s="1" t="str">
        <f>TEXT(Data[[#This Row],[Order Date]], "mm.yy")</f>
        <v>10.17</v>
      </c>
    </row>
    <row r="193" spans="1:26" x14ac:dyDescent="0.25">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1" t="str">
        <f>IF(M193=People!$B$2,People!$A$5,(IF(M193=People!$B$3,People!$A$3,(IF(M193=People!$B$4,People!$A$4,(IF(M193=People!$B$5,People!$A$5,0)))))))</f>
        <v>Chuck Magee</v>
      </c>
      <c r="W193" s="1" t="str">
        <f>IFERROR(VLOOKUP(Data[[#This Row],[Order ID]], Returns!$A:$B, 2, FALSE), "No")</f>
        <v>No</v>
      </c>
      <c r="X193" s="1">
        <f>1/COUNTIF(Data[Order ID], Data[[#This Row],[Order ID]])</f>
        <v>0.2</v>
      </c>
      <c r="Y193" s="1">
        <f>1/COUNTIFS(Data[Customer Name],Data[[#This Row],[Customer Name]], Data[MonthYear],Data[[#This Row],[MonthYear]])</f>
        <v>0.2</v>
      </c>
      <c r="Z193" s="1" t="str">
        <f>TEXT(Data[[#This Row],[Order Date]], "mm.yy")</f>
        <v>10.17</v>
      </c>
    </row>
    <row r="194" spans="1:26" x14ac:dyDescent="0.25">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1" t="str">
        <f>IF(M194=People!$B$2,People!$A$5,(IF(M194=People!$B$3,People!$A$3,(IF(M194=People!$B$4,People!$A$4,(IF(M194=People!$B$5,People!$A$5,0)))))))</f>
        <v>Chuck Magee</v>
      </c>
      <c r="W194" s="1" t="str">
        <f>IFERROR(VLOOKUP(Data[[#This Row],[Order ID]], Returns!$A:$B, 2, FALSE), "No")</f>
        <v>No</v>
      </c>
      <c r="X194" s="1">
        <f>1/COUNTIF(Data[Order ID], Data[[#This Row],[Order ID]])</f>
        <v>0.2</v>
      </c>
      <c r="Y194" s="1">
        <f>1/COUNTIFS(Data[Customer Name],Data[[#This Row],[Customer Name]], Data[MonthYear],Data[[#This Row],[MonthYear]])</f>
        <v>0.2</v>
      </c>
      <c r="Z194" s="1" t="str">
        <f>TEXT(Data[[#This Row],[Order Date]], "mm.yy")</f>
        <v>10.17</v>
      </c>
    </row>
    <row r="195" spans="1:26" x14ac:dyDescent="0.25">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1" t="str">
        <f>IF(M195=People!$B$2,People!$A$5,(IF(M195=People!$B$3,People!$A$3,(IF(M195=People!$B$4,People!$A$4,(IF(M195=People!$B$5,People!$A$5,0)))))))</f>
        <v>Chuck Magee</v>
      </c>
      <c r="W195" s="1" t="str">
        <f>IFERROR(VLOOKUP(Data[[#This Row],[Order ID]], Returns!$A:$B, 2, FALSE), "No")</f>
        <v>No</v>
      </c>
      <c r="X195" s="1">
        <f>1/COUNTIF(Data[Order ID], Data[[#This Row],[Order ID]])</f>
        <v>0.2</v>
      </c>
      <c r="Y195" s="1">
        <f>1/COUNTIFS(Data[Customer Name],Data[[#This Row],[Customer Name]], Data[MonthYear],Data[[#This Row],[MonthYear]])</f>
        <v>0.2</v>
      </c>
      <c r="Z195" s="1" t="str">
        <f>TEXT(Data[[#This Row],[Order Date]], "mm.yy")</f>
        <v>10.17</v>
      </c>
    </row>
    <row r="196" spans="1:26" x14ac:dyDescent="0.25">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1" t="str">
        <f>IF(M196=People!$B$2,People!$A$5,(IF(M196=People!$B$3,People!$A$3,(IF(M196=People!$B$4,People!$A$4,(IF(M196=People!$B$5,People!$A$5,0)))))))</f>
        <v>Cassandra Brandow</v>
      </c>
      <c r="W196" s="1" t="str">
        <f>IFERROR(VLOOKUP(Data[[#This Row],[Order ID]], Returns!$A:$B, 2, FALSE), "No")</f>
        <v>No</v>
      </c>
      <c r="X196" s="1">
        <f>1/COUNTIF(Data[Order ID], Data[[#This Row],[Order ID]])</f>
        <v>1</v>
      </c>
      <c r="Y196" s="1">
        <f>1/COUNTIFS(Data[Customer Name],Data[[#This Row],[Customer Name]], Data[MonthYear],Data[[#This Row],[MonthYear]])</f>
        <v>0.5</v>
      </c>
      <c r="Z196" s="1" t="str">
        <f>TEXT(Data[[#This Row],[Order Date]], "mm.yy")</f>
        <v>10.17</v>
      </c>
    </row>
    <row r="197" spans="1:26" x14ac:dyDescent="0.25">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1" t="str">
        <f>IF(M197=People!$B$2,People!$A$5,(IF(M197=People!$B$3,People!$A$3,(IF(M197=People!$B$4,People!$A$4,(IF(M197=People!$B$5,People!$A$5,0)))))))</f>
        <v>Chuck Magee</v>
      </c>
      <c r="W197" s="1" t="str">
        <f>IFERROR(VLOOKUP(Data[[#This Row],[Order ID]], Returns!$A:$B, 2, FALSE), "No")</f>
        <v>No</v>
      </c>
      <c r="X197" s="1">
        <f>1/COUNTIF(Data[Order ID], Data[[#This Row],[Order ID]])</f>
        <v>0.5</v>
      </c>
      <c r="Y197" s="1">
        <f>1/COUNTIFS(Data[Customer Name],Data[[#This Row],[Customer Name]], Data[MonthYear],Data[[#This Row],[MonthYear]])</f>
        <v>0.5</v>
      </c>
      <c r="Z197" s="1" t="str">
        <f>TEXT(Data[[#This Row],[Order Date]], "mm.yy")</f>
        <v>03.16</v>
      </c>
    </row>
    <row r="198" spans="1:26" x14ac:dyDescent="0.25">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1" t="str">
        <f>IF(M198=People!$B$2,People!$A$5,(IF(M198=People!$B$3,People!$A$3,(IF(M198=People!$B$4,People!$A$4,(IF(M198=People!$B$5,People!$A$5,0)))))))</f>
        <v>Chuck Magee</v>
      </c>
      <c r="W198" s="1" t="str">
        <f>IFERROR(VLOOKUP(Data[[#This Row],[Order ID]], Returns!$A:$B, 2, FALSE), "No")</f>
        <v>No</v>
      </c>
      <c r="X198" s="1">
        <f>1/COUNTIF(Data[Order ID], Data[[#This Row],[Order ID]])</f>
        <v>0.5</v>
      </c>
      <c r="Y198" s="1">
        <f>1/COUNTIFS(Data[Customer Name],Data[[#This Row],[Customer Name]], Data[MonthYear],Data[[#This Row],[MonthYear]])</f>
        <v>0.5</v>
      </c>
      <c r="Z198" s="1" t="str">
        <f>TEXT(Data[[#This Row],[Order Date]], "mm.yy")</f>
        <v>03.16</v>
      </c>
    </row>
    <row r="199" spans="1:26" x14ac:dyDescent="0.25">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1" t="str">
        <f>IF(M199=People!$B$2,People!$A$5,(IF(M199=People!$B$3,People!$A$3,(IF(M199=People!$B$4,People!$A$4,(IF(M199=People!$B$5,People!$A$5,0)))))))</f>
        <v>Chuck Magee</v>
      </c>
      <c r="W199" s="1" t="str">
        <f>IFERROR(VLOOKUP(Data[[#This Row],[Order ID]], Returns!$A:$B, 2, FALSE), "No")</f>
        <v>No</v>
      </c>
      <c r="X199" s="1">
        <f>1/COUNTIF(Data[Order ID], Data[[#This Row],[Order ID]])</f>
        <v>1</v>
      </c>
      <c r="Y199" s="1">
        <f>1/COUNTIFS(Data[Customer Name],Data[[#This Row],[Customer Name]], Data[MonthYear],Data[[#This Row],[MonthYear]])</f>
        <v>1</v>
      </c>
      <c r="Z199" s="1" t="str">
        <f>TEXT(Data[[#This Row],[Order Date]], "mm.yy")</f>
        <v>11.19</v>
      </c>
    </row>
    <row r="200" spans="1:26" x14ac:dyDescent="0.25">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1" t="str">
        <f>IF(M200=People!$B$2,People!$A$5,(IF(M200=People!$B$3,People!$A$3,(IF(M200=People!$B$4,People!$A$4,(IF(M200=People!$B$5,People!$A$5,0)))))))</f>
        <v>Chuck Magee</v>
      </c>
      <c r="W200" s="1" t="str">
        <f>IFERROR(VLOOKUP(Data[[#This Row],[Order ID]], Returns!$A:$B, 2, FALSE), "No")</f>
        <v>No</v>
      </c>
      <c r="X200" s="1">
        <f>1/COUNTIF(Data[Order ID], Data[[#This Row],[Order ID]])</f>
        <v>0.5</v>
      </c>
      <c r="Y200" s="1">
        <f>1/COUNTIFS(Data[Customer Name],Data[[#This Row],[Customer Name]], Data[MonthYear],Data[[#This Row],[MonthYear]])</f>
        <v>0.33333333333333331</v>
      </c>
      <c r="Z200" s="1" t="str">
        <f>TEXT(Data[[#This Row],[Order Date]], "mm.yy")</f>
        <v>07.19</v>
      </c>
    </row>
    <row r="201" spans="1:26" x14ac:dyDescent="0.25">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1" t="str">
        <f>IF(M201=People!$B$2,People!$A$5,(IF(M201=People!$B$3,People!$A$3,(IF(M201=People!$B$4,People!$A$4,(IF(M201=People!$B$5,People!$A$5,0)))))))</f>
        <v>Chuck Magee</v>
      </c>
      <c r="W201" s="1" t="str">
        <f>IFERROR(VLOOKUP(Data[[#This Row],[Order ID]], Returns!$A:$B, 2, FALSE), "No")</f>
        <v>No</v>
      </c>
      <c r="X201" s="1">
        <f>1/COUNTIF(Data[Order ID], Data[[#This Row],[Order ID]])</f>
        <v>0.5</v>
      </c>
      <c r="Y201" s="1">
        <f>1/COUNTIFS(Data[Customer Name],Data[[#This Row],[Customer Name]], Data[MonthYear],Data[[#This Row],[MonthYear]])</f>
        <v>0.33333333333333331</v>
      </c>
      <c r="Z201" s="1" t="str">
        <f>TEXT(Data[[#This Row],[Order Date]], "mm.yy")</f>
        <v>07.19</v>
      </c>
    </row>
    <row r="202" spans="1:26" x14ac:dyDescent="0.25">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1" t="str">
        <f>IF(M202=People!$B$2,People!$A$5,(IF(M202=People!$B$3,People!$A$3,(IF(M202=People!$B$4,People!$A$4,(IF(M202=People!$B$5,People!$A$5,0)))))))</f>
        <v>Chuck Magee</v>
      </c>
      <c r="W202" s="1" t="str">
        <f>IFERROR(VLOOKUP(Data[[#This Row],[Order ID]], Returns!$A:$B, 2, FALSE), "No")</f>
        <v>No</v>
      </c>
      <c r="X202" s="1">
        <f>1/COUNTIF(Data[Order ID], Data[[#This Row],[Order ID]])</f>
        <v>1</v>
      </c>
      <c r="Y202" s="1">
        <f>1/COUNTIFS(Data[Customer Name],Data[[#This Row],[Customer Name]], Data[MonthYear],Data[[#This Row],[MonthYear]])</f>
        <v>1</v>
      </c>
      <c r="Z202" s="1" t="str">
        <f>TEXT(Data[[#This Row],[Order Date]], "mm.yy")</f>
        <v>06.19</v>
      </c>
    </row>
    <row r="203" spans="1:26" x14ac:dyDescent="0.25">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1" t="str">
        <f>IF(M203=People!$B$2,People!$A$5,(IF(M203=People!$B$3,People!$A$3,(IF(M203=People!$B$4,People!$A$4,(IF(M203=People!$B$5,People!$A$5,0)))))))</f>
        <v>Cassandra Brandow</v>
      </c>
      <c r="W203" s="1" t="str">
        <f>IFERROR(VLOOKUP(Data[[#This Row],[Order ID]], Returns!$A:$B, 2, FALSE), "No")</f>
        <v>Yes</v>
      </c>
      <c r="X203" s="1">
        <f>1/COUNTIF(Data[Order ID], Data[[#This Row],[Order ID]])</f>
        <v>0.5</v>
      </c>
      <c r="Y203" s="1">
        <f>1/COUNTIFS(Data[Customer Name],Data[[#This Row],[Customer Name]], Data[MonthYear],Data[[#This Row],[MonthYear]])</f>
        <v>0.5</v>
      </c>
      <c r="Z203" s="1" t="str">
        <f>TEXT(Data[[#This Row],[Order Date]], "mm.yy")</f>
        <v>08.16</v>
      </c>
    </row>
    <row r="204" spans="1:26" x14ac:dyDescent="0.25">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1" t="str">
        <f>IF(M204=People!$B$2,People!$A$5,(IF(M204=People!$B$3,People!$A$3,(IF(M204=People!$B$4,People!$A$4,(IF(M204=People!$B$5,People!$A$5,0)))))))</f>
        <v>Cassandra Brandow</v>
      </c>
      <c r="W204" s="1" t="str">
        <f>IFERROR(VLOOKUP(Data[[#This Row],[Order ID]], Returns!$A:$B, 2, FALSE), "No")</f>
        <v>Yes</v>
      </c>
      <c r="X204" s="1">
        <f>1/COUNTIF(Data[Order ID], Data[[#This Row],[Order ID]])</f>
        <v>0.5</v>
      </c>
      <c r="Y204" s="1">
        <f>1/COUNTIFS(Data[Customer Name],Data[[#This Row],[Customer Name]], Data[MonthYear],Data[[#This Row],[MonthYear]])</f>
        <v>0.5</v>
      </c>
      <c r="Z204" s="1" t="str">
        <f>TEXT(Data[[#This Row],[Order Date]], "mm.yy")</f>
        <v>08.16</v>
      </c>
    </row>
    <row r="205" spans="1:26" x14ac:dyDescent="0.25">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1" t="str">
        <f>IF(M205=People!$B$2,People!$A$5,(IF(M205=People!$B$3,People!$A$3,(IF(M205=People!$B$4,People!$A$4,(IF(M205=People!$B$5,People!$A$5,0)))))))</f>
        <v>Kelly Williams</v>
      </c>
      <c r="W205" s="1" t="str">
        <f>IFERROR(VLOOKUP(Data[[#This Row],[Order ID]], Returns!$A:$B, 2, FALSE), "No")</f>
        <v>No</v>
      </c>
      <c r="X205" s="1">
        <f>1/COUNTIF(Data[Order ID], Data[[#This Row],[Order ID]])</f>
        <v>1</v>
      </c>
      <c r="Y205" s="1">
        <f>1/COUNTIFS(Data[Customer Name],Data[[#This Row],[Customer Name]], Data[MonthYear],Data[[#This Row],[MonthYear]])</f>
        <v>0.33333333333333331</v>
      </c>
      <c r="Z205" s="1" t="str">
        <f>TEXT(Data[[#This Row],[Order Date]], "mm.yy")</f>
        <v>12.19</v>
      </c>
    </row>
    <row r="206" spans="1:26" x14ac:dyDescent="0.25">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1" t="str">
        <f>IF(M206=People!$B$2,People!$A$5,(IF(M206=People!$B$3,People!$A$3,(IF(M206=People!$B$4,People!$A$4,(IF(M206=People!$B$5,People!$A$5,0)))))))</f>
        <v>Cassandra Brandow</v>
      </c>
      <c r="W206" s="1" t="str">
        <f>IFERROR(VLOOKUP(Data[[#This Row],[Order ID]], Returns!$A:$B, 2, FALSE), "No")</f>
        <v>No</v>
      </c>
      <c r="X206" s="1">
        <f>1/COUNTIF(Data[Order ID], Data[[#This Row],[Order ID]])</f>
        <v>1</v>
      </c>
      <c r="Y206" s="1">
        <f>1/COUNTIFS(Data[Customer Name],Data[[#This Row],[Customer Name]], Data[MonthYear],Data[[#This Row],[MonthYear]])</f>
        <v>1</v>
      </c>
      <c r="Z206" s="1" t="str">
        <f>TEXT(Data[[#This Row],[Order Date]], "mm.yy")</f>
        <v>06.19</v>
      </c>
    </row>
    <row r="207" spans="1:26" x14ac:dyDescent="0.25">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1" t="str">
        <f>IF(M207=People!$B$2,People!$A$5,(IF(M207=People!$B$3,People!$A$3,(IF(M207=People!$B$4,People!$A$4,(IF(M207=People!$B$5,People!$A$5,0)))))))</f>
        <v>Cassandra Brandow</v>
      </c>
      <c r="W207" s="1" t="str">
        <f>IFERROR(VLOOKUP(Data[[#This Row],[Order ID]], Returns!$A:$B, 2, FALSE), "No")</f>
        <v>No</v>
      </c>
      <c r="X207" s="1">
        <f>1/COUNTIF(Data[Order ID], Data[[#This Row],[Order ID]])</f>
        <v>1</v>
      </c>
      <c r="Y207" s="1">
        <f>1/COUNTIFS(Data[Customer Name],Data[[#This Row],[Customer Name]], Data[MonthYear],Data[[#This Row],[MonthYear]])</f>
        <v>1</v>
      </c>
      <c r="Z207" s="1" t="str">
        <f>TEXT(Data[[#This Row],[Order Date]], "mm.yy")</f>
        <v>12.19</v>
      </c>
    </row>
    <row r="208" spans="1:26" x14ac:dyDescent="0.25">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1" t="str">
        <f>IF(M208=People!$B$2,People!$A$5,(IF(M208=People!$B$3,People!$A$3,(IF(M208=People!$B$4,People!$A$4,(IF(M208=People!$B$5,People!$A$5,0)))))))</f>
        <v>Kelly Williams</v>
      </c>
      <c r="W208" s="1" t="str">
        <f>IFERROR(VLOOKUP(Data[[#This Row],[Order ID]], Returns!$A:$B, 2, FALSE), "No")</f>
        <v>No</v>
      </c>
      <c r="X208" s="1">
        <f>1/COUNTIF(Data[Order ID], Data[[#This Row],[Order ID]])</f>
        <v>0.2</v>
      </c>
      <c r="Y208" s="1">
        <f>1/COUNTIFS(Data[Customer Name],Data[[#This Row],[Customer Name]], Data[MonthYear],Data[[#This Row],[MonthYear]])</f>
        <v>0.2</v>
      </c>
      <c r="Z208" s="1" t="str">
        <f>TEXT(Data[[#This Row],[Order Date]], "mm.yy")</f>
        <v>12.19</v>
      </c>
    </row>
    <row r="209" spans="1:26" x14ac:dyDescent="0.25">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1" t="str">
        <f>IF(M209=People!$B$2,People!$A$5,(IF(M209=People!$B$3,People!$A$3,(IF(M209=People!$B$4,People!$A$4,(IF(M209=People!$B$5,People!$A$5,0)))))))</f>
        <v>Kelly Williams</v>
      </c>
      <c r="W209" s="1" t="str">
        <f>IFERROR(VLOOKUP(Data[[#This Row],[Order ID]], Returns!$A:$B, 2, FALSE), "No")</f>
        <v>No</v>
      </c>
      <c r="X209" s="1">
        <f>1/COUNTIF(Data[Order ID], Data[[#This Row],[Order ID]])</f>
        <v>0.2</v>
      </c>
      <c r="Y209" s="1">
        <f>1/COUNTIFS(Data[Customer Name],Data[[#This Row],[Customer Name]], Data[MonthYear],Data[[#This Row],[MonthYear]])</f>
        <v>0.2</v>
      </c>
      <c r="Z209" s="1" t="str">
        <f>TEXT(Data[[#This Row],[Order Date]], "mm.yy")</f>
        <v>12.19</v>
      </c>
    </row>
    <row r="210" spans="1:26" x14ac:dyDescent="0.25">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1" t="str">
        <f>IF(M210=People!$B$2,People!$A$5,(IF(M210=People!$B$3,People!$A$3,(IF(M210=People!$B$4,People!$A$4,(IF(M210=People!$B$5,People!$A$5,0)))))))</f>
        <v>Kelly Williams</v>
      </c>
      <c r="W210" s="1" t="str">
        <f>IFERROR(VLOOKUP(Data[[#This Row],[Order ID]], Returns!$A:$B, 2, FALSE), "No")</f>
        <v>No</v>
      </c>
      <c r="X210" s="1">
        <f>1/COUNTIF(Data[Order ID], Data[[#This Row],[Order ID]])</f>
        <v>0.2</v>
      </c>
      <c r="Y210" s="1">
        <f>1/COUNTIFS(Data[Customer Name],Data[[#This Row],[Customer Name]], Data[MonthYear],Data[[#This Row],[MonthYear]])</f>
        <v>0.2</v>
      </c>
      <c r="Z210" s="1" t="str">
        <f>TEXT(Data[[#This Row],[Order Date]], "mm.yy")</f>
        <v>12.19</v>
      </c>
    </row>
    <row r="211" spans="1:26" x14ac:dyDescent="0.25">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1" t="str">
        <f>IF(M211=People!$B$2,People!$A$5,(IF(M211=People!$B$3,People!$A$3,(IF(M211=People!$B$4,People!$A$4,(IF(M211=People!$B$5,People!$A$5,0)))))))</f>
        <v>Kelly Williams</v>
      </c>
      <c r="W211" s="1" t="str">
        <f>IFERROR(VLOOKUP(Data[[#This Row],[Order ID]], Returns!$A:$B, 2, FALSE), "No")</f>
        <v>No</v>
      </c>
      <c r="X211" s="1">
        <f>1/COUNTIF(Data[Order ID], Data[[#This Row],[Order ID]])</f>
        <v>0.2</v>
      </c>
      <c r="Y211" s="1">
        <f>1/COUNTIFS(Data[Customer Name],Data[[#This Row],[Customer Name]], Data[MonthYear],Data[[#This Row],[MonthYear]])</f>
        <v>0.2</v>
      </c>
      <c r="Z211" s="1" t="str">
        <f>TEXT(Data[[#This Row],[Order Date]], "mm.yy")</f>
        <v>12.19</v>
      </c>
    </row>
    <row r="212" spans="1:26" x14ac:dyDescent="0.25">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1" t="str">
        <f>IF(M212=People!$B$2,People!$A$5,(IF(M212=People!$B$3,People!$A$3,(IF(M212=People!$B$4,People!$A$4,(IF(M212=People!$B$5,People!$A$5,0)))))))</f>
        <v>Kelly Williams</v>
      </c>
      <c r="W212" s="1" t="str">
        <f>IFERROR(VLOOKUP(Data[[#This Row],[Order ID]], Returns!$A:$B, 2, FALSE), "No")</f>
        <v>No</v>
      </c>
      <c r="X212" s="1">
        <f>1/COUNTIF(Data[Order ID], Data[[#This Row],[Order ID]])</f>
        <v>0.2</v>
      </c>
      <c r="Y212" s="1">
        <f>1/COUNTIFS(Data[Customer Name],Data[[#This Row],[Customer Name]], Data[MonthYear],Data[[#This Row],[MonthYear]])</f>
        <v>0.2</v>
      </c>
      <c r="Z212" s="1" t="str">
        <f>TEXT(Data[[#This Row],[Order Date]], "mm.yy")</f>
        <v>12.19</v>
      </c>
    </row>
    <row r="213" spans="1:26" x14ac:dyDescent="0.25">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1" t="str">
        <f>IF(M213=People!$B$2,People!$A$5,(IF(M213=People!$B$3,People!$A$3,(IF(M213=People!$B$4,People!$A$4,(IF(M213=People!$B$5,People!$A$5,0)))))))</f>
        <v>Kelly Williams</v>
      </c>
      <c r="W213" s="1" t="str">
        <f>IFERROR(VLOOKUP(Data[[#This Row],[Order ID]], Returns!$A:$B, 2, FALSE), "No")</f>
        <v>No</v>
      </c>
      <c r="X213" s="1">
        <f>1/COUNTIF(Data[Order ID], Data[[#This Row],[Order ID]])</f>
        <v>1</v>
      </c>
      <c r="Y213" s="1">
        <f>1/COUNTIFS(Data[Customer Name],Data[[#This Row],[Customer Name]], Data[MonthYear],Data[[#This Row],[MonthYear]])</f>
        <v>1</v>
      </c>
      <c r="Z213" s="1" t="str">
        <f>TEXT(Data[[#This Row],[Order Date]], "mm.yy")</f>
        <v>02.17</v>
      </c>
    </row>
    <row r="214" spans="1:26" x14ac:dyDescent="0.25">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1" t="str">
        <f>IF(M214=People!$B$2,People!$A$5,(IF(M214=People!$B$3,People!$A$3,(IF(M214=People!$B$4,People!$A$4,(IF(M214=People!$B$5,People!$A$5,0)))))))</f>
        <v>Chuck Magee</v>
      </c>
      <c r="W214" s="1" t="str">
        <f>IFERROR(VLOOKUP(Data[[#This Row],[Order ID]], Returns!$A:$B, 2, FALSE), "No")</f>
        <v>Yes</v>
      </c>
      <c r="X214" s="1">
        <f>1/COUNTIF(Data[Order ID], Data[[#This Row],[Order ID]])</f>
        <v>0.2</v>
      </c>
      <c r="Y214" s="1">
        <f>1/COUNTIFS(Data[Customer Name],Data[[#This Row],[Customer Name]], Data[MonthYear],Data[[#This Row],[MonthYear]])</f>
        <v>0.2</v>
      </c>
      <c r="Z214" s="1" t="str">
        <f>TEXT(Data[[#This Row],[Order Date]], "mm.yy")</f>
        <v>01.17</v>
      </c>
    </row>
    <row r="215" spans="1:26" x14ac:dyDescent="0.25">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1" t="str">
        <f>IF(M215=People!$B$2,People!$A$5,(IF(M215=People!$B$3,People!$A$3,(IF(M215=People!$B$4,People!$A$4,(IF(M215=People!$B$5,People!$A$5,0)))))))</f>
        <v>Chuck Magee</v>
      </c>
      <c r="W215" s="1" t="str">
        <f>IFERROR(VLOOKUP(Data[[#This Row],[Order ID]], Returns!$A:$B, 2, FALSE), "No")</f>
        <v>Yes</v>
      </c>
      <c r="X215" s="1">
        <f>1/COUNTIF(Data[Order ID], Data[[#This Row],[Order ID]])</f>
        <v>0.2</v>
      </c>
      <c r="Y215" s="1">
        <f>1/COUNTIFS(Data[Customer Name],Data[[#This Row],[Customer Name]], Data[MonthYear],Data[[#This Row],[MonthYear]])</f>
        <v>0.2</v>
      </c>
      <c r="Z215" s="1" t="str">
        <f>TEXT(Data[[#This Row],[Order Date]], "mm.yy")</f>
        <v>01.17</v>
      </c>
    </row>
    <row r="216" spans="1:26" x14ac:dyDescent="0.25">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1" t="str">
        <f>IF(M216=People!$B$2,People!$A$5,(IF(M216=People!$B$3,People!$A$3,(IF(M216=People!$B$4,People!$A$4,(IF(M216=People!$B$5,People!$A$5,0)))))))</f>
        <v>Chuck Magee</v>
      </c>
      <c r="W216" s="1" t="str">
        <f>IFERROR(VLOOKUP(Data[[#This Row],[Order ID]], Returns!$A:$B, 2, FALSE), "No")</f>
        <v>Yes</v>
      </c>
      <c r="X216" s="1">
        <f>1/COUNTIF(Data[Order ID], Data[[#This Row],[Order ID]])</f>
        <v>0.2</v>
      </c>
      <c r="Y216" s="1">
        <f>1/COUNTIFS(Data[Customer Name],Data[[#This Row],[Customer Name]], Data[MonthYear],Data[[#This Row],[MonthYear]])</f>
        <v>0.2</v>
      </c>
      <c r="Z216" s="1" t="str">
        <f>TEXT(Data[[#This Row],[Order Date]], "mm.yy")</f>
        <v>01.17</v>
      </c>
    </row>
    <row r="217" spans="1:26" x14ac:dyDescent="0.25">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1" t="str">
        <f>IF(M217=People!$B$2,People!$A$5,(IF(M217=People!$B$3,People!$A$3,(IF(M217=People!$B$4,People!$A$4,(IF(M217=People!$B$5,People!$A$5,0)))))))</f>
        <v>Chuck Magee</v>
      </c>
      <c r="W217" s="1" t="str">
        <f>IFERROR(VLOOKUP(Data[[#This Row],[Order ID]], Returns!$A:$B, 2, FALSE), "No")</f>
        <v>Yes</v>
      </c>
      <c r="X217" s="1">
        <f>1/COUNTIF(Data[Order ID], Data[[#This Row],[Order ID]])</f>
        <v>0.2</v>
      </c>
      <c r="Y217" s="1">
        <f>1/COUNTIFS(Data[Customer Name],Data[[#This Row],[Customer Name]], Data[MonthYear],Data[[#This Row],[MonthYear]])</f>
        <v>0.2</v>
      </c>
      <c r="Z217" s="1" t="str">
        <f>TEXT(Data[[#This Row],[Order Date]], "mm.yy")</f>
        <v>01.17</v>
      </c>
    </row>
    <row r="218" spans="1:26" x14ac:dyDescent="0.25">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1" t="str">
        <f>IF(M218=People!$B$2,People!$A$5,(IF(M218=People!$B$3,People!$A$3,(IF(M218=People!$B$4,People!$A$4,(IF(M218=People!$B$5,People!$A$5,0)))))))</f>
        <v>Chuck Magee</v>
      </c>
      <c r="W218" s="1" t="str">
        <f>IFERROR(VLOOKUP(Data[[#This Row],[Order ID]], Returns!$A:$B, 2, FALSE), "No")</f>
        <v>Yes</v>
      </c>
      <c r="X218" s="1">
        <f>1/COUNTIF(Data[Order ID], Data[[#This Row],[Order ID]])</f>
        <v>0.2</v>
      </c>
      <c r="Y218" s="1">
        <f>1/COUNTIFS(Data[Customer Name],Data[[#This Row],[Customer Name]], Data[MonthYear],Data[[#This Row],[MonthYear]])</f>
        <v>0.2</v>
      </c>
      <c r="Z218" s="1" t="str">
        <f>TEXT(Data[[#This Row],[Order Date]], "mm.yy")</f>
        <v>01.17</v>
      </c>
    </row>
    <row r="219" spans="1:26" x14ac:dyDescent="0.25">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1" t="str">
        <f>IF(M219=People!$B$2,People!$A$5,(IF(M219=People!$B$3,People!$A$3,(IF(M219=People!$B$4,People!$A$4,(IF(M219=People!$B$5,People!$A$5,0)))))))</f>
        <v>Cassandra Brandow</v>
      </c>
      <c r="W219" s="1" t="str">
        <f>IFERROR(VLOOKUP(Data[[#This Row],[Order ID]], Returns!$A:$B, 2, FALSE), "No")</f>
        <v>No</v>
      </c>
      <c r="X219" s="1">
        <f>1/COUNTIF(Data[Order ID], Data[[#This Row],[Order ID]])</f>
        <v>0.5</v>
      </c>
      <c r="Y219" s="1">
        <f>1/COUNTIFS(Data[Customer Name],Data[[#This Row],[Customer Name]], Data[MonthYear],Data[[#This Row],[MonthYear]])</f>
        <v>0.33333333333333331</v>
      </c>
      <c r="Z219" s="1" t="str">
        <f>TEXT(Data[[#This Row],[Order Date]], "mm.yy")</f>
        <v>10.18</v>
      </c>
    </row>
    <row r="220" spans="1:26" x14ac:dyDescent="0.25">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1" t="str">
        <f>IF(M220=People!$B$2,People!$A$5,(IF(M220=People!$B$3,People!$A$3,(IF(M220=People!$B$4,People!$A$4,(IF(M220=People!$B$5,People!$A$5,0)))))))</f>
        <v>Cassandra Brandow</v>
      </c>
      <c r="W220" s="1" t="str">
        <f>IFERROR(VLOOKUP(Data[[#This Row],[Order ID]], Returns!$A:$B, 2, FALSE), "No")</f>
        <v>No</v>
      </c>
      <c r="X220" s="1">
        <f>1/COUNTIF(Data[Order ID], Data[[#This Row],[Order ID]])</f>
        <v>0.5</v>
      </c>
      <c r="Y220" s="1">
        <f>1/COUNTIFS(Data[Customer Name],Data[[#This Row],[Customer Name]], Data[MonthYear],Data[[#This Row],[MonthYear]])</f>
        <v>0.33333333333333331</v>
      </c>
      <c r="Z220" s="1" t="str">
        <f>TEXT(Data[[#This Row],[Order Date]], "mm.yy")</f>
        <v>10.18</v>
      </c>
    </row>
    <row r="221" spans="1:26" x14ac:dyDescent="0.25">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1" t="str">
        <f>IF(M221=People!$B$2,People!$A$5,(IF(M221=People!$B$3,People!$A$3,(IF(M221=People!$B$4,People!$A$4,(IF(M221=People!$B$5,People!$A$5,0)))))))</f>
        <v>Chuck Magee</v>
      </c>
      <c r="W221" s="1" t="str">
        <f>IFERROR(VLOOKUP(Data[[#This Row],[Order ID]], Returns!$A:$B, 2, FALSE), "No")</f>
        <v>Yes</v>
      </c>
      <c r="X221" s="1">
        <f>1/COUNTIF(Data[Order ID], Data[[#This Row],[Order ID]])</f>
        <v>0.16666666666666666</v>
      </c>
      <c r="Y221" s="1">
        <f>1/COUNTIFS(Data[Customer Name],Data[[#This Row],[Customer Name]], Data[MonthYear],Data[[#This Row],[MonthYear]])</f>
        <v>0.14285714285714285</v>
      </c>
      <c r="Z221" s="1" t="str">
        <f>TEXT(Data[[#This Row],[Order Date]], "mm.yy")</f>
        <v>12.17</v>
      </c>
    </row>
    <row r="222" spans="1:26" x14ac:dyDescent="0.25">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1" t="str">
        <f>IF(M222=People!$B$2,People!$A$5,(IF(M222=People!$B$3,People!$A$3,(IF(M222=People!$B$4,People!$A$4,(IF(M222=People!$B$5,People!$A$5,0)))))))</f>
        <v>Chuck Magee</v>
      </c>
      <c r="W222" s="1" t="str">
        <f>IFERROR(VLOOKUP(Data[[#This Row],[Order ID]], Returns!$A:$B, 2, FALSE), "No")</f>
        <v>Yes</v>
      </c>
      <c r="X222" s="1">
        <f>1/COUNTIF(Data[Order ID], Data[[#This Row],[Order ID]])</f>
        <v>0.16666666666666666</v>
      </c>
      <c r="Y222" s="1">
        <f>1/COUNTIFS(Data[Customer Name],Data[[#This Row],[Customer Name]], Data[MonthYear],Data[[#This Row],[MonthYear]])</f>
        <v>0.14285714285714285</v>
      </c>
      <c r="Z222" s="1" t="str">
        <f>TEXT(Data[[#This Row],[Order Date]], "mm.yy")</f>
        <v>12.17</v>
      </c>
    </row>
    <row r="223" spans="1:26" x14ac:dyDescent="0.25">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1" t="str">
        <f>IF(M223=People!$B$2,People!$A$5,(IF(M223=People!$B$3,People!$A$3,(IF(M223=People!$B$4,People!$A$4,(IF(M223=People!$B$5,People!$A$5,0)))))))</f>
        <v>Chuck Magee</v>
      </c>
      <c r="W223" s="1" t="str">
        <f>IFERROR(VLOOKUP(Data[[#This Row],[Order ID]], Returns!$A:$B, 2, FALSE), "No")</f>
        <v>Yes</v>
      </c>
      <c r="X223" s="1">
        <f>1/COUNTIF(Data[Order ID], Data[[#This Row],[Order ID]])</f>
        <v>0.16666666666666666</v>
      </c>
      <c r="Y223" s="1">
        <f>1/COUNTIFS(Data[Customer Name],Data[[#This Row],[Customer Name]], Data[MonthYear],Data[[#This Row],[MonthYear]])</f>
        <v>0.14285714285714285</v>
      </c>
      <c r="Z223" s="1" t="str">
        <f>TEXT(Data[[#This Row],[Order Date]], "mm.yy")</f>
        <v>12.17</v>
      </c>
    </row>
    <row r="224" spans="1:26" x14ac:dyDescent="0.25">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1" t="str">
        <f>IF(M224=People!$B$2,People!$A$5,(IF(M224=People!$B$3,People!$A$3,(IF(M224=People!$B$4,People!$A$4,(IF(M224=People!$B$5,People!$A$5,0)))))))</f>
        <v>Chuck Magee</v>
      </c>
      <c r="W224" s="1" t="str">
        <f>IFERROR(VLOOKUP(Data[[#This Row],[Order ID]], Returns!$A:$B, 2, FALSE), "No")</f>
        <v>Yes</v>
      </c>
      <c r="X224" s="1">
        <f>1/COUNTIF(Data[Order ID], Data[[#This Row],[Order ID]])</f>
        <v>0.16666666666666666</v>
      </c>
      <c r="Y224" s="1">
        <f>1/COUNTIFS(Data[Customer Name],Data[[#This Row],[Customer Name]], Data[MonthYear],Data[[#This Row],[MonthYear]])</f>
        <v>0.14285714285714285</v>
      </c>
      <c r="Z224" s="1" t="str">
        <f>TEXT(Data[[#This Row],[Order Date]], "mm.yy")</f>
        <v>12.17</v>
      </c>
    </row>
    <row r="225" spans="1:26" x14ac:dyDescent="0.25">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1" t="str">
        <f>IF(M225=People!$B$2,People!$A$5,(IF(M225=People!$B$3,People!$A$3,(IF(M225=People!$B$4,People!$A$4,(IF(M225=People!$B$5,People!$A$5,0)))))))</f>
        <v>Chuck Magee</v>
      </c>
      <c r="W225" s="1" t="str">
        <f>IFERROR(VLOOKUP(Data[[#This Row],[Order ID]], Returns!$A:$B, 2, FALSE), "No")</f>
        <v>Yes</v>
      </c>
      <c r="X225" s="1">
        <f>1/COUNTIF(Data[Order ID], Data[[#This Row],[Order ID]])</f>
        <v>0.16666666666666666</v>
      </c>
      <c r="Y225" s="1">
        <f>1/COUNTIFS(Data[Customer Name],Data[[#This Row],[Customer Name]], Data[MonthYear],Data[[#This Row],[MonthYear]])</f>
        <v>0.14285714285714285</v>
      </c>
      <c r="Z225" s="1" t="str">
        <f>TEXT(Data[[#This Row],[Order Date]], "mm.yy")</f>
        <v>12.17</v>
      </c>
    </row>
    <row r="226" spans="1:26" x14ac:dyDescent="0.25">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1" t="str">
        <f>IF(M226=People!$B$2,People!$A$5,(IF(M226=People!$B$3,People!$A$3,(IF(M226=People!$B$4,People!$A$4,(IF(M226=People!$B$5,People!$A$5,0)))))))</f>
        <v>Chuck Magee</v>
      </c>
      <c r="W226" s="1" t="str">
        <f>IFERROR(VLOOKUP(Data[[#This Row],[Order ID]], Returns!$A:$B, 2, FALSE), "No")</f>
        <v>Yes</v>
      </c>
      <c r="X226" s="1">
        <f>1/COUNTIF(Data[Order ID], Data[[#This Row],[Order ID]])</f>
        <v>0.16666666666666666</v>
      </c>
      <c r="Y226" s="1">
        <f>1/COUNTIFS(Data[Customer Name],Data[[#This Row],[Customer Name]], Data[MonthYear],Data[[#This Row],[MonthYear]])</f>
        <v>0.14285714285714285</v>
      </c>
      <c r="Z226" s="1" t="str">
        <f>TEXT(Data[[#This Row],[Order Date]], "mm.yy")</f>
        <v>12.17</v>
      </c>
    </row>
    <row r="227" spans="1:26" x14ac:dyDescent="0.25">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1" t="str">
        <f>IF(M227=People!$B$2,People!$A$5,(IF(M227=People!$B$3,People!$A$3,(IF(M227=People!$B$4,People!$A$4,(IF(M227=People!$B$5,People!$A$5,0)))))))</f>
        <v>Kelly Williams</v>
      </c>
      <c r="W227" s="1" t="str">
        <f>IFERROR(VLOOKUP(Data[[#This Row],[Order ID]], Returns!$A:$B, 2, FALSE), "No")</f>
        <v>No</v>
      </c>
      <c r="X227" s="1">
        <f>1/COUNTIF(Data[Order ID], Data[[#This Row],[Order ID]])</f>
        <v>0.33333333333333331</v>
      </c>
      <c r="Y227" s="1">
        <f>1/COUNTIFS(Data[Customer Name],Data[[#This Row],[Customer Name]], Data[MonthYear],Data[[#This Row],[MonthYear]])</f>
        <v>0.2</v>
      </c>
      <c r="Z227" s="1" t="str">
        <f>TEXT(Data[[#This Row],[Order Date]], "mm.yy")</f>
        <v>08.17</v>
      </c>
    </row>
    <row r="228" spans="1:26" x14ac:dyDescent="0.25">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1" t="str">
        <f>IF(M228=People!$B$2,People!$A$5,(IF(M228=People!$B$3,People!$A$3,(IF(M228=People!$B$4,People!$A$4,(IF(M228=People!$B$5,People!$A$5,0)))))))</f>
        <v>Kelly Williams</v>
      </c>
      <c r="W228" s="1" t="str">
        <f>IFERROR(VLOOKUP(Data[[#This Row],[Order ID]], Returns!$A:$B, 2, FALSE), "No")</f>
        <v>No</v>
      </c>
      <c r="X228" s="1">
        <f>1/COUNTIF(Data[Order ID], Data[[#This Row],[Order ID]])</f>
        <v>0.33333333333333331</v>
      </c>
      <c r="Y228" s="1">
        <f>1/COUNTIFS(Data[Customer Name],Data[[#This Row],[Customer Name]], Data[MonthYear],Data[[#This Row],[MonthYear]])</f>
        <v>0.2</v>
      </c>
      <c r="Z228" s="1" t="str">
        <f>TEXT(Data[[#This Row],[Order Date]], "mm.yy")</f>
        <v>08.17</v>
      </c>
    </row>
    <row r="229" spans="1:26" x14ac:dyDescent="0.25">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1" t="str">
        <f>IF(M229=People!$B$2,People!$A$5,(IF(M229=People!$B$3,People!$A$3,(IF(M229=People!$B$4,People!$A$4,(IF(M229=People!$B$5,People!$A$5,0)))))))</f>
        <v>Kelly Williams</v>
      </c>
      <c r="W229" s="1" t="str">
        <f>IFERROR(VLOOKUP(Data[[#This Row],[Order ID]], Returns!$A:$B, 2, FALSE), "No")</f>
        <v>No</v>
      </c>
      <c r="X229" s="1">
        <f>1/COUNTIF(Data[Order ID], Data[[#This Row],[Order ID]])</f>
        <v>0.33333333333333331</v>
      </c>
      <c r="Y229" s="1">
        <f>1/COUNTIFS(Data[Customer Name],Data[[#This Row],[Customer Name]], Data[MonthYear],Data[[#This Row],[MonthYear]])</f>
        <v>0.2</v>
      </c>
      <c r="Z229" s="1" t="str">
        <f>TEXT(Data[[#This Row],[Order Date]], "mm.yy")</f>
        <v>08.17</v>
      </c>
    </row>
    <row r="230" spans="1:26" x14ac:dyDescent="0.25">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1" t="str">
        <f>IF(M230=People!$B$2,People!$A$5,(IF(M230=People!$B$3,People!$A$3,(IF(M230=People!$B$4,People!$A$4,(IF(M230=People!$B$5,People!$A$5,0)))))))</f>
        <v>Cassandra Brandow</v>
      </c>
      <c r="W230" s="1" t="str">
        <f>IFERROR(VLOOKUP(Data[[#This Row],[Order ID]], Returns!$A:$B, 2, FALSE), "No")</f>
        <v>No</v>
      </c>
      <c r="X230" s="1">
        <f>1/COUNTIF(Data[Order ID], Data[[#This Row],[Order ID]])</f>
        <v>0.5</v>
      </c>
      <c r="Y230" s="1">
        <f>1/COUNTIFS(Data[Customer Name],Data[[#This Row],[Customer Name]], Data[MonthYear],Data[[#This Row],[MonthYear]])</f>
        <v>0.5</v>
      </c>
      <c r="Z230" s="1" t="str">
        <f>TEXT(Data[[#This Row],[Order Date]], "mm.yy")</f>
        <v>02.17</v>
      </c>
    </row>
    <row r="231" spans="1:26" x14ac:dyDescent="0.25">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1" t="str">
        <f>IF(M231=People!$B$2,People!$A$5,(IF(M231=People!$B$3,People!$A$3,(IF(M231=People!$B$4,People!$A$4,(IF(M231=People!$B$5,People!$A$5,0)))))))</f>
        <v>Cassandra Brandow</v>
      </c>
      <c r="W231" s="1" t="str">
        <f>IFERROR(VLOOKUP(Data[[#This Row],[Order ID]], Returns!$A:$B, 2, FALSE), "No")</f>
        <v>No</v>
      </c>
      <c r="X231" s="1">
        <f>1/COUNTIF(Data[Order ID], Data[[#This Row],[Order ID]])</f>
        <v>0.5</v>
      </c>
      <c r="Y231" s="1">
        <f>1/COUNTIFS(Data[Customer Name],Data[[#This Row],[Customer Name]], Data[MonthYear],Data[[#This Row],[MonthYear]])</f>
        <v>0.5</v>
      </c>
      <c r="Z231" s="1" t="str">
        <f>TEXT(Data[[#This Row],[Order Date]], "mm.yy")</f>
        <v>02.17</v>
      </c>
    </row>
    <row r="232" spans="1:26" x14ac:dyDescent="0.25">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1" t="str">
        <f>IF(M232=People!$B$2,People!$A$5,(IF(M232=People!$B$3,People!$A$3,(IF(M232=People!$B$4,People!$A$4,(IF(M232=People!$B$5,People!$A$5,0)))))))</f>
        <v>Cassandra Brandow</v>
      </c>
      <c r="W232" s="1" t="str">
        <f>IFERROR(VLOOKUP(Data[[#This Row],[Order ID]], Returns!$A:$B, 2, FALSE), "No")</f>
        <v>No</v>
      </c>
      <c r="X232" s="1">
        <f>1/COUNTIF(Data[Order ID], Data[[#This Row],[Order ID]])</f>
        <v>1</v>
      </c>
      <c r="Y232" s="1">
        <f>1/COUNTIFS(Data[Customer Name],Data[[#This Row],[Customer Name]], Data[MonthYear],Data[[#This Row],[MonthYear]])</f>
        <v>1</v>
      </c>
      <c r="Z232" s="1" t="str">
        <f>TEXT(Data[[#This Row],[Order Date]], "mm.yy")</f>
        <v>09.16</v>
      </c>
    </row>
    <row r="233" spans="1:26" x14ac:dyDescent="0.25">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1" t="str">
        <f>IF(M233=People!$B$2,People!$A$5,(IF(M233=People!$B$3,People!$A$3,(IF(M233=People!$B$4,People!$A$4,(IF(M233=People!$B$5,People!$A$5,0)))))))</f>
        <v>Cassandra Brandow</v>
      </c>
      <c r="W233" s="1" t="str">
        <f>IFERROR(VLOOKUP(Data[[#This Row],[Order ID]], Returns!$A:$B, 2, FALSE), "No")</f>
        <v>No</v>
      </c>
      <c r="X233" s="1">
        <f>1/COUNTIF(Data[Order ID], Data[[#This Row],[Order ID]])</f>
        <v>0.2</v>
      </c>
      <c r="Y233" s="1">
        <f>1/COUNTIFS(Data[Customer Name],Data[[#This Row],[Customer Name]], Data[MonthYear],Data[[#This Row],[MonthYear]])</f>
        <v>0.2</v>
      </c>
      <c r="Z233" s="1" t="str">
        <f>TEXT(Data[[#This Row],[Order Date]], "mm.yy")</f>
        <v>04.19</v>
      </c>
    </row>
    <row r="234" spans="1:26" x14ac:dyDescent="0.25">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1" t="str">
        <f>IF(M234=People!$B$2,People!$A$5,(IF(M234=People!$B$3,People!$A$3,(IF(M234=People!$B$4,People!$A$4,(IF(M234=People!$B$5,People!$A$5,0)))))))</f>
        <v>Cassandra Brandow</v>
      </c>
      <c r="W234" s="1" t="str">
        <f>IFERROR(VLOOKUP(Data[[#This Row],[Order ID]], Returns!$A:$B, 2, FALSE), "No")</f>
        <v>No</v>
      </c>
      <c r="X234" s="1">
        <f>1/COUNTIF(Data[Order ID], Data[[#This Row],[Order ID]])</f>
        <v>0.2</v>
      </c>
      <c r="Y234" s="1">
        <f>1/COUNTIFS(Data[Customer Name],Data[[#This Row],[Customer Name]], Data[MonthYear],Data[[#This Row],[MonthYear]])</f>
        <v>0.2</v>
      </c>
      <c r="Z234" s="1" t="str">
        <f>TEXT(Data[[#This Row],[Order Date]], "mm.yy")</f>
        <v>04.19</v>
      </c>
    </row>
    <row r="235" spans="1:26" x14ac:dyDescent="0.25">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1" t="str">
        <f>IF(M235=People!$B$2,People!$A$5,(IF(M235=People!$B$3,People!$A$3,(IF(M235=People!$B$4,People!$A$4,(IF(M235=People!$B$5,People!$A$5,0)))))))</f>
        <v>Cassandra Brandow</v>
      </c>
      <c r="W235" s="1" t="str">
        <f>IFERROR(VLOOKUP(Data[[#This Row],[Order ID]], Returns!$A:$B, 2, FALSE), "No")</f>
        <v>No</v>
      </c>
      <c r="X235" s="1">
        <f>1/COUNTIF(Data[Order ID], Data[[#This Row],[Order ID]])</f>
        <v>0.2</v>
      </c>
      <c r="Y235" s="1">
        <f>1/COUNTIFS(Data[Customer Name],Data[[#This Row],[Customer Name]], Data[MonthYear],Data[[#This Row],[MonthYear]])</f>
        <v>0.2</v>
      </c>
      <c r="Z235" s="1" t="str">
        <f>TEXT(Data[[#This Row],[Order Date]], "mm.yy")</f>
        <v>04.19</v>
      </c>
    </row>
    <row r="236" spans="1:26" x14ac:dyDescent="0.25">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1" t="str">
        <f>IF(M236=People!$B$2,People!$A$5,(IF(M236=People!$B$3,People!$A$3,(IF(M236=People!$B$4,People!$A$4,(IF(M236=People!$B$5,People!$A$5,0)))))))</f>
        <v>Cassandra Brandow</v>
      </c>
      <c r="W236" s="1" t="str">
        <f>IFERROR(VLOOKUP(Data[[#This Row],[Order ID]], Returns!$A:$B, 2, FALSE), "No")</f>
        <v>No</v>
      </c>
      <c r="X236" s="1">
        <f>1/COUNTIF(Data[Order ID], Data[[#This Row],[Order ID]])</f>
        <v>0.2</v>
      </c>
      <c r="Y236" s="1">
        <f>1/COUNTIFS(Data[Customer Name],Data[[#This Row],[Customer Name]], Data[MonthYear],Data[[#This Row],[MonthYear]])</f>
        <v>0.2</v>
      </c>
      <c r="Z236" s="1" t="str">
        <f>TEXT(Data[[#This Row],[Order Date]], "mm.yy")</f>
        <v>04.19</v>
      </c>
    </row>
    <row r="237" spans="1:26" x14ac:dyDescent="0.25">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1" t="str">
        <f>IF(M237=People!$B$2,People!$A$5,(IF(M237=People!$B$3,People!$A$3,(IF(M237=People!$B$4,People!$A$4,(IF(M237=People!$B$5,People!$A$5,0)))))))</f>
        <v>Cassandra Brandow</v>
      </c>
      <c r="W237" s="1" t="str">
        <f>IFERROR(VLOOKUP(Data[[#This Row],[Order ID]], Returns!$A:$B, 2, FALSE), "No")</f>
        <v>No</v>
      </c>
      <c r="X237" s="1">
        <f>1/COUNTIF(Data[Order ID], Data[[#This Row],[Order ID]])</f>
        <v>0.2</v>
      </c>
      <c r="Y237" s="1">
        <f>1/COUNTIFS(Data[Customer Name],Data[[#This Row],[Customer Name]], Data[MonthYear],Data[[#This Row],[MonthYear]])</f>
        <v>0.2</v>
      </c>
      <c r="Z237" s="1" t="str">
        <f>TEXT(Data[[#This Row],[Order Date]], "mm.yy")</f>
        <v>04.19</v>
      </c>
    </row>
    <row r="238" spans="1:26" x14ac:dyDescent="0.25">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1" t="str">
        <f>IF(M238=People!$B$2,People!$A$5,(IF(M238=People!$B$3,People!$A$3,(IF(M238=People!$B$4,People!$A$4,(IF(M238=People!$B$5,People!$A$5,0)))))))</f>
        <v>Cassandra Brandow</v>
      </c>
      <c r="W238" s="1" t="str">
        <f>IFERROR(VLOOKUP(Data[[#This Row],[Order ID]], Returns!$A:$B, 2, FALSE), "No")</f>
        <v>No</v>
      </c>
      <c r="X238" s="1">
        <f>1/COUNTIF(Data[Order ID], Data[[#This Row],[Order ID]])</f>
        <v>1</v>
      </c>
      <c r="Y238" s="1">
        <f>1/COUNTIFS(Data[Customer Name],Data[[#This Row],[Customer Name]], Data[MonthYear],Data[[#This Row],[MonthYear]])</f>
        <v>1</v>
      </c>
      <c r="Z238" s="1" t="str">
        <f>TEXT(Data[[#This Row],[Order Date]], "mm.yy")</f>
        <v>11.19</v>
      </c>
    </row>
    <row r="239" spans="1:26" x14ac:dyDescent="0.25">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1" t="str">
        <f>IF(M239=People!$B$2,People!$A$5,(IF(M239=People!$B$3,People!$A$3,(IF(M239=People!$B$4,People!$A$4,(IF(M239=People!$B$5,People!$A$5,0)))))))</f>
        <v>Kelly Williams</v>
      </c>
      <c r="W239" s="1" t="str">
        <f>IFERROR(VLOOKUP(Data[[#This Row],[Order ID]], Returns!$A:$B, 2, FALSE), "No")</f>
        <v>No</v>
      </c>
      <c r="X239" s="1">
        <f>1/COUNTIF(Data[Order ID], Data[[#This Row],[Order ID]])</f>
        <v>0.14285714285714285</v>
      </c>
      <c r="Y239" s="1">
        <f>1/COUNTIFS(Data[Customer Name],Data[[#This Row],[Customer Name]], Data[MonthYear],Data[[#This Row],[MonthYear]])</f>
        <v>0.14285714285714285</v>
      </c>
      <c r="Z239" s="1" t="str">
        <f>TEXT(Data[[#This Row],[Order Date]], "mm.yy")</f>
        <v>06.18</v>
      </c>
    </row>
    <row r="240" spans="1:26" x14ac:dyDescent="0.25">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1" t="str">
        <f>IF(M240=People!$B$2,People!$A$5,(IF(M240=People!$B$3,People!$A$3,(IF(M240=People!$B$4,People!$A$4,(IF(M240=People!$B$5,People!$A$5,0)))))))</f>
        <v>Kelly Williams</v>
      </c>
      <c r="W240" s="1" t="str">
        <f>IFERROR(VLOOKUP(Data[[#This Row],[Order ID]], Returns!$A:$B, 2, FALSE), "No")</f>
        <v>No</v>
      </c>
      <c r="X240" s="1">
        <f>1/COUNTIF(Data[Order ID], Data[[#This Row],[Order ID]])</f>
        <v>0.14285714285714285</v>
      </c>
      <c r="Y240" s="1">
        <f>1/COUNTIFS(Data[Customer Name],Data[[#This Row],[Customer Name]], Data[MonthYear],Data[[#This Row],[MonthYear]])</f>
        <v>0.14285714285714285</v>
      </c>
      <c r="Z240" s="1" t="str">
        <f>TEXT(Data[[#This Row],[Order Date]], "mm.yy")</f>
        <v>06.18</v>
      </c>
    </row>
    <row r="241" spans="1:26" x14ac:dyDescent="0.25">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1" t="str">
        <f>IF(M241=People!$B$2,People!$A$5,(IF(M241=People!$B$3,People!$A$3,(IF(M241=People!$B$4,People!$A$4,(IF(M241=People!$B$5,People!$A$5,0)))))))</f>
        <v>Kelly Williams</v>
      </c>
      <c r="W241" s="1" t="str">
        <f>IFERROR(VLOOKUP(Data[[#This Row],[Order ID]], Returns!$A:$B, 2, FALSE), "No")</f>
        <v>No</v>
      </c>
      <c r="X241" s="1">
        <f>1/COUNTIF(Data[Order ID], Data[[#This Row],[Order ID]])</f>
        <v>0.14285714285714285</v>
      </c>
      <c r="Y241" s="1">
        <f>1/COUNTIFS(Data[Customer Name],Data[[#This Row],[Customer Name]], Data[MonthYear],Data[[#This Row],[MonthYear]])</f>
        <v>0.14285714285714285</v>
      </c>
      <c r="Z241" s="1" t="str">
        <f>TEXT(Data[[#This Row],[Order Date]], "mm.yy")</f>
        <v>06.18</v>
      </c>
    </row>
    <row r="242" spans="1:26" x14ac:dyDescent="0.25">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1" t="str">
        <f>IF(M242=People!$B$2,People!$A$5,(IF(M242=People!$B$3,People!$A$3,(IF(M242=People!$B$4,People!$A$4,(IF(M242=People!$B$5,People!$A$5,0)))))))</f>
        <v>Kelly Williams</v>
      </c>
      <c r="W242" s="1" t="str">
        <f>IFERROR(VLOOKUP(Data[[#This Row],[Order ID]], Returns!$A:$B, 2, FALSE), "No")</f>
        <v>No</v>
      </c>
      <c r="X242" s="1">
        <f>1/COUNTIF(Data[Order ID], Data[[#This Row],[Order ID]])</f>
        <v>0.14285714285714285</v>
      </c>
      <c r="Y242" s="1">
        <f>1/COUNTIFS(Data[Customer Name],Data[[#This Row],[Customer Name]], Data[MonthYear],Data[[#This Row],[MonthYear]])</f>
        <v>0.14285714285714285</v>
      </c>
      <c r="Z242" s="1" t="str">
        <f>TEXT(Data[[#This Row],[Order Date]], "mm.yy")</f>
        <v>06.18</v>
      </c>
    </row>
    <row r="243" spans="1:26" x14ac:dyDescent="0.25">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1" t="str">
        <f>IF(M243=People!$B$2,People!$A$5,(IF(M243=People!$B$3,People!$A$3,(IF(M243=People!$B$4,People!$A$4,(IF(M243=People!$B$5,People!$A$5,0)))))))</f>
        <v>Kelly Williams</v>
      </c>
      <c r="W243" s="1" t="str">
        <f>IFERROR(VLOOKUP(Data[[#This Row],[Order ID]], Returns!$A:$B, 2, FALSE), "No")</f>
        <v>No</v>
      </c>
      <c r="X243" s="1">
        <f>1/COUNTIF(Data[Order ID], Data[[#This Row],[Order ID]])</f>
        <v>0.14285714285714285</v>
      </c>
      <c r="Y243" s="1">
        <f>1/COUNTIFS(Data[Customer Name],Data[[#This Row],[Customer Name]], Data[MonthYear],Data[[#This Row],[MonthYear]])</f>
        <v>0.14285714285714285</v>
      </c>
      <c r="Z243" s="1" t="str">
        <f>TEXT(Data[[#This Row],[Order Date]], "mm.yy")</f>
        <v>06.18</v>
      </c>
    </row>
    <row r="244" spans="1:26" x14ac:dyDescent="0.25">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1" t="str">
        <f>IF(M244=People!$B$2,People!$A$5,(IF(M244=People!$B$3,People!$A$3,(IF(M244=People!$B$4,People!$A$4,(IF(M244=People!$B$5,People!$A$5,0)))))))</f>
        <v>Kelly Williams</v>
      </c>
      <c r="W244" s="1" t="str">
        <f>IFERROR(VLOOKUP(Data[[#This Row],[Order ID]], Returns!$A:$B, 2, FALSE), "No")</f>
        <v>No</v>
      </c>
      <c r="X244" s="1">
        <f>1/COUNTIF(Data[Order ID], Data[[#This Row],[Order ID]])</f>
        <v>0.14285714285714285</v>
      </c>
      <c r="Y244" s="1">
        <f>1/COUNTIFS(Data[Customer Name],Data[[#This Row],[Customer Name]], Data[MonthYear],Data[[#This Row],[MonthYear]])</f>
        <v>0.14285714285714285</v>
      </c>
      <c r="Z244" s="1" t="str">
        <f>TEXT(Data[[#This Row],[Order Date]], "mm.yy")</f>
        <v>06.18</v>
      </c>
    </row>
    <row r="245" spans="1:26" x14ac:dyDescent="0.25">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1" t="str">
        <f>IF(M245=People!$B$2,People!$A$5,(IF(M245=People!$B$3,People!$A$3,(IF(M245=People!$B$4,People!$A$4,(IF(M245=People!$B$5,People!$A$5,0)))))))</f>
        <v>Kelly Williams</v>
      </c>
      <c r="W245" s="1" t="str">
        <f>IFERROR(VLOOKUP(Data[[#This Row],[Order ID]], Returns!$A:$B, 2, FALSE), "No")</f>
        <v>No</v>
      </c>
      <c r="X245" s="1">
        <f>1/COUNTIF(Data[Order ID], Data[[#This Row],[Order ID]])</f>
        <v>0.14285714285714285</v>
      </c>
      <c r="Y245" s="1">
        <f>1/COUNTIFS(Data[Customer Name],Data[[#This Row],[Customer Name]], Data[MonthYear],Data[[#This Row],[MonthYear]])</f>
        <v>0.14285714285714285</v>
      </c>
      <c r="Z245" s="1" t="str">
        <f>TEXT(Data[[#This Row],[Order Date]], "mm.yy")</f>
        <v>06.18</v>
      </c>
    </row>
    <row r="246" spans="1:26" x14ac:dyDescent="0.25">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1" t="str">
        <f>IF(M246=People!$B$2,People!$A$5,(IF(M246=People!$B$3,People!$A$3,(IF(M246=People!$B$4,People!$A$4,(IF(M246=People!$B$5,People!$A$5,0)))))))</f>
        <v>Kelly Williams</v>
      </c>
      <c r="W246" s="1" t="str">
        <f>IFERROR(VLOOKUP(Data[[#This Row],[Order ID]], Returns!$A:$B, 2, FALSE), "No")</f>
        <v>No</v>
      </c>
      <c r="X246" s="1">
        <f>1/COUNTIF(Data[Order ID], Data[[#This Row],[Order ID]])</f>
        <v>0.2</v>
      </c>
      <c r="Y246" s="1">
        <f>1/COUNTIFS(Data[Customer Name],Data[[#This Row],[Customer Name]], Data[MonthYear],Data[[#This Row],[MonthYear]])</f>
        <v>0.2</v>
      </c>
      <c r="Z246" s="1" t="str">
        <f>TEXT(Data[[#This Row],[Order Date]], "mm.yy")</f>
        <v>06.16</v>
      </c>
    </row>
    <row r="247" spans="1:26" x14ac:dyDescent="0.25">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1" t="str">
        <f>IF(M247=People!$B$2,People!$A$5,(IF(M247=People!$B$3,People!$A$3,(IF(M247=People!$B$4,People!$A$4,(IF(M247=People!$B$5,People!$A$5,0)))))))</f>
        <v>Kelly Williams</v>
      </c>
      <c r="W247" s="1" t="str">
        <f>IFERROR(VLOOKUP(Data[[#This Row],[Order ID]], Returns!$A:$B, 2, FALSE), "No")</f>
        <v>No</v>
      </c>
      <c r="X247" s="1">
        <f>1/COUNTIF(Data[Order ID], Data[[#This Row],[Order ID]])</f>
        <v>0.2</v>
      </c>
      <c r="Y247" s="1">
        <f>1/COUNTIFS(Data[Customer Name],Data[[#This Row],[Customer Name]], Data[MonthYear],Data[[#This Row],[MonthYear]])</f>
        <v>0.2</v>
      </c>
      <c r="Z247" s="1" t="str">
        <f>TEXT(Data[[#This Row],[Order Date]], "mm.yy")</f>
        <v>06.16</v>
      </c>
    </row>
    <row r="248" spans="1:26" x14ac:dyDescent="0.25">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1" t="str">
        <f>IF(M248=People!$B$2,People!$A$5,(IF(M248=People!$B$3,People!$A$3,(IF(M248=People!$B$4,People!$A$4,(IF(M248=People!$B$5,People!$A$5,0)))))))</f>
        <v>Kelly Williams</v>
      </c>
      <c r="W248" s="1" t="str">
        <f>IFERROR(VLOOKUP(Data[[#This Row],[Order ID]], Returns!$A:$B, 2, FALSE), "No")</f>
        <v>No</v>
      </c>
      <c r="X248" s="1">
        <f>1/COUNTIF(Data[Order ID], Data[[#This Row],[Order ID]])</f>
        <v>0.2</v>
      </c>
      <c r="Y248" s="1">
        <f>1/COUNTIFS(Data[Customer Name],Data[[#This Row],[Customer Name]], Data[MonthYear],Data[[#This Row],[MonthYear]])</f>
        <v>0.2</v>
      </c>
      <c r="Z248" s="1" t="str">
        <f>TEXT(Data[[#This Row],[Order Date]], "mm.yy")</f>
        <v>06.16</v>
      </c>
    </row>
    <row r="249" spans="1:26" x14ac:dyDescent="0.25">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1" t="str">
        <f>IF(M249=People!$B$2,People!$A$5,(IF(M249=People!$B$3,People!$A$3,(IF(M249=People!$B$4,People!$A$4,(IF(M249=People!$B$5,People!$A$5,0)))))))</f>
        <v>Kelly Williams</v>
      </c>
      <c r="W249" s="1" t="str">
        <f>IFERROR(VLOOKUP(Data[[#This Row],[Order ID]], Returns!$A:$B, 2, FALSE), "No")</f>
        <v>No</v>
      </c>
      <c r="X249" s="1">
        <f>1/COUNTIF(Data[Order ID], Data[[#This Row],[Order ID]])</f>
        <v>0.2</v>
      </c>
      <c r="Y249" s="1">
        <f>1/COUNTIFS(Data[Customer Name],Data[[#This Row],[Customer Name]], Data[MonthYear],Data[[#This Row],[MonthYear]])</f>
        <v>0.2</v>
      </c>
      <c r="Z249" s="1" t="str">
        <f>TEXT(Data[[#This Row],[Order Date]], "mm.yy")</f>
        <v>06.16</v>
      </c>
    </row>
    <row r="250" spans="1:26" x14ac:dyDescent="0.25">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1" t="str">
        <f>IF(M250=People!$B$2,People!$A$5,(IF(M250=People!$B$3,People!$A$3,(IF(M250=People!$B$4,People!$A$4,(IF(M250=People!$B$5,People!$A$5,0)))))))</f>
        <v>Kelly Williams</v>
      </c>
      <c r="W250" s="1" t="str">
        <f>IFERROR(VLOOKUP(Data[[#This Row],[Order ID]], Returns!$A:$B, 2, FALSE), "No")</f>
        <v>No</v>
      </c>
      <c r="X250" s="1">
        <f>1/COUNTIF(Data[Order ID], Data[[#This Row],[Order ID]])</f>
        <v>0.2</v>
      </c>
      <c r="Y250" s="1">
        <f>1/COUNTIFS(Data[Customer Name],Data[[#This Row],[Customer Name]], Data[MonthYear],Data[[#This Row],[MonthYear]])</f>
        <v>0.2</v>
      </c>
      <c r="Z250" s="1" t="str">
        <f>TEXT(Data[[#This Row],[Order Date]], "mm.yy")</f>
        <v>06.16</v>
      </c>
    </row>
    <row r="251" spans="1:26" x14ac:dyDescent="0.25">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1" t="str">
        <f>IF(M251=People!$B$2,People!$A$5,(IF(M251=People!$B$3,People!$A$3,(IF(M251=People!$B$4,People!$A$4,(IF(M251=People!$B$5,People!$A$5,0)))))))</f>
        <v>Cassandra Brandow</v>
      </c>
      <c r="W251" s="1" t="str">
        <f>IFERROR(VLOOKUP(Data[[#This Row],[Order ID]], Returns!$A:$B, 2, FALSE), "No")</f>
        <v>No</v>
      </c>
      <c r="X251" s="1">
        <f>1/COUNTIF(Data[Order ID], Data[[#This Row],[Order ID]])</f>
        <v>1</v>
      </c>
      <c r="Y251" s="1">
        <f>1/COUNTIFS(Data[Customer Name],Data[[#This Row],[Customer Name]], Data[MonthYear],Data[[#This Row],[MonthYear]])</f>
        <v>0.25</v>
      </c>
      <c r="Z251" s="1" t="str">
        <f>TEXT(Data[[#This Row],[Order Date]], "mm.yy")</f>
        <v>12.18</v>
      </c>
    </row>
    <row r="252" spans="1:26" x14ac:dyDescent="0.25">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1" t="str">
        <f>IF(M252=People!$B$2,People!$A$5,(IF(M252=People!$B$3,People!$A$3,(IF(M252=People!$B$4,People!$A$4,(IF(M252=People!$B$5,People!$A$5,0)))))))</f>
        <v>Cassandra Brandow</v>
      </c>
      <c r="W252" s="1" t="str">
        <f>IFERROR(VLOOKUP(Data[[#This Row],[Order ID]], Returns!$A:$B, 2, FALSE), "No")</f>
        <v>No</v>
      </c>
      <c r="X252" s="1">
        <f>1/COUNTIF(Data[Order ID], Data[[#This Row],[Order ID]])</f>
        <v>0.5</v>
      </c>
      <c r="Y252" s="1">
        <f>1/COUNTIFS(Data[Customer Name],Data[[#This Row],[Customer Name]], Data[MonthYear],Data[[#This Row],[MonthYear]])</f>
        <v>0.5</v>
      </c>
      <c r="Z252" s="1" t="str">
        <f>TEXT(Data[[#This Row],[Order Date]], "mm.yy")</f>
        <v>09.18</v>
      </c>
    </row>
    <row r="253" spans="1:26" x14ac:dyDescent="0.25">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1" t="str">
        <f>IF(M253=People!$B$2,People!$A$5,(IF(M253=People!$B$3,People!$A$3,(IF(M253=People!$B$4,People!$A$4,(IF(M253=People!$B$5,People!$A$5,0)))))))</f>
        <v>Cassandra Brandow</v>
      </c>
      <c r="W253" s="1" t="str">
        <f>IFERROR(VLOOKUP(Data[[#This Row],[Order ID]], Returns!$A:$B, 2, FALSE), "No")</f>
        <v>No</v>
      </c>
      <c r="X253" s="1">
        <f>1/COUNTIF(Data[Order ID], Data[[#This Row],[Order ID]])</f>
        <v>0.5</v>
      </c>
      <c r="Y253" s="1">
        <f>1/COUNTIFS(Data[Customer Name],Data[[#This Row],[Customer Name]], Data[MonthYear],Data[[#This Row],[MonthYear]])</f>
        <v>0.5</v>
      </c>
      <c r="Z253" s="1" t="str">
        <f>TEXT(Data[[#This Row],[Order Date]], "mm.yy")</f>
        <v>09.18</v>
      </c>
    </row>
    <row r="254" spans="1:26" x14ac:dyDescent="0.25">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1" t="str">
        <f>IF(M254=People!$B$2,People!$A$5,(IF(M254=People!$B$3,People!$A$3,(IF(M254=People!$B$4,People!$A$4,(IF(M254=People!$B$5,People!$A$5,0)))))))</f>
        <v>Chuck Magee</v>
      </c>
      <c r="W254" s="1" t="str">
        <f>IFERROR(VLOOKUP(Data[[#This Row],[Order ID]], Returns!$A:$B, 2, FALSE), "No")</f>
        <v>No</v>
      </c>
      <c r="X254" s="1">
        <f>1/COUNTIF(Data[Order ID], Data[[#This Row],[Order ID]])</f>
        <v>0.5</v>
      </c>
      <c r="Y254" s="1">
        <f>1/COUNTIFS(Data[Customer Name],Data[[#This Row],[Customer Name]], Data[MonthYear],Data[[#This Row],[MonthYear]])</f>
        <v>0.5</v>
      </c>
      <c r="Z254" s="1" t="str">
        <f>TEXT(Data[[#This Row],[Order Date]], "mm.yy")</f>
        <v>12.18</v>
      </c>
    </row>
    <row r="255" spans="1:26" x14ac:dyDescent="0.25">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1" t="str">
        <f>IF(M255=People!$B$2,People!$A$5,(IF(M255=People!$B$3,People!$A$3,(IF(M255=People!$B$4,People!$A$4,(IF(M255=People!$B$5,People!$A$5,0)))))))</f>
        <v>Chuck Magee</v>
      </c>
      <c r="W255" s="1" t="str">
        <f>IFERROR(VLOOKUP(Data[[#This Row],[Order ID]], Returns!$A:$B, 2, FALSE), "No")</f>
        <v>No</v>
      </c>
      <c r="X255" s="1">
        <f>1/COUNTIF(Data[Order ID], Data[[#This Row],[Order ID]])</f>
        <v>0.5</v>
      </c>
      <c r="Y255" s="1">
        <f>1/COUNTIFS(Data[Customer Name],Data[[#This Row],[Customer Name]], Data[MonthYear],Data[[#This Row],[MonthYear]])</f>
        <v>0.5</v>
      </c>
      <c r="Z255" s="1" t="str">
        <f>TEXT(Data[[#This Row],[Order Date]], "mm.yy")</f>
        <v>12.18</v>
      </c>
    </row>
    <row r="256" spans="1:26" x14ac:dyDescent="0.25">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1" t="str">
        <f>IF(M256=People!$B$2,People!$A$5,(IF(M256=People!$B$3,People!$A$3,(IF(M256=People!$B$4,People!$A$4,(IF(M256=People!$B$5,People!$A$5,0)))))))</f>
        <v>Kelly Williams</v>
      </c>
      <c r="W256" s="1" t="str">
        <f>IFERROR(VLOOKUP(Data[[#This Row],[Order ID]], Returns!$A:$B, 2, FALSE), "No")</f>
        <v>No</v>
      </c>
      <c r="X256" s="1">
        <f>1/COUNTIF(Data[Order ID], Data[[#This Row],[Order ID]])</f>
        <v>0.25</v>
      </c>
      <c r="Y256" s="1">
        <f>1/COUNTIFS(Data[Customer Name],Data[[#This Row],[Customer Name]], Data[MonthYear],Data[[#This Row],[MonthYear]])</f>
        <v>0.25</v>
      </c>
      <c r="Z256" s="1" t="str">
        <f>TEXT(Data[[#This Row],[Order Date]], "mm.yy")</f>
        <v>11.17</v>
      </c>
    </row>
    <row r="257" spans="1:26" x14ac:dyDescent="0.25">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1" t="str">
        <f>IF(M257=People!$B$2,People!$A$5,(IF(M257=People!$B$3,People!$A$3,(IF(M257=People!$B$4,People!$A$4,(IF(M257=People!$B$5,People!$A$5,0)))))))</f>
        <v>Kelly Williams</v>
      </c>
      <c r="W257" s="1" t="str">
        <f>IFERROR(VLOOKUP(Data[[#This Row],[Order ID]], Returns!$A:$B, 2, FALSE), "No")</f>
        <v>No</v>
      </c>
      <c r="X257" s="1">
        <f>1/COUNTIF(Data[Order ID], Data[[#This Row],[Order ID]])</f>
        <v>0.25</v>
      </c>
      <c r="Y257" s="1">
        <f>1/COUNTIFS(Data[Customer Name],Data[[#This Row],[Customer Name]], Data[MonthYear],Data[[#This Row],[MonthYear]])</f>
        <v>0.25</v>
      </c>
      <c r="Z257" s="1" t="str">
        <f>TEXT(Data[[#This Row],[Order Date]], "mm.yy")</f>
        <v>11.17</v>
      </c>
    </row>
    <row r="258" spans="1:26" x14ac:dyDescent="0.25">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1" t="str">
        <f>IF(M258=People!$B$2,People!$A$5,(IF(M258=People!$B$3,People!$A$3,(IF(M258=People!$B$4,People!$A$4,(IF(M258=People!$B$5,People!$A$5,0)))))))</f>
        <v>Kelly Williams</v>
      </c>
      <c r="W258" s="1" t="str">
        <f>IFERROR(VLOOKUP(Data[[#This Row],[Order ID]], Returns!$A:$B, 2, FALSE), "No")</f>
        <v>No</v>
      </c>
      <c r="X258" s="1">
        <f>1/COUNTIF(Data[Order ID], Data[[#This Row],[Order ID]])</f>
        <v>0.25</v>
      </c>
      <c r="Y258" s="1">
        <f>1/COUNTIFS(Data[Customer Name],Data[[#This Row],[Customer Name]], Data[MonthYear],Data[[#This Row],[MonthYear]])</f>
        <v>0.25</v>
      </c>
      <c r="Z258" s="1" t="str">
        <f>TEXT(Data[[#This Row],[Order Date]], "mm.yy")</f>
        <v>11.17</v>
      </c>
    </row>
    <row r="259" spans="1:26" x14ac:dyDescent="0.25">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1" t="str">
        <f>IF(M259=People!$B$2,People!$A$5,(IF(M259=People!$B$3,People!$A$3,(IF(M259=People!$B$4,People!$A$4,(IF(M259=People!$B$5,People!$A$5,0)))))))</f>
        <v>Kelly Williams</v>
      </c>
      <c r="W259" s="1" t="str">
        <f>IFERROR(VLOOKUP(Data[[#This Row],[Order ID]], Returns!$A:$B, 2, FALSE), "No")</f>
        <v>No</v>
      </c>
      <c r="X259" s="1">
        <f>1/COUNTIF(Data[Order ID], Data[[#This Row],[Order ID]])</f>
        <v>0.25</v>
      </c>
      <c r="Y259" s="1">
        <f>1/COUNTIFS(Data[Customer Name],Data[[#This Row],[Customer Name]], Data[MonthYear],Data[[#This Row],[MonthYear]])</f>
        <v>0.25</v>
      </c>
      <c r="Z259" s="1" t="str">
        <f>TEXT(Data[[#This Row],[Order Date]], "mm.yy")</f>
        <v>11.17</v>
      </c>
    </row>
    <row r="260" spans="1:26" x14ac:dyDescent="0.25">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1" t="str">
        <f>IF(M260=People!$B$2,People!$A$5,(IF(M260=People!$B$3,People!$A$3,(IF(M260=People!$B$4,People!$A$4,(IF(M260=People!$B$5,People!$A$5,0)))))))</f>
        <v>Chuck Magee</v>
      </c>
      <c r="W260" s="1" t="str">
        <f>IFERROR(VLOOKUP(Data[[#This Row],[Order ID]], Returns!$A:$B, 2, FALSE), "No")</f>
        <v>No</v>
      </c>
      <c r="X260" s="1">
        <f>1/COUNTIF(Data[Order ID], Data[[#This Row],[Order ID]])</f>
        <v>0.33333333333333331</v>
      </c>
      <c r="Y260" s="1">
        <f>1/COUNTIFS(Data[Customer Name],Data[[#This Row],[Customer Name]], Data[MonthYear],Data[[#This Row],[MonthYear]])</f>
        <v>0.33333333333333331</v>
      </c>
      <c r="Z260" s="1" t="str">
        <f>TEXT(Data[[#This Row],[Order Date]], "mm.yy")</f>
        <v>12.19</v>
      </c>
    </row>
    <row r="261" spans="1:26" x14ac:dyDescent="0.25">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1" t="str">
        <f>IF(M261=People!$B$2,People!$A$5,(IF(M261=People!$B$3,People!$A$3,(IF(M261=People!$B$4,People!$A$4,(IF(M261=People!$B$5,People!$A$5,0)))))))</f>
        <v>Chuck Magee</v>
      </c>
      <c r="W261" s="1" t="str">
        <f>IFERROR(VLOOKUP(Data[[#This Row],[Order ID]], Returns!$A:$B, 2, FALSE), "No")</f>
        <v>No</v>
      </c>
      <c r="X261" s="1">
        <f>1/COUNTIF(Data[Order ID], Data[[#This Row],[Order ID]])</f>
        <v>0.33333333333333331</v>
      </c>
      <c r="Y261" s="1">
        <f>1/COUNTIFS(Data[Customer Name],Data[[#This Row],[Customer Name]], Data[MonthYear],Data[[#This Row],[MonthYear]])</f>
        <v>0.33333333333333331</v>
      </c>
      <c r="Z261" s="1" t="str">
        <f>TEXT(Data[[#This Row],[Order Date]], "mm.yy")</f>
        <v>12.19</v>
      </c>
    </row>
    <row r="262" spans="1:26" x14ac:dyDescent="0.25">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1" t="str">
        <f>IF(M262=People!$B$2,People!$A$5,(IF(M262=People!$B$3,People!$A$3,(IF(M262=People!$B$4,People!$A$4,(IF(M262=People!$B$5,People!$A$5,0)))))))</f>
        <v>Chuck Magee</v>
      </c>
      <c r="W262" s="1" t="str">
        <f>IFERROR(VLOOKUP(Data[[#This Row],[Order ID]], Returns!$A:$B, 2, FALSE), "No")</f>
        <v>No</v>
      </c>
      <c r="X262" s="1">
        <f>1/COUNTIF(Data[Order ID], Data[[#This Row],[Order ID]])</f>
        <v>0.33333333333333331</v>
      </c>
      <c r="Y262" s="1">
        <f>1/COUNTIFS(Data[Customer Name],Data[[#This Row],[Customer Name]], Data[MonthYear],Data[[#This Row],[MonthYear]])</f>
        <v>0.33333333333333331</v>
      </c>
      <c r="Z262" s="1" t="str">
        <f>TEXT(Data[[#This Row],[Order Date]], "mm.yy")</f>
        <v>12.19</v>
      </c>
    </row>
    <row r="263" spans="1:26" x14ac:dyDescent="0.25">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1" t="str">
        <f>IF(M263=People!$B$2,People!$A$5,(IF(M263=People!$B$3,People!$A$3,(IF(M263=People!$B$4,People!$A$4,(IF(M263=People!$B$5,People!$A$5,0)))))))</f>
        <v>Kelly Williams</v>
      </c>
      <c r="W263" s="1" t="str">
        <f>IFERROR(VLOOKUP(Data[[#This Row],[Order ID]], Returns!$A:$B, 2, FALSE), "No")</f>
        <v>No</v>
      </c>
      <c r="X263" s="1">
        <f>1/COUNTIF(Data[Order ID], Data[[#This Row],[Order ID]])</f>
        <v>1</v>
      </c>
      <c r="Y263" s="1">
        <f>1/COUNTIFS(Data[Customer Name],Data[[#This Row],[Customer Name]], Data[MonthYear],Data[[#This Row],[MonthYear]])</f>
        <v>1</v>
      </c>
      <c r="Z263" s="1" t="str">
        <f>TEXT(Data[[#This Row],[Order Date]], "mm.yy")</f>
        <v>06.19</v>
      </c>
    </row>
    <row r="264" spans="1:26" x14ac:dyDescent="0.25">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1" t="str">
        <f>IF(M264=People!$B$2,People!$A$5,(IF(M264=People!$B$3,People!$A$3,(IF(M264=People!$B$4,People!$A$4,(IF(M264=People!$B$5,People!$A$5,0)))))))</f>
        <v>Kelly Williams</v>
      </c>
      <c r="W264" s="1" t="str">
        <f>IFERROR(VLOOKUP(Data[[#This Row],[Order ID]], Returns!$A:$B, 2, FALSE), "No")</f>
        <v>No</v>
      </c>
      <c r="X264" s="1">
        <f>1/COUNTIF(Data[Order ID], Data[[#This Row],[Order ID]])</f>
        <v>0.5</v>
      </c>
      <c r="Y264" s="1">
        <f>1/COUNTIFS(Data[Customer Name],Data[[#This Row],[Customer Name]], Data[MonthYear],Data[[#This Row],[MonthYear]])</f>
        <v>0.16666666666666666</v>
      </c>
      <c r="Z264" s="1" t="str">
        <f>TEXT(Data[[#This Row],[Order Date]], "mm.yy")</f>
        <v>09.16</v>
      </c>
    </row>
    <row r="265" spans="1:26" x14ac:dyDescent="0.25">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1" t="str">
        <f>IF(M265=People!$B$2,People!$A$5,(IF(M265=People!$B$3,People!$A$3,(IF(M265=People!$B$4,People!$A$4,(IF(M265=People!$B$5,People!$A$5,0)))))))</f>
        <v>Kelly Williams</v>
      </c>
      <c r="W265" s="1" t="str">
        <f>IFERROR(VLOOKUP(Data[[#This Row],[Order ID]], Returns!$A:$B, 2, FALSE), "No")</f>
        <v>No</v>
      </c>
      <c r="X265" s="1">
        <f>1/COUNTIF(Data[Order ID], Data[[#This Row],[Order ID]])</f>
        <v>0.5</v>
      </c>
      <c r="Y265" s="1">
        <f>1/COUNTIFS(Data[Customer Name],Data[[#This Row],[Customer Name]], Data[MonthYear],Data[[#This Row],[MonthYear]])</f>
        <v>0.16666666666666666</v>
      </c>
      <c r="Z265" s="1" t="str">
        <f>TEXT(Data[[#This Row],[Order Date]], "mm.yy")</f>
        <v>09.16</v>
      </c>
    </row>
    <row r="266" spans="1:26" x14ac:dyDescent="0.25">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1" t="str">
        <f>IF(M266=People!$B$2,People!$A$5,(IF(M266=People!$B$3,People!$A$3,(IF(M266=People!$B$4,People!$A$4,(IF(M266=People!$B$5,People!$A$5,0)))))))</f>
        <v>Kelly Williams</v>
      </c>
      <c r="W266" s="1" t="str">
        <f>IFERROR(VLOOKUP(Data[[#This Row],[Order ID]], Returns!$A:$B, 2, FALSE), "No")</f>
        <v>No</v>
      </c>
      <c r="X266" s="1">
        <f>1/COUNTIF(Data[Order ID], Data[[#This Row],[Order ID]])</f>
        <v>1</v>
      </c>
      <c r="Y266" s="1">
        <f>1/COUNTIFS(Data[Customer Name],Data[[#This Row],[Customer Name]], Data[MonthYear],Data[[#This Row],[MonthYear]])</f>
        <v>0.16666666666666666</v>
      </c>
      <c r="Z266" s="1" t="str">
        <f>TEXT(Data[[#This Row],[Order Date]], "mm.yy")</f>
        <v>06.18</v>
      </c>
    </row>
    <row r="267" spans="1:26" x14ac:dyDescent="0.25">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1" t="str">
        <f>IF(M267=People!$B$2,People!$A$5,(IF(M267=People!$B$3,People!$A$3,(IF(M267=People!$B$4,People!$A$4,(IF(M267=People!$B$5,People!$A$5,0)))))))</f>
        <v>Cassandra Brandow</v>
      </c>
      <c r="W267" s="1" t="str">
        <f>IFERROR(VLOOKUP(Data[[#This Row],[Order ID]], Returns!$A:$B, 2, FALSE), "No")</f>
        <v>No</v>
      </c>
      <c r="X267" s="1">
        <f>1/COUNTIF(Data[Order ID], Data[[#This Row],[Order ID]])</f>
        <v>1</v>
      </c>
      <c r="Y267" s="1">
        <f>1/COUNTIFS(Data[Customer Name],Data[[#This Row],[Customer Name]], Data[MonthYear],Data[[#This Row],[MonthYear]])</f>
        <v>1</v>
      </c>
      <c r="Z267" s="1" t="str">
        <f>TEXT(Data[[#This Row],[Order Date]], "mm.yy")</f>
        <v>11.17</v>
      </c>
    </row>
    <row r="268" spans="1:26" x14ac:dyDescent="0.25">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1" t="str">
        <f>IF(M268=People!$B$2,People!$A$5,(IF(M268=People!$B$3,People!$A$3,(IF(M268=People!$B$4,People!$A$4,(IF(M268=People!$B$5,People!$A$5,0)))))))</f>
        <v>Cassandra Brandow</v>
      </c>
      <c r="W268" s="1" t="str">
        <f>IFERROR(VLOOKUP(Data[[#This Row],[Order ID]], Returns!$A:$B, 2, FALSE), "No")</f>
        <v>No</v>
      </c>
      <c r="X268" s="1">
        <f>1/COUNTIF(Data[Order ID], Data[[#This Row],[Order ID]])</f>
        <v>1</v>
      </c>
      <c r="Y268" s="1">
        <f>1/COUNTIFS(Data[Customer Name],Data[[#This Row],[Customer Name]], Data[MonthYear],Data[[#This Row],[MonthYear]])</f>
        <v>1</v>
      </c>
      <c r="Z268" s="1" t="str">
        <f>TEXT(Data[[#This Row],[Order Date]], "mm.yy")</f>
        <v>06.19</v>
      </c>
    </row>
    <row r="269" spans="1:26" x14ac:dyDescent="0.25">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1" t="str">
        <f>IF(M269=People!$B$2,People!$A$5,(IF(M269=People!$B$3,People!$A$3,(IF(M269=People!$B$4,People!$A$4,(IF(M269=People!$B$5,People!$A$5,0)))))))</f>
        <v>Chuck Magee</v>
      </c>
      <c r="W269" s="1" t="str">
        <f>IFERROR(VLOOKUP(Data[[#This Row],[Order ID]], Returns!$A:$B, 2, FALSE), "No")</f>
        <v>No</v>
      </c>
      <c r="X269" s="1">
        <f>1/COUNTIF(Data[Order ID], Data[[#This Row],[Order ID]])</f>
        <v>1</v>
      </c>
      <c r="Y269" s="1">
        <f>1/COUNTIFS(Data[Customer Name],Data[[#This Row],[Customer Name]], Data[MonthYear],Data[[#This Row],[MonthYear]])</f>
        <v>1</v>
      </c>
      <c r="Z269" s="1" t="str">
        <f>TEXT(Data[[#This Row],[Order Date]], "mm.yy")</f>
        <v>01.18</v>
      </c>
    </row>
    <row r="270" spans="1:26" x14ac:dyDescent="0.25">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1" t="str">
        <f>IF(M270=People!$B$2,People!$A$5,(IF(M270=People!$B$3,People!$A$3,(IF(M270=People!$B$4,People!$A$4,(IF(M270=People!$B$5,People!$A$5,0)))))))</f>
        <v>Chuck Magee</v>
      </c>
      <c r="W270" s="1" t="str">
        <f>IFERROR(VLOOKUP(Data[[#This Row],[Order ID]], Returns!$A:$B, 2, FALSE), "No")</f>
        <v>No</v>
      </c>
      <c r="X270" s="1">
        <f>1/COUNTIF(Data[Order ID], Data[[#This Row],[Order ID]])</f>
        <v>0.5</v>
      </c>
      <c r="Y270" s="1">
        <f>1/COUNTIFS(Data[Customer Name],Data[[#This Row],[Customer Name]], Data[MonthYear],Data[[#This Row],[MonthYear]])</f>
        <v>0.25</v>
      </c>
      <c r="Z270" s="1" t="str">
        <f>TEXT(Data[[#This Row],[Order Date]], "mm.yy")</f>
        <v>12.19</v>
      </c>
    </row>
    <row r="271" spans="1:26" x14ac:dyDescent="0.25">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1" t="str">
        <f>IF(M271=People!$B$2,People!$A$5,(IF(M271=People!$B$3,People!$A$3,(IF(M271=People!$B$4,People!$A$4,(IF(M271=People!$B$5,People!$A$5,0)))))))</f>
        <v>Chuck Magee</v>
      </c>
      <c r="W271" s="1" t="str">
        <f>IFERROR(VLOOKUP(Data[[#This Row],[Order ID]], Returns!$A:$B, 2, FALSE), "No")</f>
        <v>No</v>
      </c>
      <c r="X271" s="1">
        <f>1/COUNTIF(Data[Order ID], Data[[#This Row],[Order ID]])</f>
        <v>0.5</v>
      </c>
      <c r="Y271" s="1">
        <f>1/COUNTIFS(Data[Customer Name],Data[[#This Row],[Customer Name]], Data[MonthYear],Data[[#This Row],[MonthYear]])</f>
        <v>0.25</v>
      </c>
      <c r="Z271" s="1" t="str">
        <f>TEXT(Data[[#This Row],[Order Date]], "mm.yy")</f>
        <v>12.19</v>
      </c>
    </row>
    <row r="272" spans="1:26" x14ac:dyDescent="0.25">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1" t="str">
        <f>IF(M272=People!$B$2,People!$A$5,(IF(M272=People!$B$3,People!$A$3,(IF(M272=People!$B$4,People!$A$4,(IF(M272=People!$B$5,People!$A$5,0)))))))</f>
        <v>Cassandra Brandow</v>
      </c>
      <c r="W272" s="1" t="str">
        <f>IFERROR(VLOOKUP(Data[[#This Row],[Order ID]], Returns!$A:$B, 2, FALSE), "No")</f>
        <v>No</v>
      </c>
      <c r="X272" s="1">
        <f>1/COUNTIF(Data[Order ID], Data[[#This Row],[Order ID]])</f>
        <v>1</v>
      </c>
      <c r="Y272" s="1">
        <f>1/COUNTIFS(Data[Customer Name],Data[[#This Row],[Customer Name]], Data[MonthYear],Data[[#This Row],[MonthYear]])</f>
        <v>1</v>
      </c>
      <c r="Z272" s="1" t="str">
        <f>TEXT(Data[[#This Row],[Order Date]], "mm.yy")</f>
        <v>12.19</v>
      </c>
    </row>
    <row r="273" spans="1:26" x14ac:dyDescent="0.25">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1" t="str">
        <f>IF(M273=People!$B$2,People!$A$5,(IF(M273=People!$B$3,People!$A$3,(IF(M273=People!$B$4,People!$A$4,(IF(M273=People!$B$5,People!$A$5,0)))))))</f>
        <v>Cassandra Brandow</v>
      </c>
      <c r="W273" s="1" t="str">
        <f>IFERROR(VLOOKUP(Data[[#This Row],[Order ID]], Returns!$A:$B, 2, FALSE), "No")</f>
        <v>No</v>
      </c>
      <c r="X273" s="1">
        <f>1/COUNTIF(Data[Order ID], Data[[#This Row],[Order ID]])</f>
        <v>0.33333333333333331</v>
      </c>
      <c r="Y273" s="1">
        <f>1/COUNTIFS(Data[Customer Name],Data[[#This Row],[Customer Name]], Data[MonthYear],Data[[#This Row],[MonthYear]])</f>
        <v>0.25</v>
      </c>
      <c r="Z273" s="1" t="str">
        <f>TEXT(Data[[#This Row],[Order Date]], "mm.yy")</f>
        <v>07.17</v>
      </c>
    </row>
    <row r="274" spans="1:26" x14ac:dyDescent="0.25">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1" t="str">
        <f>IF(M274=People!$B$2,People!$A$5,(IF(M274=People!$B$3,People!$A$3,(IF(M274=People!$B$4,People!$A$4,(IF(M274=People!$B$5,People!$A$5,0)))))))</f>
        <v>Cassandra Brandow</v>
      </c>
      <c r="W274" s="1" t="str">
        <f>IFERROR(VLOOKUP(Data[[#This Row],[Order ID]], Returns!$A:$B, 2, FALSE), "No")</f>
        <v>No</v>
      </c>
      <c r="X274" s="1">
        <f>1/COUNTIF(Data[Order ID], Data[[#This Row],[Order ID]])</f>
        <v>0.33333333333333331</v>
      </c>
      <c r="Y274" s="1">
        <f>1/COUNTIFS(Data[Customer Name],Data[[#This Row],[Customer Name]], Data[MonthYear],Data[[#This Row],[MonthYear]])</f>
        <v>0.25</v>
      </c>
      <c r="Z274" s="1" t="str">
        <f>TEXT(Data[[#This Row],[Order Date]], "mm.yy")</f>
        <v>07.17</v>
      </c>
    </row>
    <row r="275" spans="1:26" x14ac:dyDescent="0.25">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1" t="str">
        <f>IF(M275=People!$B$2,People!$A$5,(IF(M275=People!$B$3,People!$A$3,(IF(M275=People!$B$4,People!$A$4,(IF(M275=People!$B$5,People!$A$5,0)))))))</f>
        <v>Cassandra Brandow</v>
      </c>
      <c r="W275" s="1" t="str">
        <f>IFERROR(VLOOKUP(Data[[#This Row],[Order ID]], Returns!$A:$B, 2, FALSE), "No")</f>
        <v>No</v>
      </c>
      <c r="X275" s="1">
        <f>1/COUNTIF(Data[Order ID], Data[[#This Row],[Order ID]])</f>
        <v>0.33333333333333331</v>
      </c>
      <c r="Y275" s="1">
        <f>1/COUNTIFS(Data[Customer Name],Data[[#This Row],[Customer Name]], Data[MonthYear],Data[[#This Row],[MonthYear]])</f>
        <v>0.25</v>
      </c>
      <c r="Z275" s="1" t="str">
        <f>TEXT(Data[[#This Row],[Order Date]], "mm.yy")</f>
        <v>07.17</v>
      </c>
    </row>
    <row r="276" spans="1:26" x14ac:dyDescent="0.25">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1" t="str">
        <f>IF(M276=People!$B$2,People!$A$5,(IF(M276=People!$B$3,People!$A$3,(IF(M276=People!$B$4,People!$A$4,(IF(M276=People!$B$5,People!$A$5,0)))))))</f>
        <v>Cassandra Brandow</v>
      </c>
      <c r="W276" s="1" t="str">
        <f>IFERROR(VLOOKUP(Data[[#This Row],[Order ID]], Returns!$A:$B, 2, FALSE), "No")</f>
        <v>No</v>
      </c>
      <c r="X276" s="1">
        <f>1/COUNTIF(Data[Order ID], Data[[#This Row],[Order ID]])</f>
        <v>0.5</v>
      </c>
      <c r="Y276" s="1">
        <f>1/COUNTIFS(Data[Customer Name],Data[[#This Row],[Customer Name]], Data[MonthYear],Data[[#This Row],[MonthYear]])</f>
        <v>0.5</v>
      </c>
      <c r="Z276" s="1" t="str">
        <f>TEXT(Data[[#This Row],[Order Date]], "mm.yy")</f>
        <v>09.19</v>
      </c>
    </row>
    <row r="277" spans="1:26" x14ac:dyDescent="0.25">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1" t="str">
        <f>IF(M277=People!$B$2,People!$A$5,(IF(M277=People!$B$3,People!$A$3,(IF(M277=People!$B$4,People!$A$4,(IF(M277=People!$B$5,People!$A$5,0)))))))</f>
        <v>Cassandra Brandow</v>
      </c>
      <c r="W277" s="1" t="str">
        <f>IFERROR(VLOOKUP(Data[[#This Row],[Order ID]], Returns!$A:$B, 2, FALSE), "No")</f>
        <v>No</v>
      </c>
      <c r="X277" s="1">
        <f>1/COUNTIF(Data[Order ID], Data[[#This Row],[Order ID]])</f>
        <v>0.5</v>
      </c>
      <c r="Y277" s="1">
        <f>1/COUNTIFS(Data[Customer Name],Data[[#This Row],[Customer Name]], Data[MonthYear],Data[[#This Row],[MonthYear]])</f>
        <v>0.5</v>
      </c>
      <c r="Z277" s="1" t="str">
        <f>TEXT(Data[[#This Row],[Order Date]], "mm.yy")</f>
        <v>09.19</v>
      </c>
    </row>
    <row r="278" spans="1:26" x14ac:dyDescent="0.25">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1" t="str">
        <f>IF(M278=People!$B$2,People!$A$5,(IF(M278=People!$B$3,People!$A$3,(IF(M278=People!$B$4,People!$A$4,(IF(M278=People!$B$5,People!$A$5,0)))))))</f>
        <v>Chuck Magee</v>
      </c>
      <c r="W278" s="1" t="str">
        <f>IFERROR(VLOOKUP(Data[[#This Row],[Order ID]], Returns!$A:$B, 2, FALSE), "No")</f>
        <v>No</v>
      </c>
      <c r="X278" s="1">
        <f>1/COUNTIF(Data[Order ID], Data[[#This Row],[Order ID]])</f>
        <v>0.25</v>
      </c>
      <c r="Y278" s="1">
        <f>1/COUNTIFS(Data[Customer Name],Data[[#This Row],[Customer Name]], Data[MonthYear],Data[[#This Row],[MonthYear]])</f>
        <v>0.25</v>
      </c>
      <c r="Z278" s="1" t="str">
        <f>TEXT(Data[[#This Row],[Order Date]], "mm.yy")</f>
        <v>10.19</v>
      </c>
    </row>
    <row r="279" spans="1:26" x14ac:dyDescent="0.25">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1" t="str">
        <f>IF(M279=People!$B$2,People!$A$5,(IF(M279=People!$B$3,People!$A$3,(IF(M279=People!$B$4,People!$A$4,(IF(M279=People!$B$5,People!$A$5,0)))))))</f>
        <v>Chuck Magee</v>
      </c>
      <c r="W279" s="1" t="str">
        <f>IFERROR(VLOOKUP(Data[[#This Row],[Order ID]], Returns!$A:$B, 2, FALSE), "No")</f>
        <v>No</v>
      </c>
      <c r="X279" s="1">
        <f>1/COUNTIF(Data[Order ID], Data[[#This Row],[Order ID]])</f>
        <v>0.25</v>
      </c>
      <c r="Y279" s="1">
        <f>1/COUNTIFS(Data[Customer Name],Data[[#This Row],[Customer Name]], Data[MonthYear],Data[[#This Row],[MonthYear]])</f>
        <v>0.25</v>
      </c>
      <c r="Z279" s="1" t="str">
        <f>TEXT(Data[[#This Row],[Order Date]], "mm.yy")</f>
        <v>10.19</v>
      </c>
    </row>
    <row r="280" spans="1:26" x14ac:dyDescent="0.25">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1" t="str">
        <f>IF(M280=People!$B$2,People!$A$5,(IF(M280=People!$B$3,People!$A$3,(IF(M280=People!$B$4,People!$A$4,(IF(M280=People!$B$5,People!$A$5,0)))))))</f>
        <v>Chuck Magee</v>
      </c>
      <c r="W280" s="1" t="str">
        <f>IFERROR(VLOOKUP(Data[[#This Row],[Order ID]], Returns!$A:$B, 2, FALSE), "No")</f>
        <v>No</v>
      </c>
      <c r="X280" s="1">
        <f>1/COUNTIF(Data[Order ID], Data[[#This Row],[Order ID]])</f>
        <v>0.25</v>
      </c>
      <c r="Y280" s="1">
        <f>1/COUNTIFS(Data[Customer Name],Data[[#This Row],[Customer Name]], Data[MonthYear],Data[[#This Row],[MonthYear]])</f>
        <v>0.25</v>
      </c>
      <c r="Z280" s="1" t="str">
        <f>TEXT(Data[[#This Row],[Order Date]], "mm.yy")</f>
        <v>10.19</v>
      </c>
    </row>
    <row r="281" spans="1:26" x14ac:dyDescent="0.25">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1" t="str">
        <f>IF(M281=People!$B$2,People!$A$5,(IF(M281=People!$B$3,People!$A$3,(IF(M281=People!$B$4,People!$A$4,(IF(M281=People!$B$5,People!$A$5,0)))))))</f>
        <v>Chuck Magee</v>
      </c>
      <c r="W281" s="1" t="str">
        <f>IFERROR(VLOOKUP(Data[[#This Row],[Order ID]], Returns!$A:$B, 2, FALSE), "No")</f>
        <v>No</v>
      </c>
      <c r="X281" s="1">
        <f>1/COUNTIF(Data[Order ID], Data[[#This Row],[Order ID]])</f>
        <v>0.25</v>
      </c>
      <c r="Y281" s="1">
        <f>1/COUNTIFS(Data[Customer Name],Data[[#This Row],[Customer Name]], Data[MonthYear],Data[[#This Row],[MonthYear]])</f>
        <v>0.25</v>
      </c>
      <c r="Z281" s="1" t="str">
        <f>TEXT(Data[[#This Row],[Order Date]], "mm.yy")</f>
        <v>10.19</v>
      </c>
    </row>
    <row r="282" spans="1:26" x14ac:dyDescent="0.25">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1" t="str">
        <f>IF(M282=People!$B$2,People!$A$5,(IF(M282=People!$B$3,People!$A$3,(IF(M282=People!$B$4,People!$A$4,(IF(M282=People!$B$5,People!$A$5,0)))))))</f>
        <v>Kelly Williams</v>
      </c>
      <c r="W282" s="1" t="str">
        <f>IFERROR(VLOOKUP(Data[[#This Row],[Order ID]], Returns!$A:$B, 2, FALSE), "No")</f>
        <v>No</v>
      </c>
      <c r="X282" s="1">
        <f>1/COUNTIF(Data[Order ID], Data[[#This Row],[Order ID]])</f>
        <v>0.5</v>
      </c>
      <c r="Y282" s="1">
        <f>1/COUNTIFS(Data[Customer Name],Data[[#This Row],[Customer Name]], Data[MonthYear],Data[[#This Row],[MonthYear]])</f>
        <v>0.25</v>
      </c>
      <c r="Z282" s="1" t="str">
        <f>TEXT(Data[[#This Row],[Order Date]], "mm.yy")</f>
        <v>09.17</v>
      </c>
    </row>
    <row r="283" spans="1:26" x14ac:dyDescent="0.25">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1" t="str">
        <f>IF(M283=People!$B$2,People!$A$5,(IF(M283=People!$B$3,People!$A$3,(IF(M283=People!$B$4,People!$A$4,(IF(M283=People!$B$5,People!$A$5,0)))))))</f>
        <v>Kelly Williams</v>
      </c>
      <c r="W283" s="1" t="str">
        <f>IFERROR(VLOOKUP(Data[[#This Row],[Order ID]], Returns!$A:$B, 2, FALSE), "No")</f>
        <v>No</v>
      </c>
      <c r="X283" s="1">
        <f>1/COUNTIF(Data[Order ID], Data[[#This Row],[Order ID]])</f>
        <v>0.5</v>
      </c>
      <c r="Y283" s="1">
        <f>1/COUNTIFS(Data[Customer Name],Data[[#This Row],[Customer Name]], Data[MonthYear],Data[[#This Row],[MonthYear]])</f>
        <v>0.25</v>
      </c>
      <c r="Z283" s="1" t="str">
        <f>TEXT(Data[[#This Row],[Order Date]], "mm.yy")</f>
        <v>09.17</v>
      </c>
    </row>
    <row r="284" spans="1:26" x14ac:dyDescent="0.25">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1" t="str">
        <f>IF(M284=People!$B$2,People!$A$5,(IF(M284=People!$B$3,People!$A$3,(IF(M284=People!$B$4,People!$A$4,(IF(M284=People!$B$5,People!$A$5,0)))))))</f>
        <v>Cassandra Brandow</v>
      </c>
      <c r="W284" s="1" t="str">
        <f>IFERROR(VLOOKUP(Data[[#This Row],[Order ID]], Returns!$A:$B, 2, FALSE), "No")</f>
        <v>No</v>
      </c>
      <c r="X284" s="1">
        <f>1/COUNTIF(Data[Order ID], Data[[#This Row],[Order ID]])</f>
        <v>1</v>
      </c>
      <c r="Y284" s="1">
        <f>1/COUNTIFS(Data[Customer Name],Data[[#This Row],[Customer Name]], Data[MonthYear],Data[[#This Row],[MonthYear]])</f>
        <v>1</v>
      </c>
      <c r="Z284" s="1" t="str">
        <f>TEXT(Data[[#This Row],[Order Date]], "mm.yy")</f>
        <v>11.17</v>
      </c>
    </row>
    <row r="285" spans="1:26" x14ac:dyDescent="0.25">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1" t="str">
        <f>IF(M285=People!$B$2,People!$A$5,(IF(M285=People!$B$3,People!$A$3,(IF(M285=People!$B$4,People!$A$4,(IF(M285=People!$B$5,People!$A$5,0)))))))</f>
        <v>Cassandra Brandow</v>
      </c>
      <c r="W285" s="1" t="str">
        <f>IFERROR(VLOOKUP(Data[[#This Row],[Order ID]], Returns!$A:$B, 2, FALSE), "No")</f>
        <v>No</v>
      </c>
      <c r="X285" s="1">
        <f>1/COUNTIF(Data[Order ID], Data[[#This Row],[Order ID]])</f>
        <v>0.33333333333333331</v>
      </c>
      <c r="Y285" s="1">
        <f>1/COUNTIFS(Data[Customer Name],Data[[#This Row],[Customer Name]], Data[MonthYear],Data[[#This Row],[MonthYear]])</f>
        <v>0.1</v>
      </c>
      <c r="Z285" s="1" t="str">
        <f>TEXT(Data[[#This Row],[Order Date]], "mm.yy")</f>
        <v>09.17</v>
      </c>
    </row>
    <row r="286" spans="1:26" x14ac:dyDescent="0.25">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1" t="str">
        <f>IF(M286=People!$B$2,People!$A$5,(IF(M286=People!$B$3,People!$A$3,(IF(M286=People!$B$4,People!$A$4,(IF(M286=People!$B$5,People!$A$5,0)))))))</f>
        <v>Cassandra Brandow</v>
      </c>
      <c r="W286" s="1" t="str">
        <f>IFERROR(VLOOKUP(Data[[#This Row],[Order ID]], Returns!$A:$B, 2, FALSE), "No")</f>
        <v>No</v>
      </c>
      <c r="X286" s="1">
        <f>1/COUNTIF(Data[Order ID], Data[[#This Row],[Order ID]])</f>
        <v>0.33333333333333331</v>
      </c>
      <c r="Y286" s="1">
        <f>1/COUNTIFS(Data[Customer Name],Data[[#This Row],[Customer Name]], Data[MonthYear],Data[[#This Row],[MonthYear]])</f>
        <v>0.1</v>
      </c>
      <c r="Z286" s="1" t="str">
        <f>TEXT(Data[[#This Row],[Order Date]], "mm.yy")</f>
        <v>09.17</v>
      </c>
    </row>
    <row r="287" spans="1:26" x14ac:dyDescent="0.25">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1" t="str">
        <f>IF(M287=People!$B$2,People!$A$5,(IF(M287=People!$B$3,People!$A$3,(IF(M287=People!$B$4,People!$A$4,(IF(M287=People!$B$5,People!$A$5,0)))))))</f>
        <v>Cassandra Brandow</v>
      </c>
      <c r="W287" s="1" t="str">
        <f>IFERROR(VLOOKUP(Data[[#This Row],[Order ID]], Returns!$A:$B, 2, FALSE), "No")</f>
        <v>No</v>
      </c>
      <c r="X287" s="1">
        <f>1/COUNTIF(Data[Order ID], Data[[#This Row],[Order ID]])</f>
        <v>0.33333333333333331</v>
      </c>
      <c r="Y287" s="1">
        <f>1/COUNTIFS(Data[Customer Name],Data[[#This Row],[Customer Name]], Data[MonthYear],Data[[#This Row],[MonthYear]])</f>
        <v>0.1</v>
      </c>
      <c r="Z287" s="1" t="str">
        <f>TEXT(Data[[#This Row],[Order Date]], "mm.yy")</f>
        <v>09.17</v>
      </c>
    </row>
    <row r="288" spans="1:26" x14ac:dyDescent="0.25">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1" t="str">
        <f>IF(M288=People!$B$2,People!$A$5,(IF(M288=People!$B$3,People!$A$3,(IF(M288=People!$B$4,People!$A$4,(IF(M288=People!$B$5,People!$A$5,0)))))))</f>
        <v>Cassandra Brandow</v>
      </c>
      <c r="W288" s="1" t="str">
        <f>IFERROR(VLOOKUP(Data[[#This Row],[Order ID]], Returns!$A:$B, 2, FALSE), "No")</f>
        <v>No</v>
      </c>
      <c r="X288" s="1">
        <f>1/COUNTIF(Data[Order ID], Data[[#This Row],[Order ID]])</f>
        <v>0.33333333333333331</v>
      </c>
      <c r="Y288" s="1">
        <f>1/COUNTIFS(Data[Customer Name],Data[[#This Row],[Customer Name]], Data[MonthYear],Data[[#This Row],[MonthYear]])</f>
        <v>0.33333333333333331</v>
      </c>
      <c r="Z288" s="1" t="str">
        <f>TEXT(Data[[#This Row],[Order Date]], "mm.yy")</f>
        <v>12.18</v>
      </c>
    </row>
    <row r="289" spans="1:26" x14ac:dyDescent="0.25">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1" t="str">
        <f>IF(M289=People!$B$2,People!$A$5,(IF(M289=People!$B$3,People!$A$3,(IF(M289=People!$B$4,People!$A$4,(IF(M289=People!$B$5,People!$A$5,0)))))))</f>
        <v>Cassandra Brandow</v>
      </c>
      <c r="W289" s="1" t="str">
        <f>IFERROR(VLOOKUP(Data[[#This Row],[Order ID]], Returns!$A:$B, 2, FALSE), "No")</f>
        <v>No</v>
      </c>
      <c r="X289" s="1">
        <f>1/COUNTIF(Data[Order ID], Data[[#This Row],[Order ID]])</f>
        <v>0.33333333333333331</v>
      </c>
      <c r="Y289" s="1">
        <f>1/COUNTIFS(Data[Customer Name],Data[[#This Row],[Customer Name]], Data[MonthYear],Data[[#This Row],[MonthYear]])</f>
        <v>0.33333333333333331</v>
      </c>
      <c r="Z289" s="1" t="str">
        <f>TEXT(Data[[#This Row],[Order Date]], "mm.yy")</f>
        <v>12.18</v>
      </c>
    </row>
    <row r="290" spans="1:26" x14ac:dyDescent="0.25">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1" t="str">
        <f>IF(M290=People!$B$2,People!$A$5,(IF(M290=People!$B$3,People!$A$3,(IF(M290=People!$B$4,People!$A$4,(IF(M290=People!$B$5,People!$A$5,0)))))))</f>
        <v>Cassandra Brandow</v>
      </c>
      <c r="W290" s="1" t="str">
        <f>IFERROR(VLOOKUP(Data[[#This Row],[Order ID]], Returns!$A:$B, 2, FALSE), "No")</f>
        <v>No</v>
      </c>
      <c r="X290" s="1">
        <f>1/COUNTIF(Data[Order ID], Data[[#This Row],[Order ID]])</f>
        <v>0.33333333333333331</v>
      </c>
      <c r="Y290" s="1">
        <f>1/COUNTIFS(Data[Customer Name],Data[[#This Row],[Customer Name]], Data[MonthYear],Data[[#This Row],[MonthYear]])</f>
        <v>0.33333333333333331</v>
      </c>
      <c r="Z290" s="1" t="str">
        <f>TEXT(Data[[#This Row],[Order Date]], "mm.yy")</f>
        <v>12.18</v>
      </c>
    </row>
    <row r="291" spans="1:26" x14ac:dyDescent="0.25">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1" t="str">
        <f>IF(M291=People!$B$2,People!$A$5,(IF(M291=People!$B$3,People!$A$3,(IF(M291=People!$B$4,People!$A$4,(IF(M291=People!$B$5,People!$A$5,0)))))))</f>
        <v>Chuck Magee</v>
      </c>
      <c r="W291" s="1" t="str">
        <f>IFERROR(VLOOKUP(Data[[#This Row],[Order ID]], Returns!$A:$B, 2, FALSE), "No")</f>
        <v>No</v>
      </c>
      <c r="X291" s="1">
        <f>1/COUNTIF(Data[Order ID], Data[[#This Row],[Order ID]])</f>
        <v>0.25</v>
      </c>
      <c r="Y291" s="1">
        <f>1/COUNTIFS(Data[Customer Name],Data[[#This Row],[Customer Name]], Data[MonthYear],Data[[#This Row],[MonthYear]])</f>
        <v>0.25</v>
      </c>
      <c r="Z291" s="1" t="str">
        <f>TEXT(Data[[#This Row],[Order Date]], "mm.yy")</f>
        <v>11.18</v>
      </c>
    </row>
    <row r="292" spans="1:26" x14ac:dyDescent="0.25">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1" t="str">
        <f>IF(M292=People!$B$2,People!$A$5,(IF(M292=People!$B$3,People!$A$3,(IF(M292=People!$B$4,People!$A$4,(IF(M292=People!$B$5,People!$A$5,0)))))))</f>
        <v>Chuck Magee</v>
      </c>
      <c r="W292" s="1" t="str">
        <f>IFERROR(VLOOKUP(Data[[#This Row],[Order ID]], Returns!$A:$B, 2, FALSE), "No")</f>
        <v>No</v>
      </c>
      <c r="X292" s="1">
        <f>1/COUNTIF(Data[Order ID], Data[[#This Row],[Order ID]])</f>
        <v>0.25</v>
      </c>
      <c r="Y292" s="1">
        <f>1/COUNTIFS(Data[Customer Name],Data[[#This Row],[Customer Name]], Data[MonthYear],Data[[#This Row],[MonthYear]])</f>
        <v>0.25</v>
      </c>
      <c r="Z292" s="1" t="str">
        <f>TEXT(Data[[#This Row],[Order Date]], "mm.yy")</f>
        <v>11.18</v>
      </c>
    </row>
    <row r="293" spans="1:26" x14ac:dyDescent="0.25">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1" t="str">
        <f>IF(M293=People!$B$2,People!$A$5,(IF(M293=People!$B$3,People!$A$3,(IF(M293=People!$B$4,People!$A$4,(IF(M293=People!$B$5,People!$A$5,0)))))))</f>
        <v>Chuck Magee</v>
      </c>
      <c r="W293" s="1" t="str">
        <f>IFERROR(VLOOKUP(Data[[#This Row],[Order ID]], Returns!$A:$B, 2, FALSE), "No")</f>
        <v>No</v>
      </c>
      <c r="X293" s="1">
        <f>1/COUNTIF(Data[Order ID], Data[[#This Row],[Order ID]])</f>
        <v>0.25</v>
      </c>
      <c r="Y293" s="1">
        <f>1/COUNTIFS(Data[Customer Name],Data[[#This Row],[Customer Name]], Data[MonthYear],Data[[#This Row],[MonthYear]])</f>
        <v>0.25</v>
      </c>
      <c r="Z293" s="1" t="str">
        <f>TEXT(Data[[#This Row],[Order Date]], "mm.yy")</f>
        <v>11.18</v>
      </c>
    </row>
    <row r="294" spans="1:26" x14ac:dyDescent="0.25">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1" t="str">
        <f>IF(M294=People!$B$2,People!$A$5,(IF(M294=People!$B$3,People!$A$3,(IF(M294=People!$B$4,People!$A$4,(IF(M294=People!$B$5,People!$A$5,0)))))))</f>
        <v>Chuck Magee</v>
      </c>
      <c r="W294" s="1" t="str">
        <f>IFERROR(VLOOKUP(Data[[#This Row],[Order ID]], Returns!$A:$B, 2, FALSE), "No")</f>
        <v>No</v>
      </c>
      <c r="X294" s="1">
        <f>1/COUNTIF(Data[Order ID], Data[[#This Row],[Order ID]])</f>
        <v>0.25</v>
      </c>
      <c r="Y294" s="1">
        <f>1/COUNTIFS(Data[Customer Name],Data[[#This Row],[Customer Name]], Data[MonthYear],Data[[#This Row],[MonthYear]])</f>
        <v>0.25</v>
      </c>
      <c r="Z294" s="1" t="str">
        <f>TEXT(Data[[#This Row],[Order Date]], "mm.yy")</f>
        <v>11.18</v>
      </c>
    </row>
    <row r="295" spans="1:26" x14ac:dyDescent="0.25">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1" t="str">
        <f>IF(M295=People!$B$2,People!$A$5,(IF(M295=People!$B$3,People!$A$3,(IF(M295=People!$B$4,People!$A$4,(IF(M295=People!$B$5,People!$A$5,0)))))))</f>
        <v>Cassandra Brandow</v>
      </c>
      <c r="W295" s="1" t="str">
        <f>IFERROR(VLOOKUP(Data[[#This Row],[Order ID]], Returns!$A:$B, 2, FALSE), "No")</f>
        <v>No</v>
      </c>
      <c r="X295" s="1">
        <f>1/COUNTIF(Data[Order ID], Data[[#This Row],[Order ID]])</f>
        <v>0.2</v>
      </c>
      <c r="Y295" s="1">
        <f>1/COUNTIFS(Data[Customer Name],Data[[#This Row],[Customer Name]], Data[MonthYear],Data[[#This Row],[MonthYear]])</f>
        <v>0.2</v>
      </c>
      <c r="Z295" s="1" t="str">
        <f>TEXT(Data[[#This Row],[Order Date]], "mm.yy")</f>
        <v>12.16</v>
      </c>
    </row>
    <row r="296" spans="1:26" x14ac:dyDescent="0.25">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1" t="str">
        <f>IF(M296=People!$B$2,People!$A$5,(IF(M296=People!$B$3,People!$A$3,(IF(M296=People!$B$4,People!$A$4,(IF(M296=People!$B$5,People!$A$5,0)))))))</f>
        <v>Cassandra Brandow</v>
      </c>
      <c r="W296" s="1" t="str">
        <f>IFERROR(VLOOKUP(Data[[#This Row],[Order ID]], Returns!$A:$B, 2, FALSE), "No")</f>
        <v>No</v>
      </c>
      <c r="X296" s="1">
        <f>1/COUNTIF(Data[Order ID], Data[[#This Row],[Order ID]])</f>
        <v>0.2</v>
      </c>
      <c r="Y296" s="1">
        <f>1/COUNTIFS(Data[Customer Name],Data[[#This Row],[Customer Name]], Data[MonthYear],Data[[#This Row],[MonthYear]])</f>
        <v>0.2</v>
      </c>
      <c r="Z296" s="1" t="str">
        <f>TEXT(Data[[#This Row],[Order Date]], "mm.yy")</f>
        <v>12.16</v>
      </c>
    </row>
    <row r="297" spans="1:26" x14ac:dyDescent="0.25">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1" t="str">
        <f>IF(M297=People!$B$2,People!$A$5,(IF(M297=People!$B$3,People!$A$3,(IF(M297=People!$B$4,People!$A$4,(IF(M297=People!$B$5,People!$A$5,0)))))))</f>
        <v>Cassandra Brandow</v>
      </c>
      <c r="W297" s="1" t="str">
        <f>IFERROR(VLOOKUP(Data[[#This Row],[Order ID]], Returns!$A:$B, 2, FALSE), "No")</f>
        <v>No</v>
      </c>
      <c r="X297" s="1">
        <f>1/COUNTIF(Data[Order ID], Data[[#This Row],[Order ID]])</f>
        <v>0.2</v>
      </c>
      <c r="Y297" s="1">
        <f>1/COUNTIFS(Data[Customer Name],Data[[#This Row],[Customer Name]], Data[MonthYear],Data[[#This Row],[MonthYear]])</f>
        <v>0.2</v>
      </c>
      <c r="Z297" s="1" t="str">
        <f>TEXT(Data[[#This Row],[Order Date]], "mm.yy")</f>
        <v>12.16</v>
      </c>
    </row>
    <row r="298" spans="1:26" x14ac:dyDescent="0.25">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1" t="str">
        <f>IF(M298=People!$B$2,People!$A$5,(IF(M298=People!$B$3,People!$A$3,(IF(M298=People!$B$4,People!$A$4,(IF(M298=People!$B$5,People!$A$5,0)))))))</f>
        <v>Cassandra Brandow</v>
      </c>
      <c r="W298" s="1" t="str">
        <f>IFERROR(VLOOKUP(Data[[#This Row],[Order ID]], Returns!$A:$B, 2, FALSE), "No")</f>
        <v>No</v>
      </c>
      <c r="X298" s="1">
        <f>1/COUNTIF(Data[Order ID], Data[[#This Row],[Order ID]])</f>
        <v>0.2</v>
      </c>
      <c r="Y298" s="1">
        <f>1/COUNTIFS(Data[Customer Name],Data[[#This Row],[Customer Name]], Data[MonthYear],Data[[#This Row],[MonthYear]])</f>
        <v>0.2</v>
      </c>
      <c r="Z298" s="1" t="str">
        <f>TEXT(Data[[#This Row],[Order Date]], "mm.yy")</f>
        <v>12.16</v>
      </c>
    </row>
    <row r="299" spans="1:26" x14ac:dyDescent="0.25">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1" t="str">
        <f>IF(M299=People!$B$2,People!$A$5,(IF(M299=People!$B$3,People!$A$3,(IF(M299=People!$B$4,People!$A$4,(IF(M299=People!$B$5,People!$A$5,0)))))))</f>
        <v>Cassandra Brandow</v>
      </c>
      <c r="W299" s="1" t="str">
        <f>IFERROR(VLOOKUP(Data[[#This Row],[Order ID]], Returns!$A:$B, 2, FALSE), "No")</f>
        <v>No</v>
      </c>
      <c r="X299" s="1">
        <f>1/COUNTIF(Data[Order ID], Data[[#This Row],[Order ID]])</f>
        <v>0.2</v>
      </c>
      <c r="Y299" s="1">
        <f>1/COUNTIFS(Data[Customer Name],Data[[#This Row],[Customer Name]], Data[MonthYear],Data[[#This Row],[MonthYear]])</f>
        <v>0.2</v>
      </c>
      <c r="Z299" s="1" t="str">
        <f>TEXT(Data[[#This Row],[Order Date]], "mm.yy")</f>
        <v>12.16</v>
      </c>
    </row>
    <row r="300" spans="1:26" x14ac:dyDescent="0.25">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1" t="str">
        <f>IF(M300=People!$B$2,People!$A$5,(IF(M300=People!$B$3,People!$A$3,(IF(M300=People!$B$4,People!$A$4,(IF(M300=People!$B$5,People!$A$5,0)))))))</f>
        <v>Chuck Magee</v>
      </c>
      <c r="W300" s="1" t="str">
        <f>IFERROR(VLOOKUP(Data[[#This Row],[Order ID]], Returns!$A:$B, 2, FALSE), "No")</f>
        <v>No</v>
      </c>
      <c r="X300" s="1">
        <f>1/COUNTIF(Data[Order ID], Data[[#This Row],[Order ID]])</f>
        <v>0.2</v>
      </c>
      <c r="Y300" s="1">
        <f>1/COUNTIFS(Data[Customer Name],Data[[#This Row],[Customer Name]], Data[MonthYear],Data[[#This Row],[MonthYear]])</f>
        <v>0.16666666666666666</v>
      </c>
      <c r="Z300" s="1" t="str">
        <f>TEXT(Data[[#This Row],[Order Date]], "mm.yy")</f>
        <v>10.18</v>
      </c>
    </row>
    <row r="301" spans="1:26" x14ac:dyDescent="0.25">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1" t="str">
        <f>IF(M301=People!$B$2,People!$A$5,(IF(M301=People!$B$3,People!$A$3,(IF(M301=People!$B$4,People!$A$4,(IF(M301=People!$B$5,People!$A$5,0)))))))</f>
        <v>Chuck Magee</v>
      </c>
      <c r="W301" s="1" t="str">
        <f>IFERROR(VLOOKUP(Data[[#This Row],[Order ID]], Returns!$A:$B, 2, FALSE), "No")</f>
        <v>No</v>
      </c>
      <c r="X301" s="1">
        <f>1/COUNTIF(Data[Order ID], Data[[#This Row],[Order ID]])</f>
        <v>0.2</v>
      </c>
      <c r="Y301" s="1">
        <f>1/COUNTIFS(Data[Customer Name],Data[[#This Row],[Customer Name]], Data[MonthYear],Data[[#This Row],[MonthYear]])</f>
        <v>0.16666666666666666</v>
      </c>
      <c r="Z301" s="1" t="str">
        <f>TEXT(Data[[#This Row],[Order Date]], "mm.yy")</f>
        <v>10.18</v>
      </c>
    </row>
    <row r="302" spans="1:26" x14ac:dyDescent="0.25">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1" t="str">
        <f>IF(M302=People!$B$2,People!$A$5,(IF(M302=People!$B$3,People!$A$3,(IF(M302=People!$B$4,People!$A$4,(IF(M302=People!$B$5,People!$A$5,0)))))))</f>
        <v>Chuck Magee</v>
      </c>
      <c r="W302" s="1" t="str">
        <f>IFERROR(VLOOKUP(Data[[#This Row],[Order ID]], Returns!$A:$B, 2, FALSE), "No")</f>
        <v>No</v>
      </c>
      <c r="X302" s="1">
        <f>1/COUNTIF(Data[Order ID], Data[[#This Row],[Order ID]])</f>
        <v>0.2</v>
      </c>
      <c r="Y302" s="1">
        <f>1/COUNTIFS(Data[Customer Name],Data[[#This Row],[Customer Name]], Data[MonthYear],Data[[#This Row],[MonthYear]])</f>
        <v>0.16666666666666666</v>
      </c>
      <c r="Z302" s="1" t="str">
        <f>TEXT(Data[[#This Row],[Order Date]], "mm.yy")</f>
        <v>10.18</v>
      </c>
    </row>
    <row r="303" spans="1:26" x14ac:dyDescent="0.25">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1" t="str">
        <f>IF(M303=People!$B$2,People!$A$5,(IF(M303=People!$B$3,People!$A$3,(IF(M303=People!$B$4,People!$A$4,(IF(M303=People!$B$5,People!$A$5,0)))))))</f>
        <v>Chuck Magee</v>
      </c>
      <c r="W303" s="1" t="str">
        <f>IFERROR(VLOOKUP(Data[[#This Row],[Order ID]], Returns!$A:$B, 2, FALSE), "No")</f>
        <v>No</v>
      </c>
      <c r="X303" s="1">
        <f>1/COUNTIF(Data[Order ID], Data[[#This Row],[Order ID]])</f>
        <v>0.2</v>
      </c>
      <c r="Y303" s="1">
        <f>1/COUNTIFS(Data[Customer Name],Data[[#This Row],[Customer Name]], Data[MonthYear],Data[[#This Row],[MonthYear]])</f>
        <v>0.16666666666666666</v>
      </c>
      <c r="Z303" s="1" t="str">
        <f>TEXT(Data[[#This Row],[Order Date]], "mm.yy")</f>
        <v>10.18</v>
      </c>
    </row>
    <row r="304" spans="1:26" x14ac:dyDescent="0.25">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1" t="str">
        <f>IF(M304=People!$B$2,People!$A$5,(IF(M304=People!$B$3,People!$A$3,(IF(M304=People!$B$4,People!$A$4,(IF(M304=People!$B$5,People!$A$5,0)))))))</f>
        <v>Chuck Magee</v>
      </c>
      <c r="W304" s="1" t="str">
        <f>IFERROR(VLOOKUP(Data[[#This Row],[Order ID]], Returns!$A:$B, 2, FALSE), "No")</f>
        <v>No</v>
      </c>
      <c r="X304" s="1">
        <f>1/COUNTIF(Data[Order ID], Data[[#This Row],[Order ID]])</f>
        <v>0.2</v>
      </c>
      <c r="Y304" s="1">
        <f>1/COUNTIFS(Data[Customer Name],Data[[#This Row],[Customer Name]], Data[MonthYear],Data[[#This Row],[MonthYear]])</f>
        <v>0.16666666666666666</v>
      </c>
      <c r="Z304" s="1" t="str">
        <f>TEXT(Data[[#This Row],[Order Date]], "mm.yy")</f>
        <v>10.18</v>
      </c>
    </row>
    <row r="305" spans="1:26" x14ac:dyDescent="0.25">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1" t="str">
        <f>IF(M305=People!$B$2,People!$A$5,(IF(M305=People!$B$3,People!$A$3,(IF(M305=People!$B$4,People!$A$4,(IF(M305=People!$B$5,People!$A$5,0)))))))</f>
        <v>Kelly Williams</v>
      </c>
      <c r="W305" s="1" t="str">
        <f>IFERROR(VLOOKUP(Data[[#This Row],[Order ID]], Returns!$A:$B, 2, FALSE), "No")</f>
        <v>No</v>
      </c>
      <c r="X305" s="1">
        <f>1/COUNTIF(Data[Order ID], Data[[#This Row],[Order ID]])</f>
        <v>1</v>
      </c>
      <c r="Y305" s="1">
        <f>1/COUNTIFS(Data[Customer Name],Data[[#This Row],[Customer Name]], Data[MonthYear],Data[[#This Row],[MonthYear]])</f>
        <v>1</v>
      </c>
      <c r="Z305" s="1" t="str">
        <f>TEXT(Data[[#This Row],[Order Date]], "mm.yy")</f>
        <v>11.19</v>
      </c>
    </row>
    <row r="306" spans="1:26" x14ac:dyDescent="0.25">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1" t="str">
        <f>IF(M306=People!$B$2,People!$A$5,(IF(M306=People!$B$3,People!$A$3,(IF(M306=People!$B$4,People!$A$4,(IF(M306=People!$B$5,People!$A$5,0)))))))</f>
        <v>Chuck Magee</v>
      </c>
      <c r="W306" s="1" t="str">
        <f>IFERROR(VLOOKUP(Data[[#This Row],[Order ID]], Returns!$A:$B, 2, FALSE), "No")</f>
        <v>No</v>
      </c>
      <c r="X306" s="1">
        <f>1/COUNTIF(Data[Order ID], Data[[#This Row],[Order ID]])</f>
        <v>1</v>
      </c>
      <c r="Y306" s="1">
        <f>1/COUNTIFS(Data[Customer Name],Data[[#This Row],[Customer Name]], Data[MonthYear],Data[[#This Row],[MonthYear]])</f>
        <v>1</v>
      </c>
      <c r="Z306" s="1" t="str">
        <f>TEXT(Data[[#This Row],[Order Date]], "mm.yy")</f>
        <v>05.17</v>
      </c>
    </row>
    <row r="307" spans="1:26" x14ac:dyDescent="0.25">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1" t="str">
        <f>IF(M307=People!$B$2,People!$A$5,(IF(M307=People!$B$3,People!$A$3,(IF(M307=People!$B$4,People!$A$4,(IF(M307=People!$B$5,People!$A$5,0)))))))</f>
        <v>Kelly Williams</v>
      </c>
      <c r="W307" s="1" t="str">
        <f>IFERROR(VLOOKUP(Data[[#This Row],[Order ID]], Returns!$A:$B, 2, FALSE), "No")</f>
        <v>No</v>
      </c>
      <c r="X307" s="1">
        <f>1/COUNTIF(Data[Order ID], Data[[#This Row],[Order ID]])</f>
        <v>1</v>
      </c>
      <c r="Y307" s="1">
        <f>1/COUNTIFS(Data[Customer Name],Data[[#This Row],[Customer Name]], Data[MonthYear],Data[[#This Row],[MonthYear]])</f>
        <v>1</v>
      </c>
      <c r="Z307" s="1" t="str">
        <f>TEXT(Data[[#This Row],[Order Date]], "mm.yy")</f>
        <v>12.16</v>
      </c>
    </row>
    <row r="308" spans="1:26" x14ac:dyDescent="0.25">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1" t="str">
        <f>IF(M308=People!$B$2,People!$A$5,(IF(M308=People!$B$3,People!$A$3,(IF(M308=People!$B$4,People!$A$4,(IF(M308=People!$B$5,People!$A$5,0)))))))</f>
        <v>Chuck Magee</v>
      </c>
      <c r="W308" s="1" t="str">
        <f>IFERROR(VLOOKUP(Data[[#This Row],[Order ID]], Returns!$A:$B, 2, FALSE), "No")</f>
        <v>No</v>
      </c>
      <c r="X308" s="1">
        <f>1/COUNTIF(Data[Order ID], Data[[#This Row],[Order ID]])</f>
        <v>0.5</v>
      </c>
      <c r="Y308" s="1">
        <f>1/COUNTIFS(Data[Customer Name],Data[[#This Row],[Customer Name]], Data[MonthYear],Data[[#This Row],[MonthYear]])</f>
        <v>0.5</v>
      </c>
      <c r="Z308" s="1" t="str">
        <f>TEXT(Data[[#This Row],[Order Date]], "mm.yy")</f>
        <v>06.16</v>
      </c>
    </row>
    <row r="309" spans="1:26" x14ac:dyDescent="0.25">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1" t="str">
        <f>IF(M309=People!$B$2,People!$A$5,(IF(M309=People!$B$3,People!$A$3,(IF(M309=People!$B$4,People!$A$4,(IF(M309=People!$B$5,People!$A$5,0)))))))</f>
        <v>Chuck Magee</v>
      </c>
      <c r="W309" s="1" t="str">
        <f>IFERROR(VLOOKUP(Data[[#This Row],[Order ID]], Returns!$A:$B, 2, FALSE), "No")</f>
        <v>No</v>
      </c>
      <c r="X309" s="1">
        <f>1/COUNTIF(Data[Order ID], Data[[#This Row],[Order ID]])</f>
        <v>0.5</v>
      </c>
      <c r="Y309" s="1">
        <f>1/COUNTIFS(Data[Customer Name],Data[[#This Row],[Customer Name]], Data[MonthYear],Data[[#This Row],[MonthYear]])</f>
        <v>0.5</v>
      </c>
      <c r="Z309" s="1" t="str">
        <f>TEXT(Data[[#This Row],[Order Date]], "mm.yy")</f>
        <v>06.16</v>
      </c>
    </row>
    <row r="310" spans="1:26" x14ac:dyDescent="0.25">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1" t="str">
        <f>IF(M310=People!$B$2,People!$A$5,(IF(M310=People!$B$3,People!$A$3,(IF(M310=People!$B$4,People!$A$4,(IF(M310=People!$B$5,People!$A$5,0)))))))</f>
        <v>Cassandra Brandow</v>
      </c>
      <c r="W310" s="1" t="str">
        <f>IFERROR(VLOOKUP(Data[[#This Row],[Order ID]], Returns!$A:$B, 2, FALSE), "No")</f>
        <v>No</v>
      </c>
      <c r="X310" s="1">
        <f>1/COUNTIF(Data[Order ID], Data[[#This Row],[Order ID]])</f>
        <v>1</v>
      </c>
      <c r="Y310" s="1">
        <f>1/COUNTIFS(Data[Customer Name],Data[[#This Row],[Customer Name]], Data[MonthYear],Data[[#This Row],[MonthYear]])</f>
        <v>1</v>
      </c>
      <c r="Z310" s="1" t="str">
        <f>TEXT(Data[[#This Row],[Order Date]], "mm.yy")</f>
        <v>04.19</v>
      </c>
    </row>
    <row r="311" spans="1:26" x14ac:dyDescent="0.25">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1" t="str">
        <f>IF(M311=People!$B$2,People!$A$5,(IF(M311=People!$B$3,People!$A$3,(IF(M311=People!$B$4,People!$A$4,(IF(M311=People!$B$5,People!$A$5,0)))))))</f>
        <v>Cassandra Brandow</v>
      </c>
      <c r="W311" s="1" t="str">
        <f>IFERROR(VLOOKUP(Data[[#This Row],[Order ID]], Returns!$A:$B, 2, FALSE), "No")</f>
        <v>No</v>
      </c>
      <c r="X311" s="1">
        <f>1/COUNTIF(Data[Order ID], Data[[#This Row],[Order ID]])</f>
        <v>0.25</v>
      </c>
      <c r="Y311" s="1">
        <f>1/COUNTIFS(Data[Customer Name],Data[[#This Row],[Customer Name]], Data[MonthYear],Data[[#This Row],[MonthYear]])</f>
        <v>0.25</v>
      </c>
      <c r="Z311" s="1" t="str">
        <f>TEXT(Data[[#This Row],[Order Date]], "mm.yy")</f>
        <v>09.18</v>
      </c>
    </row>
    <row r="312" spans="1:26" x14ac:dyDescent="0.25">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1" t="str">
        <f>IF(M312=People!$B$2,People!$A$5,(IF(M312=People!$B$3,People!$A$3,(IF(M312=People!$B$4,People!$A$4,(IF(M312=People!$B$5,People!$A$5,0)))))))</f>
        <v>Cassandra Brandow</v>
      </c>
      <c r="W312" s="1" t="str">
        <f>IFERROR(VLOOKUP(Data[[#This Row],[Order ID]], Returns!$A:$B, 2, FALSE), "No")</f>
        <v>No</v>
      </c>
      <c r="X312" s="1">
        <f>1/COUNTIF(Data[Order ID], Data[[#This Row],[Order ID]])</f>
        <v>0.25</v>
      </c>
      <c r="Y312" s="1">
        <f>1/COUNTIFS(Data[Customer Name],Data[[#This Row],[Customer Name]], Data[MonthYear],Data[[#This Row],[MonthYear]])</f>
        <v>0.25</v>
      </c>
      <c r="Z312" s="1" t="str">
        <f>TEXT(Data[[#This Row],[Order Date]], "mm.yy")</f>
        <v>09.18</v>
      </c>
    </row>
    <row r="313" spans="1:26" x14ac:dyDescent="0.25">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1" t="str">
        <f>IF(M313=People!$B$2,People!$A$5,(IF(M313=People!$B$3,People!$A$3,(IF(M313=People!$B$4,People!$A$4,(IF(M313=People!$B$5,People!$A$5,0)))))))</f>
        <v>Cassandra Brandow</v>
      </c>
      <c r="W313" s="1" t="str">
        <f>IFERROR(VLOOKUP(Data[[#This Row],[Order ID]], Returns!$A:$B, 2, FALSE), "No")</f>
        <v>No</v>
      </c>
      <c r="X313" s="1">
        <f>1/COUNTIF(Data[Order ID], Data[[#This Row],[Order ID]])</f>
        <v>0.25</v>
      </c>
      <c r="Y313" s="1">
        <f>1/COUNTIFS(Data[Customer Name],Data[[#This Row],[Customer Name]], Data[MonthYear],Data[[#This Row],[MonthYear]])</f>
        <v>0.25</v>
      </c>
      <c r="Z313" s="1" t="str">
        <f>TEXT(Data[[#This Row],[Order Date]], "mm.yy")</f>
        <v>09.18</v>
      </c>
    </row>
    <row r="314" spans="1:26" x14ac:dyDescent="0.25">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1" t="str">
        <f>IF(M314=People!$B$2,People!$A$5,(IF(M314=People!$B$3,People!$A$3,(IF(M314=People!$B$4,People!$A$4,(IF(M314=People!$B$5,People!$A$5,0)))))))</f>
        <v>Cassandra Brandow</v>
      </c>
      <c r="W314" s="1" t="str">
        <f>IFERROR(VLOOKUP(Data[[#This Row],[Order ID]], Returns!$A:$B, 2, FALSE), "No")</f>
        <v>No</v>
      </c>
      <c r="X314" s="1">
        <f>1/COUNTIF(Data[Order ID], Data[[#This Row],[Order ID]])</f>
        <v>0.25</v>
      </c>
      <c r="Y314" s="1">
        <f>1/COUNTIFS(Data[Customer Name],Data[[#This Row],[Customer Name]], Data[MonthYear],Data[[#This Row],[MonthYear]])</f>
        <v>0.25</v>
      </c>
      <c r="Z314" s="1" t="str">
        <f>TEXT(Data[[#This Row],[Order Date]], "mm.yy")</f>
        <v>09.18</v>
      </c>
    </row>
    <row r="315" spans="1:26" x14ac:dyDescent="0.25">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1" t="str">
        <f>IF(M315=People!$B$2,People!$A$5,(IF(M315=People!$B$3,People!$A$3,(IF(M315=People!$B$4,People!$A$4,(IF(M315=People!$B$5,People!$A$5,0)))))))</f>
        <v>Chuck Magee</v>
      </c>
      <c r="W315" s="1" t="str">
        <f>IFERROR(VLOOKUP(Data[[#This Row],[Order ID]], Returns!$A:$B, 2, FALSE), "No")</f>
        <v>No</v>
      </c>
      <c r="X315" s="1">
        <f>1/COUNTIF(Data[Order ID], Data[[#This Row],[Order ID]])</f>
        <v>1</v>
      </c>
      <c r="Y315" s="1">
        <f>1/COUNTIFS(Data[Customer Name],Data[[#This Row],[Customer Name]], Data[MonthYear],Data[[#This Row],[MonthYear]])</f>
        <v>1</v>
      </c>
      <c r="Z315" s="1" t="str">
        <f>TEXT(Data[[#This Row],[Order Date]], "mm.yy")</f>
        <v>09.16</v>
      </c>
    </row>
    <row r="316" spans="1:26" x14ac:dyDescent="0.25">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1" t="str">
        <f>IF(M316=People!$B$2,People!$A$5,(IF(M316=People!$B$3,People!$A$3,(IF(M316=People!$B$4,People!$A$4,(IF(M316=People!$B$5,People!$A$5,0)))))))</f>
        <v>Cassandra Brandow</v>
      </c>
      <c r="W316" s="1" t="str">
        <f>IFERROR(VLOOKUP(Data[[#This Row],[Order ID]], Returns!$A:$B, 2, FALSE), "No")</f>
        <v>No</v>
      </c>
      <c r="X316" s="1">
        <f>1/COUNTIF(Data[Order ID], Data[[#This Row],[Order ID]])</f>
        <v>0.5</v>
      </c>
      <c r="Y316" s="1">
        <f>1/COUNTIFS(Data[Customer Name],Data[[#This Row],[Customer Name]], Data[MonthYear],Data[[#This Row],[MonthYear]])</f>
        <v>0.5</v>
      </c>
      <c r="Z316" s="1" t="str">
        <f>TEXT(Data[[#This Row],[Order Date]], "mm.yy")</f>
        <v>08.16</v>
      </c>
    </row>
    <row r="317" spans="1:26" x14ac:dyDescent="0.25">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1" t="str">
        <f>IF(M317=People!$B$2,People!$A$5,(IF(M317=People!$B$3,People!$A$3,(IF(M317=People!$B$4,People!$A$4,(IF(M317=People!$B$5,People!$A$5,0)))))))</f>
        <v>Cassandra Brandow</v>
      </c>
      <c r="W317" s="1" t="str">
        <f>IFERROR(VLOOKUP(Data[[#This Row],[Order ID]], Returns!$A:$B, 2, FALSE), "No")</f>
        <v>No</v>
      </c>
      <c r="X317" s="1">
        <f>1/COUNTIF(Data[Order ID], Data[[#This Row],[Order ID]])</f>
        <v>0.5</v>
      </c>
      <c r="Y317" s="1">
        <f>1/COUNTIFS(Data[Customer Name],Data[[#This Row],[Customer Name]], Data[MonthYear],Data[[#This Row],[MonthYear]])</f>
        <v>0.5</v>
      </c>
      <c r="Z317" s="1" t="str">
        <f>TEXT(Data[[#This Row],[Order Date]], "mm.yy")</f>
        <v>08.16</v>
      </c>
    </row>
    <row r="318" spans="1:26" x14ac:dyDescent="0.25">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1" t="str">
        <f>IF(M318=People!$B$2,People!$A$5,(IF(M318=People!$B$3,People!$A$3,(IF(M318=People!$B$4,People!$A$4,(IF(M318=People!$B$5,People!$A$5,0)))))))</f>
        <v>Chuck Magee</v>
      </c>
      <c r="W318" s="1" t="str">
        <f>IFERROR(VLOOKUP(Data[[#This Row],[Order ID]], Returns!$A:$B, 2, FALSE), "No")</f>
        <v>No</v>
      </c>
      <c r="X318" s="1">
        <f>1/COUNTIF(Data[Order ID], Data[[#This Row],[Order ID]])</f>
        <v>1</v>
      </c>
      <c r="Y318" s="1">
        <f>1/COUNTIFS(Data[Customer Name],Data[[#This Row],[Customer Name]], Data[MonthYear],Data[[#This Row],[MonthYear]])</f>
        <v>0.5</v>
      </c>
      <c r="Z318" s="1" t="str">
        <f>TEXT(Data[[#This Row],[Order Date]], "mm.yy")</f>
        <v>12.16</v>
      </c>
    </row>
    <row r="319" spans="1:26" x14ac:dyDescent="0.25">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1" t="str">
        <f>IF(M319=People!$B$2,People!$A$5,(IF(M319=People!$B$3,People!$A$3,(IF(M319=People!$B$4,People!$A$4,(IF(M319=People!$B$5,People!$A$5,0)))))))</f>
        <v>Chuck Magee</v>
      </c>
      <c r="W319" s="1" t="str">
        <f>IFERROR(VLOOKUP(Data[[#This Row],[Order ID]], Returns!$A:$B, 2, FALSE), "No")</f>
        <v>No</v>
      </c>
      <c r="X319" s="1">
        <f>1/COUNTIF(Data[Order ID], Data[[#This Row],[Order ID]])</f>
        <v>0.2</v>
      </c>
      <c r="Y319" s="1">
        <f>1/COUNTIFS(Data[Customer Name],Data[[#This Row],[Customer Name]], Data[MonthYear],Data[[#This Row],[MonthYear]])</f>
        <v>0.2</v>
      </c>
      <c r="Z319" s="1" t="str">
        <f>TEXT(Data[[#This Row],[Order Date]], "mm.yy")</f>
        <v>11.16</v>
      </c>
    </row>
    <row r="320" spans="1:26" x14ac:dyDescent="0.25">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1" t="str">
        <f>IF(M320=People!$B$2,People!$A$5,(IF(M320=People!$B$3,People!$A$3,(IF(M320=People!$B$4,People!$A$4,(IF(M320=People!$B$5,People!$A$5,0)))))))</f>
        <v>Chuck Magee</v>
      </c>
      <c r="W320" s="1" t="str">
        <f>IFERROR(VLOOKUP(Data[[#This Row],[Order ID]], Returns!$A:$B, 2, FALSE), "No")</f>
        <v>No</v>
      </c>
      <c r="X320" s="1">
        <f>1/COUNTIF(Data[Order ID], Data[[#This Row],[Order ID]])</f>
        <v>0.2</v>
      </c>
      <c r="Y320" s="1">
        <f>1/COUNTIFS(Data[Customer Name],Data[[#This Row],[Customer Name]], Data[MonthYear],Data[[#This Row],[MonthYear]])</f>
        <v>0.2</v>
      </c>
      <c r="Z320" s="1" t="str">
        <f>TEXT(Data[[#This Row],[Order Date]], "mm.yy")</f>
        <v>11.16</v>
      </c>
    </row>
    <row r="321" spans="1:26" x14ac:dyDescent="0.25">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1" t="str">
        <f>IF(M321=People!$B$2,People!$A$5,(IF(M321=People!$B$3,People!$A$3,(IF(M321=People!$B$4,People!$A$4,(IF(M321=People!$B$5,People!$A$5,0)))))))</f>
        <v>Chuck Magee</v>
      </c>
      <c r="W321" s="1" t="str">
        <f>IFERROR(VLOOKUP(Data[[#This Row],[Order ID]], Returns!$A:$B, 2, FALSE), "No")</f>
        <v>No</v>
      </c>
      <c r="X321" s="1">
        <f>1/COUNTIF(Data[Order ID], Data[[#This Row],[Order ID]])</f>
        <v>0.2</v>
      </c>
      <c r="Y321" s="1">
        <f>1/COUNTIFS(Data[Customer Name],Data[[#This Row],[Customer Name]], Data[MonthYear],Data[[#This Row],[MonthYear]])</f>
        <v>0.2</v>
      </c>
      <c r="Z321" s="1" t="str">
        <f>TEXT(Data[[#This Row],[Order Date]], "mm.yy")</f>
        <v>11.16</v>
      </c>
    </row>
    <row r="322" spans="1:26" x14ac:dyDescent="0.25">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1" t="str">
        <f>IF(M322=People!$B$2,People!$A$5,(IF(M322=People!$B$3,People!$A$3,(IF(M322=People!$B$4,People!$A$4,(IF(M322=People!$B$5,People!$A$5,0)))))))</f>
        <v>Chuck Magee</v>
      </c>
      <c r="W322" s="1" t="str">
        <f>IFERROR(VLOOKUP(Data[[#This Row],[Order ID]], Returns!$A:$B, 2, FALSE), "No")</f>
        <v>No</v>
      </c>
      <c r="X322" s="1">
        <f>1/COUNTIF(Data[Order ID], Data[[#This Row],[Order ID]])</f>
        <v>0.2</v>
      </c>
      <c r="Y322" s="1">
        <f>1/COUNTIFS(Data[Customer Name],Data[[#This Row],[Customer Name]], Data[MonthYear],Data[[#This Row],[MonthYear]])</f>
        <v>0.2</v>
      </c>
      <c r="Z322" s="1" t="str">
        <f>TEXT(Data[[#This Row],[Order Date]], "mm.yy")</f>
        <v>11.16</v>
      </c>
    </row>
    <row r="323" spans="1:26" x14ac:dyDescent="0.25">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1" t="str">
        <f>IF(M323=People!$B$2,People!$A$5,(IF(M323=People!$B$3,People!$A$3,(IF(M323=People!$B$4,People!$A$4,(IF(M323=People!$B$5,People!$A$5,0)))))))</f>
        <v>Chuck Magee</v>
      </c>
      <c r="W323" s="1" t="str">
        <f>IFERROR(VLOOKUP(Data[[#This Row],[Order ID]], Returns!$A:$B, 2, FALSE), "No")</f>
        <v>No</v>
      </c>
      <c r="X323" s="1">
        <f>1/COUNTIF(Data[Order ID], Data[[#This Row],[Order ID]])</f>
        <v>0.2</v>
      </c>
      <c r="Y323" s="1">
        <f>1/COUNTIFS(Data[Customer Name],Data[[#This Row],[Customer Name]], Data[MonthYear],Data[[#This Row],[MonthYear]])</f>
        <v>0.2</v>
      </c>
      <c r="Z323" s="1" t="str">
        <f>TEXT(Data[[#This Row],[Order Date]], "mm.yy")</f>
        <v>11.16</v>
      </c>
    </row>
    <row r="324" spans="1:26" x14ac:dyDescent="0.25">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1" t="str">
        <f>IF(M324=People!$B$2,People!$A$5,(IF(M324=People!$B$3,People!$A$3,(IF(M324=People!$B$4,People!$A$4,(IF(M324=People!$B$5,People!$A$5,0)))))))</f>
        <v>Cassandra Brandow</v>
      </c>
      <c r="W324" s="1" t="str">
        <f>IFERROR(VLOOKUP(Data[[#This Row],[Order ID]], Returns!$A:$B, 2, FALSE), "No")</f>
        <v>No</v>
      </c>
      <c r="X324" s="1">
        <f>1/COUNTIF(Data[Order ID], Data[[#This Row],[Order ID]])</f>
        <v>1</v>
      </c>
      <c r="Y324" s="1">
        <f>1/COUNTIFS(Data[Customer Name],Data[[#This Row],[Customer Name]], Data[MonthYear],Data[[#This Row],[MonthYear]])</f>
        <v>1</v>
      </c>
      <c r="Z324" s="1" t="str">
        <f>TEXT(Data[[#This Row],[Order Date]], "mm.yy")</f>
        <v>09.16</v>
      </c>
    </row>
    <row r="325" spans="1:26" x14ac:dyDescent="0.25">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1" t="str">
        <f>IF(M325=People!$B$2,People!$A$5,(IF(M325=People!$B$3,People!$A$3,(IF(M325=People!$B$4,People!$A$4,(IF(M325=People!$B$5,People!$A$5,0)))))))</f>
        <v>Cassandra Brandow</v>
      </c>
      <c r="W325" s="1" t="str">
        <f>IFERROR(VLOOKUP(Data[[#This Row],[Order ID]], Returns!$A:$B, 2, FALSE), "No")</f>
        <v>Yes</v>
      </c>
      <c r="X325" s="1">
        <f>1/COUNTIF(Data[Order ID], Data[[#This Row],[Order ID]])</f>
        <v>0.5</v>
      </c>
      <c r="Y325" s="1">
        <f>1/COUNTIFS(Data[Customer Name],Data[[#This Row],[Customer Name]], Data[MonthYear],Data[[#This Row],[MonthYear]])</f>
        <v>0.5</v>
      </c>
      <c r="Z325" s="1" t="str">
        <f>TEXT(Data[[#This Row],[Order Date]], "mm.yy")</f>
        <v>04.18</v>
      </c>
    </row>
    <row r="326" spans="1:26" x14ac:dyDescent="0.25">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1" t="str">
        <f>IF(M326=People!$B$2,People!$A$5,(IF(M326=People!$B$3,People!$A$3,(IF(M326=People!$B$4,People!$A$4,(IF(M326=People!$B$5,People!$A$5,0)))))))</f>
        <v>Cassandra Brandow</v>
      </c>
      <c r="W326" s="1" t="str">
        <f>IFERROR(VLOOKUP(Data[[#This Row],[Order ID]], Returns!$A:$B, 2, FALSE), "No")</f>
        <v>Yes</v>
      </c>
      <c r="X326" s="1">
        <f>1/COUNTIF(Data[Order ID], Data[[#This Row],[Order ID]])</f>
        <v>0.5</v>
      </c>
      <c r="Y326" s="1">
        <f>1/COUNTIFS(Data[Customer Name],Data[[#This Row],[Customer Name]], Data[MonthYear],Data[[#This Row],[MonthYear]])</f>
        <v>0.5</v>
      </c>
      <c r="Z326" s="1" t="str">
        <f>TEXT(Data[[#This Row],[Order Date]], "mm.yy")</f>
        <v>04.18</v>
      </c>
    </row>
    <row r="327" spans="1:26" x14ac:dyDescent="0.25">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1" t="str">
        <f>IF(M327=People!$B$2,People!$A$5,(IF(M327=People!$B$3,People!$A$3,(IF(M327=People!$B$4,People!$A$4,(IF(M327=People!$B$5,People!$A$5,0)))))))</f>
        <v>Cassandra Brandow</v>
      </c>
      <c r="W327" s="1" t="str">
        <f>IFERROR(VLOOKUP(Data[[#This Row],[Order ID]], Returns!$A:$B, 2, FALSE), "No")</f>
        <v>No</v>
      </c>
      <c r="X327" s="1">
        <f>1/COUNTIF(Data[Order ID], Data[[#This Row],[Order ID]])</f>
        <v>1</v>
      </c>
      <c r="Y327" s="1">
        <f>1/COUNTIFS(Data[Customer Name],Data[[#This Row],[Customer Name]], Data[MonthYear],Data[[#This Row],[MonthYear]])</f>
        <v>0.5</v>
      </c>
      <c r="Z327" s="1" t="str">
        <f>TEXT(Data[[#This Row],[Order Date]], "mm.yy")</f>
        <v>11.19</v>
      </c>
    </row>
    <row r="328" spans="1:26" x14ac:dyDescent="0.25">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1" t="str">
        <f>IF(M328=People!$B$2,People!$A$5,(IF(M328=People!$B$3,People!$A$3,(IF(M328=People!$B$4,People!$A$4,(IF(M328=People!$B$5,People!$A$5,0)))))))</f>
        <v>Chuck Magee</v>
      </c>
      <c r="W328" s="1" t="str">
        <f>IFERROR(VLOOKUP(Data[[#This Row],[Order ID]], Returns!$A:$B, 2, FALSE), "No")</f>
        <v>No</v>
      </c>
      <c r="X328" s="1">
        <f>1/COUNTIF(Data[Order ID], Data[[#This Row],[Order ID]])</f>
        <v>0.2</v>
      </c>
      <c r="Y328" s="1">
        <f>1/COUNTIFS(Data[Customer Name],Data[[#This Row],[Customer Name]], Data[MonthYear],Data[[#This Row],[MonthYear]])</f>
        <v>0.2</v>
      </c>
      <c r="Z328" s="1" t="str">
        <f>TEXT(Data[[#This Row],[Order Date]], "mm.yy")</f>
        <v>08.18</v>
      </c>
    </row>
    <row r="329" spans="1:26" x14ac:dyDescent="0.25">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1" t="str">
        <f>IF(M329=People!$B$2,People!$A$5,(IF(M329=People!$B$3,People!$A$3,(IF(M329=People!$B$4,People!$A$4,(IF(M329=People!$B$5,People!$A$5,0)))))))</f>
        <v>Chuck Magee</v>
      </c>
      <c r="W329" s="1" t="str">
        <f>IFERROR(VLOOKUP(Data[[#This Row],[Order ID]], Returns!$A:$B, 2, FALSE), "No")</f>
        <v>No</v>
      </c>
      <c r="X329" s="1">
        <f>1/COUNTIF(Data[Order ID], Data[[#This Row],[Order ID]])</f>
        <v>0.2</v>
      </c>
      <c r="Y329" s="1">
        <f>1/COUNTIFS(Data[Customer Name],Data[[#This Row],[Customer Name]], Data[MonthYear],Data[[#This Row],[MonthYear]])</f>
        <v>0.2</v>
      </c>
      <c r="Z329" s="1" t="str">
        <f>TEXT(Data[[#This Row],[Order Date]], "mm.yy")</f>
        <v>08.18</v>
      </c>
    </row>
    <row r="330" spans="1:26" x14ac:dyDescent="0.25">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1" t="str">
        <f>IF(M330=People!$B$2,People!$A$5,(IF(M330=People!$B$3,People!$A$3,(IF(M330=People!$B$4,People!$A$4,(IF(M330=People!$B$5,People!$A$5,0)))))))</f>
        <v>Chuck Magee</v>
      </c>
      <c r="W330" s="1" t="str">
        <f>IFERROR(VLOOKUP(Data[[#This Row],[Order ID]], Returns!$A:$B, 2, FALSE), "No")</f>
        <v>No</v>
      </c>
      <c r="X330" s="1">
        <f>1/COUNTIF(Data[Order ID], Data[[#This Row],[Order ID]])</f>
        <v>0.2</v>
      </c>
      <c r="Y330" s="1">
        <f>1/COUNTIFS(Data[Customer Name],Data[[#This Row],[Customer Name]], Data[MonthYear],Data[[#This Row],[MonthYear]])</f>
        <v>0.2</v>
      </c>
      <c r="Z330" s="1" t="str">
        <f>TEXT(Data[[#This Row],[Order Date]], "mm.yy")</f>
        <v>08.18</v>
      </c>
    </row>
    <row r="331" spans="1:26" x14ac:dyDescent="0.25">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1" t="str">
        <f>IF(M331=People!$B$2,People!$A$5,(IF(M331=People!$B$3,People!$A$3,(IF(M331=People!$B$4,People!$A$4,(IF(M331=People!$B$5,People!$A$5,0)))))))</f>
        <v>Chuck Magee</v>
      </c>
      <c r="W331" s="1" t="str">
        <f>IFERROR(VLOOKUP(Data[[#This Row],[Order ID]], Returns!$A:$B, 2, FALSE), "No")</f>
        <v>No</v>
      </c>
      <c r="X331" s="1">
        <f>1/COUNTIF(Data[Order ID], Data[[#This Row],[Order ID]])</f>
        <v>0.2</v>
      </c>
      <c r="Y331" s="1">
        <f>1/COUNTIFS(Data[Customer Name],Data[[#This Row],[Customer Name]], Data[MonthYear],Data[[#This Row],[MonthYear]])</f>
        <v>0.2</v>
      </c>
      <c r="Z331" s="1" t="str">
        <f>TEXT(Data[[#This Row],[Order Date]], "mm.yy")</f>
        <v>08.18</v>
      </c>
    </row>
    <row r="332" spans="1:26" x14ac:dyDescent="0.25">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1" t="str">
        <f>IF(M332=People!$B$2,People!$A$5,(IF(M332=People!$B$3,People!$A$3,(IF(M332=People!$B$4,People!$A$4,(IF(M332=People!$B$5,People!$A$5,0)))))))</f>
        <v>Chuck Magee</v>
      </c>
      <c r="W332" s="1" t="str">
        <f>IFERROR(VLOOKUP(Data[[#This Row],[Order ID]], Returns!$A:$B, 2, FALSE), "No")</f>
        <v>No</v>
      </c>
      <c r="X332" s="1">
        <f>1/COUNTIF(Data[Order ID], Data[[#This Row],[Order ID]])</f>
        <v>0.2</v>
      </c>
      <c r="Y332" s="1">
        <f>1/COUNTIFS(Data[Customer Name],Data[[#This Row],[Customer Name]], Data[MonthYear],Data[[#This Row],[MonthYear]])</f>
        <v>0.2</v>
      </c>
      <c r="Z332" s="1" t="str">
        <f>TEXT(Data[[#This Row],[Order Date]], "mm.yy")</f>
        <v>08.18</v>
      </c>
    </row>
    <row r="333" spans="1:26" x14ac:dyDescent="0.25">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1" t="str">
        <f>IF(M333=People!$B$2,People!$A$5,(IF(M333=People!$B$3,People!$A$3,(IF(M333=People!$B$4,People!$A$4,(IF(M333=People!$B$5,People!$A$5,0)))))))</f>
        <v>Chuck Magee</v>
      </c>
      <c r="W333" s="1" t="str">
        <f>IFERROR(VLOOKUP(Data[[#This Row],[Order ID]], Returns!$A:$B, 2, FALSE), "No")</f>
        <v>No</v>
      </c>
      <c r="X333" s="1">
        <f>1/COUNTIF(Data[Order ID], Data[[#This Row],[Order ID]])</f>
        <v>0.33333333333333331</v>
      </c>
      <c r="Y333" s="1">
        <f>1/COUNTIFS(Data[Customer Name],Data[[#This Row],[Customer Name]], Data[MonthYear],Data[[#This Row],[MonthYear]])</f>
        <v>0.33333333333333331</v>
      </c>
      <c r="Z333" s="1" t="str">
        <f>TEXT(Data[[#This Row],[Order Date]], "mm.yy")</f>
        <v>04.18</v>
      </c>
    </row>
    <row r="334" spans="1:26" x14ac:dyDescent="0.25">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1" t="str">
        <f>IF(M334=People!$B$2,People!$A$5,(IF(M334=People!$B$3,People!$A$3,(IF(M334=People!$B$4,People!$A$4,(IF(M334=People!$B$5,People!$A$5,0)))))))</f>
        <v>Chuck Magee</v>
      </c>
      <c r="W334" s="1" t="str">
        <f>IFERROR(VLOOKUP(Data[[#This Row],[Order ID]], Returns!$A:$B, 2, FALSE), "No")</f>
        <v>No</v>
      </c>
      <c r="X334" s="1">
        <f>1/COUNTIF(Data[Order ID], Data[[#This Row],[Order ID]])</f>
        <v>0.33333333333333331</v>
      </c>
      <c r="Y334" s="1">
        <f>1/COUNTIFS(Data[Customer Name],Data[[#This Row],[Customer Name]], Data[MonthYear],Data[[#This Row],[MonthYear]])</f>
        <v>0.33333333333333331</v>
      </c>
      <c r="Z334" s="1" t="str">
        <f>TEXT(Data[[#This Row],[Order Date]], "mm.yy")</f>
        <v>04.18</v>
      </c>
    </row>
    <row r="335" spans="1:26" x14ac:dyDescent="0.25">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1" t="str">
        <f>IF(M335=People!$B$2,People!$A$5,(IF(M335=People!$B$3,People!$A$3,(IF(M335=People!$B$4,People!$A$4,(IF(M335=People!$B$5,People!$A$5,0)))))))</f>
        <v>Chuck Magee</v>
      </c>
      <c r="W335" s="1" t="str">
        <f>IFERROR(VLOOKUP(Data[[#This Row],[Order ID]], Returns!$A:$B, 2, FALSE), "No")</f>
        <v>No</v>
      </c>
      <c r="X335" s="1">
        <f>1/COUNTIF(Data[Order ID], Data[[#This Row],[Order ID]])</f>
        <v>0.33333333333333331</v>
      </c>
      <c r="Y335" s="1">
        <f>1/COUNTIFS(Data[Customer Name],Data[[#This Row],[Customer Name]], Data[MonthYear],Data[[#This Row],[MonthYear]])</f>
        <v>0.33333333333333331</v>
      </c>
      <c r="Z335" s="1" t="str">
        <f>TEXT(Data[[#This Row],[Order Date]], "mm.yy")</f>
        <v>04.18</v>
      </c>
    </row>
    <row r="336" spans="1:26" x14ac:dyDescent="0.25">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1" t="str">
        <f>IF(M336=People!$B$2,People!$A$5,(IF(M336=People!$B$3,People!$A$3,(IF(M336=People!$B$4,People!$A$4,(IF(M336=People!$B$5,People!$A$5,0)))))))</f>
        <v>Cassandra Brandow</v>
      </c>
      <c r="W336" s="1" t="str">
        <f>IFERROR(VLOOKUP(Data[[#This Row],[Order ID]], Returns!$A:$B, 2, FALSE), "No")</f>
        <v>No</v>
      </c>
      <c r="X336" s="1">
        <f>1/COUNTIF(Data[Order ID], Data[[#This Row],[Order ID]])</f>
        <v>0.33333333333333331</v>
      </c>
      <c r="Y336" s="1">
        <f>1/COUNTIFS(Data[Customer Name],Data[[#This Row],[Customer Name]], Data[MonthYear],Data[[#This Row],[MonthYear]])</f>
        <v>0.33333333333333331</v>
      </c>
      <c r="Z336" s="1" t="str">
        <f>TEXT(Data[[#This Row],[Order Date]], "mm.yy")</f>
        <v>09.17</v>
      </c>
    </row>
    <row r="337" spans="1:26" x14ac:dyDescent="0.25">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1" t="str">
        <f>IF(M337=People!$B$2,People!$A$5,(IF(M337=People!$B$3,People!$A$3,(IF(M337=People!$B$4,People!$A$4,(IF(M337=People!$B$5,People!$A$5,0)))))))</f>
        <v>Cassandra Brandow</v>
      </c>
      <c r="W337" s="1" t="str">
        <f>IFERROR(VLOOKUP(Data[[#This Row],[Order ID]], Returns!$A:$B, 2, FALSE), "No")</f>
        <v>No</v>
      </c>
      <c r="X337" s="1">
        <f>1/COUNTIF(Data[Order ID], Data[[#This Row],[Order ID]])</f>
        <v>0.33333333333333331</v>
      </c>
      <c r="Y337" s="1">
        <f>1/COUNTIFS(Data[Customer Name],Data[[#This Row],[Customer Name]], Data[MonthYear],Data[[#This Row],[MonthYear]])</f>
        <v>0.33333333333333331</v>
      </c>
      <c r="Z337" s="1" t="str">
        <f>TEXT(Data[[#This Row],[Order Date]], "mm.yy")</f>
        <v>09.17</v>
      </c>
    </row>
    <row r="338" spans="1:26" x14ac:dyDescent="0.25">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1" t="str">
        <f>IF(M338=People!$B$2,People!$A$5,(IF(M338=People!$B$3,People!$A$3,(IF(M338=People!$B$4,People!$A$4,(IF(M338=People!$B$5,People!$A$5,0)))))))</f>
        <v>Cassandra Brandow</v>
      </c>
      <c r="W338" s="1" t="str">
        <f>IFERROR(VLOOKUP(Data[[#This Row],[Order ID]], Returns!$A:$B, 2, FALSE), "No")</f>
        <v>No</v>
      </c>
      <c r="X338" s="1">
        <f>1/COUNTIF(Data[Order ID], Data[[#This Row],[Order ID]])</f>
        <v>0.33333333333333331</v>
      </c>
      <c r="Y338" s="1">
        <f>1/COUNTIFS(Data[Customer Name],Data[[#This Row],[Customer Name]], Data[MonthYear],Data[[#This Row],[MonthYear]])</f>
        <v>0.33333333333333331</v>
      </c>
      <c r="Z338" s="1" t="str">
        <f>TEXT(Data[[#This Row],[Order Date]], "mm.yy")</f>
        <v>09.17</v>
      </c>
    </row>
    <row r="339" spans="1:26" x14ac:dyDescent="0.25">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1" t="str">
        <f>IF(M339=People!$B$2,People!$A$5,(IF(M339=People!$B$3,People!$A$3,(IF(M339=People!$B$4,People!$A$4,(IF(M339=People!$B$5,People!$A$5,0)))))))</f>
        <v>Cassandra Brandow</v>
      </c>
      <c r="W339" s="1" t="str">
        <f>IFERROR(VLOOKUP(Data[[#This Row],[Order ID]], Returns!$A:$B, 2, FALSE), "No")</f>
        <v>No</v>
      </c>
      <c r="X339" s="1">
        <f>1/COUNTIF(Data[Order ID], Data[[#This Row],[Order ID]])</f>
        <v>0.5</v>
      </c>
      <c r="Y339" s="1">
        <f>1/COUNTIFS(Data[Customer Name],Data[[#This Row],[Customer Name]], Data[MonthYear],Data[[#This Row],[MonthYear]])</f>
        <v>0.5</v>
      </c>
      <c r="Z339" s="1" t="str">
        <f>TEXT(Data[[#This Row],[Order Date]], "mm.yy")</f>
        <v>07.16</v>
      </c>
    </row>
    <row r="340" spans="1:26" x14ac:dyDescent="0.25">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1" t="str">
        <f>IF(M340=People!$B$2,People!$A$5,(IF(M340=People!$B$3,People!$A$3,(IF(M340=People!$B$4,People!$A$4,(IF(M340=People!$B$5,People!$A$5,0)))))))</f>
        <v>Cassandra Brandow</v>
      </c>
      <c r="W340" s="1" t="str">
        <f>IFERROR(VLOOKUP(Data[[#This Row],[Order ID]], Returns!$A:$B, 2, FALSE), "No")</f>
        <v>No</v>
      </c>
      <c r="X340" s="1">
        <f>1/COUNTIF(Data[Order ID], Data[[#This Row],[Order ID]])</f>
        <v>0.5</v>
      </c>
      <c r="Y340" s="1">
        <f>1/COUNTIFS(Data[Customer Name],Data[[#This Row],[Customer Name]], Data[MonthYear],Data[[#This Row],[MonthYear]])</f>
        <v>0.5</v>
      </c>
      <c r="Z340" s="1" t="str">
        <f>TEXT(Data[[#This Row],[Order Date]], "mm.yy")</f>
        <v>07.16</v>
      </c>
    </row>
    <row r="341" spans="1:26" x14ac:dyDescent="0.25">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1" t="str">
        <f>IF(M341=People!$B$2,People!$A$5,(IF(M341=People!$B$3,People!$A$3,(IF(M341=People!$B$4,People!$A$4,(IF(M341=People!$B$5,People!$A$5,0)))))))</f>
        <v>Cassandra Brandow</v>
      </c>
      <c r="W341" s="1" t="str">
        <f>IFERROR(VLOOKUP(Data[[#This Row],[Order ID]], Returns!$A:$B, 2, FALSE), "No")</f>
        <v>No</v>
      </c>
      <c r="X341" s="1">
        <f>1/COUNTIF(Data[Order ID], Data[[#This Row],[Order ID]])</f>
        <v>1</v>
      </c>
      <c r="Y341" s="1">
        <f>1/COUNTIFS(Data[Customer Name],Data[[#This Row],[Customer Name]], Data[MonthYear],Data[[#This Row],[MonthYear]])</f>
        <v>1</v>
      </c>
      <c r="Z341" s="1" t="str">
        <f>TEXT(Data[[#This Row],[Order Date]], "mm.yy")</f>
        <v>06.17</v>
      </c>
    </row>
    <row r="342" spans="1:26" x14ac:dyDescent="0.25">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1" t="str">
        <f>IF(M342=People!$B$2,People!$A$5,(IF(M342=People!$B$3,People!$A$3,(IF(M342=People!$B$4,People!$A$4,(IF(M342=People!$B$5,People!$A$5,0)))))))</f>
        <v>Chuck Magee</v>
      </c>
      <c r="W342" s="1" t="str">
        <f>IFERROR(VLOOKUP(Data[[#This Row],[Order ID]], Returns!$A:$B, 2, FALSE), "No")</f>
        <v>No</v>
      </c>
      <c r="X342" s="1">
        <f>1/COUNTIF(Data[Order ID], Data[[#This Row],[Order ID]])</f>
        <v>0.25</v>
      </c>
      <c r="Y342" s="1">
        <f>1/COUNTIFS(Data[Customer Name],Data[[#This Row],[Customer Name]], Data[MonthYear],Data[[#This Row],[MonthYear]])</f>
        <v>0.25</v>
      </c>
      <c r="Z342" s="1" t="str">
        <f>TEXT(Data[[#This Row],[Order Date]], "mm.yy")</f>
        <v>04.16</v>
      </c>
    </row>
    <row r="343" spans="1:26" x14ac:dyDescent="0.25">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1" t="str">
        <f>IF(M343=People!$B$2,People!$A$5,(IF(M343=People!$B$3,People!$A$3,(IF(M343=People!$B$4,People!$A$4,(IF(M343=People!$B$5,People!$A$5,0)))))))</f>
        <v>Chuck Magee</v>
      </c>
      <c r="W343" s="1" t="str">
        <f>IFERROR(VLOOKUP(Data[[#This Row],[Order ID]], Returns!$A:$B, 2, FALSE), "No")</f>
        <v>No</v>
      </c>
      <c r="X343" s="1">
        <f>1/COUNTIF(Data[Order ID], Data[[#This Row],[Order ID]])</f>
        <v>0.25</v>
      </c>
      <c r="Y343" s="1">
        <f>1/COUNTIFS(Data[Customer Name],Data[[#This Row],[Customer Name]], Data[MonthYear],Data[[#This Row],[MonthYear]])</f>
        <v>0.25</v>
      </c>
      <c r="Z343" s="1" t="str">
        <f>TEXT(Data[[#This Row],[Order Date]], "mm.yy")</f>
        <v>04.16</v>
      </c>
    </row>
    <row r="344" spans="1:26" x14ac:dyDescent="0.25">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1" t="str">
        <f>IF(M344=People!$B$2,People!$A$5,(IF(M344=People!$B$3,People!$A$3,(IF(M344=People!$B$4,People!$A$4,(IF(M344=People!$B$5,People!$A$5,0)))))))</f>
        <v>Chuck Magee</v>
      </c>
      <c r="W344" s="1" t="str">
        <f>IFERROR(VLOOKUP(Data[[#This Row],[Order ID]], Returns!$A:$B, 2, FALSE), "No")</f>
        <v>No</v>
      </c>
      <c r="X344" s="1">
        <f>1/COUNTIF(Data[Order ID], Data[[#This Row],[Order ID]])</f>
        <v>0.25</v>
      </c>
      <c r="Y344" s="1">
        <f>1/COUNTIFS(Data[Customer Name],Data[[#This Row],[Customer Name]], Data[MonthYear],Data[[#This Row],[MonthYear]])</f>
        <v>0.25</v>
      </c>
      <c r="Z344" s="1" t="str">
        <f>TEXT(Data[[#This Row],[Order Date]], "mm.yy")</f>
        <v>04.16</v>
      </c>
    </row>
    <row r="345" spans="1:26" x14ac:dyDescent="0.25">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1" t="str">
        <f>IF(M345=People!$B$2,People!$A$5,(IF(M345=People!$B$3,People!$A$3,(IF(M345=People!$B$4,People!$A$4,(IF(M345=People!$B$5,People!$A$5,0)))))))</f>
        <v>Chuck Magee</v>
      </c>
      <c r="W345" s="1" t="str">
        <f>IFERROR(VLOOKUP(Data[[#This Row],[Order ID]], Returns!$A:$B, 2, FALSE), "No")</f>
        <v>No</v>
      </c>
      <c r="X345" s="1">
        <f>1/COUNTIF(Data[Order ID], Data[[#This Row],[Order ID]])</f>
        <v>0.25</v>
      </c>
      <c r="Y345" s="1">
        <f>1/COUNTIFS(Data[Customer Name],Data[[#This Row],[Customer Name]], Data[MonthYear],Data[[#This Row],[MonthYear]])</f>
        <v>0.25</v>
      </c>
      <c r="Z345" s="1" t="str">
        <f>TEXT(Data[[#This Row],[Order Date]], "mm.yy")</f>
        <v>04.16</v>
      </c>
    </row>
    <row r="346" spans="1:26" x14ac:dyDescent="0.25">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1" t="str">
        <f>IF(M346=People!$B$2,People!$A$5,(IF(M346=People!$B$3,People!$A$3,(IF(M346=People!$B$4,People!$A$4,(IF(M346=People!$B$5,People!$A$5,0)))))))</f>
        <v>Kelly Williams</v>
      </c>
      <c r="W346" s="1" t="str">
        <f>IFERROR(VLOOKUP(Data[[#This Row],[Order ID]], Returns!$A:$B, 2, FALSE), "No")</f>
        <v>No</v>
      </c>
      <c r="X346" s="1">
        <f>1/COUNTIF(Data[Order ID], Data[[#This Row],[Order ID]])</f>
        <v>1</v>
      </c>
      <c r="Y346" s="1">
        <f>1/COUNTIFS(Data[Customer Name],Data[[#This Row],[Customer Name]], Data[MonthYear],Data[[#This Row],[MonthYear]])</f>
        <v>1</v>
      </c>
      <c r="Z346" s="1" t="str">
        <f>TEXT(Data[[#This Row],[Order Date]], "mm.yy")</f>
        <v>12.17</v>
      </c>
    </row>
    <row r="347" spans="1:26" x14ac:dyDescent="0.25">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1" t="str">
        <f>IF(M347=People!$B$2,People!$A$5,(IF(M347=People!$B$3,People!$A$3,(IF(M347=People!$B$4,People!$A$4,(IF(M347=People!$B$5,People!$A$5,0)))))))</f>
        <v>Cassandra Brandow</v>
      </c>
      <c r="W347" s="1" t="str">
        <f>IFERROR(VLOOKUP(Data[[#This Row],[Order ID]], Returns!$A:$B, 2, FALSE), "No")</f>
        <v>No</v>
      </c>
      <c r="X347" s="1">
        <f>1/COUNTIF(Data[Order ID], Data[[#This Row],[Order ID]])</f>
        <v>1</v>
      </c>
      <c r="Y347" s="1">
        <f>1/COUNTIFS(Data[Customer Name],Data[[#This Row],[Customer Name]], Data[MonthYear],Data[[#This Row],[MonthYear]])</f>
        <v>1</v>
      </c>
      <c r="Z347" s="1" t="str">
        <f>TEXT(Data[[#This Row],[Order Date]], "mm.yy")</f>
        <v>06.19</v>
      </c>
    </row>
    <row r="348" spans="1:26" x14ac:dyDescent="0.25">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1" t="str">
        <f>IF(M348=People!$B$2,People!$A$5,(IF(M348=People!$B$3,People!$A$3,(IF(M348=People!$B$4,People!$A$4,(IF(M348=People!$B$5,People!$A$5,0)))))))</f>
        <v>Chuck Magee</v>
      </c>
      <c r="W348" s="1" t="str">
        <f>IFERROR(VLOOKUP(Data[[#This Row],[Order ID]], Returns!$A:$B, 2, FALSE), "No")</f>
        <v>No</v>
      </c>
      <c r="X348" s="1">
        <f>1/COUNTIF(Data[Order ID], Data[[#This Row],[Order ID]])</f>
        <v>0.33333333333333331</v>
      </c>
      <c r="Y348" s="1">
        <f>1/COUNTIFS(Data[Customer Name],Data[[#This Row],[Customer Name]], Data[MonthYear],Data[[#This Row],[MonthYear]])</f>
        <v>0.25</v>
      </c>
      <c r="Z348" s="1" t="str">
        <f>TEXT(Data[[#This Row],[Order Date]], "mm.yy")</f>
        <v>07.19</v>
      </c>
    </row>
    <row r="349" spans="1:26" x14ac:dyDescent="0.25">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1" t="str">
        <f>IF(M349=People!$B$2,People!$A$5,(IF(M349=People!$B$3,People!$A$3,(IF(M349=People!$B$4,People!$A$4,(IF(M349=People!$B$5,People!$A$5,0)))))))</f>
        <v>Chuck Magee</v>
      </c>
      <c r="W349" s="1" t="str">
        <f>IFERROR(VLOOKUP(Data[[#This Row],[Order ID]], Returns!$A:$B, 2, FALSE), "No")</f>
        <v>No</v>
      </c>
      <c r="X349" s="1">
        <f>1/COUNTIF(Data[Order ID], Data[[#This Row],[Order ID]])</f>
        <v>0.33333333333333331</v>
      </c>
      <c r="Y349" s="1">
        <f>1/COUNTIFS(Data[Customer Name],Data[[#This Row],[Customer Name]], Data[MonthYear],Data[[#This Row],[MonthYear]])</f>
        <v>0.25</v>
      </c>
      <c r="Z349" s="1" t="str">
        <f>TEXT(Data[[#This Row],[Order Date]], "mm.yy")</f>
        <v>07.19</v>
      </c>
    </row>
    <row r="350" spans="1:26" x14ac:dyDescent="0.25">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1" t="str">
        <f>IF(M350=People!$B$2,People!$A$5,(IF(M350=People!$B$3,People!$A$3,(IF(M350=People!$B$4,People!$A$4,(IF(M350=People!$B$5,People!$A$5,0)))))))</f>
        <v>Chuck Magee</v>
      </c>
      <c r="W350" s="1" t="str">
        <f>IFERROR(VLOOKUP(Data[[#This Row],[Order ID]], Returns!$A:$B, 2, FALSE), "No")</f>
        <v>No</v>
      </c>
      <c r="X350" s="1">
        <f>1/COUNTIF(Data[Order ID], Data[[#This Row],[Order ID]])</f>
        <v>0.33333333333333331</v>
      </c>
      <c r="Y350" s="1">
        <f>1/COUNTIFS(Data[Customer Name],Data[[#This Row],[Customer Name]], Data[MonthYear],Data[[#This Row],[MonthYear]])</f>
        <v>0.25</v>
      </c>
      <c r="Z350" s="1" t="str">
        <f>TEXT(Data[[#This Row],[Order Date]], "mm.yy")</f>
        <v>07.19</v>
      </c>
    </row>
    <row r="351" spans="1:26" x14ac:dyDescent="0.25">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1" t="str">
        <f>IF(M351=People!$B$2,People!$A$5,(IF(M351=People!$B$3,People!$A$3,(IF(M351=People!$B$4,People!$A$4,(IF(M351=People!$B$5,People!$A$5,0)))))))</f>
        <v>Chuck Magee</v>
      </c>
      <c r="W351" s="1" t="str">
        <f>IFERROR(VLOOKUP(Data[[#This Row],[Order ID]], Returns!$A:$B, 2, FALSE), "No")</f>
        <v>No</v>
      </c>
      <c r="X351" s="1">
        <f>1/COUNTIF(Data[Order ID], Data[[#This Row],[Order ID]])</f>
        <v>0.2</v>
      </c>
      <c r="Y351" s="1">
        <f>1/COUNTIFS(Data[Customer Name],Data[[#This Row],[Customer Name]], Data[MonthYear],Data[[#This Row],[MonthYear]])</f>
        <v>0.2</v>
      </c>
      <c r="Z351" s="1" t="str">
        <f>TEXT(Data[[#This Row],[Order Date]], "mm.yy")</f>
        <v>09.18</v>
      </c>
    </row>
    <row r="352" spans="1:26" x14ac:dyDescent="0.25">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1" t="str">
        <f>IF(M352=People!$B$2,People!$A$5,(IF(M352=People!$B$3,People!$A$3,(IF(M352=People!$B$4,People!$A$4,(IF(M352=People!$B$5,People!$A$5,0)))))))</f>
        <v>Chuck Magee</v>
      </c>
      <c r="W352" s="1" t="str">
        <f>IFERROR(VLOOKUP(Data[[#This Row],[Order ID]], Returns!$A:$B, 2, FALSE), "No")</f>
        <v>No</v>
      </c>
      <c r="X352" s="1">
        <f>1/COUNTIF(Data[Order ID], Data[[#This Row],[Order ID]])</f>
        <v>0.2</v>
      </c>
      <c r="Y352" s="1">
        <f>1/COUNTIFS(Data[Customer Name],Data[[#This Row],[Customer Name]], Data[MonthYear],Data[[#This Row],[MonthYear]])</f>
        <v>0.2</v>
      </c>
      <c r="Z352" s="1" t="str">
        <f>TEXT(Data[[#This Row],[Order Date]], "mm.yy")</f>
        <v>09.18</v>
      </c>
    </row>
    <row r="353" spans="1:26" x14ac:dyDescent="0.25">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1" t="str">
        <f>IF(M353=People!$B$2,People!$A$5,(IF(M353=People!$B$3,People!$A$3,(IF(M353=People!$B$4,People!$A$4,(IF(M353=People!$B$5,People!$A$5,0)))))))</f>
        <v>Chuck Magee</v>
      </c>
      <c r="W353" s="1" t="str">
        <f>IFERROR(VLOOKUP(Data[[#This Row],[Order ID]], Returns!$A:$B, 2, FALSE), "No")</f>
        <v>No</v>
      </c>
      <c r="X353" s="1">
        <f>1/COUNTIF(Data[Order ID], Data[[#This Row],[Order ID]])</f>
        <v>0.2</v>
      </c>
      <c r="Y353" s="1">
        <f>1/COUNTIFS(Data[Customer Name],Data[[#This Row],[Customer Name]], Data[MonthYear],Data[[#This Row],[MonthYear]])</f>
        <v>0.2</v>
      </c>
      <c r="Z353" s="1" t="str">
        <f>TEXT(Data[[#This Row],[Order Date]], "mm.yy")</f>
        <v>09.18</v>
      </c>
    </row>
    <row r="354" spans="1:26" x14ac:dyDescent="0.25">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1" t="str">
        <f>IF(M354=People!$B$2,People!$A$5,(IF(M354=People!$B$3,People!$A$3,(IF(M354=People!$B$4,People!$A$4,(IF(M354=People!$B$5,People!$A$5,0)))))))</f>
        <v>Chuck Magee</v>
      </c>
      <c r="W354" s="1" t="str">
        <f>IFERROR(VLOOKUP(Data[[#This Row],[Order ID]], Returns!$A:$B, 2, FALSE), "No")</f>
        <v>No</v>
      </c>
      <c r="X354" s="1">
        <f>1/COUNTIF(Data[Order ID], Data[[#This Row],[Order ID]])</f>
        <v>0.2</v>
      </c>
      <c r="Y354" s="1">
        <f>1/COUNTIFS(Data[Customer Name],Data[[#This Row],[Customer Name]], Data[MonthYear],Data[[#This Row],[MonthYear]])</f>
        <v>0.2</v>
      </c>
      <c r="Z354" s="1" t="str">
        <f>TEXT(Data[[#This Row],[Order Date]], "mm.yy")</f>
        <v>09.18</v>
      </c>
    </row>
    <row r="355" spans="1:26" x14ac:dyDescent="0.25">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1" t="str">
        <f>IF(M355=People!$B$2,People!$A$5,(IF(M355=People!$B$3,People!$A$3,(IF(M355=People!$B$4,People!$A$4,(IF(M355=People!$B$5,People!$A$5,0)))))))</f>
        <v>Chuck Magee</v>
      </c>
      <c r="W355" s="1" t="str">
        <f>IFERROR(VLOOKUP(Data[[#This Row],[Order ID]], Returns!$A:$B, 2, FALSE), "No")</f>
        <v>No</v>
      </c>
      <c r="X355" s="1">
        <f>1/COUNTIF(Data[Order ID], Data[[#This Row],[Order ID]])</f>
        <v>0.2</v>
      </c>
      <c r="Y355" s="1">
        <f>1/COUNTIFS(Data[Customer Name],Data[[#This Row],[Customer Name]], Data[MonthYear],Data[[#This Row],[MonthYear]])</f>
        <v>0.2</v>
      </c>
      <c r="Z355" s="1" t="str">
        <f>TEXT(Data[[#This Row],[Order Date]], "mm.yy")</f>
        <v>09.18</v>
      </c>
    </row>
    <row r="356" spans="1:26" x14ac:dyDescent="0.25">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1" t="str">
        <f>IF(M356=People!$B$2,People!$A$5,(IF(M356=People!$B$3,People!$A$3,(IF(M356=People!$B$4,People!$A$4,(IF(M356=People!$B$5,People!$A$5,0)))))))</f>
        <v>Chuck Magee</v>
      </c>
      <c r="W356" s="1" t="str">
        <f>IFERROR(VLOOKUP(Data[[#This Row],[Order ID]], Returns!$A:$B, 2, FALSE), "No")</f>
        <v>No</v>
      </c>
      <c r="X356" s="1">
        <f>1/COUNTIF(Data[Order ID], Data[[#This Row],[Order ID]])</f>
        <v>0.25</v>
      </c>
      <c r="Y356" s="1">
        <f>1/COUNTIFS(Data[Customer Name],Data[[#This Row],[Customer Name]], Data[MonthYear],Data[[#This Row],[MonthYear]])</f>
        <v>0.25</v>
      </c>
      <c r="Z356" s="1" t="str">
        <f>TEXT(Data[[#This Row],[Order Date]], "mm.yy")</f>
        <v>04.18</v>
      </c>
    </row>
    <row r="357" spans="1:26" x14ac:dyDescent="0.25">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1" t="str">
        <f>IF(M357=People!$B$2,People!$A$5,(IF(M357=People!$B$3,People!$A$3,(IF(M357=People!$B$4,People!$A$4,(IF(M357=People!$B$5,People!$A$5,0)))))))</f>
        <v>Chuck Magee</v>
      </c>
      <c r="W357" s="1" t="str">
        <f>IFERROR(VLOOKUP(Data[[#This Row],[Order ID]], Returns!$A:$B, 2, FALSE), "No")</f>
        <v>No</v>
      </c>
      <c r="X357" s="1">
        <f>1/COUNTIF(Data[Order ID], Data[[#This Row],[Order ID]])</f>
        <v>0.25</v>
      </c>
      <c r="Y357" s="1">
        <f>1/COUNTIFS(Data[Customer Name],Data[[#This Row],[Customer Name]], Data[MonthYear],Data[[#This Row],[MonthYear]])</f>
        <v>0.25</v>
      </c>
      <c r="Z357" s="1" t="str">
        <f>TEXT(Data[[#This Row],[Order Date]], "mm.yy")</f>
        <v>04.18</v>
      </c>
    </row>
    <row r="358" spans="1:26" x14ac:dyDescent="0.25">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1" t="str">
        <f>IF(M358=People!$B$2,People!$A$5,(IF(M358=People!$B$3,People!$A$3,(IF(M358=People!$B$4,People!$A$4,(IF(M358=People!$B$5,People!$A$5,0)))))))</f>
        <v>Chuck Magee</v>
      </c>
      <c r="W358" s="1" t="str">
        <f>IFERROR(VLOOKUP(Data[[#This Row],[Order ID]], Returns!$A:$B, 2, FALSE), "No")</f>
        <v>No</v>
      </c>
      <c r="X358" s="1">
        <f>1/COUNTIF(Data[Order ID], Data[[#This Row],[Order ID]])</f>
        <v>0.25</v>
      </c>
      <c r="Y358" s="1">
        <f>1/COUNTIFS(Data[Customer Name],Data[[#This Row],[Customer Name]], Data[MonthYear],Data[[#This Row],[MonthYear]])</f>
        <v>0.25</v>
      </c>
      <c r="Z358" s="1" t="str">
        <f>TEXT(Data[[#This Row],[Order Date]], "mm.yy")</f>
        <v>04.18</v>
      </c>
    </row>
    <row r="359" spans="1:26" x14ac:dyDescent="0.25">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1" t="str">
        <f>IF(M359=People!$B$2,People!$A$5,(IF(M359=People!$B$3,People!$A$3,(IF(M359=People!$B$4,People!$A$4,(IF(M359=People!$B$5,People!$A$5,0)))))))</f>
        <v>Chuck Magee</v>
      </c>
      <c r="W359" s="1" t="str">
        <f>IFERROR(VLOOKUP(Data[[#This Row],[Order ID]], Returns!$A:$B, 2, FALSE), "No")</f>
        <v>No</v>
      </c>
      <c r="X359" s="1">
        <f>1/COUNTIF(Data[Order ID], Data[[#This Row],[Order ID]])</f>
        <v>0.25</v>
      </c>
      <c r="Y359" s="1">
        <f>1/COUNTIFS(Data[Customer Name],Data[[#This Row],[Customer Name]], Data[MonthYear],Data[[#This Row],[MonthYear]])</f>
        <v>0.25</v>
      </c>
      <c r="Z359" s="1" t="str">
        <f>TEXT(Data[[#This Row],[Order Date]], "mm.yy")</f>
        <v>04.18</v>
      </c>
    </row>
    <row r="360" spans="1:26" x14ac:dyDescent="0.25">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1" t="str">
        <f>IF(M360=People!$B$2,People!$A$5,(IF(M360=People!$B$3,People!$A$3,(IF(M360=People!$B$4,People!$A$4,(IF(M360=People!$B$5,People!$A$5,0)))))))</f>
        <v>Cassandra Brandow</v>
      </c>
      <c r="W360" s="1" t="str">
        <f>IFERROR(VLOOKUP(Data[[#This Row],[Order ID]], Returns!$A:$B, 2, FALSE), "No")</f>
        <v>No</v>
      </c>
      <c r="X360" s="1">
        <f>1/COUNTIF(Data[Order ID], Data[[#This Row],[Order ID]])</f>
        <v>1</v>
      </c>
      <c r="Y360" s="1">
        <f>1/COUNTIFS(Data[Customer Name],Data[[#This Row],[Customer Name]], Data[MonthYear],Data[[#This Row],[MonthYear]])</f>
        <v>1</v>
      </c>
      <c r="Z360" s="1" t="str">
        <f>TEXT(Data[[#This Row],[Order Date]], "mm.yy")</f>
        <v>04.18</v>
      </c>
    </row>
    <row r="361" spans="1:26" x14ac:dyDescent="0.25">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1" t="str">
        <f>IF(M361=People!$B$2,People!$A$5,(IF(M361=People!$B$3,People!$A$3,(IF(M361=People!$B$4,People!$A$4,(IF(M361=People!$B$5,People!$A$5,0)))))))</f>
        <v>Cassandra Brandow</v>
      </c>
      <c r="W361" s="1" t="str">
        <f>IFERROR(VLOOKUP(Data[[#This Row],[Order ID]], Returns!$A:$B, 2, FALSE), "No")</f>
        <v>No</v>
      </c>
      <c r="X361" s="1">
        <f>1/COUNTIF(Data[Order ID], Data[[#This Row],[Order ID]])</f>
        <v>0.5</v>
      </c>
      <c r="Y361" s="1">
        <f>1/COUNTIFS(Data[Customer Name],Data[[#This Row],[Customer Name]], Data[MonthYear],Data[[#This Row],[MonthYear]])</f>
        <v>0.5</v>
      </c>
      <c r="Z361" s="1" t="str">
        <f>TEXT(Data[[#This Row],[Order Date]], "mm.yy")</f>
        <v>03.19</v>
      </c>
    </row>
    <row r="362" spans="1:26" x14ac:dyDescent="0.25">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1" t="str">
        <f>IF(M362=People!$B$2,People!$A$5,(IF(M362=People!$B$3,People!$A$3,(IF(M362=People!$B$4,People!$A$4,(IF(M362=People!$B$5,People!$A$5,0)))))))</f>
        <v>Cassandra Brandow</v>
      </c>
      <c r="W362" s="1" t="str">
        <f>IFERROR(VLOOKUP(Data[[#This Row],[Order ID]], Returns!$A:$B, 2, FALSE), "No")</f>
        <v>No</v>
      </c>
      <c r="X362" s="1">
        <f>1/COUNTIF(Data[Order ID], Data[[#This Row],[Order ID]])</f>
        <v>0.5</v>
      </c>
      <c r="Y362" s="1">
        <f>1/COUNTIFS(Data[Customer Name],Data[[#This Row],[Customer Name]], Data[MonthYear],Data[[#This Row],[MonthYear]])</f>
        <v>0.5</v>
      </c>
      <c r="Z362" s="1" t="str">
        <f>TEXT(Data[[#This Row],[Order Date]], "mm.yy")</f>
        <v>03.19</v>
      </c>
    </row>
    <row r="363" spans="1:26" x14ac:dyDescent="0.25">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1" t="str">
        <f>IF(M363=People!$B$2,People!$A$5,(IF(M363=People!$B$3,People!$A$3,(IF(M363=People!$B$4,People!$A$4,(IF(M363=People!$B$5,People!$A$5,0)))))))</f>
        <v>Chuck Magee</v>
      </c>
      <c r="W363" s="1" t="str">
        <f>IFERROR(VLOOKUP(Data[[#This Row],[Order ID]], Returns!$A:$B, 2, FALSE), "No")</f>
        <v>No</v>
      </c>
      <c r="X363" s="1">
        <f>1/COUNTIF(Data[Order ID], Data[[#This Row],[Order ID]])</f>
        <v>0.25</v>
      </c>
      <c r="Y363" s="1">
        <f>1/COUNTIFS(Data[Customer Name],Data[[#This Row],[Customer Name]], Data[MonthYear],Data[[#This Row],[MonthYear]])</f>
        <v>0.25</v>
      </c>
      <c r="Z363" s="1" t="str">
        <f>TEXT(Data[[#This Row],[Order Date]], "mm.yy")</f>
        <v>09.19</v>
      </c>
    </row>
    <row r="364" spans="1:26" x14ac:dyDescent="0.25">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1" t="str">
        <f>IF(M364=People!$B$2,People!$A$5,(IF(M364=People!$B$3,People!$A$3,(IF(M364=People!$B$4,People!$A$4,(IF(M364=People!$B$5,People!$A$5,0)))))))</f>
        <v>Chuck Magee</v>
      </c>
      <c r="W364" s="1" t="str">
        <f>IFERROR(VLOOKUP(Data[[#This Row],[Order ID]], Returns!$A:$B, 2, FALSE), "No")</f>
        <v>No</v>
      </c>
      <c r="X364" s="1">
        <f>1/COUNTIF(Data[Order ID], Data[[#This Row],[Order ID]])</f>
        <v>0.25</v>
      </c>
      <c r="Y364" s="1">
        <f>1/COUNTIFS(Data[Customer Name],Data[[#This Row],[Customer Name]], Data[MonthYear],Data[[#This Row],[MonthYear]])</f>
        <v>0.25</v>
      </c>
      <c r="Z364" s="1" t="str">
        <f>TEXT(Data[[#This Row],[Order Date]], "mm.yy")</f>
        <v>09.19</v>
      </c>
    </row>
    <row r="365" spans="1:26" x14ac:dyDescent="0.25">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1" t="str">
        <f>IF(M365=People!$B$2,People!$A$5,(IF(M365=People!$B$3,People!$A$3,(IF(M365=People!$B$4,People!$A$4,(IF(M365=People!$B$5,People!$A$5,0)))))))</f>
        <v>Chuck Magee</v>
      </c>
      <c r="W365" s="1" t="str">
        <f>IFERROR(VLOOKUP(Data[[#This Row],[Order ID]], Returns!$A:$B, 2, FALSE), "No")</f>
        <v>No</v>
      </c>
      <c r="X365" s="1">
        <f>1/COUNTIF(Data[Order ID], Data[[#This Row],[Order ID]])</f>
        <v>0.25</v>
      </c>
      <c r="Y365" s="1">
        <f>1/COUNTIFS(Data[Customer Name],Data[[#This Row],[Customer Name]], Data[MonthYear],Data[[#This Row],[MonthYear]])</f>
        <v>0.25</v>
      </c>
      <c r="Z365" s="1" t="str">
        <f>TEXT(Data[[#This Row],[Order Date]], "mm.yy")</f>
        <v>09.19</v>
      </c>
    </row>
    <row r="366" spans="1:26" x14ac:dyDescent="0.25">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1" t="str">
        <f>IF(M366=People!$B$2,People!$A$5,(IF(M366=People!$B$3,People!$A$3,(IF(M366=People!$B$4,People!$A$4,(IF(M366=People!$B$5,People!$A$5,0)))))))</f>
        <v>Chuck Magee</v>
      </c>
      <c r="W366" s="1" t="str">
        <f>IFERROR(VLOOKUP(Data[[#This Row],[Order ID]], Returns!$A:$B, 2, FALSE), "No")</f>
        <v>No</v>
      </c>
      <c r="X366" s="1">
        <f>1/COUNTIF(Data[Order ID], Data[[#This Row],[Order ID]])</f>
        <v>0.25</v>
      </c>
      <c r="Y366" s="1">
        <f>1/COUNTIFS(Data[Customer Name],Data[[#This Row],[Customer Name]], Data[MonthYear],Data[[#This Row],[MonthYear]])</f>
        <v>0.25</v>
      </c>
      <c r="Z366" s="1" t="str">
        <f>TEXT(Data[[#This Row],[Order Date]], "mm.yy")</f>
        <v>09.19</v>
      </c>
    </row>
    <row r="367" spans="1:26" x14ac:dyDescent="0.25">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1" t="str">
        <f>IF(M367=People!$B$2,People!$A$5,(IF(M367=People!$B$3,People!$A$3,(IF(M367=People!$B$4,People!$A$4,(IF(M367=People!$B$5,People!$A$5,0)))))))</f>
        <v>Cassandra Brandow</v>
      </c>
      <c r="W367" s="1" t="str">
        <f>IFERROR(VLOOKUP(Data[[#This Row],[Order ID]], Returns!$A:$B, 2, FALSE), "No")</f>
        <v>No</v>
      </c>
      <c r="X367" s="1">
        <f>1/COUNTIF(Data[Order ID], Data[[#This Row],[Order ID]])</f>
        <v>1</v>
      </c>
      <c r="Y367" s="1">
        <f>1/COUNTIFS(Data[Customer Name],Data[[#This Row],[Customer Name]], Data[MonthYear],Data[[#This Row],[MonthYear]])</f>
        <v>1</v>
      </c>
      <c r="Z367" s="1" t="str">
        <f>TEXT(Data[[#This Row],[Order Date]], "mm.yy")</f>
        <v>09.16</v>
      </c>
    </row>
    <row r="368" spans="1:26" x14ac:dyDescent="0.25">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1" t="str">
        <f>IF(M368=People!$B$2,People!$A$5,(IF(M368=People!$B$3,People!$A$3,(IF(M368=People!$B$4,People!$A$4,(IF(M368=People!$B$5,People!$A$5,0)))))))</f>
        <v>Chuck Magee</v>
      </c>
      <c r="W368" s="1" t="str">
        <f>IFERROR(VLOOKUP(Data[[#This Row],[Order ID]], Returns!$A:$B, 2, FALSE), "No")</f>
        <v>No</v>
      </c>
      <c r="X368" s="1">
        <f>1/COUNTIF(Data[Order ID], Data[[#This Row],[Order ID]])</f>
        <v>0.25</v>
      </c>
      <c r="Y368" s="1">
        <f>1/COUNTIFS(Data[Customer Name],Data[[#This Row],[Customer Name]], Data[MonthYear],Data[[#This Row],[MonthYear]])</f>
        <v>0.25</v>
      </c>
      <c r="Z368" s="1" t="str">
        <f>TEXT(Data[[#This Row],[Order Date]], "mm.yy")</f>
        <v>10.18</v>
      </c>
    </row>
    <row r="369" spans="1:26" x14ac:dyDescent="0.25">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1" t="str">
        <f>IF(M369=People!$B$2,People!$A$5,(IF(M369=People!$B$3,People!$A$3,(IF(M369=People!$B$4,People!$A$4,(IF(M369=People!$B$5,People!$A$5,0)))))))</f>
        <v>Chuck Magee</v>
      </c>
      <c r="W369" s="1" t="str">
        <f>IFERROR(VLOOKUP(Data[[#This Row],[Order ID]], Returns!$A:$B, 2, FALSE), "No")</f>
        <v>No</v>
      </c>
      <c r="X369" s="1">
        <f>1/COUNTIF(Data[Order ID], Data[[#This Row],[Order ID]])</f>
        <v>0.25</v>
      </c>
      <c r="Y369" s="1">
        <f>1/COUNTIFS(Data[Customer Name],Data[[#This Row],[Customer Name]], Data[MonthYear],Data[[#This Row],[MonthYear]])</f>
        <v>0.25</v>
      </c>
      <c r="Z369" s="1" t="str">
        <f>TEXT(Data[[#This Row],[Order Date]], "mm.yy")</f>
        <v>10.18</v>
      </c>
    </row>
    <row r="370" spans="1:26" x14ac:dyDescent="0.25">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1" t="str">
        <f>IF(M370=People!$B$2,People!$A$5,(IF(M370=People!$B$3,People!$A$3,(IF(M370=People!$B$4,People!$A$4,(IF(M370=People!$B$5,People!$A$5,0)))))))</f>
        <v>Chuck Magee</v>
      </c>
      <c r="W370" s="1" t="str">
        <f>IFERROR(VLOOKUP(Data[[#This Row],[Order ID]], Returns!$A:$B, 2, FALSE), "No")</f>
        <v>No</v>
      </c>
      <c r="X370" s="1">
        <f>1/COUNTIF(Data[Order ID], Data[[#This Row],[Order ID]])</f>
        <v>0.25</v>
      </c>
      <c r="Y370" s="1">
        <f>1/COUNTIFS(Data[Customer Name],Data[[#This Row],[Customer Name]], Data[MonthYear],Data[[#This Row],[MonthYear]])</f>
        <v>0.25</v>
      </c>
      <c r="Z370" s="1" t="str">
        <f>TEXT(Data[[#This Row],[Order Date]], "mm.yy")</f>
        <v>10.18</v>
      </c>
    </row>
    <row r="371" spans="1:26" x14ac:dyDescent="0.25">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1" t="str">
        <f>IF(M371=People!$B$2,People!$A$5,(IF(M371=People!$B$3,People!$A$3,(IF(M371=People!$B$4,People!$A$4,(IF(M371=People!$B$5,People!$A$5,0)))))))</f>
        <v>Chuck Magee</v>
      </c>
      <c r="W371" s="1" t="str">
        <f>IFERROR(VLOOKUP(Data[[#This Row],[Order ID]], Returns!$A:$B, 2, FALSE), "No")</f>
        <v>No</v>
      </c>
      <c r="X371" s="1">
        <f>1/COUNTIF(Data[Order ID], Data[[#This Row],[Order ID]])</f>
        <v>0.25</v>
      </c>
      <c r="Y371" s="1">
        <f>1/COUNTIFS(Data[Customer Name],Data[[#This Row],[Customer Name]], Data[MonthYear],Data[[#This Row],[MonthYear]])</f>
        <v>0.25</v>
      </c>
      <c r="Z371" s="1" t="str">
        <f>TEXT(Data[[#This Row],[Order Date]], "mm.yy")</f>
        <v>10.18</v>
      </c>
    </row>
    <row r="372" spans="1:26" x14ac:dyDescent="0.25">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1" t="str">
        <f>IF(M372=People!$B$2,People!$A$5,(IF(M372=People!$B$3,People!$A$3,(IF(M372=People!$B$4,People!$A$4,(IF(M372=People!$B$5,People!$A$5,0)))))))</f>
        <v>Kelly Williams</v>
      </c>
      <c r="W372" s="1" t="str">
        <f>IFERROR(VLOOKUP(Data[[#This Row],[Order ID]], Returns!$A:$B, 2, FALSE), "No")</f>
        <v>No</v>
      </c>
      <c r="X372" s="1">
        <f>1/COUNTIF(Data[Order ID], Data[[#This Row],[Order ID]])</f>
        <v>0.5</v>
      </c>
      <c r="Y372" s="1">
        <f>1/COUNTIFS(Data[Customer Name],Data[[#This Row],[Customer Name]], Data[MonthYear],Data[[#This Row],[MonthYear]])</f>
        <v>0.5</v>
      </c>
      <c r="Z372" s="1" t="str">
        <f>TEXT(Data[[#This Row],[Order Date]], "mm.yy")</f>
        <v>05.19</v>
      </c>
    </row>
    <row r="373" spans="1:26" x14ac:dyDescent="0.25">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1" t="str">
        <f>IF(M373=People!$B$2,People!$A$5,(IF(M373=People!$B$3,People!$A$3,(IF(M373=People!$B$4,People!$A$4,(IF(M373=People!$B$5,People!$A$5,0)))))))</f>
        <v>Kelly Williams</v>
      </c>
      <c r="W373" s="1" t="str">
        <f>IFERROR(VLOOKUP(Data[[#This Row],[Order ID]], Returns!$A:$B, 2, FALSE), "No")</f>
        <v>No</v>
      </c>
      <c r="X373" s="1">
        <f>1/COUNTIF(Data[Order ID], Data[[#This Row],[Order ID]])</f>
        <v>0.5</v>
      </c>
      <c r="Y373" s="1">
        <f>1/COUNTIFS(Data[Customer Name],Data[[#This Row],[Customer Name]], Data[MonthYear],Data[[#This Row],[MonthYear]])</f>
        <v>0.5</v>
      </c>
      <c r="Z373" s="1" t="str">
        <f>TEXT(Data[[#This Row],[Order Date]], "mm.yy")</f>
        <v>05.19</v>
      </c>
    </row>
    <row r="374" spans="1:26" x14ac:dyDescent="0.25">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1" t="str">
        <f>IF(M374=People!$B$2,People!$A$5,(IF(M374=People!$B$3,People!$A$3,(IF(M374=People!$B$4,People!$A$4,(IF(M374=People!$B$5,People!$A$5,0)))))))</f>
        <v>Cassandra Brandow</v>
      </c>
      <c r="W374" s="1" t="str">
        <f>IFERROR(VLOOKUP(Data[[#This Row],[Order ID]], Returns!$A:$B, 2, FALSE), "No")</f>
        <v>No</v>
      </c>
      <c r="X374" s="1">
        <f>1/COUNTIF(Data[Order ID], Data[[#This Row],[Order ID]])</f>
        <v>0.25</v>
      </c>
      <c r="Y374" s="1">
        <f>1/COUNTIFS(Data[Customer Name],Data[[#This Row],[Customer Name]], Data[MonthYear],Data[[#This Row],[MonthYear]])</f>
        <v>0.25</v>
      </c>
      <c r="Z374" s="1" t="str">
        <f>TEXT(Data[[#This Row],[Order Date]], "mm.yy")</f>
        <v>07.16</v>
      </c>
    </row>
    <row r="375" spans="1:26" x14ac:dyDescent="0.25">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1" t="str">
        <f>IF(M375=People!$B$2,People!$A$5,(IF(M375=People!$B$3,People!$A$3,(IF(M375=People!$B$4,People!$A$4,(IF(M375=People!$B$5,People!$A$5,0)))))))</f>
        <v>Cassandra Brandow</v>
      </c>
      <c r="W375" s="1" t="str">
        <f>IFERROR(VLOOKUP(Data[[#This Row],[Order ID]], Returns!$A:$B, 2, FALSE), "No")</f>
        <v>No</v>
      </c>
      <c r="X375" s="1">
        <f>1/COUNTIF(Data[Order ID], Data[[#This Row],[Order ID]])</f>
        <v>0.25</v>
      </c>
      <c r="Y375" s="1">
        <f>1/COUNTIFS(Data[Customer Name],Data[[#This Row],[Customer Name]], Data[MonthYear],Data[[#This Row],[MonthYear]])</f>
        <v>0.25</v>
      </c>
      <c r="Z375" s="1" t="str">
        <f>TEXT(Data[[#This Row],[Order Date]], "mm.yy")</f>
        <v>07.16</v>
      </c>
    </row>
    <row r="376" spans="1:26" x14ac:dyDescent="0.25">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1" t="str">
        <f>IF(M376=People!$B$2,People!$A$5,(IF(M376=People!$B$3,People!$A$3,(IF(M376=People!$B$4,People!$A$4,(IF(M376=People!$B$5,People!$A$5,0)))))))</f>
        <v>Cassandra Brandow</v>
      </c>
      <c r="W376" s="1" t="str">
        <f>IFERROR(VLOOKUP(Data[[#This Row],[Order ID]], Returns!$A:$B, 2, FALSE), "No")</f>
        <v>No</v>
      </c>
      <c r="X376" s="1">
        <f>1/COUNTIF(Data[Order ID], Data[[#This Row],[Order ID]])</f>
        <v>0.25</v>
      </c>
      <c r="Y376" s="1">
        <f>1/COUNTIFS(Data[Customer Name],Data[[#This Row],[Customer Name]], Data[MonthYear],Data[[#This Row],[MonthYear]])</f>
        <v>0.25</v>
      </c>
      <c r="Z376" s="1" t="str">
        <f>TEXT(Data[[#This Row],[Order Date]], "mm.yy")</f>
        <v>07.16</v>
      </c>
    </row>
    <row r="377" spans="1:26" x14ac:dyDescent="0.25">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1" t="str">
        <f>IF(M377=People!$B$2,People!$A$5,(IF(M377=People!$B$3,People!$A$3,(IF(M377=People!$B$4,People!$A$4,(IF(M377=People!$B$5,People!$A$5,0)))))))</f>
        <v>Cassandra Brandow</v>
      </c>
      <c r="W377" s="1" t="str">
        <f>IFERROR(VLOOKUP(Data[[#This Row],[Order ID]], Returns!$A:$B, 2, FALSE), "No")</f>
        <v>No</v>
      </c>
      <c r="X377" s="1">
        <f>1/COUNTIF(Data[Order ID], Data[[#This Row],[Order ID]])</f>
        <v>0.25</v>
      </c>
      <c r="Y377" s="1">
        <f>1/COUNTIFS(Data[Customer Name],Data[[#This Row],[Customer Name]], Data[MonthYear],Data[[#This Row],[MonthYear]])</f>
        <v>0.25</v>
      </c>
      <c r="Z377" s="1" t="str">
        <f>TEXT(Data[[#This Row],[Order Date]], "mm.yy")</f>
        <v>07.16</v>
      </c>
    </row>
    <row r="378" spans="1:26" x14ac:dyDescent="0.25">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1" t="str">
        <f>IF(M378=People!$B$2,People!$A$5,(IF(M378=People!$B$3,People!$A$3,(IF(M378=People!$B$4,People!$A$4,(IF(M378=People!$B$5,People!$A$5,0)))))))</f>
        <v>Kelly Williams</v>
      </c>
      <c r="W378" s="1" t="str">
        <f>IFERROR(VLOOKUP(Data[[#This Row],[Order ID]], Returns!$A:$B, 2, FALSE), "No")</f>
        <v>No</v>
      </c>
      <c r="X378" s="1">
        <f>1/COUNTIF(Data[Order ID], Data[[#This Row],[Order ID]])</f>
        <v>1</v>
      </c>
      <c r="Y378" s="1">
        <f>1/COUNTIFS(Data[Customer Name],Data[[#This Row],[Customer Name]], Data[MonthYear],Data[[#This Row],[MonthYear]])</f>
        <v>1</v>
      </c>
      <c r="Z378" s="1" t="str">
        <f>TEXT(Data[[#This Row],[Order Date]], "mm.yy")</f>
        <v>09.18</v>
      </c>
    </row>
    <row r="379" spans="1:26" x14ac:dyDescent="0.25">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1" t="str">
        <f>IF(M379=People!$B$2,People!$A$5,(IF(M379=People!$B$3,People!$A$3,(IF(M379=People!$B$4,People!$A$4,(IF(M379=People!$B$5,People!$A$5,0)))))))</f>
        <v>Chuck Magee</v>
      </c>
      <c r="W379" s="1" t="str">
        <f>IFERROR(VLOOKUP(Data[[#This Row],[Order ID]], Returns!$A:$B, 2, FALSE), "No")</f>
        <v>No</v>
      </c>
      <c r="X379" s="1">
        <f>1/COUNTIF(Data[Order ID], Data[[#This Row],[Order ID]])</f>
        <v>1</v>
      </c>
      <c r="Y379" s="1">
        <f>1/COUNTIFS(Data[Customer Name],Data[[#This Row],[Customer Name]], Data[MonthYear],Data[[#This Row],[MonthYear]])</f>
        <v>1</v>
      </c>
      <c r="Z379" s="1" t="str">
        <f>TEXT(Data[[#This Row],[Order Date]], "mm.yy")</f>
        <v>08.19</v>
      </c>
    </row>
    <row r="380" spans="1:26" x14ac:dyDescent="0.25">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1" t="str">
        <f>IF(M380=People!$B$2,People!$A$5,(IF(M380=People!$B$3,People!$A$3,(IF(M380=People!$B$4,People!$A$4,(IF(M380=People!$B$5,People!$A$5,0)))))))</f>
        <v>Kelly Williams</v>
      </c>
      <c r="W380" s="1" t="str">
        <f>IFERROR(VLOOKUP(Data[[#This Row],[Order ID]], Returns!$A:$B, 2, FALSE), "No")</f>
        <v>No</v>
      </c>
      <c r="X380" s="1">
        <f>1/COUNTIF(Data[Order ID], Data[[#This Row],[Order ID]])</f>
        <v>0.33333333333333331</v>
      </c>
      <c r="Y380" s="1">
        <f>1/COUNTIFS(Data[Customer Name],Data[[#This Row],[Customer Name]], Data[MonthYear],Data[[#This Row],[MonthYear]])</f>
        <v>0.33333333333333331</v>
      </c>
      <c r="Z380" s="1" t="str">
        <f>TEXT(Data[[#This Row],[Order Date]], "mm.yy")</f>
        <v>04.17</v>
      </c>
    </row>
    <row r="381" spans="1:26" x14ac:dyDescent="0.25">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1" t="str">
        <f>IF(M381=People!$B$2,People!$A$5,(IF(M381=People!$B$3,People!$A$3,(IF(M381=People!$B$4,People!$A$4,(IF(M381=People!$B$5,People!$A$5,0)))))))</f>
        <v>Kelly Williams</v>
      </c>
      <c r="W381" s="1" t="str">
        <f>IFERROR(VLOOKUP(Data[[#This Row],[Order ID]], Returns!$A:$B, 2, FALSE), "No")</f>
        <v>No</v>
      </c>
      <c r="X381" s="1">
        <f>1/COUNTIF(Data[Order ID], Data[[#This Row],[Order ID]])</f>
        <v>0.33333333333333331</v>
      </c>
      <c r="Y381" s="1">
        <f>1/COUNTIFS(Data[Customer Name],Data[[#This Row],[Customer Name]], Data[MonthYear],Data[[#This Row],[MonthYear]])</f>
        <v>0.33333333333333331</v>
      </c>
      <c r="Z381" s="1" t="str">
        <f>TEXT(Data[[#This Row],[Order Date]], "mm.yy")</f>
        <v>04.17</v>
      </c>
    </row>
    <row r="382" spans="1:26" x14ac:dyDescent="0.25">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1" t="str">
        <f>IF(M382=People!$B$2,People!$A$5,(IF(M382=People!$B$3,People!$A$3,(IF(M382=People!$B$4,People!$A$4,(IF(M382=People!$B$5,People!$A$5,0)))))))</f>
        <v>Kelly Williams</v>
      </c>
      <c r="W382" s="1" t="str">
        <f>IFERROR(VLOOKUP(Data[[#This Row],[Order ID]], Returns!$A:$B, 2, FALSE), "No")</f>
        <v>No</v>
      </c>
      <c r="X382" s="1">
        <f>1/COUNTIF(Data[Order ID], Data[[#This Row],[Order ID]])</f>
        <v>0.33333333333333331</v>
      </c>
      <c r="Y382" s="1">
        <f>1/COUNTIFS(Data[Customer Name],Data[[#This Row],[Customer Name]], Data[MonthYear],Data[[#This Row],[MonthYear]])</f>
        <v>0.33333333333333331</v>
      </c>
      <c r="Z382" s="1" t="str">
        <f>TEXT(Data[[#This Row],[Order Date]], "mm.yy")</f>
        <v>04.17</v>
      </c>
    </row>
    <row r="383" spans="1:26" x14ac:dyDescent="0.25">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1" t="str">
        <f>IF(M383=People!$B$2,People!$A$5,(IF(M383=People!$B$3,People!$A$3,(IF(M383=People!$B$4,People!$A$4,(IF(M383=People!$B$5,People!$A$5,0)))))))</f>
        <v>Cassandra Brandow</v>
      </c>
      <c r="W383" s="1" t="str">
        <f>IFERROR(VLOOKUP(Data[[#This Row],[Order ID]], Returns!$A:$B, 2, FALSE), "No")</f>
        <v>Yes</v>
      </c>
      <c r="X383" s="1">
        <f>1/COUNTIF(Data[Order ID], Data[[#This Row],[Order ID]])</f>
        <v>0.5</v>
      </c>
      <c r="Y383" s="1">
        <f>1/COUNTIFS(Data[Customer Name],Data[[#This Row],[Customer Name]], Data[MonthYear],Data[[#This Row],[MonthYear]])</f>
        <v>0.5</v>
      </c>
      <c r="Z383" s="1" t="str">
        <f>TEXT(Data[[#This Row],[Order Date]], "mm.yy")</f>
        <v>10.18</v>
      </c>
    </row>
    <row r="384" spans="1:26" x14ac:dyDescent="0.25">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1" t="str">
        <f>IF(M384=People!$B$2,People!$A$5,(IF(M384=People!$B$3,People!$A$3,(IF(M384=People!$B$4,People!$A$4,(IF(M384=People!$B$5,People!$A$5,0)))))))</f>
        <v>Cassandra Brandow</v>
      </c>
      <c r="W384" s="1" t="str">
        <f>IFERROR(VLOOKUP(Data[[#This Row],[Order ID]], Returns!$A:$B, 2, FALSE), "No")</f>
        <v>Yes</v>
      </c>
      <c r="X384" s="1">
        <f>1/COUNTIF(Data[Order ID], Data[[#This Row],[Order ID]])</f>
        <v>0.5</v>
      </c>
      <c r="Y384" s="1">
        <f>1/COUNTIFS(Data[Customer Name],Data[[#This Row],[Customer Name]], Data[MonthYear],Data[[#This Row],[MonthYear]])</f>
        <v>0.5</v>
      </c>
      <c r="Z384" s="1" t="str">
        <f>TEXT(Data[[#This Row],[Order Date]], "mm.yy")</f>
        <v>10.18</v>
      </c>
    </row>
    <row r="385" spans="1:26" x14ac:dyDescent="0.25">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1" t="str">
        <f>IF(M385=People!$B$2,People!$A$5,(IF(M385=People!$B$3,People!$A$3,(IF(M385=People!$B$4,People!$A$4,(IF(M385=People!$B$5,People!$A$5,0)))))))</f>
        <v>Kelly Williams</v>
      </c>
      <c r="W385" s="1" t="str">
        <f>IFERROR(VLOOKUP(Data[[#This Row],[Order ID]], Returns!$A:$B, 2, FALSE), "No")</f>
        <v>No</v>
      </c>
      <c r="X385" s="1">
        <f>1/COUNTIF(Data[Order ID], Data[[#This Row],[Order ID]])</f>
        <v>1</v>
      </c>
      <c r="Y385" s="1">
        <f>1/COUNTIFS(Data[Customer Name],Data[[#This Row],[Customer Name]], Data[MonthYear],Data[[#This Row],[MonthYear]])</f>
        <v>1</v>
      </c>
      <c r="Z385" s="1" t="str">
        <f>TEXT(Data[[#This Row],[Order Date]], "mm.yy")</f>
        <v>06.17</v>
      </c>
    </row>
    <row r="386" spans="1:26" x14ac:dyDescent="0.25">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1" t="str">
        <f>IF(M386=People!$B$2,People!$A$5,(IF(M386=People!$B$3,People!$A$3,(IF(M386=People!$B$4,People!$A$4,(IF(M386=People!$B$5,People!$A$5,0)))))))</f>
        <v>Cassandra Brandow</v>
      </c>
      <c r="W386" s="1" t="str">
        <f>IFERROR(VLOOKUP(Data[[#This Row],[Order ID]], Returns!$A:$B, 2, FALSE), "No")</f>
        <v>No</v>
      </c>
      <c r="X386" s="1">
        <f>1/COUNTIF(Data[Order ID], Data[[#This Row],[Order ID]])</f>
        <v>0.5</v>
      </c>
      <c r="Y386" s="1">
        <f>1/COUNTIFS(Data[Customer Name],Data[[#This Row],[Customer Name]], Data[MonthYear],Data[[#This Row],[MonthYear]])</f>
        <v>0.5</v>
      </c>
      <c r="Z386" s="1" t="str">
        <f>TEXT(Data[[#This Row],[Order Date]], "mm.yy")</f>
        <v>11.17</v>
      </c>
    </row>
    <row r="387" spans="1:26" x14ac:dyDescent="0.25">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1" t="str">
        <f>IF(M387=People!$B$2,People!$A$5,(IF(M387=People!$B$3,People!$A$3,(IF(M387=People!$B$4,People!$A$4,(IF(M387=People!$B$5,People!$A$5,0)))))))</f>
        <v>Cassandra Brandow</v>
      </c>
      <c r="W387" s="1" t="str">
        <f>IFERROR(VLOOKUP(Data[[#This Row],[Order ID]], Returns!$A:$B, 2, FALSE), "No")</f>
        <v>No</v>
      </c>
      <c r="X387" s="1">
        <f>1/COUNTIF(Data[Order ID], Data[[#This Row],[Order ID]])</f>
        <v>0.5</v>
      </c>
      <c r="Y387" s="1">
        <f>1/COUNTIFS(Data[Customer Name],Data[[#This Row],[Customer Name]], Data[MonthYear],Data[[#This Row],[MonthYear]])</f>
        <v>0.5</v>
      </c>
      <c r="Z387" s="1" t="str">
        <f>TEXT(Data[[#This Row],[Order Date]], "mm.yy")</f>
        <v>11.17</v>
      </c>
    </row>
    <row r="388" spans="1:26" x14ac:dyDescent="0.25">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1" t="str">
        <f>IF(M388=People!$B$2,People!$A$5,(IF(M388=People!$B$3,People!$A$3,(IF(M388=People!$B$4,People!$A$4,(IF(M388=People!$B$5,People!$A$5,0)))))))</f>
        <v>Chuck Magee</v>
      </c>
      <c r="W388" s="1" t="str">
        <f>IFERROR(VLOOKUP(Data[[#This Row],[Order ID]], Returns!$A:$B, 2, FALSE), "No")</f>
        <v>No</v>
      </c>
      <c r="X388" s="1">
        <f>1/COUNTIF(Data[Order ID], Data[[#This Row],[Order ID]])</f>
        <v>0.5</v>
      </c>
      <c r="Y388" s="1">
        <f>1/COUNTIFS(Data[Customer Name],Data[[#This Row],[Customer Name]], Data[MonthYear],Data[[#This Row],[MonthYear]])</f>
        <v>0.5</v>
      </c>
      <c r="Z388" s="1" t="str">
        <f>TEXT(Data[[#This Row],[Order Date]], "mm.yy")</f>
        <v>12.17</v>
      </c>
    </row>
    <row r="389" spans="1:26" x14ac:dyDescent="0.25">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1" t="str">
        <f>IF(M389=People!$B$2,People!$A$5,(IF(M389=People!$B$3,People!$A$3,(IF(M389=People!$B$4,People!$A$4,(IF(M389=People!$B$5,People!$A$5,0)))))))</f>
        <v>Chuck Magee</v>
      </c>
      <c r="W389" s="1" t="str">
        <f>IFERROR(VLOOKUP(Data[[#This Row],[Order ID]], Returns!$A:$B, 2, FALSE), "No")</f>
        <v>No</v>
      </c>
      <c r="X389" s="1">
        <f>1/COUNTIF(Data[Order ID], Data[[#This Row],[Order ID]])</f>
        <v>0.5</v>
      </c>
      <c r="Y389" s="1">
        <f>1/COUNTIFS(Data[Customer Name],Data[[#This Row],[Customer Name]], Data[MonthYear],Data[[#This Row],[MonthYear]])</f>
        <v>0.5</v>
      </c>
      <c r="Z389" s="1" t="str">
        <f>TEXT(Data[[#This Row],[Order Date]], "mm.yy")</f>
        <v>12.17</v>
      </c>
    </row>
    <row r="390" spans="1:26" x14ac:dyDescent="0.25">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1" t="str">
        <f>IF(M390=People!$B$2,People!$A$5,(IF(M390=People!$B$3,People!$A$3,(IF(M390=People!$B$4,People!$A$4,(IF(M390=People!$B$5,People!$A$5,0)))))))</f>
        <v>Chuck Magee</v>
      </c>
      <c r="W390" s="1" t="str">
        <f>IFERROR(VLOOKUP(Data[[#This Row],[Order ID]], Returns!$A:$B, 2, FALSE), "No")</f>
        <v>No</v>
      </c>
      <c r="X390" s="1">
        <f>1/COUNTIF(Data[Order ID], Data[[#This Row],[Order ID]])</f>
        <v>1</v>
      </c>
      <c r="Y390" s="1">
        <f>1/COUNTIFS(Data[Customer Name],Data[[#This Row],[Customer Name]], Data[MonthYear],Data[[#This Row],[MonthYear]])</f>
        <v>1</v>
      </c>
      <c r="Z390" s="1" t="str">
        <f>TEXT(Data[[#This Row],[Order Date]], "mm.yy")</f>
        <v>11.16</v>
      </c>
    </row>
    <row r="391" spans="1:26" x14ac:dyDescent="0.25">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1" t="str">
        <f>IF(M391=People!$B$2,People!$A$5,(IF(M391=People!$B$3,People!$A$3,(IF(M391=People!$B$4,People!$A$4,(IF(M391=People!$B$5,People!$A$5,0)))))))</f>
        <v>Chuck Magee</v>
      </c>
      <c r="W391" s="1" t="str">
        <f>IFERROR(VLOOKUP(Data[[#This Row],[Order ID]], Returns!$A:$B, 2, FALSE), "No")</f>
        <v>No</v>
      </c>
      <c r="X391" s="1">
        <f>1/COUNTIF(Data[Order ID], Data[[#This Row],[Order ID]])</f>
        <v>0.5</v>
      </c>
      <c r="Y391" s="1">
        <f>1/COUNTIFS(Data[Customer Name],Data[[#This Row],[Customer Name]], Data[MonthYear],Data[[#This Row],[MonthYear]])</f>
        <v>0.5</v>
      </c>
      <c r="Z391" s="1" t="str">
        <f>TEXT(Data[[#This Row],[Order Date]], "mm.yy")</f>
        <v>12.19</v>
      </c>
    </row>
    <row r="392" spans="1:26" x14ac:dyDescent="0.25">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1" t="str">
        <f>IF(M392=People!$B$2,People!$A$5,(IF(M392=People!$B$3,People!$A$3,(IF(M392=People!$B$4,People!$A$4,(IF(M392=People!$B$5,People!$A$5,0)))))))</f>
        <v>Chuck Magee</v>
      </c>
      <c r="W392" s="1" t="str">
        <f>IFERROR(VLOOKUP(Data[[#This Row],[Order ID]], Returns!$A:$B, 2, FALSE), "No")</f>
        <v>No</v>
      </c>
      <c r="X392" s="1">
        <f>1/COUNTIF(Data[Order ID], Data[[#This Row],[Order ID]])</f>
        <v>0.5</v>
      </c>
      <c r="Y392" s="1">
        <f>1/COUNTIFS(Data[Customer Name],Data[[#This Row],[Customer Name]], Data[MonthYear],Data[[#This Row],[MonthYear]])</f>
        <v>0.5</v>
      </c>
      <c r="Z392" s="1" t="str">
        <f>TEXT(Data[[#This Row],[Order Date]], "mm.yy")</f>
        <v>12.19</v>
      </c>
    </row>
    <row r="393" spans="1:26" x14ac:dyDescent="0.25">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1" t="str">
        <f>IF(M393=People!$B$2,People!$A$5,(IF(M393=People!$B$3,People!$A$3,(IF(M393=People!$B$4,People!$A$4,(IF(M393=People!$B$5,People!$A$5,0)))))))</f>
        <v>Cassandra Brandow</v>
      </c>
      <c r="W393" s="1" t="str">
        <f>IFERROR(VLOOKUP(Data[[#This Row],[Order ID]], Returns!$A:$B, 2, FALSE), "No")</f>
        <v>No</v>
      </c>
      <c r="X393" s="1">
        <f>1/COUNTIF(Data[Order ID], Data[[#This Row],[Order ID]])</f>
        <v>0.5</v>
      </c>
      <c r="Y393" s="1">
        <f>1/COUNTIFS(Data[Customer Name],Data[[#This Row],[Customer Name]], Data[MonthYear],Data[[#This Row],[MonthYear]])</f>
        <v>0.5</v>
      </c>
      <c r="Z393" s="1" t="str">
        <f>TEXT(Data[[#This Row],[Order Date]], "mm.yy")</f>
        <v>09.16</v>
      </c>
    </row>
    <row r="394" spans="1:26" x14ac:dyDescent="0.25">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1" t="str">
        <f>IF(M394=People!$B$2,People!$A$5,(IF(M394=People!$B$3,People!$A$3,(IF(M394=People!$B$4,People!$A$4,(IF(M394=People!$B$5,People!$A$5,0)))))))</f>
        <v>Cassandra Brandow</v>
      </c>
      <c r="W394" s="1" t="str">
        <f>IFERROR(VLOOKUP(Data[[#This Row],[Order ID]], Returns!$A:$B, 2, FALSE), "No")</f>
        <v>No</v>
      </c>
      <c r="X394" s="1">
        <f>1/COUNTIF(Data[Order ID], Data[[#This Row],[Order ID]])</f>
        <v>0.5</v>
      </c>
      <c r="Y394" s="1">
        <f>1/COUNTIFS(Data[Customer Name],Data[[#This Row],[Customer Name]], Data[MonthYear],Data[[#This Row],[MonthYear]])</f>
        <v>0.5</v>
      </c>
      <c r="Z394" s="1" t="str">
        <f>TEXT(Data[[#This Row],[Order Date]], "mm.yy")</f>
        <v>09.16</v>
      </c>
    </row>
    <row r="395" spans="1:26" x14ac:dyDescent="0.25">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1" t="str">
        <f>IF(M395=People!$B$2,People!$A$5,(IF(M395=People!$B$3,People!$A$3,(IF(M395=People!$B$4,People!$A$4,(IF(M395=People!$B$5,People!$A$5,0)))))))</f>
        <v>Kelly Williams</v>
      </c>
      <c r="W395" s="1" t="str">
        <f>IFERROR(VLOOKUP(Data[[#This Row],[Order ID]], Returns!$A:$B, 2, FALSE), "No")</f>
        <v>No</v>
      </c>
      <c r="X395" s="1">
        <f>1/COUNTIF(Data[Order ID], Data[[#This Row],[Order ID]])</f>
        <v>1</v>
      </c>
      <c r="Y395" s="1">
        <f>1/COUNTIFS(Data[Customer Name],Data[[#This Row],[Customer Name]], Data[MonthYear],Data[[#This Row],[MonthYear]])</f>
        <v>1</v>
      </c>
      <c r="Z395" s="1" t="str">
        <f>TEXT(Data[[#This Row],[Order Date]], "mm.yy")</f>
        <v>06.16</v>
      </c>
    </row>
    <row r="396" spans="1:26" x14ac:dyDescent="0.25">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1" t="str">
        <f>IF(M396=People!$B$2,People!$A$5,(IF(M396=People!$B$3,People!$A$3,(IF(M396=People!$B$4,People!$A$4,(IF(M396=People!$B$5,People!$A$5,0)))))))</f>
        <v>Cassandra Brandow</v>
      </c>
      <c r="W396" s="1" t="str">
        <f>IFERROR(VLOOKUP(Data[[#This Row],[Order ID]], Returns!$A:$B, 2, FALSE), "No")</f>
        <v>No</v>
      </c>
      <c r="X396" s="1">
        <f>1/COUNTIF(Data[Order ID], Data[[#This Row],[Order ID]])</f>
        <v>1</v>
      </c>
      <c r="Y396" s="1">
        <f>1/COUNTIFS(Data[Customer Name],Data[[#This Row],[Customer Name]], Data[MonthYear],Data[[#This Row],[MonthYear]])</f>
        <v>1</v>
      </c>
      <c r="Z396" s="1" t="str">
        <f>TEXT(Data[[#This Row],[Order Date]], "mm.yy")</f>
        <v>06.19</v>
      </c>
    </row>
    <row r="397" spans="1:26" x14ac:dyDescent="0.25">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1" t="str">
        <f>IF(M397=People!$B$2,People!$A$5,(IF(M397=People!$B$3,People!$A$3,(IF(M397=People!$B$4,People!$A$4,(IF(M397=People!$B$5,People!$A$5,0)))))))</f>
        <v>Chuck Magee</v>
      </c>
      <c r="W397" s="1" t="str">
        <f>IFERROR(VLOOKUP(Data[[#This Row],[Order ID]], Returns!$A:$B, 2, FALSE), "No")</f>
        <v>No</v>
      </c>
      <c r="X397" s="1">
        <f>1/COUNTIF(Data[Order ID], Data[[#This Row],[Order ID]])</f>
        <v>0.5</v>
      </c>
      <c r="Y397" s="1">
        <f>1/COUNTIFS(Data[Customer Name],Data[[#This Row],[Customer Name]], Data[MonthYear],Data[[#This Row],[MonthYear]])</f>
        <v>0.5</v>
      </c>
      <c r="Z397" s="1" t="str">
        <f>TEXT(Data[[#This Row],[Order Date]], "mm.yy")</f>
        <v>10.19</v>
      </c>
    </row>
    <row r="398" spans="1:26" x14ac:dyDescent="0.25">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1" t="str">
        <f>IF(M398=People!$B$2,People!$A$5,(IF(M398=People!$B$3,People!$A$3,(IF(M398=People!$B$4,People!$A$4,(IF(M398=People!$B$5,People!$A$5,0)))))))</f>
        <v>Chuck Magee</v>
      </c>
      <c r="W398" s="1" t="str">
        <f>IFERROR(VLOOKUP(Data[[#This Row],[Order ID]], Returns!$A:$B, 2, FALSE), "No")</f>
        <v>No</v>
      </c>
      <c r="X398" s="1">
        <f>1/COUNTIF(Data[Order ID], Data[[#This Row],[Order ID]])</f>
        <v>0.5</v>
      </c>
      <c r="Y398" s="1">
        <f>1/COUNTIFS(Data[Customer Name],Data[[#This Row],[Customer Name]], Data[MonthYear],Data[[#This Row],[MonthYear]])</f>
        <v>0.5</v>
      </c>
      <c r="Z398" s="1" t="str">
        <f>TEXT(Data[[#This Row],[Order Date]], "mm.yy")</f>
        <v>10.19</v>
      </c>
    </row>
    <row r="399" spans="1:26" x14ac:dyDescent="0.25">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1" t="str">
        <f>IF(M399=People!$B$2,People!$A$5,(IF(M399=People!$B$3,People!$A$3,(IF(M399=People!$B$4,People!$A$4,(IF(M399=People!$B$5,People!$A$5,0)))))))</f>
        <v>Kelly Williams</v>
      </c>
      <c r="W399" s="1" t="str">
        <f>IFERROR(VLOOKUP(Data[[#This Row],[Order ID]], Returns!$A:$B, 2, FALSE), "No")</f>
        <v>No</v>
      </c>
      <c r="X399" s="1">
        <f>1/COUNTIF(Data[Order ID], Data[[#This Row],[Order ID]])</f>
        <v>1</v>
      </c>
      <c r="Y399" s="1">
        <f>1/COUNTIFS(Data[Customer Name],Data[[#This Row],[Customer Name]], Data[MonthYear],Data[[#This Row],[MonthYear]])</f>
        <v>1</v>
      </c>
      <c r="Z399" s="1" t="str">
        <f>TEXT(Data[[#This Row],[Order Date]], "mm.yy")</f>
        <v>10.17</v>
      </c>
    </row>
    <row r="400" spans="1:26" x14ac:dyDescent="0.25">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1" t="str">
        <f>IF(M400=People!$B$2,People!$A$5,(IF(M400=People!$B$3,People!$A$3,(IF(M400=People!$B$4,People!$A$4,(IF(M400=People!$B$5,People!$A$5,0)))))))</f>
        <v>Kelly Williams</v>
      </c>
      <c r="W400" s="1" t="str">
        <f>IFERROR(VLOOKUP(Data[[#This Row],[Order ID]], Returns!$A:$B, 2, FALSE), "No")</f>
        <v>No</v>
      </c>
      <c r="X400" s="1">
        <f>1/COUNTIF(Data[Order ID], Data[[#This Row],[Order ID]])</f>
        <v>0.25</v>
      </c>
      <c r="Y400" s="1">
        <f>1/COUNTIFS(Data[Customer Name],Data[[#This Row],[Customer Name]], Data[MonthYear],Data[[#This Row],[MonthYear]])</f>
        <v>0.25</v>
      </c>
      <c r="Z400" s="1" t="str">
        <f>TEXT(Data[[#This Row],[Order Date]], "mm.yy")</f>
        <v>09.18</v>
      </c>
    </row>
    <row r="401" spans="1:26" x14ac:dyDescent="0.25">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1" t="str">
        <f>IF(M401=People!$B$2,People!$A$5,(IF(M401=People!$B$3,People!$A$3,(IF(M401=People!$B$4,People!$A$4,(IF(M401=People!$B$5,People!$A$5,0)))))))</f>
        <v>Kelly Williams</v>
      </c>
      <c r="W401" s="1" t="str">
        <f>IFERROR(VLOOKUP(Data[[#This Row],[Order ID]], Returns!$A:$B, 2, FALSE), "No")</f>
        <v>No</v>
      </c>
      <c r="X401" s="1">
        <f>1/COUNTIF(Data[Order ID], Data[[#This Row],[Order ID]])</f>
        <v>0.25</v>
      </c>
      <c r="Y401" s="1">
        <f>1/COUNTIFS(Data[Customer Name],Data[[#This Row],[Customer Name]], Data[MonthYear],Data[[#This Row],[MonthYear]])</f>
        <v>0.25</v>
      </c>
      <c r="Z401" s="1" t="str">
        <f>TEXT(Data[[#This Row],[Order Date]], "mm.yy")</f>
        <v>09.18</v>
      </c>
    </row>
    <row r="402" spans="1:26" x14ac:dyDescent="0.25">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1" t="str">
        <f>IF(M402=People!$B$2,People!$A$5,(IF(M402=People!$B$3,People!$A$3,(IF(M402=People!$B$4,People!$A$4,(IF(M402=People!$B$5,People!$A$5,0)))))))</f>
        <v>Kelly Williams</v>
      </c>
      <c r="W402" s="1" t="str">
        <f>IFERROR(VLOOKUP(Data[[#This Row],[Order ID]], Returns!$A:$B, 2, FALSE), "No")</f>
        <v>No</v>
      </c>
      <c r="X402" s="1">
        <f>1/COUNTIF(Data[Order ID], Data[[#This Row],[Order ID]])</f>
        <v>0.25</v>
      </c>
      <c r="Y402" s="1">
        <f>1/COUNTIFS(Data[Customer Name],Data[[#This Row],[Customer Name]], Data[MonthYear],Data[[#This Row],[MonthYear]])</f>
        <v>0.25</v>
      </c>
      <c r="Z402" s="1" t="str">
        <f>TEXT(Data[[#This Row],[Order Date]], "mm.yy")</f>
        <v>09.18</v>
      </c>
    </row>
    <row r="403" spans="1:26" x14ac:dyDescent="0.25">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1" t="str">
        <f>IF(M403=People!$B$2,People!$A$5,(IF(M403=People!$B$3,People!$A$3,(IF(M403=People!$B$4,People!$A$4,(IF(M403=People!$B$5,People!$A$5,0)))))))</f>
        <v>Kelly Williams</v>
      </c>
      <c r="W403" s="1" t="str">
        <f>IFERROR(VLOOKUP(Data[[#This Row],[Order ID]], Returns!$A:$B, 2, FALSE), "No")</f>
        <v>No</v>
      </c>
      <c r="X403" s="1">
        <f>1/COUNTIF(Data[Order ID], Data[[#This Row],[Order ID]])</f>
        <v>0.25</v>
      </c>
      <c r="Y403" s="1">
        <f>1/COUNTIFS(Data[Customer Name],Data[[#This Row],[Customer Name]], Data[MonthYear],Data[[#This Row],[MonthYear]])</f>
        <v>0.25</v>
      </c>
      <c r="Z403" s="1" t="str">
        <f>TEXT(Data[[#This Row],[Order Date]], "mm.yy")</f>
        <v>09.18</v>
      </c>
    </row>
    <row r="404" spans="1:26" x14ac:dyDescent="0.25">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1" t="str">
        <f>IF(M404=People!$B$2,People!$A$5,(IF(M404=People!$B$3,People!$A$3,(IF(M404=People!$B$4,People!$A$4,(IF(M404=People!$B$5,People!$A$5,0)))))))</f>
        <v>Cassandra Brandow</v>
      </c>
      <c r="W404" s="1" t="str">
        <f>IFERROR(VLOOKUP(Data[[#This Row],[Order ID]], Returns!$A:$B, 2, FALSE), "No")</f>
        <v>No</v>
      </c>
      <c r="X404" s="1">
        <f>1/COUNTIF(Data[Order ID], Data[[#This Row],[Order ID]])</f>
        <v>1</v>
      </c>
      <c r="Y404" s="1">
        <f>1/COUNTIFS(Data[Customer Name],Data[[#This Row],[Customer Name]], Data[MonthYear],Data[[#This Row],[MonthYear]])</f>
        <v>0.5</v>
      </c>
      <c r="Z404" s="1" t="str">
        <f>TEXT(Data[[#This Row],[Order Date]], "mm.yy")</f>
        <v>12.16</v>
      </c>
    </row>
    <row r="405" spans="1:26" x14ac:dyDescent="0.25">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1" t="str">
        <f>IF(M405=People!$B$2,People!$A$5,(IF(M405=People!$B$3,People!$A$3,(IF(M405=People!$B$4,People!$A$4,(IF(M405=People!$B$5,People!$A$5,0)))))))</f>
        <v>Cassandra Brandow</v>
      </c>
      <c r="W405" s="1" t="str">
        <f>IFERROR(VLOOKUP(Data[[#This Row],[Order ID]], Returns!$A:$B, 2, FALSE), "No")</f>
        <v>No</v>
      </c>
      <c r="X405" s="1">
        <f>1/COUNTIF(Data[Order ID], Data[[#This Row],[Order ID]])</f>
        <v>1</v>
      </c>
      <c r="Y405" s="1">
        <f>1/COUNTIFS(Data[Customer Name],Data[[#This Row],[Customer Name]], Data[MonthYear],Data[[#This Row],[MonthYear]])</f>
        <v>1</v>
      </c>
      <c r="Z405" s="1" t="str">
        <f>TEXT(Data[[#This Row],[Order Date]], "mm.yy")</f>
        <v>04.16</v>
      </c>
    </row>
    <row r="406" spans="1:26" x14ac:dyDescent="0.25">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1" t="str">
        <f>IF(M406=People!$B$2,People!$A$5,(IF(M406=People!$B$3,People!$A$3,(IF(M406=People!$B$4,People!$A$4,(IF(M406=People!$B$5,People!$A$5,0)))))))</f>
        <v>Chuck Magee</v>
      </c>
      <c r="W406" s="1" t="str">
        <f>IFERROR(VLOOKUP(Data[[#This Row],[Order ID]], Returns!$A:$B, 2, FALSE), "No")</f>
        <v>No</v>
      </c>
      <c r="X406" s="1">
        <f>1/COUNTIF(Data[Order ID], Data[[#This Row],[Order ID]])</f>
        <v>1</v>
      </c>
      <c r="Y406" s="1">
        <f>1/COUNTIFS(Data[Customer Name],Data[[#This Row],[Customer Name]], Data[MonthYear],Data[[#This Row],[MonthYear]])</f>
        <v>1</v>
      </c>
      <c r="Z406" s="1" t="str">
        <f>TEXT(Data[[#This Row],[Order Date]], "mm.yy")</f>
        <v>12.19</v>
      </c>
    </row>
    <row r="407" spans="1:26" x14ac:dyDescent="0.25">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1" t="str">
        <f>IF(M407=People!$B$2,People!$A$5,(IF(M407=People!$B$3,People!$A$3,(IF(M407=People!$B$4,People!$A$4,(IF(M407=People!$B$5,People!$A$5,0)))))))</f>
        <v>Cassandra Brandow</v>
      </c>
      <c r="W407" s="1" t="str">
        <f>IFERROR(VLOOKUP(Data[[#This Row],[Order ID]], Returns!$A:$B, 2, FALSE), "No")</f>
        <v>No</v>
      </c>
      <c r="X407" s="1">
        <f>1/COUNTIF(Data[Order ID], Data[[#This Row],[Order ID]])</f>
        <v>0.1111111111111111</v>
      </c>
      <c r="Y407" s="1">
        <f>1/COUNTIFS(Data[Customer Name],Data[[#This Row],[Customer Name]], Data[MonthYear],Data[[#This Row],[MonthYear]])</f>
        <v>0.1111111111111111</v>
      </c>
      <c r="Z407" s="1" t="str">
        <f>TEXT(Data[[#This Row],[Order Date]], "mm.yy")</f>
        <v>12.19</v>
      </c>
    </row>
    <row r="408" spans="1:26" x14ac:dyDescent="0.25">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1" t="str">
        <f>IF(M408=People!$B$2,People!$A$5,(IF(M408=People!$B$3,People!$A$3,(IF(M408=People!$B$4,People!$A$4,(IF(M408=People!$B$5,People!$A$5,0)))))))</f>
        <v>Cassandra Brandow</v>
      </c>
      <c r="W408" s="1" t="str">
        <f>IFERROR(VLOOKUP(Data[[#This Row],[Order ID]], Returns!$A:$B, 2, FALSE), "No")</f>
        <v>No</v>
      </c>
      <c r="X408" s="1">
        <f>1/COUNTIF(Data[Order ID], Data[[#This Row],[Order ID]])</f>
        <v>0.1111111111111111</v>
      </c>
      <c r="Y408" s="1">
        <f>1/COUNTIFS(Data[Customer Name],Data[[#This Row],[Customer Name]], Data[MonthYear],Data[[#This Row],[MonthYear]])</f>
        <v>0.1111111111111111</v>
      </c>
      <c r="Z408" s="1" t="str">
        <f>TEXT(Data[[#This Row],[Order Date]], "mm.yy")</f>
        <v>12.19</v>
      </c>
    </row>
    <row r="409" spans="1:26" x14ac:dyDescent="0.25">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1" t="str">
        <f>IF(M409=People!$B$2,People!$A$5,(IF(M409=People!$B$3,People!$A$3,(IF(M409=People!$B$4,People!$A$4,(IF(M409=People!$B$5,People!$A$5,0)))))))</f>
        <v>Cassandra Brandow</v>
      </c>
      <c r="W409" s="1" t="str">
        <f>IFERROR(VLOOKUP(Data[[#This Row],[Order ID]], Returns!$A:$B, 2, FALSE), "No")</f>
        <v>No</v>
      </c>
      <c r="X409" s="1">
        <f>1/COUNTIF(Data[Order ID], Data[[#This Row],[Order ID]])</f>
        <v>0.1111111111111111</v>
      </c>
      <c r="Y409" s="1">
        <f>1/COUNTIFS(Data[Customer Name],Data[[#This Row],[Customer Name]], Data[MonthYear],Data[[#This Row],[MonthYear]])</f>
        <v>0.1111111111111111</v>
      </c>
      <c r="Z409" s="1" t="str">
        <f>TEXT(Data[[#This Row],[Order Date]], "mm.yy")</f>
        <v>12.19</v>
      </c>
    </row>
    <row r="410" spans="1:26" x14ac:dyDescent="0.25">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1" t="str">
        <f>IF(M410=People!$B$2,People!$A$5,(IF(M410=People!$B$3,People!$A$3,(IF(M410=People!$B$4,People!$A$4,(IF(M410=People!$B$5,People!$A$5,0)))))))</f>
        <v>Cassandra Brandow</v>
      </c>
      <c r="W410" s="1" t="str">
        <f>IFERROR(VLOOKUP(Data[[#This Row],[Order ID]], Returns!$A:$B, 2, FALSE), "No")</f>
        <v>No</v>
      </c>
      <c r="X410" s="1">
        <f>1/COUNTIF(Data[Order ID], Data[[#This Row],[Order ID]])</f>
        <v>0.1111111111111111</v>
      </c>
      <c r="Y410" s="1">
        <f>1/COUNTIFS(Data[Customer Name],Data[[#This Row],[Customer Name]], Data[MonthYear],Data[[#This Row],[MonthYear]])</f>
        <v>0.1111111111111111</v>
      </c>
      <c r="Z410" s="1" t="str">
        <f>TEXT(Data[[#This Row],[Order Date]], "mm.yy")</f>
        <v>12.19</v>
      </c>
    </row>
    <row r="411" spans="1:26" x14ac:dyDescent="0.25">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1" t="str">
        <f>IF(M411=People!$B$2,People!$A$5,(IF(M411=People!$B$3,People!$A$3,(IF(M411=People!$B$4,People!$A$4,(IF(M411=People!$B$5,People!$A$5,0)))))))</f>
        <v>Cassandra Brandow</v>
      </c>
      <c r="W411" s="1" t="str">
        <f>IFERROR(VLOOKUP(Data[[#This Row],[Order ID]], Returns!$A:$B, 2, FALSE), "No")</f>
        <v>No</v>
      </c>
      <c r="X411" s="1">
        <f>1/COUNTIF(Data[Order ID], Data[[#This Row],[Order ID]])</f>
        <v>0.1111111111111111</v>
      </c>
      <c r="Y411" s="1">
        <f>1/COUNTIFS(Data[Customer Name],Data[[#This Row],[Customer Name]], Data[MonthYear],Data[[#This Row],[MonthYear]])</f>
        <v>0.1111111111111111</v>
      </c>
      <c r="Z411" s="1" t="str">
        <f>TEXT(Data[[#This Row],[Order Date]], "mm.yy")</f>
        <v>12.19</v>
      </c>
    </row>
    <row r="412" spans="1:26" x14ac:dyDescent="0.25">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1" t="str">
        <f>IF(M412=People!$B$2,People!$A$5,(IF(M412=People!$B$3,People!$A$3,(IF(M412=People!$B$4,People!$A$4,(IF(M412=People!$B$5,People!$A$5,0)))))))</f>
        <v>Cassandra Brandow</v>
      </c>
      <c r="W412" s="1" t="str">
        <f>IFERROR(VLOOKUP(Data[[#This Row],[Order ID]], Returns!$A:$B, 2, FALSE), "No")</f>
        <v>No</v>
      </c>
      <c r="X412" s="1">
        <f>1/COUNTIF(Data[Order ID], Data[[#This Row],[Order ID]])</f>
        <v>0.1111111111111111</v>
      </c>
      <c r="Y412" s="1">
        <f>1/COUNTIFS(Data[Customer Name],Data[[#This Row],[Customer Name]], Data[MonthYear],Data[[#This Row],[MonthYear]])</f>
        <v>0.1111111111111111</v>
      </c>
      <c r="Z412" s="1" t="str">
        <f>TEXT(Data[[#This Row],[Order Date]], "mm.yy")</f>
        <v>12.19</v>
      </c>
    </row>
    <row r="413" spans="1:26" x14ac:dyDescent="0.25">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1" t="str">
        <f>IF(M413=People!$B$2,People!$A$5,(IF(M413=People!$B$3,People!$A$3,(IF(M413=People!$B$4,People!$A$4,(IF(M413=People!$B$5,People!$A$5,0)))))))</f>
        <v>Cassandra Brandow</v>
      </c>
      <c r="W413" s="1" t="str">
        <f>IFERROR(VLOOKUP(Data[[#This Row],[Order ID]], Returns!$A:$B, 2, FALSE), "No")</f>
        <v>No</v>
      </c>
      <c r="X413" s="1">
        <f>1/COUNTIF(Data[Order ID], Data[[#This Row],[Order ID]])</f>
        <v>0.1111111111111111</v>
      </c>
      <c r="Y413" s="1">
        <f>1/COUNTIFS(Data[Customer Name],Data[[#This Row],[Customer Name]], Data[MonthYear],Data[[#This Row],[MonthYear]])</f>
        <v>0.1111111111111111</v>
      </c>
      <c r="Z413" s="1" t="str">
        <f>TEXT(Data[[#This Row],[Order Date]], "mm.yy")</f>
        <v>12.19</v>
      </c>
    </row>
    <row r="414" spans="1:26" x14ac:dyDescent="0.25">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1" t="str">
        <f>IF(M414=People!$B$2,People!$A$5,(IF(M414=People!$B$3,People!$A$3,(IF(M414=People!$B$4,People!$A$4,(IF(M414=People!$B$5,People!$A$5,0)))))))</f>
        <v>Cassandra Brandow</v>
      </c>
      <c r="W414" s="1" t="str">
        <f>IFERROR(VLOOKUP(Data[[#This Row],[Order ID]], Returns!$A:$B, 2, FALSE), "No")</f>
        <v>No</v>
      </c>
      <c r="X414" s="1">
        <f>1/COUNTIF(Data[Order ID], Data[[#This Row],[Order ID]])</f>
        <v>0.1111111111111111</v>
      </c>
      <c r="Y414" s="1">
        <f>1/COUNTIFS(Data[Customer Name],Data[[#This Row],[Customer Name]], Data[MonthYear],Data[[#This Row],[MonthYear]])</f>
        <v>0.1111111111111111</v>
      </c>
      <c r="Z414" s="1" t="str">
        <f>TEXT(Data[[#This Row],[Order Date]], "mm.yy")</f>
        <v>12.19</v>
      </c>
    </row>
    <row r="415" spans="1:26" x14ac:dyDescent="0.25">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1" t="str">
        <f>IF(M415=People!$B$2,People!$A$5,(IF(M415=People!$B$3,People!$A$3,(IF(M415=People!$B$4,People!$A$4,(IF(M415=People!$B$5,People!$A$5,0)))))))</f>
        <v>Cassandra Brandow</v>
      </c>
      <c r="W415" s="1" t="str">
        <f>IFERROR(VLOOKUP(Data[[#This Row],[Order ID]], Returns!$A:$B, 2, FALSE), "No")</f>
        <v>No</v>
      </c>
      <c r="X415" s="1">
        <f>1/COUNTIF(Data[Order ID], Data[[#This Row],[Order ID]])</f>
        <v>0.1111111111111111</v>
      </c>
      <c r="Y415" s="1">
        <f>1/COUNTIFS(Data[Customer Name],Data[[#This Row],[Customer Name]], Data[MonthYear],Data[[#This Row],[MonthYear]])</f>
        <v>0.1111111111111111</v>
      </c>
      <c r="Z415" s="1" t="str">
        <f>TEXT(Data[[#This Row],[Order Date]], "mm.yy")</f>
        <v>12.19</v>
      </c>
    </row>
    <row r="416" spans="1:26" x14ac:dyDescent="0.25">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1" t="str">
        <f>IF(M416=People!$B$2,People!$A$5,(IF(M416=People!$B$3,People!$A$3,(IF(M416=People!$B$4,People!$A$4,(IF(M416=People!$B$5,People!$A$5,0)))))))</f>
        <v>Cassandra Brandow</v>
      </c>
      <c r="W416" s="1" t="str">
        <f>IFERROR(VLOOKUP(Data[[#This Row],[Order ID]], Returns!$A:$B, 2, FALSE), "No")</f>
        <v>No</v>
      </c>
      <c r="X416" s="1">
        <f>1/COUNTIF(Data[Order ID], Data[[#This Row],[Order ID]])</f>
        <v>0.5</v>
      </c>
      <c r="Y416" s="1">
        <f>1/COUNTIFS(Data[Customer Name],Data[[#This Row],[Customer Name]], Data[MonthYear],Data[[#This Row],[MonthYear]])</f>
        <v>0.5</v>
      </c>
      <c r="Z416" s="1" t="str">
        <f>TEXT(Data[[#This Row],[Order Date]], "mm.yy")</f>
        <v>11.19</v>
      </c>
    </row>
    <row r="417" spans="1:26" x14ac:dyDescent="0.25">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1" t="str">
        <f>IF(M417=People!$B$2,People!$A$5,(IF(M417=People!$B$3,People!$A$3,(IF(M417=People!$B$4,People!$A$4,(IF(M417=People!$B$5,People!$A$5,0)))))))</f>
        <v>Cassandra Brandow</v>
      </c>
      <c r="W417" s="1" t="str">
        <f>IFERROR(VLOOKUP(Data[[#This Row],[Order ID]], Returns!$A:$B, 2, FALSE), "No")</f>
        <v>No</v>
      </c>
      <c r="X417" s="1">
        <f>1/COUNTIF(Data[Order ID], Data[[#This Row],[Order ID]])</f>
        <v>0.5</v>
      </c>
      <c r="Y417" s="1">
        <f>1/COUNTIFS(Data[Customer Name],Data[[#This Row],[Customer Name]], Data[MonthYear],Data[[#This Row],[MonthYear]])</f>
        <v>0.5</v>
      </c>
      <c r="Z417" s="1" t="str">
        <f>TEXT(Data[[#This Row],[Order Date]], "mm.yy")</f>
        <v>11.19</v>
      </c>
    </row>
    <row r="418" spans="1:26" x14ac:dyDescent="0.25">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1" t="str">
        <f>IF(M418=People!$B$2,People!$A$5,(IF(M418=People!$B$3,People!$A$3,(IF(M418=People!$B$4,People!$A$4,(IF(M418=People!$B$5,People!$A$5,0)))))))</f>
        <v>Cassandra Brandow</v>
      </c>
      <c r="W418" s="1" t="str">
        <f>IFERROR(VLOOKUP(Data[[#This Row],[Order ID]], Returns!$A:$B, 2, FALSE), "No")</f>
        <v>No</v>
      </c>
      <c r="X418" s="1">
        <f>1/COUNTIF(Data[Order ID], Data[[#This Row],[Order ID]])</f>
        <v>1</v>
      </c>
      <c r="Y418" s="1">
        <f>1/COUNTIFS(Data[Customer Name],Data[[#This Row],[Customer Name]], Data[MonthYear],Data[[#This Row],[MonthYear]])</f>
        <v>1</v>
      </c>
      <c r="Z418" s="1" t="str">
        <f>TEXT(Data[[#This Row],[Order Date]], "mm.yy")</f>
        <v>06.19</v>
      </c>
    </row>
    <row r="419" spans="1:26" x14ac:dyDescent="0.25">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1" t="str">
        <f>IF(M419=People!$B$2,People!$A$5,(IF(M419=People!$B$3,People!$A$3,(IF(M419=People!$B$4,People!$A$4,(IF(M419=People!$B$5,People!$A$5,0)))))))</f>
        <v>Cassandra Brandow</v>
      </c>
      <c r="W419" s="1" t="str">
        <f>IFERROR(VLOOKUP(Data[[#This Row],[Order ID]], Returns!$A:$B, 2, FALSE), "No")</f>
        <v>Yes</v>
      </c>
      <c r="X419" s="1">
        <f>1/COUNTIF(Data[Order ID], Data[[#This Row],[Order ID]])</f>
        <v>1</v>
      </c>
      <c r="Y419" s="1">
        <f>1/COUNTIFS(Data[Customer Name],Data[[#This Row],[Customer Name]], Data[MonthYear],Data[[#This Row],[MonthYear]])</f>
        <v>1</v>
      </c>
      <c r="Z419" s="1" t="str">
        <f>TEXT(Data[[#This Row],[Order Date]], "mm.yy")</f>
        <v>04.18</v>
      </c>
    </row>
    <row r="420" spans="1:26" x14ac:dyDescent="0.25">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1" t="str">
        <f>IF(M420=People!$B$2,People!$A$5,(IF(M420=People!$B$3,People!$A$3,(IF(M420=People!$B$4,People!$A$4,(IF(M420=People!$B$5,People!$A$5,0)))))))</f>
        <v>Cassandra Brandow</v>
      </c>
      <c r="W420" s="1" t="str">
        <f>IFERROR(VLOOKUP(Data[[#This Row],[Order ID]], Returns!$A:$B, 2, FALSE), "No")</f>
        <v>No</v>
      </c>
      <c r="X420" s="1">
        <f>1/COUNTIF(Data[Order ID], Data[[#This Row],[Order ID]])</f>
        <v>1</v>
      </c>
      <c r="Y420" s="1">
        <f>1/COUNTIFS(Data[Customer Name],Data[[#This Row],[Customer Name]], Data[MonthYear],Data[[#This Row],[MonthYear]])</f>
        <v>1</v>
      </c>
      <c r="Z420" s="1" t="str">
        <f>TEXT(Data[[#This Row],[Order Date]], "mm.yy")</f>
        <v>11.19</v>
      </c>
    </row>
    <row r="421" spans="1:26" x14ac:dyDescent="0.25">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1" t="str">
        <f>IF(M421=People!$B$2,People!$A$5,(IF(M421=People!$B$3,People!$A$3,(IF(M421=People!$B$4,People!$A$4,(IF(M421=People!$B$5,People!$A$5,0)))))))</f>
        <v>Cassandra Brandow</v>
      </c>
      <c r="W421" s="1" t="str">
        <f>IFERROR(VLOOKUP(Data[[#This Row],[Order ID]], Returns!$A:$B, 2, FALSE), "No")</f>
        <v>No</v>
      </c>
      <c r="X421" s="1">
        <f>1/COUNTIF(Data[Order ID], Data[[#This Row],[Order ID]])</f>
        <v>0.5</v>
      </c>
      <c r="Y421" s="1">
        <f>1/COUNTIFS(Data[Customer Name],Data[[#This Row],[Customer Name]], Data[MonthYear],Data[[#This Row],[MonthYear]])</f>
        <v>0.5</v>
      </c>
      <c r="Z421" s="1" t="str">
        <f>TEXT(Data[[#This Row],[Order Date]], "mm.yy")</f>
        <v>03.19</v>
      </c>
    </row>
    <row r="422" spans="1:26" x14ac:dyDescent="0.25">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1" t="str">
        <f>IF(M422=People!$B$2,People!$A$5,(IF(M422=People!$B$3,People!$A$3,(IF(M422=People!$B$4,People!$A$4,(IF(M422=People!$B$5,People!$A$5,0)))))))</f>
        <v>Cassandra Brandow</v>
      </c>
      <c r="W422" s="1" t="str">
        <f>IFERROR(VLOOKUP(Data[[#This Row],[Order ID]], Returns!$A:$B, 2, FALSE), "No")</f>
        <v>No</v>
      </c>
      <c r="X422" s="1">
        <f>1/COUNTIF(Data[Order ID], Data[[#This Row],[Order ID]])</f>
        <v>0.5</v>
      </c>
      <c r="Y422" s="1">
        <f>1/COUNTIFS(Data[Customer Name],Data[[#This Row],[Customer Name]], Data[MonthYear],Data[[#This Row],[MonthYear]])</f>
        <v>0.5</v>
      </c>
      <c r="Z422" s="1" t="str">
        <f>TEXT(Data[[#This Row],[Order Date]], "mm.yy")</f>
        <v>03.19</v>
      </c>
    </row>
    <row r="423" spans="1:26" x14ac:dyDescent="0.25">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1" t="str">
        <f>IF(M423=People!$B$2,People!$A$5,(IF(M423=People!$B$3,People!$A$3,(IF(M423=People!$B$4,People!$A$4,(IF(M423=People!$B$5,People!$A$5,0)))))))</f>
        <v>Cassandra Brandow</v>
      </c>
      <c r="W423" s="1" t="str">
        <f>IFERROR(VLOOKUP(Data[[#This Row],[Order ID]], Returns!$A:$B, 2, FALSE), "No")</f>
        <v>No</v>
      </c>
      <c r="X423" s="1">
        <f>1/COUNTIF(Data[Order ID], Data[[#This Row],[Order ID]])</f>
        <v>1</v>
      </c>
      <c r="Y423" s="1">
        <f>1/COUNTIFS(Data[Customer Name],Data[[#This Row],[Customer Name]], Data[MonthYear],Data[[#This Row],[MonthYear]])</f>
        <v>1</v>
      </c>
      <c r="Z423" s="1" t="str">
        <f>TEXT(Data[[#This Row],[Order Date]], "mm.yy")</f>
        <v>06.16</v>
      </c>
    </row>
    <row r="424" spans="1:26" x14ac:dyDescent="0.25">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1" t="str">
        <f>IF(M424=People!$B$2,People!$A$5,(IF(M424=People!$B$3,People!$A$3,(IF(M424=People!$B$4,People!$A$4,(IF(M424=People!$B$5,People!$A$5,0)))))))</f>
        <v>Chuck Magee</v>
      </c>
      <c r="W424" s="1" t="str">
        <f>IFERROR(VLOOKUP(Data[[#This Row],[Order ID]], Returns!$A:$B, 2, FALSE), "No")</f>
        <v>No</v>
      </c>
      <c r="X424" s="1">
        <f>1/COUNTIF(Data[Order ID], Data[[#This Row],[Order ID]])</f>
        <v>0.5</v>
      </c>
      <c r="Y424" s="1">
        <f>1/COUNTIFS(Data[Customer Name],Data[[#This Row],[Customer Name]], Data[MonthYear],Data[[#This Row],[MonthYear]])</f>
        <v>0.5</v>
      </c>
      <c r="Z424" s="1" t="str">
        <f>TEXT(Data[[#This Row],[Order Date]], "mm.yy")</f>
        <v>10.19</v>
      </c>
    </row>
    <row r="425" spans="1:26" x14ac:dyDescent="0.25">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1" t="str">
        <f>IF(M425=People!$B$2,People!$A$5,(IF(M425=People!$B$3,People!$A$3,(IF(M425=People!$B$4,People!$A$4,(IF(M425=People!$B$5,People!$A$5,0)))))))</f>
        <v>Chuck Magee</v>
      </c>
      <c r="W425" s="1" t="str">
        <f>IFERROR(VLOOKUP(Data[[#This Row],[Order ID]], Returns!$A:$B, 2, FALSE), "No")</f>
        <v>No</v>
      </c>
      <c r="X425" s="1">
        <f>1/COUNTIF(Data[Order ID], Data[[#This Row],[Order ID]])</f>
        <v>0.5</v>
      </c>
      <c r="Y425" s="1">
        <f>1/COUNTIFS(Data[Customer Name],Data[[#This Row],[Customer Name]], Data[MonthYear],Data[[#This Row],[MonthYear]])</f>
        <v>0.5</v>
      </c>
      <c r="Z425" s="1" t="str">
        <f>TEXT(Data[[#This Row],[Order Date]], "mm.yy")</f>
        <v>10.19</v>
      </c>
    </row>
    <row r="426" spans="1:26" x14ac:dyDescent="0.25">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1" t="str">
        <f>IF(M426=People!$B$2,People!$A$5,(IF(M426=People!$B$3,People!$A$3,(IF(M426=People!$B$4,People!$A$4,(IF(M426=People!$B$5,People!$A$5,0)))))))</f>
        <v>Cassandra Brandow</v>
      </c>
      <c r="W426" s="1" t="str">
        <f>IFERROR(VLOOKUP(Data[[#This Row],[Order ID]], Returns!$A:$B, 2, FALSE), "No")</f>
        <v>No</v>
      </c>
      <c r="X426" s="1">
        <f>1/COUNTIF(Data[Order ID], Data[[#This Row],[Order ID]])</f>
        <v>1</v>
      </c>
      <c r="Y426" s="1">
        <f>1/COUNTIFS(Data[Customer Name],Data[[#This Row],[Customer Name]], Data[MonthYear],Data[[#This Row],[MonthYear]])</f>
        <v>1</v>
      </c>
      <c r="Z426" s="1" t="str">
        <f>TEXT(Data[[#This Row],[Order Date]], "mm.yy")</f>
        <v>08.19</v>
      </c>
    </row>
    <row r="427" spans="1:26" x14ac:dyDescent="0.25">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1" t="str">
        <f>IF(M427=People!$B$2,People!$A$5,(IF(M427=People!$B$3,People!$A$3,(IF(M427=People!$B$4,People!$A$4,(IF(M427=People!$B$5,People!$A$5,0)))))))</f>
        <v>Kelly Williams</v>
      </c>
      <c r="W427" s="1" t="str">
        <f>IFERROR(VLOOKUP(Data[[#This Row],[Order ID]], Returns!$A:$B, 2, FALSE), "No")</f>
        <v>No</v>
      </c>
      <c r="X427" s="1">
        <f>1/COUNTIF(Data[Order ID], Data[[#This Row],[Order ID]])</f>
        <v>0.5</v>
      </c>
      <c r="Y427" s="1">
        <f>1/COUNTIFS(Data[Customer Name],Data[[#This Row],[Customer Name]], Data[MonthYear],Data[[#This Row],[MonthYear]])</f>
        <v>0.5</v>
      </c>
      <c r="Z427" s="1" t="str">
        <f>TEXT(Data[[#This Row],[Order Date]], "mm.yy")</f>
        <v>11.19</v>
      </c>
    </row>
    <row r="428" spans="1:26" x14ac:dyDescent="0.25">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1" t="str">
        <f>IF(M428=People!$B$2,People!$A$5,(IF(M428=People!$B$3,People!$A$3,(IF(M428=People!$B$4,People!$A$4,(IF(M428=People!$B$5,People!$A$5,0)))))))</f>
        <v>Kelly Williams</v>
      </c>
      <c r="W428" s="1" t="str">
        <f>IFERROR(VLOOKUP(Data[[#This Row],[Order ID]], Returns!$A:$B, 2, FALSE), "No")</f>
        <v>No</v>
      </c>
      <c r="X428" s="1">
        <f>1/COUNTIF(Data[Order ID], Data[[#This Row],[Order ID]])</f>
        <v>0.5</v>
      </c>
      <c r="Y428" s="1">
        <f>1/COUNTIFS(Data[Customer Name],Data[[#This Row],[Customer Name]], Data[MonthYear],Data[[#This Row],[MonthYear]])</f>
        <v>0.5</v>
      </c>
      <c r="Z428" s="1" t="str">
        <f>TEXT(Data[[#This Row],[Order Date]], "mm.yy")</f>
        <v>11.19</v>
      </c>
    </row>
    <row r="429" spans="1:26" x14ac:dyDescent="0.25">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1" t="str">
        <f>IF(M429=People!$B$2,People!$A$5,(IF(M429=People!$B$3,People!$A$3,(IF(M429=People!$B$4,People!$A$4,(IF(M429=People!$B$5,People!$A$5,0)))))))</f>
        <v>Chuck Magee</v>
      </c>
      <c r="W429" s="1" t="str">
        <f>IFERROR(VLOOKUP(Data[[#This Row],[Order ID]], Returns!$A:$B, 2, FALSE), "No")</f>
        <v>No</v>
      </c>
      <c r="X429" s="1">
        <f>1/COUNTIF(Data[Order ID], Data[[#This Row],[Order ID]])</f>
        <v>1</v>
      </c>
      <c r="Y429" s="1">
        <f>1/COUNTIFS(Data[Customer Name],Data[[#This Row],[Customer Name]], Data[MonthYear],Data[[#This Row],[MonthYear]])</f>
        <v>1</v>
      </c>
      <c r="Z429" s="1" t="str">
        <f>TEXT(Data[[#This Row],[Order Date]], "mm.yy")</f>
        <v>09.16</v>
      </c>
    </row>
    <row r="430" spans="1:26" x14ac:dyDescent="0.25">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1" t="str">
        <f>IF(M430=People!$B$2,People!$A$5,(IF(M430=People!$B$3,People!$A$3,(IF(M430=People!$B$4,People!$A$4,(IF(M430=People!$B$5,People!$A$5,0)))))))</f>
        <v>Kelly Williams</v>
      </c>
      <c r="W430" s="1" t="str">
        <f>IFERROR(VLOOKUP(Data[[#This Row],[Order ID]], Returns!$A:$B, 2, FALSE), "No")</f>
        <v>No</v>
      </c>
      <c r="X430" s="1">
        <f>1/COUNTIF(Data[Order ID], Data[[#This Row],[Order ID]])</f>
        <v>1</v>
      </c>
      <c r="Y430" s="1">
        <f>1/COUNTIFS(Data[Customer Name],Data[[#This Row],[Customer Name]], Data[MonthYear],Data[[#This Row],[MonthYear]])</f>
        <v>1</v>
      </c>
      <c r="Z430" s="1" t="str">
        <f>TEXT(Data[[#This Row],[Order Date]], "mm.yy")</f>
        <v>10.19</v>
      </c>
    </row>
    <row r="431" spans="1:26" x14ac:dyDescent="0.25">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1" t="str">
        <f>IF(M431=People!$B$2,People!$A$5,(IF(M431=People!$B$3,People!$A$3,(IF(M431=People!$B$4,People!$A$4,(IF(M431=People!$B$5,People!$A$5,0)))))))</f>
        <v>Cassandra Brandow</v>
      </c>
      <c r="W431" s="1" t="str">
        <f>IFERROR(VLOOKUP(Data[[#This Row],[Order ID]], Returns!$A:$B, 2, FALSE), "No")</f>
        <v>No</v>
      </c>
      <c r="X431" s="1">
        <f>1/COUNTIF(Data[Order ID], Data[[#This Row],[Order ID]])</f>
        <v>0.25</v>
      </c>
      <c r="Y431" s="1">
        <f>1/COUNTIFS(Data[Customer Name],Data[[#This Row],[Customer Name]], Data[MonthYear],Data[[#This Row],[MonthYear]])</f>
        <v>0.25</v>
      </c>
      <c r="Z431" s="1" t="str">
        <f>TEXT(Data[[#This Row],[Order Date]], "mm.yy")</f>
        <v>04.18</v>
      </c>
    </row>
    <row r="432" spans="1:26" x14ac:dyDescent="0.25">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1" t="str">
        <f>IF(M432=People!$B$2,People!$A$5,(IF(M432=People!$B$3,People!$A$3,(IF(M432=People!$B$4,People!$A$4,(IF(M432=People!$B$5,People!$A$5,0)))))))</f>
        <v>Cassandra Brandow</v>
      </c>
      <c r="W432" s="1" t="str">
        <f>IFERROR(VLOOKUP(Data[[#This Row],[Order ID]], Returns!$A:$B, 2, FALSE), "No")</f>
        <v>No</v>
      </c>
      <c r="X432" s="1">
        <f>1/COUNTIF(Data[Order ID], Data[[#This Row],[Order ID]])</f>
        <v>0.25</v>
      </c>
      <c r="Y432" s="1">
        <f>1/COUNTIFS(Data[Customer Name],Data[[#This Row],[Customer Name]], Data[MonthYear],Data[[#This Row],[MonthYear]])</f>
        <v>0.25</v>
      </c>
      <c r="Z432" s="1" t="str">
        <f>TEXT(Data[[#This Row],[Order Date]], "mm.yy")</f>
        <v>04.18</v>
      </c>
    </row>
    <row r="433" spans="1:26" x14ac:dyDescent="0.25">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1" t="str">
        <f>IF(M433=People!$B$2,People!$A$5,(IF(M433=People!$B$3,People!$A$3,(IF(M433=People!$B$4,People!$A$4,(IF(M433=People!$B$5,People!$A$5,0)))))))</f>
        <v>Cassandra Brandow</v>
      </c>
      <c r="W433" s="1" t="str">
        <f>IFERROR(VLOOKUP(Data[[#This Row],[Order ID]], Returns!$A:$B, 2, FALSE), "No")</f>
        <v>No</v>
      </c>
      <c r="X433" s="1">
        <f>1/COUNTIF(Data[Order ID], Data[[#This Row],[Order ID]])</f>
        <v>0.25</v>
      </c>
      <c r="Y433" s="1">
        <f>1/COUNTIFS(Data[Customer Name],Data[[#This Row],[Customer Name]], Data[MonthYear],Data[[#This Row],[MonthYear]])</f>
        <v>0.25</v>
      </c>
      <c r="Z433" s="1" t="str">
        <f>TEXT(Data[[#This Row],[Order Date]], "mm.yy")</f>
        <v>04.18</v>
      </c>
    </row>
    <row r="434" spans="1:26" x14ac:dyDescent="0.25">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1" t="str">
        <f>IF(M434=People!$B$2,People!$A$5,(IF(M434=People!$B$3,People!$A$3,(IF(M434=People!$B$4,People!$A$4,(IF(M434=People!$B$5,People!$A$5,0)))))))</f>
        <v>Cassandra Brandow</v>
      </c>
      <c r="W434" s="1" t="str">
        <f>IFERROR(VLOOKUP(Data[[#This Row],[Order ID]], Returns!$A:$B, 2, FALSE), "No")</f>
        <v>No</v>
      </c>
      <c r="X434" s="1">
        <f>1/COUNTIF(Data[Order ID], Data[[#This Row],[Order ID]])</f>
        <v>0.25</v>
      </c>
      <c r="Y434" s="1">
        <f>1/COUNTIFS(Data[Customer Name],Data[[#This Row],[Customer Name]], Data[MonthYear],Data[[#This Row],[MonthYear]])</f>
        <v>0.25</v>
      </c>
      <c r="Z434" s="1" t="str">
        <f>TEXT(Data[[#This Row],[Order Date]], "mm.yy")</f>
        <v>04.18</v>
      </c>
    </row>
    <row r="435" spans="1:26" x14ac:dyDescent="0.25">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1" t="str">
        <f>IF(M435=People!$B$2,People!$A$5,(IF(M435=People!$B$3,People!$A$3,(IF(M435=People!$B$4,People!$A$4,(IF(M435=People!$B$5,People!$A$5,0)))))))</f>
        <v>Chuck Magee</v>
      </c>
      <c r="W435" s="1" t="str">
        <f>IFERROR(VLOOKUP(Data[[#This Row],[Order ID]], Returns!$A:$B, 2, FALSE), "No")</f>
        <v>No</v>
      </c>
      <c r="X435" s="1">
        <f>1/COUNTIF(Data[Order ID], Data[[#This Row],[Order ID]])</f>
        <v>1</v>
      </c>
      <c r="Y435" s="1">
        <f>1/COUNTIFS(Data[Customer Name],Data[[#This Row],[Customer Name]], Data[MonthYear],Data[[#This Row],[MonthYear]])</f>
        <v>1</v>
      </c>
      <c r="Z435" s="1" t="str">
        <f>TEXT(Data[[#This Row],[Order Date]], "mm.yy")</f>
        <v>06.18</v>
      </c>
    </row>
    <row r="436" spans="1:26" x14ac:dyDescent="0.25">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1" t="str">
        <f>IF(M436=People!$B$2,People!$A$5,(IF(M436=People!$B$3,People!$A$3,(IF(M436=People!$B$4,People!$A$4,(IF(M436=People!$B$5,People!$A$5,0)))))))</f>
        <v>Cassandra Brandow</v>
      </c>
      <c r="W436" s="1" t="str">
        <f>IFERROR(VLOOKUP(Data[[#This Row],[Order ID]], Returns!$A:$B, 2, FALSE), "No")</f>
        <v>Yes</v>
      </c>
      <c r="X436" s="1">
        <f>1/COUNTIF(Data[Order ID], Data[[#This Row],[Order ID]])</f>
        <v>0.5</v>
      </c>
      <c r="Y436" s="1">
        <f>1/COUNTIFS(Data[Customer Name],Data[[#This Row],[Customer Name]], Data[MonthYear],Data[[#This Row],[MonthYear]])</f>
        <v>0.5</v>
      </c>
      <c r="Z436" s="1" t="str">
        <f>TEXT(Data[[#This Row],[Order Date]], "mm.yy")</f>
        <v>12.16</v>
      </c>
    </row>
    <row r="437" spans="1:26" x14ac:dyDescent="0.25">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1" t="str">
        <f>IF(M437=People!$B$2,People!$A$5,(IF(M437=People!$B$3,People!$A$3,(IF(M437=People!$B$4,People!$A$4,(IF(M437=People!$B$5,People!$A$5,0)))))))</f>
        <v>Cassandra Brandow</v>
      </c>
      <c r="W437" s="1" t="str">
        <f>IFERROR(VLOOKUP(Data[[#This Row],[Order ID]], Returns!$A:$B, 2, FALSE), "No")</f>
        <v>Yes</v>
      </c>
      <c r="X437" s="1">
        <f>1/COUNTIF(Data[Order ID], Data[[#This Row],[Order ID]])</f>
        <v>0.5</v>
      </c>
      <c r="Y437" s="1">
        <f>1/COUNTIFS(Data[Customer Name],Data[[#This Row],[Customer Name]], Data[MonthYear],Data[[#This Row],[MonthYear]])</f>
        <v>0.5</v>
      </c>
      <c r="Z437" s="1" t="str">
        <f>TEXT(Data[[#This Row],[Order Date]], "mm.yy")</f>
        <v>12.16</v>
      </c>
    </row>
    <row r="438" spans="1:26" x14ac:dyDescent="0.25">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1" t="str">
        <f>IF(M438=People!$B$2,People!$A$5,(IF(M438=People!$B$3,People!$A$3,(IF(M438=People!$B$4,People!$A$4,(IF(M438=People!$B$5,People!$A$5,0)))))))</f>
        <v>Kelly Williams</v>
      </c>
      <c r="W438" s="1" t="str">
        <f>IFERROR(VLOOKUP(Data[[#This Row],[Order ID]], Returns!$A:$B, 2, FALSE), "No")</f>
        <v>Yes</v>
      </c>
      <c r="X438" s="1">
        <f>1/COUNTIF(Data[Order ID], Data[[#This Row],[Order ID]])</f>
        <v>0.5</v>
      </c>
      <c r="Y438" s="1">
        <f>1/COUNTIFS(Data[Customer Name],Data[[#This Row],[Customer Name]], Data[MonthYear],Data[[#This Row],[MonthYear]])</f>
        <v>0.5</v>
      </c>
      <c r="Z438" s="1" t="str">
        <f>TEXT(Data[[#This Row],[Order Date]], "mm.yy")</f>
        <v>06.18</v>
      </c>
    </row>
    <row r="439" spans="1:26" x14ac:dyDescent="0.25">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1" t="str">
        <f>IF(M439=People!$B$2,People!$A$5,(IF(M439=People!$B$3,People!$A$3,(IF(M439=People!$B$4,People!$A$4,(IF(M439=People!$B$5,People!$A$5,0)))))))</f>
        <v>Kelly Williams</v>
      </c>
      <c r="W439" s="1" t="str">
        <f>IFERROR(VLOOKUP(Data[[#This Row],[Order ID]], Returns!$A:$B, 2, FALSE), "No")</f>
        <v>Yes</v>
      </c>
      <c r="X439" s="1">
        <f>1/COUNTIF(Data[Order ID], Data[[#This Row],[Order ID]])</f>
        <v>0.5</v>
      </c>
      <c r="Y439" s="1">
        <f>1/COUNTIFS(Data[Customer Name],Data[[#This Row],[Customer Name]], Data[MonthYear],Data[[#This Row],[MonthYear]])</f>
        <v>0.5</v>
      </c>
      <c r="Z439" s="1" t="str">
        <f>TEXT(Data[[#This Row],[Order Date]], "mm.yy")</f>
        <v>06.18</v>
      </c>
    </row>
    <row r="440" spans="1:26" x14ac:dyDescent="0.25">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1" t="str">
        <f>IF(M440=People!$B$2,People!$A$5,(IF(M440=People!$B$3,People!$A$3,(IF(M440=People!$B$4,People!$A$4,(IF(M440=People!$B$5,People!$A$5,0)))))))</f>
        <v>Kelly Williams</v>
      </c>
      <c r="W440" s="1" t="str">
        <f>IFERROR(VLOOKUP(Data[[#This Row],[Order ID]], Returns!$A:$B, 2, FALSE), "No")</f>
        <v>No</v>
      </c>
      <c r="X440" s="1">
        <f>1/COUNTIF(Data[Order ID], Data[[#This Row],[Order ID]])</f>
        <v>1</v>
      </c>
      <c r="Y440" s="1">
        <f>1/COUNTIFS(Data[Customer Name],Data[[#This Row],[Customer Name]], Data[MonthYear],Data[[#This Row],[MonthYear]])</f>
        <v>1</v>
      </c>
      <c r="Z440" s="1" t="str">
        <f>TEXT(Data[[#This Row],[Order Date]], "mm.yy")</f>
        <v>09.19</v>
      </c>
    </row>
    <row r="441" spans="1:26" x14ac:dyDescent="0.25">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1" t="str">
        <f>IF(M441=People!$B$2,People!$A$5,(IF(M441=People!$B$3,People!$A$3,(IF(M441=People!$B$4,People!$A$4,(IF(M441=People!$B$5,People!$A$5,0)))))))</f>
        <v>Chuck Magee</v>
      </c>
      <c r="W441" s="1" t="str">
        <f>IFERROR(VLOOKUP(Data[[#This Row],[Order ID]], Returns!$A:$B, 2, FALSE), "No")</f>
        <v>No</v>
      </c>
      <c r="X441" s="1">
        <f>1/COUNTIF(Data[Order ID], Data[[#This Row],[Order ID]])</f>
        <v>1</v>
      </c>
      <c r="Y441" s="1">
        <f>1/COUNTIFS(Data[Customer Name],Data[[#This Row],[Customer Name]], Data[MonthYear],Data[[#This Row],[MonthYear]])</f>
        <v>1</v>
      </c>
      <c r="Z441" s="1" t="str">
        <f>TEXT(Data[[#This Row],[Order Date]], "mm.yy")</f>
        <v>01.19</v>
      </c>
    </row>
    <row r="442" spans="1:26" x14ac:dyDescent="0.25">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1" t="str">
        <f>IF(M442=People!$B$2,People!$A$5,(IF(M442=People!$B$3,People!$A$3,(IF(M442=People!$B$4,People!$A$4,(IF(M442=People!$B$5,People!$A$5,0)))))))</f>
        <v>Kelly Williams</v>
      </c>
      <c r="W442" s="1" t="str">
        <f>IFERROR(VLOOKUP(Data[[#This Row],[Order ID]], Returns!$A:$B, 2, FALSE), "No")</f>
        <v>No</v>
      </c>
      <c r="X442" s="1">
        <f>1/COUNTIF(Data[Order ID], Data[[#This Row],[Order ID]])</f>
        <v>0.16666666666666666</v>
      </c>
      <c r="Y442" s="1">
        <f>1/COUNTIFS(Data[Customer Name],Data[[#This Row],[Customer Name]], Data[MonthYear],Data[[#This Row],[MonthYear]])</f>
        <v>0.14285714285714285</v>
      </c>
      <c r="Z442" s="1" t="str">
        <f>TEXT(Data[[#This Row],[Order Date]], "mm.yy")</f>
        <v>09.18</v>
      </c>
    </row>
    <row r="443" spans="1:26" x14ac:dyDescent="0.25">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1" t="str">
        <f>IF(M443=People!$B$2,People!$A$5,(IF(M443=People!$B$3,People!$A$3,(IF(M443=People!$B$4,People!$A$4,(IF(M443=People!$B$5,People!$A$5,0)))))))</f>
        <v>Kelly Williams</v>
      </c>
      <c r="W443" s="1" t="str">
        <f>IFERROR(VLOOKUP(Data[[#This Row],[Order ID]], Returns!$A:$B, 2, FALSE), "No")</f>
        <v>No</v>
      </c>
      <c r="X443" s="1">
        <f>1/COUNTIF(Data[Order ID], Data[[#This Row],[Order ID]])</f>
        <v>0.16666666666666666</v>
      </c>
      <c r="Y443" s="1">
        <f>1/COUNTIFS(Data[Customer Name],Data[[#This Row],[Customer Name]], Data[MonthYear],Data[[#This Row],[MonthYear]])</f>
        <v>0.14285714285714285</v>
      </c>
      <c r="Z443" s="1" t="str">
        <f>TEXT(Data[[#This Row],[Order Date]], "mm.yy")</f>
        <v>09.18</v>
      </c>
    </row>
    <row r="444" spans="1:26" x14ac:dyDescent="0.25">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1" t="str">
        <f>IF(M444=People!$B$2,People!$A$5,(IF(M444=People!$B$3,People!$A$3,(IF(M444=People!$B$4,People!$A$4,(IF(M444=People!$B$5,People!$A$5,0)))))))</f>
        <v>Kelly Williams</v>
      </c>
      <c r="W444" s="1" t="str">
        <f>IFERROR(VLOOKUP(Data[[#This Row],[Order ID]], Returns!$A:$B, 2, FALSE), "No")</f>
        <v>No</v>
      </c>
      <c r="X444" s="1">
        <f>1/COUNTIF(Data[Order ID], Data[[#This Row],[Order ID]])</f>
        <v>0.16666666666666666</v>
      </c>
      <c r="Y444" s="1">
        <f>1/COUNTIFS(Data[Customer Name],Data[[#This Row],[Customer Name]], Data[MonthYear],Data[[#This Row],[MonthYear]])</f>
        <v>0.14285714285714285</v>
      </c>
      <c r="Z444" s="1" t="str">
        <f>TEXT(Data[[#This Row],[Order Date]], "mm.yy")</f>
        <v>09.18</v>
      </c>
    </row>
    <row r="445" spans="1:26" x14ac:dyDescent="0.25">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1" t="str">
        <f>IF(M445=People!$B$2,People!$A$5,(IF(M445=People!$B$3,People!$A$3,(IF(M445=People!$B$4,People!$A$4,(IF(M445=People!$B$5,People!$A$5,0)))))))</f>
        <v>Kelly Williams</v>
      </c>
      <c r="W445" s="1" t="str">
        <f>IFERROR(VLOOKUP(Data[[#This Row],[Order ID]], Returns!$A:$B, 2, FALSE), "No")</f>
        <v>No</v>
      </c>
      <c r="X445" s="1">
        <f>1/COUNTIF(Data[Order ID], Data[[#This Row],[Order ID]])</f>
        <v>0.16666666666666666</v>
      </c>
      <c r="Y445" s="1">
        <f>1/COUNTIFS(Data[Customer Name],Data[[#This Row],[Customer Name]], Data[MonthYear],Data[[#This Row],[MonthYear]])</f>
        <v>0.14285714285714285</v>
      </c>
      <c r="Z445" s="1" t="str">
        <f>TEXT(Data[[#This Row],[Order Date]], "mm.yy")</f>
        <v>09.18</v>
      </c>
    </row>
    <row r="446" spans="1:26" x14ac:dyDescent="0.25">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1" t="str">
        <f>IF(M446=People!$B$2,People!$A$5,(IF(M446=People!$B$3,People!$A$3,(IF(M446=People!$B$4,People!$A$4,(IF(M446=People!$B$5,People!$A$5,0)))))))</f>
        <v>Kelly Williams</v>
      </c>
      <c r="W446" s="1" t="str">
        <f>IFERROR(VLOOKUP(Data[[#This Row],[Order ID]], Returns!$A:$B, 2, FALSE), "No")</f>
        <v>No</v>
      </c>
      <c r="X446" s="1">
        <f>1/COUNTIF(Data[Order ID], Data[[#This Row],[Order ID]])</f>
        <v>0.16666666666666666</v>
      </c>
      <c r="Y446" s="1">
        <f>1/COUNTIFS(Data[Customer Name],Data[[#This Row],[Customer Name]], Data[MonthYear],Data[[#This Row],[MonthYear]])</f>
        <v>0.14285714285714285</v>
      </c>
      <c r="Z446" s="1" t="str">
        <f>TEXT(Data[[#This Row],[Order Date]], "mm.yy")</f>
        <v>09.18</v>
      </c>
    </row>
    <row r="447" spans="1:26" x14ac:dyDescent="0.25">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1" t="str">
        <f>IF(M447=People!$B$2,People!$A$5,(IF(M447=People!$B$3,People!$A$3,(IF(M447=People!$B$4,People!$A$4,(IF(M447=People!$B$5,People!$A$5,0)))))))</f>
        <v>Kelly Williams</v>
      </c>
      <c r="W447" s="1" t="str">
        <f>IFERROR(VLOOKUP(Data[[#This Row],[Order ID]], Returns!$A:$B, 2, FALSE), "No")</f>
        <v>No</v>
      </c>
      <c r="X447" s="1">
        <f>1/COUNTIF(Data[Order ID], Data[[#This Row],[Order ID]])</f>
        <v>0.16666666666666666</v>
      </c>
      <c r="Y447" s="1">
        <f>1/COUNTIFS(Data[Customer Name],Data[[#This Row],[Customer Name]], Data[MonthYear],Data[[#This Row],[MonthYear]])</f>
        <v>0.14285714285714285</v>
      </c>
      <c r="Z447" s="1" t="str">
        <f>TEXT(Data[[#This Row],[Order Date]], "mm.yy")</f>
        <v>09.18</v>
      </c>
    </row>
    <row r="448" spans="1:26" x14ac:dyDescent="0.25">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1" t="str">
        <f>IF(M448=People!$B$2,People!$A$5,(IF(M448=People!$B$3,People!$A$3,(IF(M448=People!$B$4,People!$A$4,(IF(M448=People!$B$5,People!$A$5,0)))))))</f>
        <v>Kelly Williams</v>
      </c>
      <c r="W448" s="1" t="str">
        <f>IFERROR(VLOOKUP(Data[[#This Row],[Order ID]], Returns!$A:$B, 2, FALSE), "No")</f>
        <v>Yes</v>
      </c>
      <c r="X448" s="1">
        <f>1/COUNTIF(Data[Order ID], Data[[#This Row],[Order ID]])</f>
        <v>1</v>
      </c>
      <c r="Y448" s="1">
        <f>1/COUNTIFS(Data[Customer Name],Data[[#This Row],[Customer Name]], Data[MonthYear],Data[[#This Row],[MonthYear]])</f>
        <v>1</v>
      </c>
      <c r="Z448" s="1" t="str">
        <f>TEXT(Data[[#This Row],[Order Date]], "mm.yy")</f>
        <v>03.19</v>
      </c>
    </row>
    <row r="449" spans="1:26" x14ac:dyDescent="0.25">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1" t="str">
        <f>IF(M449=People!$B$2,People!$A$5,(IF(M449=People!$B$3,People!$A$3,(IF(M449=People!$B$4,People!$A$4,(IF(M449=People!$B$5,People!$A$5,0)))))))</f>
        <v>Chuck Magee</v>
      </c>
      <c r="W449" s="1" t="str">
        <f>IFERROR(VLOOKUP(Data[[#This Row],[Order ID]], Returns!$A:$B, 2, FALSE), "No")</f>
        <v>No</v>
      </c>
      <c r="X449" s="1">
        <f>1/COUNTIF(Data[Order ID], Data[[#This Row],[Order ID]])</f>
        <v>0.16666666666666666</v>
      </c>
      <c r="Y449" s="1">
        <f>1/COUNTIFS(Data[Customer Name],Data[[#This Row],[Customer Name]], Data[MonthYear],Data[[#This Row],[MonthYear]])</f>
        <v>0.16666666666666666</v>
      </c>
      <c r="Z449" s="1" t="str">
        <f>TEXT(Data[[#This Row],[Order Date]], "mm.yy")</f>
        <v>04.18</v>
      </c>
    </row>
    <row r="450" spans="1:26" x14ac:dyDescent="0.25">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1" t="str">
        <f>IF(M450=People!$B$2,People!$A$5,(IF(M450=People!$B$3,People!$A$3,(IF(M450=People!$B$4,People!$A$4,(IF(M450=People!$B$5,People!$A$5,0)))))))</f>
        <v>Chuck Magee</v>
      </c>
      <c r="W450" s="1" t="str">
        <f>IFERROR(VLOOKUP(Data[[#This Row],[Order ID]], Returns!$A:$B, 2, FALSE), "No")</f>
        <v>No</v>
      </c>
      <c r="X450" s="1">
        <f>1/COUNTIF(Data[Order ID], Data[[#This Row],[Order ID]])</f>
        <v>0.16666666666666666</v>
      </c>
      <c r="Y450" s="1">
        <f>1/COUNTIFS(Data[Customer Name],Data[[#This Row],[Customer Name]], Data[MonthYear],Data[[#This Row],[MonthYear]])</f>
        <v>0.16666666666666666</v>
      </c>
      <c r="Z450" s="1" t="str">
        <f>TEXT(Data[[#This Row],[Order Date]], "mm.yy")</f>
        <v>04.18</v>
      </c>
    </row>
    <row r="451" spans="1:26" x14ac:dyDescent="0.25">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1" t="str">
        <f>IF(M451=People!$B$2,People!$A$5,(IF(M451=People!$B$3,People!$A$3,(IF(M451=People!$B$4,People!$A$4,(IF(M451=People!$B$5,People!$A$5,0)))))))</f>
        <v>Chuck Magee</v>
      </c>
      <c r="W451" s="1" t="str">
        <f>IFERROR(VLOOKUP(Data[[#This Row],[Order ID]], Returns!$A:$B, 2, FALSE), "No")</f>
        <v>No</v>
      </c>
      <c r="X451" s="1">
        <f>1/COUNTIF(Data[Order ID], Data[[#This Row],[Order ID]])</f>
        <v>0.16666666666666666</v>
      </c>
      <c r="Y451" s="1">
        <f>1/COUNTIFS(Data[Customer Name],Data[[#This Row],[Customer Name]], Data[MonthYear],Data[[#This Row],[MonthYear]])</f>
        <v>0.16666666666666666</v>
      </c>
      <c r="Z451" s="1" t="str">
        <f>TEXT(Data[[#This Row],[Order Date]], "mm.yy")</f>
        <v>04.18</v>
      </c>
    </row>
    <row r="452" spans="1:26" x14ac:dyDescent="0.25">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1" t="str">
        <f>IF(M452=People!$B$2,People!$A$5,(IF(M452=People!$B$3,People!$A$3,(IF(M452=People!$B$4,People!$A$4,(IF(M452=People!$B$5,People!$A$5,0)))))))</f>
        <v>Chuck Magee</v>
      </c>
      <c r="W452" s="1" t="str">
        <f>IFERROR(VLOOKUP(Data[[#This Row],[Order ID]], Returns!$A:$B, 2, FALSE), "No")</f>
        <v>No</v>
      </c>
      <c r="X452" s="1">
        <f>1/COUNTIF(Data[Order ID], Data[[#This Row],[Order ID]])</f>
        <v>0.16666666666666666</v>
      </c>
      <c r="Y452" s="1">
        <f>1/COUNTIFS(Data[Customer Name],Data[[#This Row],[Customer Name]], Data[MonthYear],Data[[#This Row],[MonthYear]])</f>
        <v>0.16666666666666666</v>
      </c>
      <c r="Z452" s="1" t="str">
        <f>TEXT(Data[[#This Row],[Order Date]], "mm.yy")</f>
        <v>04.18</v>
      </c>
    </row>
    <row r="453" spans="1:26" x14ac:dyDescent="0.25">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1" t="str">
        <f>IF(M453=People!$B$2,People!$A$5,(IF(M453=People!$B$3,People!$A$3,(IF(M453=People!$B$4,People!$A$4,(IF(M453=People!$B$5,People!$A$5,0)))))))</f>
        <v>Chuck Magee</v>
      </c>
      <c r="W453" s="1" t="str">
        <f>IFERROR(VLOOKUP(Data[[#This Row],[Order ID]], Returns!$A:$B, 2, FALSE), "No")</f>
        <v>No</v>
      </c>
      <c r="X453" s="1">
        <f>1/COUNTIF(Data[Order ID], Data[[#This Row],[Order ID]])</f>
        <v>0.16666666666666666</v>
      </c>
      <c r="Y453" s="1">
        <f>1/COUNTIFS(Data[Customer Name],Data[[#This Row],[Customer Name]], Data[MonthYear],Data[[#This Row],[MonthYear]])</f>
        <v>0.16666666666666666</v>
      </c>
      <c r="Z453" s="1" t="str">
        <f>TEXT(Data[[#This Row],[Order Date]], "mm.yy")</f>
        <v>04.18</v>
      </c>
    </row>
    <row r="454" spans="1:26" x14ac:dyDescent="0.25">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1" t="str">
        <f>IF(M454=People!$B$2,People!$A$5,(IF(M454=People!$B$3,People!$A$3,(IF(M454=People!$B$4,People!$A$4,(IF(M454=People!$B$5,People!$A$5,0)))))))</f>
        <v>Chuck Magee</v>
      </c>
      <c r="W454" s="1" t="str">
        <f>IFERROR(VLOOKUP(Data[[#This Row],[Order ID]], Returns!$A:$B, 2, FALSE), "No")</f>
        <v>No</v>
      </c>
      <c r="X454" s="1">
        <f>1/COUNTIF(Data[Order ID], Data[[#This Row],[Order ID]])</f>
        <v>0.16666666666666666</v>
      </c>
      <c r="Y454" s="1">
        <f>1/COUNTIFS(Data[Customer Name],Data[[#This Row],[Customer Name]], Data[MonthYear],Data[[#This Row],[MonthYear]])</f>
        <v>0.16666666666666666</v>
      </c>
      <c r="Z454" s="1" t="str">
        <f>TEXT(Data[[#This Row],[Order Date]], "mm.yy")</f>
        <v>04.18</v>
      </c>
    </row>
    <row r="455" spans="1:26" x14ac:dyDescent="0.25">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1" t="str">
        <f>IF(M455=People!$B$2,People!$A$5,(IF(M455=People!$B$3,People!$A$3,(IF(M455=People!$B$4,People!$A$4,(IF(M455=People!$B$5,People!$A$5,0)))))))</f>
        <v>Chuck Magee</v>
      </c>
      <c r="W455" s="1" t="str">
        <f>IFERROR(VLOOKUP(Data[[#This Row],[Order ID]], Returns!$A:$B, 2, FALSE), "No")</f>
        <v>No</v>
      </c>
      <c r="X455" s="1">
        <f>1/COUNTIF(Data[Order ID], Data[[#This Row],[Order ID]])</f>
        <v>0.5</v>
      </c>
      <c r="Y455" s="1">
        <f>1/COUNTIFS(Data[Customer Name],Data[[#This Row],[Customer Name]], Data[MonthYear],Data[[#This Row],[MonthYear]])</f>
        <v>0.5</v>
      </c>
      <c r="Z455" s="1" t="str">
        <f>TEXT(Data[[#This Row],[Order Date]], "mm.yy")</f>
        <v>10.19</v>
      </c>
    </row>
    <row r="456" spans="1:26" x14ac:dyDescent="0.25">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1" t="str">
        <f>IF(M456=People!$B$2,People!$A$5,(IF(M456=People!$B$3,People!$A$3,(IF(M456=People!$B$4,People!$A$4,(IF(M456=People!$B$5,People!$A$5,0)))))))</f>
        <v>Chuck Magee</v>
      </c>
      <c r="W456" s="1" t="str">
        <f>IFERROR(VLOOKUP(Data[[#This Row],[Order ID]], Returns!$A:$B, 2, FALSE), "No")</f>
        <v>No</v>
      </c>
      <c r="X456" s="1">
        <f>1/COUNTIF(Data[Order ID], Data[[#This Row],[Order ID]])</f>
        <v>0.5</v>
      </c>
      <c r="Y456" s="1">
        <f>1/COUNTIFS(Data[Customer Name],Data[[#This Row],[Customer Name]], Data[MonthYear],Data[[#This Row],[MonthYear]])</f>
        <v>0.5</v>
      </c>
      <c r="Z456" s="1" t="str">
        <f>TEXT(Data[[#This Row],[Order Date]], "mm.yy")</f>
        <v>10.19</v>
      </c>
    </row>
    <row r="457" spans="1:26" x14ac:dyDescent="0.25">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1" t="str">
        <f>IF(M457=People!$B$2,People!$A$5,(IF(M457=People!$B$3,People!$A$3,(IF(M457=People!$B$4,People!$A$4,(IF(M457=People!$B$5,People!$A$5,0)))))))</f>
        <v>Kelly Williams</v>
      </c>
      <c r="W457" s="1" t="str">
        <f>IFERROR(VLOOKUP(Data[[#This Row],[Order ID]], Returns!$A:$B, 2, FALSE), "No")</f>
        <v>No</v>
      </c>
      <c r="X457" s="1">
        <f>1/COUNTIF(Data[Order ID], Data[[#This Row],[Order ID]])</f>
        <v>1</v>
      </c>
      <c r="Y457" s="1">
        <f>1/COUNTIFS(Data[Customer Name],Data[[#This Row],[Customer Name]], Data[MonthYear],Data[[#This Row],[MonthYear]])</f>
        <v>1</v>
      </c>
      <c r="Z457" s="1" t="str">
        <f>TEXT(Data[[#This Row],[Order Date]], "mm.yy")</f>
        <v>12.18</v>
      </c>
    </row>
    <row r="458" spans="1:26" x14ac:dyDescent="0.25">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1" t="str">
        <f>IF(M458=People!$B$2,People!$A$5,(IF(M458=People!$B$3,People!$A$3,(IF(M458=People!$B$4,People!$A$4,(IF(M458=People!$B$5,People!$A$5,0)))))))</f>
        <v>Cassandra Brandow</v>
      </c>
      <c r="W458" s="1" t="str">
        <f>IFERROR(VLOOKUP(Data[[#This Row],[Order ID]], Returns!$A:$B, 2, FALSE), "No")</f>
        <v>No</v>
      </c>
      <c r="X458" s="1">
        <f>1/COUNTIF(Data[Order ID], Data[[#This Row],[Order ID]])</f>
        <v>1</v>
      </c>
      <c r="Y458" s="1">
        <f>1/COUNTIFS(Data[Customer Name],Data[[#This Row],[Customer Name]], Data[MonthYear],Data[[#This Row],[MonthYear]])</f>
        <v>1</v>
      </c>
      <c r="Z458" s="1" t="str">
        <f>TEXT(Data[[#This Row],[Order Date]], "mm.yy")</f>
        <v>02.16</v>
      </c>
    </row>
    <row r="459" spans="1:26" x14ac:dyDescent="0.25">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1" t="str">
        <f>IF(M459=People!$B$2,People!$A$5,(IF(M459=People!$B$3,People!$A$3,(IF(M459=People!$B$4,People!$A$4,(IF(M459=People!$B$5,People!$A$5,0)))))))</f>
        <v>Kelly Williams</v>
      </c>
      <c r="W459" s="1" t="str">
        <f>IFERROR(VLOOKUP(Data[[#This Row],[Order ID]], Returns!$A:$B, 2, FALSE), "No")</f>
        <v>No</v>
      </c>
      <c r="X459" s="1">
        <f>1/COUNTIF(Data[Order ID], Data[[#This Row],[Order ID]])</f>
        <v>0.5</v>
      </c>
      <c r="Y459" s="1">
        <f>1/COUNTIFS(Data[Customer Name],Data[[#This Row],[Customer Name]], Data[MonthYear],Data[[#This Row],[MonthYear]])</f>
        <v>0.5</v>
      </c>
      <c r="Z459" s="1" t="str">
        <f>TEXT(Data[[#This Row],[Order Date]], "mm.yy")</f>
        <v>09.18</v>
      </c>
    </row>
    <row r="460" spans="1:26" x14ac:dyDescent="0.25">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1" t="str">
        <f>IF(M460=People!$B$2,People!$A$5,(IF(M460=People!$B$3,People!$A$3,(IF(M460=People!$B$4,People!$A$4,(IF(M460=People!$B$5,People!$A$5,0)))))))</f>
        <v>Kelly Williams</v>
      </c>
      <c r="W460" s="1" t="str">
        <f>IFERROR(VLOOKUP(Data[[#This Row],[Order ID]], Returns!$A:$B, 2, FALSE), "No")</f>
        <v>No</v>
      </c>
      <c r="X460" s="1">
        <f>1/COUNTIF(Data[Order ID], Data[[#This Row],[Order ID]])</f>
        <v>0.5</v>
      </c>
      <c r="Y460" s="1">
        <f>1/COUNTIFS(Data[Customer Name],Data[[#This Row],[Customer Name]], Data[MonthYear],Data[[#This Row],[MonthYear]])</f>
        <v>0.5</v>
      </c>
      <c r="Z460" s="1" t="str">
        <f>TEXT(Data[[#This Row],[Order Date]], "mm.yy")</f>
        <v>09.18</v>
      </c>
    </row>
    <row r="461" spans="1:26" x14ac:dyDescent="0.25">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1" t="str">
        <f>IF(M461=People!$B$2,People!$A$5,(IF(M461=People!$B$3,People!$A$3,(IF(M461=People!$B$4,People!$A$4,(IF(M461=People!$B$5,People!$A$5,0)))))))</f>
        <v>Cassandra Brandow</v>
      </c>
      <c r="W461" s="1" t="str">
        <f>IFERROR(VLOOKUP(Data[[#This Row],[Order ID]], Returns!$A:$B, 2, FALSE), "No")</f>
        <v>No</v>
      </c>
      <c r="X461" s="1">
        <f>1/COUNTIF(Data[Order ID], Data[[#This Row],[Order ID]])</f>
        <v>0.33333333333333331</v>
      </c>
      <c r="Y461" s="1">
        <f>1/COUNTIFS(Data[Customer Name],Data[[#This Row],[Customer Name]], Data[MonthYear],Data[[#This Row],[MonthYear]])</f>
        <v>0.33333333333333331</v>
      </c>
      <c r="Z461" s="1" t="str">
        <f>TEXT(Data[[#This Row],[Order Date]], "mm.yy")</f>
        <v>12.17</v>
      </c>
    </row>
    <row r="462" spans="1:26" x14ac:dyDescent="0.25">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1" t="str">
        <f>IF(M462=People!$B$2,People!$A$5,(IF(M462=People!$B$3,People!$A$3,(IF(M462=People!$B$4,People!$A$4,(IF(M462=People!$B$5,People!$A$5,0)))))))</f>
        <v>Cassandra Brandow</v>
      </c>
      <c r="W462" s="1" t="str">
        <f>IFERROR(VLOOKUP(Data[[#This Row],[Order ID]], Returns!$A:$B, 2, FALSE), "No")</f>
        <v>No</v>
      </c>
      <c r="X462" s="1">
        <f>1/COUNTIF(Data[Order ID], Data[[#This Row],[Order ID]])</f>
        <v>0.33333333333333331</v>
      </c>
      <c r="Y462" s="1">
        <f>1/COUNTIFS(Data[Customer Name],Data[[#This Row],[Customer Name]], Data[MonthYear],Data[[#This Row],[MonthYear]])</f>
        <v>0.33333333333333331</v>
      </c>
      <c r="Z462" s="1" t="str">
        <f>TEXT(Data[[#This Row],[Order Date]], "mm.yy")</f>
        <v>12.17</v>
      </c>
    </row>
    <row r="463" spans="1:26" x14ac:dyDescent="0.25">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1" t="str">
        <f>IF(M463=People!$B$2,People!$A$5,(IF(M463=People!$B$3,People!$A$3,(IF(M463=People!$B$4,People!$A$4,(IF(M463=People!$B$5,People!$A$5,0)))))))</f>
        <v>Cassandra Brandow</v>
      </c>
      <c r="W463" s="1" t="str">
        <f>IFERROR(VLOOKUP(Data[[#This Row],[Order ID]], Returns!$A:$B, 2, FALSE), "No")</f>
        <v>No</v>
      </c>
      <c r="X463" s="1">
        <f>1/COUNTIF(Data[Order ID], Data[[#This Row],[Order ID]])</f>
        <v>0.33333333333333331</v>
      </c>
      <c r="Y463" s="1">
        <f>1/COUNTIFS(Data[Customer Name],Data[[#This Row],[Customer Name]], Data[MonthYear],Data[[#This Row],[MonthYear]])</f>
        <v>0.33333333333333331</v>
      </c>
      <c r="Z463" s="1" t="str">
        <f>TEXT(Data[[#This Row],[Order Date]], "mm.yy")</f>
        <v>12.17</v>
      </c>
    </row>
    <row r="464" spans="1:26" x14ac:dyDescent="0.25">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1" t="str">
        <f>IF(M464=People!$B$2,People!$A$5,(IF(M464=People!$B$3,People!$A$3,(IF(M464=People!$B$4,People!$A$4,(IF(M464=People!$B$5,People!$A$5,0)))))))</f>
        <v>Cassandra Brandow</v>
      </c>
      <c r="W464" s="1" t="str">
        <f>IFERROR(VLOOKUP(Data[[#This Row],[Order ID]], Returns!$A:$B, 2, FALSE), "No")</f>
        <v>Yes</v>
      </c>
      <c r="X464" s="1">
        <f>1/COUNTIF(Data[Order ID], Data[[#This Row],[Order ID]])</f>
        <v>0.2</v>
      </c>
      <c r="Y464" s="1">
        <f>1/COUNTIFS(Data[Customer Name],Data[[#This Row],[Customer Name]], Data[MonthYear],Data[[#This Row],[MonthYear]])</f>
        <v>0.2</v>
      </c>
      <c r="Z464" s="1" t="str">
        <f>TEXT(Data[[#This Row],[Order Date]], "mm.yy")</f>
        <v>04.18</v>
      </c>
    </row>
    <row r="465" spans="1:26" x14ac:dyDescent="0.25">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1" t="str">
        <f>IF(M465=People!$B$2,People!$A$5,(IF(M465=People!$B$3,People!$A$3,(IF(M465=People!$B$4,People!$A$4,(IF(M465=People!$B$5,People!$A$5,0)))))))</f>
        <v>Cassandra Brandow</v>
      </c>
      <c r="W465" s="1" t="str">
        <f>IFERROR(VLOOKUP(Data[[#This Row],[Order ID]], Returns!$A:$B, 2, FALSE), "No")</f>
        <v>Yes</v>
      </c>
      <c r="X465" s="1">
        <f>1/COUNTIF(Data[Order ID], Data[[#This Row],[Order ID]])</f>
        <v>0.2</v>
      </c>
      <c r="Y465" s="1">
        <f>1/COUNTIFS(Data[Customer Name],Data[[#This Row],[Customer Name]], Data[MonthYear],Data[[#This Row],[MonthYear]])</f>
        <v>0.2</v>
      </c>
      <c r="Z465" s="1" t="str">
        <f>TEXT(Data[[#This Row],[Order Date]], "mm.yy")</f>
        <v>04.18</v>
      </c>
    </row>
    <row r="466" spans="1:26" x14ac:dyDescent="0.25">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1" t="str">
        <f>IF(M466=People!$B$2,People!$A$5,(IF(M466=People!$B$3,People!$A$3,(IF(M466=People!$B$4,People!$A$4,(IF(M466=People!$B$5,People!$A$5,0)))))))</f>
        <v>Cassandra Brandow</v>
      </c>
      <c r="W466" s="1" t="str">
        <f>IFERROR(VLOOKUP(Data[[#This Row],[Order ID]], Returns!$A:$B, 2, FALSE), "No")</f>
        <v>Yes</v>
      </c>
      <c r="X466" s="1">
        <f>1/COUNTIF(Data[Order ID], Data[[#This Row],[Order ID]])</f>
        <v>0.2</v>
      </c>
      <c r="Y466" s="1">
        <f>1/COUNTIFS(Data[Customer Name],Data[[#This Row],[Customer Name]], Data[MonthYear],Data[[#This Row],[MonthYear]])</f>
        <v>0.2</v>
      </c>
      <c r="Z466" s="1" t="str">
        <f>TEXT(Data[[#This Row],[Order Date]], "mm.yy")</f>
        <v>04.18</v>
      </c>
    </row>
    <row r="467" spans="1:26" x14ac:dyDescent="0.25">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1" t="str">
        <f>IF(M467=People!$B$2,People!$A$5,(IF(M467=People!$B$3,People!$A$3,(IF(M467=People!$B$4,People!$A$4,(IF(M467=People!$B$5,People!$A$5,0)))))))</f>
        <v>Cassandra Brandow</v>
      </c>
      <c r="W467" s="1" t="str">
        <f>IFERROR(VLOOKUP(Data[[#This Row],[Order ID]], Returns!$A:$B, 2, FALSE), "No")</f>
        <v>Yes</v>
      </c>
      <c r="X467" s="1">
        <f>1/COUNTIF(Data[Order ID], Data[[#This Row],[Order ID]])</f>
        <v>0.2</v>
      </c>
      <c r="Y467" s="1">
        <f>1/COUNTIFS(Data[Customer Name],Data[[#This Row],[Customer Name]], Data[MonthYear],Data[[#This Row],[MonthYear]])</f>
        <v>0.2</v>
      </c>
      <c r="Z467" s="1" t="str">
        <f>TEXT(Data[[#This Row],[Order Date]], "mm.yy")</f>
        <v>04.18</v>
      </c>
    </row>
    <row r="468" spans="1:26" x14ac:dyDescent="0.25">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1" t="str">
        <f>IF(M468=People!$B$2,People!$A$5,(IF(M468=People!$B$3,People!$A$3,(IF(M468=People!$B$4,People!$A$4,(IF(M468=People!$B$5,People!$A$5,0)))))))</f>
        <v>Cassandra Brandow</v>
      </c>
      <c r="W468" s="1" t="str">
        <f>IFERROR(VLOOKUP(Data[[#This Row],[Order ID]], Returns!$A:$B, 2, FALSE), "No")</f>
        <v>Yes</v>
      </c>
      <c r="X468" s="1">
        <f>1/COUNTIF(Data[Order ID], Data[[#This Row],[Order ID]])</f>
        <v>0.2</v>
      </c>
      <c r="Y468" s="1">
        <f>1/COUNTIFS(Data[Customer Name],Data[[#This Row],[Customer Name]], Data[MonthYear],Data[[#This Row],[MonthYear]])</f>
        <v>0.2</v>
      </c>
      <c r="Z468" s="1" t="str">
        <f>TEXT(Data[[#This Row],[Order Date]], "mm.yy")</f>
        <v>04.18</v>
      </c>
    </row>
    <row r="469" spans="1:26" x14ac:dyDescent="0.25">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1" t="str">
        <f>IF(M469=People!$B$2,People!$A$5,(IF(M469=People!$B$3,People!$A$3,(IF(M469=People!$B$4,People!$A$4,(IF(M469=People!$B$5,People!$A$5,0)))))))</f>
        <v>Kelly Williams</v>
      </c>
      <c r="W469" s="1" t="str">
        <f>IFERROR(VLOOKUP(Data[[#This Row],[Order ID]], Returns!$A:$B, 2, FALSE), "No")</f>
        <v>No</v>
      </c>
      <c r="X469" s="1">
        <f>1/COUNTIF(Data[Order ID], Data[[#This Row],[Order ID]])</f>
        <v>1</v>
      </c>
      <c r="Y469" s="1">
        <f>1/COUNTIFS(Data[Customer Name],Data[[#This Row],[Customer Name]], Data[MonthYear],Data[[#This Row],[MonthYear]])</f>
        <v>1</v>
      </c>
      <c r="Z469" s="1" t="str">
        <f>TEXT(Data[[#This Row],[Order Date]], "mm.yy")</f>
        <v>01.17</v>
      </c>
    </row>
    <row r="470" spans="1:26" x14ac:dyDescent="0.25">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1" t="str">
        <f>IF(M470=People!$B$2,People!$A$5,(IF(M470=People!$B$3,People!$A$3,(IF(M470=People!$B$4,People!$A$4,(IF(M470=People!$B$5,People!$A$5,0)))))))</f>
        <v>Kelly Williams</v>
      </c>
      <c r="W470" s="1" t="str">
        <f>IFERROR(VLOOKUP(Data[[#This Row],[Order ID]], Returns!$A:$B, 2, FALSE), "No")</f>
        <v>No</v>
      </c>
      <c r="X470" s="1">
        <f>1/COUNTIF(Data[Order ID], Data[[#This Row],[Order ID]])</f>
        <v>1</v>
      </c>
      <c r="Y470" s="1">
        <f>1/COUNTIFS(Data[Customer Name],Data[[#This Row],[Customer Name]], Data[MonthYear],Data[[#This Row],[MonthYear]])</f>
        <v>1</v>
      </c>
      <c r="Z470" s="1" t="str">
        <f>TEXT(Data[[#This Row],[Order Date]], "mm.yy")</f>
        <v>03.19</v>
      </c>
    </row>
    <row r="471" spans="1:26" x14ac:dyDescent="0.25">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1" t="str">
        <f>IF(M471=People!$B$2,People!$A$5,(IF(M471=People!$B$3,People!$A$3,(IF(M471=People!$B$4,People!$A$4,(IF(M471=People!$B$5,People!$A$5,0)))))))</f>
        <v>Kelly Williams</v>
      </c>
      <c r="W471" s="1" t="str">
        <f>IFERROR(VLOOKUP(Data[[#This Row],[Order ID]], Returns!$A:$B, 2, FALSE), "No")</f>
        <v>No</v>
      </c>
      <c r="X471" s="1">
        <f>1/COUNTIF(Data[Order ID], Data[[#This Row],[Order ID]])</f>
        <v>1</v>
      </c>
      <c r="Y471" s="1">
        <f>1/COUNTIFS(Data[Customer Name],Data[[#This Row],[Customer Name]], Data[MonthYear],Data[[#This Row],[MonthYear]])</f>
        <v>1</v>
      </c>
      <c r="Z471" s="1" t="str">
        <f>TEXT(Data[[#This Row],[Order Date]], "mm.yy")</f>
        <v>12.18</v>
      </c>
    </row>
    <row r="472" spans="1:26" x14ac:dyDescent="0.25">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1" t="str">
        <f>IF(M472=People!$B$2,People!$A$5,(IF(M472=People!$B$3,People!$A$3,(IF(M472=People!$B$4,People!$A$4,(IF(M472=People!$B$5,People!$A$5,0)))))))</f>
        <v>Chuck Magee</v>
      </c>
      <c r="W472" s="1" t="str">
        <f>IFERROR(VLOOKUP(Data[[#This Row],[Order ID]], Returns!$A:$B, 2, FALSE), "No")</f>
        <v>No</v>
      </c>
      <c r="X472" s="1">
        <f>1/COUNTIF(Data[Order ID], Data[[#This Row],[Order ID]])</f>
        <v>1</v>
      </c>
      <c r="Y472" s="1">
        <f>1/COUNTIFS(Data[Customer Name],Data[[#This Row],[Customer Name]], Data[MonthYear],Data[[#This Row],[MonthYear]])</f>
        <v>1</v>
      </c>
      <c r="Z472" s="1" t="str">
        <f>TEXT(Data[[#This Row],[Order Date]], "mm.yy")</f>
        <v>12.17</v>
      </c>
    </row>
    <row r="473" spans="1:26" x14ac:dyDescent="0.25">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1" t="str">
        <f>IF(M473=People!$B$2,People!$A$5,(IF(M473=People!$B$3,People!$A$3,(IF(M473=People!$B$4,People!$A$4,(IF(M473=People!$B$5,People!$A$5,0)))))))</f>
        <v>Cassandra Brandow</v>
      </c>
      <c r="W473" s="1" t="str">
        <f>IFERROR(VLOOKUP(Data[[#This Row],[Order ID]], Returns!$A:$B, 2, FALSE), "No")</f>
        <v>No</v>
      </c>
      <c r="X473" s="1">
        <f>1/COUNTIF(Data[Order ID], Data[[#This Row],[Order ID]])</f>
        <v>0.16666666666666666</v>
      </c>
      <c r="Y473" s="1">
        <f>1/COUNTIFS(Data[Customer Name],Data[[#This Row],[Customer Name]], Data[MonthYear],Data[[#This Row],[MonthYear]])</f>
        <v>0.16666666666666666</v>
      </c>
      <c r="Z473" s="1" t="str">
        <f>TEXT(Data[[#This Row],[Order Date]], "mm.yy")</f>
        <v>11.16</v>
      </c>
    </row>
    <row r="474" spans="1:26" x14ac:dyDescent="0.25">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1" t="str">
        <f>IF(M474=People!$B$2,People!$A$5,(IF(M474=People!$B$3,People!$A$3,(IF(M474=People!$B$4,People!$A$4,(IF(M474=People!$B$5,People!$A$5,0)))))))</f>
        <v>Cassandra Brandow</v>
      </c>
      <c r="W474" s="1" t="str">
        <f>IFERROR(VLOOKUP(Data[[#This Row],[Order ID]], Returns!$A:$B, 2, FALSE), "No")</f>
        <v>No</v>
      </c>
      <c r="X474" s="1">
        <f>1/COUNTIF(Data[Order ID], Data[[#This Row],[Order ID]])</f>
        <v>0.16666666666666666</v>
      </c>
      <c r="Y474" s="1">
        <f>1/COUNTIFS(Data[Customer Name],Data[[#This Row],[Customer Name]], Data[MonthYear],Data[[#This Row],[MonthYear]])</f>
        <v>0.16666666666666666</v>
      </c>
      <c r="Z474" s="1" t="str">
        <f>TEXT(Data[[#This Row],[Order Date]], "mm.yy")</f>
        <v>11.16</v>
      </c>
    </row>
    <row r="475" spans="1:26" x14ac:dyDescent="0.25">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1" t="str">
        <f>IF(M475=People!$B$2,People!$A$5,(IF(M475=People!$B$3,People!$A$3,(IF(M475=People!$B$4,People!$A$4,(IF(M475=People!$B$5,People!$A$5,0)))))))</f>
        <v>Cassandra Brandow</v>
      </c>
      <c r="W475" s="1" t="str">
        <f>IFERROR(VLOOKUP(Data[[#This Row],[Order ID]], Returns!$A:$B, 2, FALSE), "No")</f>
        <v>No</v>
      </c>
      <c r="X475" s="1">
        <f>1/COUNTIF(Data[Order ID], Data[[#This Row],[Order ID]])</f>
        <v>0.16666666666666666</v>
      </c>
      <c r="Y475" s="1">
        <f>1/COUNTIFS(Data[Customer Name],Data[[#This Row],[Customer Name]], Data[MonthYear],Data[[#This Row],[MonthYear]])</f>
        <v>0.16666666666666666</v>
      </c>
      <c r="Z475" s="1" t="str">
        <f>TEXT(Data[[#This Row],[Order Date]], "mm.yy")</f>
        <v>11.16</v>
      </c>
    </row>
    <row r="476" spans="1:26" x14ac:dyDescent="0.25">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1" t="str">
        <f>IF(M476=People!$B$2,People!$A$5,(IF(M476=People!$B$3,People!$A$3,(IF(M476=People!$B$4,People!$A$4,(IF(M476=People!$B$5,People!$A$5,0)))))))</f>
        <v>Cassandra Brandow</v>
      </c>
      <c r="W476" s="1" t="str">
        <f>IFERROR(VLOOKUP(Data[[#This Row],[Order ID]], Returns!$A:$B, 2, FALSE), "No")</f>
        <v>No</v>
      </c>
      <c r="X476" s="1">
        <f>1/COUNTIF(Data[Order ID], Data[[#This Row],[Order ID]])</f>
        <v>0.16666666666666666</v>
      </c>
      <c r="Y476" s="1">
        <f>1/COUNTIFS(Data[Customer Name],Data[[#This Row],[Customer Name]], Data[MonthYear],Data[[#This Row],[MonthYear]])</f>
        <v>0.16666666666666666</v>
      </c>
      <c r="Z476" s="1" t="str">
        <f>TEXT(Data[[#This Row],[Order Date]], "mm.yy")</f>
        <v>11.16</v>
      </c>
    </row>
    <row r="477" spans="1:26" x14ac:dyDescent="0.25">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1" t="str">
        <f>IF(M477=People!$B$2,People!$A$5,(IF(M477=People!$B$3,People!$A$3,(IF(M477=People!$B$4,People!$A$4,(IF(M477=People!$B$5,People!$A$5,0)))))))</f>
        <v>Cassandra Brandow</v>
      </c>
      <c r="W477" s="1" t="str">
        <f>IFERROR(VLOOKUP(Data[[#This Row],[Order ID]], Returns!$A:$B, 2, FALSE), "No")</f>
        <v>No</v>
      </c>
      <c r="X477" s="1">
        <f>1/COUNTIF(Data[Order ID], Data[[#This Row],[Order ID]])</f>
        <v>0.16666666666666666</v>
      </c>
      <c r="Y477" s="1">
        <f>1/COUNTIFS(Data[Customer Name],Data[[#This Row],[Customer Name]], Data[MonthYear],Data[[#This Row],[MonthYear]])</f>
        <v>0.16666666666666666</v>
      </c>
      <c r="Z477" s="1" t="str">
        <f>TEXT(Data[[#This Row],[Order Date]], "mm.yy")</f>
        <v>11.16</v>
      </c>
    </row>
    <row r="478" spans="1:26" x14ac:dyDescent="0.25">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1" t="str">
        <f>IF(M478=People!$B$2,People!$A$5,(IF(M478=People!$B$3,People!$A$3,(IF(M478=People!$B$4,People!$A$4,(IF(M478=People!$B$5,People!$A$5,0)))))))</f>
        <v>Cassandra Brandow</v>
      </c>
      <c r="W478" s="1" t="str">
        <f>IFERROR(VLOOKUP(Data[[#This Row],[Order ID]], Returns!$A:$B, 2, FALSE), "No")</f>
        <v>No</v>
      </c>
      <c r="X478" s="1">
        <f>1/COUNTIF(Data[Order ID], Data[[#This Row],[Order ID]])</f>
        <v>0.16666666666666666</v>
      </c>
      <c r="Y478" s="1">
        <f>1/COUNTIFS(Data[Customer Name],Data[[#This Row],[Customer Name]], Data[MonthYear],Data[[#This Row],[MonthYear]])</f>
        <v>0.16666666666666666</v>
      </c>
      <c r="Z478" s="1" t="str">
        <f>TEXT(Data[[#This Row],[Order Date]], "mm.yy")</f>
        <v>11.16</v>
      </c>
    </row>
    <row r="479" spans="1:26" x14ac:dyDescent="0.25">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1" t="str">
        <f>IF(M479=People!$B$2,People!$A$5,(IF(M479=People!$B$3,People!$A$3,(IF(M479=People!$B$4,People!$A$4,(IF(M479=People!$B$5,People!$A$5,0)))))))</f>
        <v>Cassandra Brandow</v>
      </c>
      <c r="W479" s="1" t="str">
        <f>IFERROR(VLOOKUP(Data[[#This Row],[Order ID]], Returns!$A:$B, 2, FALSE), "No")</f>
        <v>No</v>
      </c>
      <c r="X479" s="1">
        <f>1/COUNTIF(Data[Order ID], Data[[#This Row],[Order ID]])</f>
        <v>1</v>
      </c>
      <c r="Y479" s="1">
        <f>1/COUNTIFS(Data[Customer Name],Data[[#This Row],[Customer Name]], Data[MonthYear],Data[[#This Row],[MonthYear]])</f>
        <v>1</v>
      </c>
      <c r="Z479" s="1" t="str">
        <f>TEXT(Data[[#This Row],[Order Date]], "mm.yy")</f>
        <v>07.18</v>
      </c>
    </row>
    <row r="480" spans="1:26" x14ac:dyDescent="0.25">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1" t="str">
        <f>IF(M480=People!$B$2,People!$A$5,(IF(M480=People!$B$3,People!$A$3,(IF(M480=People!$B$4,People!$A$4,(IF(M480=People!$B$5,People!$A$5,0)))))))</f>
        <v>Chuck Magee</v>
      </c>
      <c r="W480" s="1" t="str">
        <f>IFERROR(VLOOKUP(Data[[#This Row],[Order ID]], Returns!$A:$B, 2, FALSE), "No")</f>
        <v>No</v>
      </c>
      <c r="X480" s="1">
        <f>1/COUNTIF(Data[Order ID], Data[[#This Row],[Order ID]])</f>
        <v>1</v>
      </c>
      <c r="Y480" s="1">
        <f>1/COUNTIFS(Data[Customer Name],Data[[#This Row],[Customer Name]], Data[MonthYear],Data[[#This Row],[MonthYear]])</f>
        <v>1</v>
      </c>
      <c r="Z480" s="1" t="str">
        <f>TEXT(Data[[#This Row],[Order Date]], "mm.yy")</f>
        <v>10.18</v>
      </c>
    </row>
    <row r="481" spans="1:26" x14ac:dyDescent="0.25">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1" t="str">
        <f>IF(M481=People!$B$2,People!$A$5,(IF(M481=People!$B$3,People!$A$3,(IF(M481=People!$B$4,People!$A$4,(IF(M481=People!$B$5,People!$A$5,0)))))))</f>
        <v>Chuck Magee</v>
      </c>
      <c r="W481" s="1" t="str">
        <f>IFERROR(VLOOKUP(Data[[#This Row],[Order ID]], Returns!$A:$B, 2, FALSE), "No")</f>
        <v>No</v>
      </c>
      <c r="X481" s="1">
        <f>1/COUNTIF(Data[Order ID], Data[[#This Row],[Order ID]])</f>
        <v>0.5</v>
      </c>
      <c r="Y481" s="1">
        <f>1/COUNTIFS(Data[Customer Name],Data[[#This Row],[Customer Name]], Data[MonthYear],Data[[#This Row],[MonthYear]])</f>
        <v>0.5</v>
      </c>
      <c r="Z481" s="1" t="str">
        <f>TEXT(Data[[#This Row],[Order Date]], "mm.yy")</f>
        <v>06.18</v>
      </c>
    </row>
    <row r="482" spans="1:26" x14ac:dyDescent="0.25">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1" t="str">
        <f>IF(M482=People!$B$2,People!$A$5,(IF(M482=People!$B$3,People!$A$3,(IF(M482=People!$B$4,People!$A$4,(IF(M482=People!$B$5,People!$A$5,0)))))))</f>
        <v>Chuck Magee</v>
      </c>
      <c r="W482" s="1" t="str">
        <f>IFERROR(VLOOKUP(Data[[#This Row],[Order ID]], Returns!$A:$B, 2, FALSE), "No")</f>
        <v>No</v>
      </c>
      <c r="X482" s="1">
        <f>1/COUNTIF(Data[Order ID], Data[[#This Row],[Order ID]])</f>
        <v>0.5</v>
      </c>
      <c r="Y482" s="1">
        <f>1/COUNTIFS(Data[Customer Name],Data[[#This Row],[Customer Name]], Data[MonthYear],Data[[#This Row],[MonthYear]])</f>
        <v>0.5</v>
      </c>
      <c r="Z482" s="1" t="str">
        <f>TEXT(Data[[#This Row],[Order Date]], "mm.yy")</f>
        <v>06.18</v>
      </c>
    </row>
    <row r="483" spans="1:26" x14ac:dyDescent="0.25">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1" t="str">
        <f>IF(M483=People!$B$2,People!$A$5,(IF(M483=People!$B$3,People!$A$3,(IF(M483=People!$B$4,People!$A$4,(IF(M483=People!$B$5,People!$A$5,0)))))))</f>
        <v>Cassandra Brandow</v>
      </c>
      <c r="W483" s="1" t="str">
        <f>IFERROR(VLOOKUP(Data[[#This Row],[Order ID]], Returns!$A:$B, 2, FALSE), "No")</f>
        <v>No</v>
      </c>
      <c r="X483" s="1">
        <f>1/COUNTIF(Data[Order ID], Data[[#This Row],[Order ID]])</f>
        <v>1</v>
      </c>
      <c r="Y483" s="1">
        <f>1/COUNTIFS(Data[Customer Name],Data[[#This Row],[Customer Name]], Data[MonthYear],Data[[#This Row],[MonthYear]])</f>
        <v>1</v>
      </c>
      <c r="Z483" s="1" t="str">
        <f>TEXT(Data[[#This Row],[Order Date]], "mm.yy")</f>
        <v>10.16</v>
      </c>
    </row>
    <row r="484" spans="1:26" x14ac:dyDescent="0.25">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1" t="str">
        <f>IF(M484=People!$B$2,People!$A$5,(IF(M484=People!$B$3,People!$A$3,(IF(M484=People!$B$4,People!$A$4,(IF(M484=People!$B$5,People!$A$5,0)))))))</f>
        <v>Chuck Magee</v>
      </c>
      <c r="W484" s="1" t="str">
        <f>IFERROR(VLOOKUP(Data[[#This Row],[Order ID]], Returns!$A:$B, 2, FALSE), "No")</f>
        <v>No</v>
      </c>
      <c r="X484" s="1">
        <f>1/COUNTIF(Data[Order ID], Data[[#This Row],[Order ID]])</f>
        <v>0.5</v>
      </c>
      <c r="Y484" s="1">
        <f>1/COUNTIFS(Data[Customer Name],Data[[#This Row],[Customer Name]], Data[MonthYear],Data[[#This Row],[MonthYear]])</f>
        <v>0.5</v>
      </c>
      <c r="Z484" s="1" t="str">
        <f>TEXT(Data[[#This Row],[Order Date]], "mm.yy")</f>
        <v>07.16</v>
      </c>
    </row>
    <row r="485" spans="1:26" x14ac:dyDescent="0.25">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1" t="str">
        <f>IF(M485=People!$B$2,People!$A$5,(IF(M485=People!$B$3,People!$A$3,(IF(M485=People!$B$4,People!$A$4,(IF(M485=People!$B$5,People!$A$5,0)))))))</f>
        <v>Chuck Magee</v>
      </c>
      <c r="W485" s="1" t="str">
        <f>IFERROR(VLOOKUP(Data[[#This Row],[Order ID]], Returns!$A:$B, 2, FALSE), "No")</f>
        <v>No</v>
      </c>
      <c r="X485" s="1">
        <f>1/COUNTIF(Data[Order ID], Data[[#This Row],[Order ID]])</f>
        <v>0.5</v>
      </c>
      <c r="Y485" s="1">
        <f>1/COUNTIFS(Data[Customer Name],Data[[#This Row],[Customer Name]], Data[MonthYear],Data[[#This Row],[MonthYear]])</f>
        <v>0.5</v>
      </c>
      <c r="Z485" s="1" t="str">
        <f>TEXT(Data[[#This Row],[Order Date]], "mm.yy")</f>
        <v>07.16</v>
      </c>
    </row>
    <row r="486" spans="1:26" x14ac:dyDescent="0.25">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1" t="str">
        <f>IF(M486=People!$B$2,People!$A$5,(IF(M486=People!$B$3,People!$A$3,(IF(M486=People!$B$4,People!$A$4,(IF(M486=People!$B$5,People!$A$5,0)))))))</f>
        <v>Cassandra Brandow</v>
      </c>
      <c r="W486" s="1" t="str">
        <f>IFERROR(VLOOKUP(Data[[#This Row],[Order ID]], Returns!$A:$B, 2, FALSE), "No")</f>
        <v>Yes</v>
      </c>
      <c r="X486" s="1">
        <f>1/COUNTIF(Data[Order ID], Data[[#This Row],[Order ID]])</f>
        <v>0.33333333333333331</v>
      </c>
      <c r="Y486" s="1">
        <f>1/COUNTIFS(Data[Customer Name],Data[[#This Row],[Customer Name]], Data[MonthYear],Data[[#This Row],[MonthYear]])</f>
        <v>0.33333333333333331</v>
      </c>
      <c r="Z486" s="1" t="str">
        <f>TEXT(Data[[#This Row],[Order Date]], "mm.yy")</f>
        <v>06.19</v>
      </c>
    </row>
    <row r="487" spans="1:26" x14ac:dyDescent="0.25">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1" t="str">
        <f>IF(M487=People!$B$2,People!$A$5,(IF(M487=People!$B$3,People!$A$3,(IF(M487=People!$B$4,People!$A$4,(IF(M487=People!$B$5,People!$A$5,0)))))))</f>
        <v>Cassandra Brandow</v>
      </c>
      <c r="W487" s="1" t="str">
        <f>IFERROR(VLOOKUP(Data[[#This Row],[Order ID]], Returns!$A:$B, 2, FALSE), "No")</f>
        <v>Yes</v>
      </c>
      <c r="X487" s="1">
        <f>1/COUNTIF(Data[Order ID], Data[[#This Row],[Order ID]])</f>
        <v>0.33333333333333331</v>
      </c>
      <c r="Y487" s="1">
        <f>1/COUNTIFS(Data[Customer Name],Data[[#This Row],[Customer Name]], Data[MonthYear],Data[[#This Row],[MonthYear]])</f>
        <v>0.33333333333333331</v>
      </c>
      <c r="Z487" s="1" t="str">
        <f>TEXT(Data[[#This Row],[Order Date]], "mm.yy")</f>
        <v>06.19</v>
      </c>
    </row>
    <row r="488" spans="1:26" x14ac:dyDescent="0.25">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1" t="str">
        <f>IF(M488=People!$B$2,People!$A$5,(IF(M488=People!$B$3,People!$A$3,(IF(M488=People!$B$4,People!$A$4,(IF(M488=People!$B$5,People!$A$5,0)))))))</f>
        <v>Cassandra Brandow</v>
      </c>
      <c r="W488" s="1" t="str">
        <f>IFERROR(VLOOKUP(Data[[#This Row],[Order ID]], Returns!$A:$B, 2, FALSE), "No")</f>
        <v>Yes</v>
      </c>
      <c r="X488" s="1">
        <f>1/COUNTIF(Data[Order ID], Data[[#This Row],[Order ID]])</f>
        <v>0.33333333333333331</v>
      </c>
      <c r="Y488" s="1">
        <f>1/COUNTIFS(Data[Customer Name],Data[[#This Row],[Customer Name]], Data[MonthYear],Data[[#This Row],[MonthYear]])</f>
        <v>0.33333333333333331</v>
      </c>
      <c r="Z488" s="1" t="str">
        <f>TEXT(Data[[#This Row],[Order Date]], "mm.yy")</f>
        <v>06.19</v>
      </c>
    </row>
    <row r="489" spans="1:26" x14ac:dyDescent="0.25">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1" t="str">
        <f>IF(M489=People!$B$2,People!$A$5,(IF(M489=People!$B$3,People!$A$3,(IF(M489=People!$B$4,People!$A$4,(IF(M489=People!$B$5,People!$A$5,0)))))))</f>
        <v>Kelly Williams</v>
      </c>
      <c r="W489" s="1" t="str">
        <f>IFERROR(VLOOKUP(Data[[#This Row],[Order ID]], Returns!$A:$B, 2, FALSE), "No")</f>
        <v>No</v>
      </c>
      <c r="X489" s="1">
        <f>1/COUNTIF(Data[Order ID], Data[[#This Row],[Order ID]])</f>
        <v>1</v>
      </c>
      <c r="Y489" s="1">
        <f>1/COUNTIFS(Data[Customer Name],Data[[#This Row],[Customer Name]], Data[MonthYear],Data[[#This Row],[MonthYear]])</f>
        <v>1</v>
      </c>
      <c r="Z489" s="1" t="str">
        <f>TEXT(Data[[#This Row],[Order Date]], "mm.yy")</f>
        <v>10.16</v>
      </c>
    </row>
    <row r="490" spans="1:26" x14ac:dyDescent="0.25">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1" t="str">
        <f>IF(M490=People!$B$2,People!$A$5,(IF(M490=People!$B$3,People!$A$3,(IF(M490=People!$B$4,People!$A$4,(IF(M490=People!$B$5,People!$A$5,0)))))))</f>
        <v>Kelly Williams</v>
      </c>
      <c r="W490" s="1" t="str">
        <f>IFERROR(VLOOKUP(Data[[#This Row],[Order ID]], Returns!$A:$B, 2, FALSE), "No")</f>
        <v>No</v>
      </c>
      <c r="X490" s="1">
        <f>1/COUNTIF(Data[Order ID], Data[[#This Row],[Order ID]])</f>
        <v>0.33333333333333331</v>
      </c>
      <c r="Y490" s="1">
        <f>1/COUNTIFS(Data[Customer Name],Data[[#This Row],[Customer Name]], Data[MonthYear],Data[[#This Row],[MonthYear]])</f>
        <v>0.33333333333333331</v>
      </c>
      <c r="Z490" s="1" t="str">
        <f>TEXT(Data[[#This Row],[Order Date]], "mm.yy")</f>
        <v>06.16</v>
      </c>
    </row>
    <row r="491" spans="1:26" x14ac:dyDescent="0.25">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1" t="str">
        <f>IF(M491=People!$B$2,People!$A$5,(IF(M491=People!$B$3,People!$A$3,(IF(M491=People!$B$4,People!$A$4,(IF(M491=People!$B$5,People!$A$5,0)))))))</f>
        <v>Kelly Williams</v>
      </c>
      <c r="W491" s="1" t="str">
        <f>IFERROR(VLOOKUP(Data[[#This Row],[Order ID]], Returns!$A:$B, 2, FALSE), "No")</f>
        <v>No</v>
      </c>
      <c r="X491" s="1">
        <f>1/COUNTIF(Data[Order ID], Data[[#This Row],[Order ID]])</f>
        <v>0.33333333333333331</v>
      </c>
      <c r="Y491" s="1">
        <f>1/COUNTIFS(Data[Customer Name],Data[[#This Row],[Customer Name]], Data[MonthYear],Data[[#This Row],[MonthYear]])</f>
        <v>0.33333333333333331</v>
      </c>
      <c r="Z491" s="1" t="str">
        <f>TEXT(Data[[#This Row],[Order Date]], "mm.yy")</f>
        <v>06.16</v>
      </c>
    </row>
    <row r="492" spans="1:26" x14ac:dyDescent="0.25">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1" t="str">
        <f>IF(M492=People!$B$2,People!$A$5,(IF(M492=People!$B$3,People!$A$3,(IF(M492=People!$B$4,People!$A$4,(IF(M492=People!$B$5,People!$A$5,0)))))))</f>
        <v>Kelly Williams</v>
      </c>
      <c r="W492" s="1" t="str">
        <f>IFERROR(VLOOKUP(Data[[#This Row],[Order ID]], Returns!$A:$B, 2, FALSE), "No")</f>
        <v>No</v>
      </c>
      <c r="X492" s="1">
        <f>1/COUNTIF(Data[Order ID], Data[[#This Row],[Order ID]])</f>
        <v>0.33333333333333331</v>
      </c>
      <c r="Y492" s="1">
        <f>1/COUNTIFS(Data[Customer Name],Data[[#This Row],[Customer Name]], Data[MonthYear],Data[[#This Row],[MonthYear]])</f>
        <v>0.33333333333333331</v>
      </c>
      <c r="Z492" s="1" t="str">
        <f>TEXT(Data[[#This Row],[Order Date]], "mm.yy")</f>
        <v>06.16</v>
      </c>
    </row>
    <row r="493" spans="1:26" x14ac:dyDescent="0.25">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1" t="str">
        <f>IF(M493=People!$B$2,People!$A$5,(IF(M493=People!$B$3,People!$A$3,(IF(M493=People!$B$4,People!$A$4,(IF(M493=People!$B$5,People!$A$5,0)))))))</f>
        <v>Chuck Magee</v>
      </c>
      <c r="W493" s="1" t="str">
        <f>IFERROR(VLOOKUP(Data[[#This Row],[Order ID]], Returns!$A:$B, 2, FALSE), "No")</f>
        <v>No</v>
      </c>
      <c r="X493" s="1">
        <f>1/COUNTIF(Data[Order ID], Data[[#This Row],[Order ID]])</f>
        <v>0.5</v>
      </c>
      <c r="Y493" s="1">
        <f>1/COUNTIFS(Data[Customer Name],Data[[#This Row],[Customer Name]], Data[MonthYear],Data[[#This Row],[MonthYear]])</f>
        <v>0.5</v>
      </c>
      <c r="Z493" s="1" t="str">
        <f>TEXT(Data[[#This Row],[Order Date]], "mm.yy")</f>
        <v>09.16</v>
      </c>
    </row>
    <row r="494" spans="1:26" x14ac:dyDescent="0.25">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1" t="str">
        <f>IF(M494=People!$B$2,People!$A$5,(IF(M494=People!$B$3,People!$A$3,(IF(M494=People!$B$4,People!$A$4,(IF(M494=People!$B$5,People!$A$5,0)))))))</f>
        <v>Chuck Magee</v>
      </c>
      <c r="W494" s="1" t="str">
        <f>IFERROR(VLOOKUP(Data[[#This Row],[Order ID]], Returns!$A:$B, 2, FALSE), "No")</f>
        <v>No</v>
      </c>
      <c r="X494" s="1">
        <f>1/COUNTIF(Data[Order ID], Data[[#This Row],[Order ID]])</f>
        <v>0.5</v>
      </c>
      <c r="Y494" s="1">
        <f>1/COUNTIFS(Data[Customer Name],Data[[#This Row],[Customer Name]], Data[MonthYear],Data[[#This Row],[MonthYear]])</f>
        <v>0.5</v>
      </c>
      <c r="Z494" s="1" t="str">
        <f>TEXT(Data[[#This Row],[Order Date]], "mm.yy")</f>
        <v>09.16</v>
      </c>
    </row>
    <row r="495" spans="1:26" x14ac:dyDescent="0.25">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1" t="str">
        <f>IF(M495=People!$B$2,People!$A$5,(IF(M495=People!$B$3,People!$A$3,(IF(M495=People!$B$4,People!$A$4,(IF(M495=People!$B$5,People!$A$5,0)))))))</f>
        <v>Cassandra Brandow</v>
      </c>
      <c r="W495" s="1" t="str">
        <f>IFERROR(VLOOKUP(Data[[#This Row],[Order ID]], Returns!$A:$B, 2, FALSE), "No")</f>
        <v>No</v>
      </c>
      <c r="X495" s="1">
        <f>1/COUNTIF(Data[Order ID], Data[[#This Row],[Order ID]])</f>
        <v>1</v>
      </c>
      <c r="Y495" s="1">
        <f>1/COUNTIFS(Data[Customer Name],Data[[#This Row],[Customer Name]], Data[MonthYear],Data[[#This Row],[MonthYear]])</f>
        <v>1</v>
      </c>
      <c r="Z495" s="1" t="str">
        <f>TEXT(Data[[#This Row],[Order Date]], "mm.yy")</f>
        <v>05.18</v>
      </c>
    </row>
    <row r="496" spans="1:26" x14ac:dyDescent="0.25">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1" t="str">
        <f>IF(M496=People!$B$2,People!$A$5,(IF(M496=People!$B$3,People!$A$3,(IF(M496=People!$B$4,People!$A$4,(IF(M496=People!$B$5,People!$A$5,0)))))))</f>
        <v>Cassandra Brandow</v>
      </c>
      <c r="W496" s="1" t="str">
        <f>IFERROR(VLOOKUP(Data[[#This Row],[Order ID]], Returns!$A:$B, 2, FALSE), "No")</f>
        <v>No</v>
      </c>
      <c r="X496" s="1">
        <f>1/COUNTIF(Data[Order ID], Data[[#This Row],[Order ID]])</f>
        <v>1</v>
      </c>
      <c r="Y496" s="1">
        <f>1/COUNTIFS(Data[Customer Name],Data[[#This Row],[Customer Name]], Data[MonthYear],Data[[#This Row],[MonthYear]])</f>
        <v>1</v>
      </c>
      <c r="Z496" s="1" t="str">
        <f>TEXT(Data[[#This Row],[Order Date]], "mm.yy")</f>
        <v>03.18</v>
      </c>
    </row>
    <row r="497" spans="1:26" x14ac:dyDescent="0.25">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1" t="str">
        <f>IF(M497=People!$B$2,People!$A$5,(IF(M497=People!$B$3,People!$A$3,(IF(M497=People!$B$4,People!$A$4,(IF(M497=People!$B$5,People!$A$5,0)))))))</f>
        <v>Cassandra Brandow</v>
      </c>
      <c r="W497" s="1" t="str">
        <f>IFERROR(VLOOKUP(Data[[#This Row],[Order ID]], Returns!$A:$B, 2, FALSE), "No")</f>
        <v>No</v>
      </c>
      <c r="X497" s="1">
        <f>1/COUNTIF(Data[Order ID], Data[[#This Row],[Order ID]])</f>
        <v>1</v>
      </c>
      <c r="Y497" s="1">
        <f>1/COUNTIFS(Data[Customer Name],Data[[#This Row],[Customer Name]], Data[MonthYear],Data[[#This Row],[MonthYear]])</f>
        <v>1</v>
      </c>
      <c r="Z497" s="1" t="str">
        <f>TEXT(Data[[#This Row],[Order Date]], "mm.yy")</f>
        <v>12.17</v>
      </c>
    </row>
    <row r="498" spans="1:26" x14ac:dyDescent="0.25">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1" t="str">
        <f>IF(M498=People!$B$2,People!$A$5,(IF(M498=People!$B$3,People!$A$3,(IF(M498=People!$B$4,People!$A$4,(IF(M498=People!$B$5,People!$A$5,0)))))))</f>
        <v>Cassandra Brandow</v>
      </c>
      <c r="W498" s="1" t="str">
        <f>IFERROR(VLOOKUP(Data[[#This Row],[Order ID]], Returns!$A:$B, 2, FALSE), "No")</f>
        <v>No</v>
      </c>
      <c r="X498" s="1">
        <f>1/COUNTIF(Data[Order ID], Data[[#This Row],[Order ID]])</f>
        <v>0.25</v>
      </c>
      <c r="Y498" s="1">
        <f>1/COUNTIFS(Data[Customer Name],Data[[#This Row],[Customer Name]], Data[MonthYear],Data[[#This Row],[MonthYear]])</f>
        <v>0.25</v>
      </c>
      <c r="Z498" s="1" t="str">
        <f>TEXT(Data[[#This Row],[Order Date]], "mm.yy")</f>
        <v>07.18</v>
      </c>
    </row>
    <row r="499" spans="1:26" x14ac:dyDescent="0.25">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1" t="str">
        <f>IF(M499=People!$B$2,People!$A$5,(IF(M499=People!$B$3,People!$A$3,(IF(M499=People!$B$4,People!$A$4,(IF(M499=People!$B$5,People!$A$5,0)))))))</f>
        <v>Cassandra Brandow</v>
      </c>
      <c r="W499" s="1" t="str">
        <f>IFERROR(VLOOKUP(Data[[#This Row],[Order ID]], Returns!$A:$B, 2, FALSE), "No")</f>
        <v>No</v>
      </c>
      <c r="X499" s="1">
        <f>1/COUNTIF(Data[Order ID], Data[[#This Row],[Order ID]])</f>
        <v>0.25</v>
      </c>
      <c r="Y499" s="1">
        <f>1/COUNTIFS(Data[Customer Name],Data[[#This Row],[Customer Name]], Data[MonthYear],Data[[#This Row],[MonthYear]])</f>
        <v>0.25</v>
      </c>
      <c r="Z499" s="1" t="str">
        <f>TEXT(Data[[#This Row],[Order Date]], "mm.yy")</f>
        <v>07.18</v>
      </c>
    </row>
    <row r="500" spans="1:26" x14ac:dyDescent="0.25">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1" t="str">
        <f>IF(M500=People!$B$2,People!$A$5,(IF(M500=People!$B$3,People!$A$3,(IF(M500=People!$B$4,People!$A$4,(IF(M500=People!$B$5,People!$A$5,0)))))))</f>
        <v>Cassandra Brandow</v>
      </c>
      <c r="W500" s="1" t="str">
        <f>IFERROR(VLOOKUP(Data[[#This Row],[Order ID]], Returns!$A:$B, 2, FALSE), "No")</f>
        <v>No</v>
      </c>
      <c r="X500" s="1">
        <f>1/COUNTIF(Data[Order ID], Data[[#This Row],[Order ID]])</f>
        <v>0.25</v>
      </c>
      <c r="Y500" s="1">
        <f>1/COUNTIFS(Data[Customer Name],Data[[#This Row],[Customer Name]], Data[MonthYear],Data[[#This Row],[MonthYear]])</f>
        <v>0.25</v>
      </c>
      <c r="Z500" s="1" t="str">
        <f>TEXT(Data[[#This Row],[Order Date]], "mm.yy")</f>
        <v>07.18</v>
      </c>
    </row>
    <row r="501" spans="1:26" x14ac:dyDescent="0.25">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1" t="str">
        <f>IF(M501=People!$B$2,People!$A$5,(IF(M501=People!$B$3,People!$A$3,(IF(M501=People!$B$4,People!$A$4,(IF(M501=People!$B$5,People!$A$5,0)))))))</f>
        <v>Cassandra Brandow</v>
      </c>
      <c r="W501" s="1" t="str">
        <f>IFERROR(VLOOKUP(Data[[#This Row],[Order ID]], Returns!$A:$B, 2, FALSE), "No")</f>
        <v>No</v>
      </c>
      <c r="X501" s="1">
        <f>1/COUNTIF(Data[Order ID], Data[[#This Row],[Order ID]])</f>
        <v>0.25</v>
      </c>
      <c r="Y501" s="1">
        <f>1/COUNTIFS(Data[Customer Name],Data[[#This Row],[Customer Name]], Data[MonthYear],Data[[#This Row],[MonthYear]])</f>
        <v>0.25</v>
      </c>
      <c r="Z501" s="1" t="str">
        <f>TEXT(Data[[#This Row],[Order Date]], "mm.yy")</f>
        <v>07.18</v>
      </c>
    </row>
    <row r="502" spans="1:26" x14ac:dyDescent="0.25">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1" t="str">
        <f>IF(M502=People!$B$2,People!$A$5,(IF(M502=People!$B$3,People!$A$3,(IF(M502=People!$B$4,People!$A$4,(IF(M502=People!$B$5,People!$A$5,0)))))))</f>
        <v>Cassandra Brandow</v>
      </c>
      <c r="W502" s="1" t="str">
        <f>IFERROR(VLOOKUP(Data[[#This Row],[Order ID]], Returns!$A:$B, 2, FALSE), "No")</f>
        <v>Yes</v>
      </c>
      <c r="X502" s="1">
        <f>1/COUNTIF(Data[Order ID], Data[[#This Row],[Order ID]])</f>
        <v>0.2</v>
      </c>
      <c r="Y502" s="1">
        <f>1/COUNTIFS(Data[Customer Name],Data[[#This Row],[Customer Name]], Data[MonthYear],Data[[#This Row],[MonthYear]])</f>
        <v>0.2</v>
      </c>
      <c r="Z502" s="1" t="str">
        <f>TEXT(Data[[#This Row],[Order Date]], "mm.yy")</f>
        <v>05.18</v>
      </c>
    </row>
    <row r="503" spans="1:26" x14ac:dyDescent="0.25">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1" t="str">
        <f>IF(M503=People!$B$2,People!$A$5,(IF(M503=People!$B$3,People!$A$3,(IF(M503=People!$B$4,People!$A$4,(IF(M503=People!$B$5,People!$A$5,0)))))))</f>
        <v>Cassandra Brandow</v>
      </c>
      <c r="W503" s="1" t="str">
        <f>IFERROR(VLOOKUP(Data[[#This Row],[Order ID]], Returns!$A:$B, 2, FALSE), "No")</f>
        <v>Yes</v>
      </c>
      <c r="X503" s="1">
        <f>1/COUNTIF(Data[Order ID], Data[[#This Row],[Order ID]])</f>
        <v>0.2</v>
      </c>
      <c r="Y503" s="1">
        <f>1/COUNTIFS(Data[Customer Name],Data[[#This Row],[Customer Name]], Data[MonthYear],Data[[#This Row],[MonthYear]])</f>
        <v>0.2</v>
      </c>
      <c r="Z503" s="1" t="str">
        <f>TEXT(Data[[#This Row],[Order Date]], "mm.yy")</f>
        <v>05.18</v>
      </c>
    </row>
    <row r="504" spans="1:26" x14ac:dyDescent="0.25">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1" t="str">
        <f>IF(M504=People!$B$2,People!$A$5,(IF(M504=People!$B$3,People!$A$3,(IF(M504=People!$B$4,People!$A$4,(IF(M504=People!$B$5,People!$A$5,0)))))))</f>
        <v>Cassandra Brandow</v>
      </c>
      <c r="W504" s="1" t="str">
        <f>IFERROR(VLOOKUP(Data[[#This Row],[Order ID]], Returns!$A:$B, 2, FALSE), "No")</f>
        <v>Yes</v>
      </c>
      <c r="X504" s="1">
        <f>1/COUNTIF(Data[Order ID], Data[[#This Row],[Order ID]])</f>
        <v>0.2</v>
      </c>
      <c r="Y504" s="1">
        <f>1/COUNTIFS(Data[Customer Name],Data[[#This Row],[Customer Name]], Data[MonthYear],Data[[#This Row],[MonthYear]])</f>
        <v>0.2</v>
      </c>
      <c r="Z504" s="1" t="str">
        <f>TEXT(Data[[#This Row],[Order Date]], "mm.yy")</f>
        <v>05.18</v>
      </c>
    </row>
    <row r="505" spans="1:26" x14ac:dyDescent="0.25">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1" t="str">
        <f>IF(M505=People!$B$2,People!$A$5,(IF(M505=People!$B$3,People!$A$3,(IF(M505=People!$B$4,People!$A$4,(IF(M505=People!$B$5,People!$A$5,0)))))))</f>
        <v>Cassandra Brandow</v>
      </c>
      <c r="W505" s="1" t="str">
        <f>IFERROR(VLOOKUP(Data[[#This Row],[Order ID]], Returns!$A:$B, 2, FALSE), "No")</f>
        <v>Yes</v>
      </c>
      <c r="X505" s="1">
        <f>1/COUNTIF(Data[Order ID], Data[[#This Row],[Order ID]])</f>
        <v>0.2</v>
      </c>
      <c r="Y505" s="1">
        <f>1/COUNTIFS(Data[Customer Name],Data[[#This Row],[Customer Name]], Data[MonthYear],Data[[#This Row],[MonthYear]])</f>
        <v>0.2</v>
      </c>
      <c r="Z505" s="1" t="str">
        <f>TEXT(Data[[#This Row],[Order Date]], "mm.yy")</f>
        <v>05.18</v>
      </c>
    </row>
    <row r="506" spans="1:26" x14ac:dyDescent="0.25">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1" t="str">
        <f>IF(M506=People!$B$2,People!$A$5,(IF(M506=People!$B$3,People!$A$3,(IF(M506=People!$B$4,People!$A$4,(IF(M506=People!$B$5,People!$A$5,0)))))))</f>
        <v>Cassandra Brandow</v>
      </c>
      <c r="W506" s="1" t="str">
        <f>IFERROR(VLOOKUP(Data[[#This Row],[Order ID]], Returns!$A:$B, 2, FALSE), "No")</f>
        <v>Yes</v>
      </c>
      <c r="X506" s="1">
        <f>1/COUNTIF(Data[Order ID], Data[[#This Row],[Order ID]])</f>
        <v>0.2</v>
      </c>
      <c r="Y506" s="1">
        <f>1/COUNTIFS(Data[Customer Name],Data[[#This Row],[Customer Name]], Data[MonthYear],Data[[#This Row],[MonthYear]])</f>
        <v>0.2</v>
      </c>
      <c r="Z506" s="1" t="str">
        <f>TEXT(Data[[#This Row],[Order Date]], "mm.yy")</f>
        <v>05.18</v>
      </c>
    </row>
    <row r="507" spans="1:26" x14ac:dyDescent="0.25">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1" t="str">
        <f>IF(M507=People!$B$2,People!$A$5,(IF(M507=People!$B$3,People!$A$3,(IF(M507=People!$B$4,People!$A$4,(IF(M507=People!$B$5,People!$A$5,0)))))))</f>
        <v>Chuck Magee</v>
      </c>
      <c r="W507" s="1" t="str">
        <f>IFERROR(VLOOKUP(Data[[#This Row],[Order ID]], Returns!$A:$B, 2, FALSE), "No")</f>
        <v>No</v>
      </c>
      <c r="X507" s="1">
        <f>1/COUNTIF(Data[Order ID], Data[[#This Row],[Order ID]])</f>
        <v>1</v>
      </c>
      <c r="Y507" s="1">
        <f>1/COUNTIFS(Data[Customer Name],Data[[#This Row],[Customer Name]], Data[MonthYear],Data[[#This Row],[MonthYear]])</f>
        <v>1</v>
      </c>
      <c r="Z507" s="1" t="str">
        <f>TEXT(Data[[#This Row],[Order Date]], "mm.yy")</f>
        <v>11.19</v>
      </c>
    </row>
    <row r="508" spans="1:26" x14ac:dyDescent="0.25">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1" t="str">
        <f>IF(M508=People!$B$2,People!$A$5,(IF(M508=People!$B$3,People!$A$3,(IF(M508=People!$B$4,People!$A$4,(IF(M508=People!$B$5,People!$A$5,0)))))))</f>
        <v>Cassandra Brandow</v>
      </c>
      <c r="W508" s="1" t="str">
        <f>IFERROR(VLOOKUP(Data[[#This Row],[Order ID]], Returns!$A:$B, 2, FALSE), "No")</f>
        <v>No</v>
      </c>
      <c r="X508" s="1">
        <f>1/COUNTIF(Data[Order ID], Data[[#This Row],[Order ID]])</f>
        <v>0.25</v>
      </c>
      <c r="Y508" s="1">
        <f>1/COUNTIFS(Data[Customer Name],Data[[#This Row],[Customer Name]], Data[MonthYear],Data[[#This Row],[MonthYear]])</f>
        <v>0.25</v>
      </c>
      <c r="Z508" s="1" t="str">
        <f>TEXT(Data[[#This Row],[Order Date]], "mm.yy")</f>
        <v>03.17</v>
      </c>
    </row>
    <row r="509" spans="1:26" x14ac:dyDescent="0.25">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1" t="str">
        <f>IF(M509=People!$B$2,People!$A$5,(IF(M509=People!$B$3,People!$A$3,(IF(M509=People!$B$4,People!$A$4,(IF(M509=People!$B$5,People!$A$5,0)))))))</f>
        <v>Cassandra Brandow</v>
      </c>
      <c r="W509" s="1" t="str">
        <f>IFERROR(VLOOKUP(Data[[#This Row],[Order ID]], Returns!$A:$B, 2, FALSE), "No")</f>
        <v>No</v>
      </c>
      <c r="X509" s="1">
        <f>1/COUNTIF(Data[Order ID], Data[[#This Row],[Order ID]])</f>
        <v>0.25</v>
      </c>
      <c r="Y509" s="1">
        <f>1/COUNTIFS(Data[Customer Name],Data[[#This Row],[Customer Name]], Data[MonthYear],Data[[#This Row],[MonthYear]])</f>
        <v>0.25</v>
      </c>
      <c r="Z509" s="1" t="str">
        <f>TEXT(Data[[#This Row],[Order Date]], "mm.yy")</f>
        <v>03.17</v>
      </c>
    </row>
    <row r="510" spans="1:26" x14ac:dyDescent="0.25">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1" t="str">
        <f>IF(M510=People!$B$2,People!$A$5,(IF(M510=People!$B$3,People!$A$3,(IF(M510=People!$B$4,People!$A$4,(IF(M510=People!$B$5,People!$A$5,0)))))))</f>
        <v>Cassandra Brandow</v>
      </c>
      <c r="W510" s="1" t="str">
        <f>IFERROR(VLOOKUP(Data[[#This Row],[Order ID]], Returns!$A:$B, 2, FALSE), "No")</f>
        <v>No</v>
      </c>
      <c r="X510" s="1">
        <f>1/COUNTIF(Data[Order ID], Data[[#This Row],[Order ID]])</f>
        <v>0.25</v>
      </c>
      <c r="Y510" s="1">
        <f>1/COUNTIFS(Data[Customer Name],Data[[#This Row],[Customer Name]], Data[MonthYear],Data[[#This Row],[MonthYear]])</f>
        <v>0.25</v>
      </c>
      <c r="Z510" s="1" t="str">
        <f>TEXT(Data[[#This Row],[Order Date]], "mm.yy")</f>
        <v>03.17</v>
      </c>
    </row>
    <row r="511" spans="1:26" x14ac:dyDescent="0.25">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1" t="str">
        <f>IF(M511=People!$B$2,People!$A$5,(IF(M511=People!$B$3,People!$A$3,(IF(M511=People!$B$4,People!$A$4,(IF(M511=People!$B$5,People!$A$5,0)))))))</f>
        <v>Cassandra Brandow</v>
      </c>
      <c r="W511" s="1" t="str">
        <f>IFERROR(VLOOKUP(Data[[#This Row],[Order ID]], Returns!$A:$B, 2, FALSE), "No")</f>
        <v>No</v>
      </c>
      <c r="X511" s="1">
        <f>1/COUNTIF(Data[Order ID], Data[[#This Row],[Order ID]])</f>
        <v>0.25</v>
      </c>
      <c r="Y511" s="1">
        <f>1/COUNTIFS(Data[Customer Name],Data[[#This Row],[Customer Name]], Data[MonthYear],Data[[#This Row],[MonthYear]])</f>
        <v>0.25</v>
      </c>
      <c r="Z511" s="1" t="str">
        <f>TEXT(Data[[#This Row],[Order Date]], "mm.yy")</f>
        <v>03.17</v>
      </c>
    </row>
    <row r="512" spans="1:26" x14ac:dyDescent="0.25">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1" t="str">
        <f>IF(M512=People!$B$2,People!$A$5,(IF(M512=People!$B$3,People!$A$3,(IF(M512=People!$B$4,People!$A$4,(IF(M512=People!$B$5,People!$A$5,0)))))))</f>
        <v>Kelly Williams</v>
      </c>
      <c r="W512" s="1" t="str">
        <f>IFERROR(VLOOKUP(Data[[#This Row],[Order ID]], Returns!$A:$B, 2, FALSE), "No")</f>
        <v>No</v>
      </c>
      <c r="X512" s="1">
        <f>1/COUNTIF(Data[Order ID], Data[[#This Row],[Order ID]])</f>
        <v>0.5</v>
      </c>
      <c r="Y512" s="1">
        <f>1/COUNTIFS(Data[Customer Name],Data[[#This Row],[Customer Name]], Data[MonthYear],Data[[#This Row],[MonthYear]])</f>
        <v>0.5</v>
      </c>
      <c r="Z512" s="1" t="str">
        <f>TEXT(Data[[#This Row],[Order Date]], "mm.yy")</f>
        <v>11.19</v>
      </c>
    </row>
    <row r="513" spans="1:26" x14ac:dyDescent="0.25">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1" t="str">
        <f>IF(M513=People!$B$2,People!$A$5,(IF(M513=People!$B$3,People!$A$3,(IF(M513=People!$B$4,People!$A$4,(IF(M513=People!$B$5,People!$A$5,0)))))))</f>
        <v>Kelly Williams</v>
      </c>
      <c r="W513" s="1" t="str">
        <f>IFERROR(VLOOKUP(Data[[#This Row],[Order ID]], Returns!$A:$B, 2, FALSE), "No")</f>
        <v>No</v>
      </c>
      <c r="X513" s="1">
        <f>1/COUNTIF(Data[Order ID], Data[[#This Row],[Order ID]])</f>
        <v>0.5</v>
      </c>
      <c r="Y513" s="1">
        <f>1/COUNTIFS(Data[Customer Name],Data[[#This Row],[Customer Name]], Data[MonthYear],Data[[#This Row],[MonthYear]])</f>
        <v>0.5</v>
      </c>
      <c r="Z513" s="1" t="str">
        <f>TEXT(Data[[#This Row],[Order Date]], "mm.yy")</f>
        <v>11.19</v>
      </c>
    </row>
    <row r="514" spans="1:26" x14ac:dyDescent="0.25">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1" t="str">
        <f>IF(M514=People!$B$2,People!$A$5,(IF(M514=People!$B$3,People!$A$3,(IF(M514=People!$B$4,People!$A$4,(IF(M514=People!$B$5,People!$A$5,0)))))))</f>
        <v>Chuck Magee</v>
      </c>
      <c r="W514" s="1" t="str">
        <f>IFERROR(VLOOKUP(Data[[#This Row],[Order ID]], Returns!$A:$B, 2, FALSE), "No")</f>
        <v>No</v>
      </c>
      <c r="X514" s="1">
        <f>1/COUNTIF(Data[Order ID], Data[[#This Row],[Order ID]])</f>
        <v>1</v>
      </c>
      <c r="Y514" s="1">
        <f>1/COUNTIFS(Data[Customer Name],Data[[#This Row],[Customer Name]], Data[MonthYear],Data[[#This Row],[MonthYear]])</f>
        <v>1</v>
      </c>
      <c r="Z514" s="1" t="str">
        <f>TEXT(Data[[#This Row],[Order Date]], "mm.yy")</f>
        <v>10.18</v>
      </c>
    </row>
    <row r="515" spans="1:26" x14ac:dyDescent="0.25">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1" t="str">
        <f>IF(M515=People!$B$2,People!$A$5,(IF(M515=People!$B$3,People!$A$3,(IF(M515=People!$B$4,People!$A$4,(IF(M515=People!$B$5,People!$A$5,0)))))))</f>
        <v>Cassandra Brandow</v>
      </c>
      <c r="W515" s="1" t="str">
        <f>IFERROR(VLOOKUP(Data[[#This Row],[Order ID]], Returns!$A:$B, 2, FALSE), "No")</f>
        <v>No</v>
      </c>
      <c r="X515" s="1">
        <f>1/COUNTIF(Data[Order ID], Data[[#This Row],[Order ID]])</f>
        <v>0.5</v>
      </c>
      <c r="Y515" s="1">
        <f>1/COUNTIFS(Data[Customer Name],Data[[#This Row],[Customer Name]], Data[MonthYear],Data[[#This Row],[MonthYear]])</f>
        <v>0.5</v>
      </c>
      <c r="Z515" s="1" t="str">
        <f>TEXT(Data[[#This Row],[Order Date]], "mm.yy")</f>
        <v>12.19</v>
      </c>
    </row>
    <row r="516" spans="1:26" x14ac:dyDescent="0.25">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1" t="str">
        <f>IF(M516=People!$B$2,People!$A$5,(IF(M516=People!$B$3,People!$A$3,(IF(M516=People!$B$4,People!$A$4,(IF(M516=People!$B$5,People!$A$5,0)))))))</f>
        <v>Cassandra Brandow</v>
      </c>
      <c r="W516" s="1" t="str">
        <f>IFERROR(VLOOKUP(Data[[#This Row],[Order ID]], Returns!$A:$B, 2, FALSE), "No")</f>
        <v>No</v>
      </c>
      <c r="X516" s="1">
        <f>1/COUNTIF(Data[Order ID], Data[[#This Row],[Order ID]])</f>
        <v>0.5</v>
      </c>
      <c r="Y516" s="1">
        <f>1/COUNTIFS(Data[Customer Name],Data[[#This Row],[Customer Name]], Data[MonthYear],Data[[#This Row],[MonthYear]])</f>
        <v>0.5</v>
      </c>
      <c r="Z516" s="1" t="str">
        <f>TEXT(Data[[#This Row],[Order Date]], "mm.yy")</f>
        <v>12.19</v>
      </c>
    </row>
    <row r="517" spans="1:26" x14ac:dyDescent="0.25">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1" t="str">
        <f>IF(M517=People!$B$2,People!$A$5,(IF(M517=People!$B$3,People!$A$3,(IF(M517=People!$B$4,People!$A$4,(IF(M517=People!$B$5,People!$A$5,0)))))))</f>
        <v>Cassandra Brandow</v>
      </c>
      <c r="W517" s="1" t="str">
        <f>IFERROR(VLOOKUP(Data[[#This Row],[Order ID]], Returns!$A:$B, 2, FALSE), "No")</f>
        <v>No</v>
      </c>
      <c r="X517" s="1">
        <f>1/COUNTIF(Data[Order ID], Data[[#This Row],[Order ID]])</f>
        <v>0.25</v>
      </c>
      <c r="Y517" s="1">
        <f>1/COUNTIFS(Data[Customer Name],Data[[#This Row],[Customer Name]], Data[MonthYear],Data[[#This Row],[MonthYear]])</f>
        <v>0.25</v>
      </c>
      <c r="Z517" s="1" t="str">
        <f>TEXT(Data[[#This Row],[Order Date]], "mm.yy")</f>
        <v>01.19</v>
      </c>
    </row>
    <row r="518" spans="1:26" x14ac:dyDescent="0.25">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1" t="str">
        <f>IF(M518=People!$B$2,People!$A$5,(IF(M518=People!$B$3,People!$A$3,(IF(M518=People!$B$4,People!$A$4,(IF(M518=People!$B$5,People!$A$5,0)))))))</f>
        <v>Cassandra Brandow</v>
      </c>
      <c r="W518" s="1" t="str">
        <f>IFERROR(VLOOKUP(Data[[#This Row],[Order ID]], Returns!$A:$B, 2, FALSE), "No")</f>
        <v>No</v>
      </c>
      <c r="X518" s="1">
        <f>1/COUNTIF(Data[Order ID], Data[[#This Row],[Order ID]])</f>
        <v>0.25</v>
      </c>
      <c r="Y518" s="1">
        <f>1/COUNTIFS(Data[Customer Name],Data[[#This Row],[Customer Name]], Data[MonthYear],Data[[#This Row],[MonthYear]])</f>
        <v>0.25</v>
      </c>
      <c r="Z518" s="1" t="str">
        <f>TEXT(Data[[#This Row],[Order Date]], "mm.yy")</f>
        <v>01.19</v>
      </c>
    </row>
    <row r="519" spans="1:26" x14ac:dyDescent="0.25">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1" t="str">
        <f>IF(M519=People!$B$2,People!$A$5,(IF(M519=People!$B$3,People!$A$3,(IF(M519=People!$B$4,People!$A$4,(IF(M519=People!$B$5,People!$A$5,0)))))))</f>
        <v>Cassandra Brandow</v>
      </c>
      <c r="W519" s="1" t="str">
        <f>IFERROR(VLOOKUP(Data[[#This Row],[Order ID]], Returns!$A:$B, 2, FALSE), "No")</f>
        <v>No</v>
      </c>
      <c r="X519" s="1">
        <f>1/COUNTIF(Data[Order ID], Data[[#This Row],[Order ID]])</f>
        <v>0.25</v>
      </c>
      <c r="Y519" s="1">
        <f>1/COUNTIFS(Data[Customer Name],Data[[#This Row],[Customer Name]], Data[MonthYear],Data[[#This Row],[MonthYear]])</f>
        <v>0.25</v>
      </c>
      <c r="Z519" s="1" t="str">
        <f>TEXT(Data[[#This Row],[Order Date]], "mm.yy")</f>
        <v>01.19</v>
      </c>
    </row>
    <row r="520" spans="1:26" x14ac:dyDescent="0.25">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1" t="str">
        <f>IF(M520=People!$B$2,People!$A$5,(IF(M520=People!$B$3,People!$A$3,(IF(M520=People!$B$4,People!$A$4,(IF(M520=People!$B$5,People!$A$5,0)))))))</f>
        <v>Cassandra Brandow</v>
      </c>
      <c r="W520" s="1" t="str">
        <f>IFERROR(VLOOKUP(Data[[#This Row],[Order ID]], Returns!$A:$B, 2, FALSE), "No")</f>
        <v>No</v>
      </c>
      <c r="X520" s="1">
        <f>1/COUNTIF(Data[Order ID], Data[[#This Row],[Order ID]])</f>
        <v>0.25</v>
      </c>
      <c r="Y520" s="1">
        <f>1/COUNTIFS(Data[Customer Name],Data[[#This Row],[Customer Name]], Data[MonthYear],Data[[#This Row],[MonthYear]])</f>
        <v>0.25</v>
      </c>
      <c r="Z520" s="1" t="str">
        <f>TEXT(Data[[#This Row],[Order Date]], "mm.yy")</f>
        <v>01.19</v>
      </c>
    </row>
    <row r="521" spans="1:26" x14ac:dyDescent="0.25">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1" t="str">
        <f>IF(M521=People!$B$2,People!$A$5,(IF(M521=People!$B$3,People!$A$3,(IF(M521=People!$B$4,People!$A$4,(IF(M521=People!$B$5,People!$A$5,0)))))))</f>
        <v>Kelly Williams</v>
      </c>
      <c r="W521" s="1" t="str">
        <f>IFERROR(VLOOKUP(Data[[#This Row],[Order ID]], Returns!$A:$B, 2, FALSE), "No")</f>
        <v>Yes</v>
      </c>
      <c r="X521" s="1">
        <f>1/COUNTIF(Data[Order ID], Data[[#This Row],[Order ID]])</f>
        <v>0.33333333333333331</v>
      </c>
      <c r="Y521" s="1">
        <f>1/COUNTIFS(Data[Customer Name],Data[[#This Row],[Customer Name]], Data[MonthYear],Data[[#This Row],[MonthYear]])</f>
        <v>0.33333333333333331</v>
      </c>
      <c r="Z521" s="1" t="str">
        <f>TEXT(Data[[#This Row],[Order Date]], "mm.yy")</f>
        <v>03.17</v>
      </c>
    </row>
    <row r="522" spans="1:26" x14ac:dyDescent="0.25">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1" t="str">
        <f>IF(M522=People!$B$2,People!$A$5,(IF(M522=People!$B$3,People!$A$3,(IF(M522=People!$B$4,People!$A$4,(IF(M522=People!$B$5,People!$A$5,0)))))))</f>
        <v>Kelly Williams</v>
      </c>
      <c r="W522" s="1" t="str">
        <f>IFERROR(VLOOKUP(Data[[#This Row],[Order ID]], Returns!$A:$B, 2, FALSE), "No")</f>
        <v>Yes</v>
      </c>
      <c r="X522" s="1">
        <f>1/COUNTIF(Data[Order ID], Data[[#This Row],[Order ID]])</f>
        <v>0.33333333333333331</v>
      </c>
      <c r="Y522" s="1">
        <f>1/COUNTIFS(Data[Customer Name],Data[[#This Row],[Customer Name]], Data[MonthYear],Data[[#This Row],[MonthYear]])</f>
        <v>0.33333333333333331</v>
      </c>
      <c r="Z522" s="1" t="str">
        <f>TEXT(Data[[#This Row],[Order Date]], "mm.yy")</f>
        <v>03.17</v>
      </c>
    </row>
    <row r="523" spans="1:26" x14ac:dyDescent="0.25">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1" t="str">
        <f>IF(M523=People!$B$2,People!$A$5,(IF(M523=People!$B$3,People!$A$3,(IF(M523=People!$B$4,People!$A$4,(IF(M523=People!$B$5,People!$A$5,0)))))))</f>
        <v>Kelly Williams</v>
      </c>
      <c r="W523" s="1" t="str">
        <f>IFERROR(VLOOKUP(Data[[#This Row],[Order ID]], Returns!$A:$B, 2, FALSE), "No")</f>
        <v>Yes</v>
      </c>
      <c r="X523" s="1">
        <f>1/COUNTIF(Data[Order ID], Data[[#This Row],[Order ID]])</f>
        <v>0.33333333333333331</v>
      </c>
      <c r="Y523" s="1">
        <f>1/COUNTIFS(Data[Customer Name],Data[[#This Row],[Customer Name]], Data[MonthYear],Data[[#This Row],[MonthYear]])</f>
        <v>0.33333333333333331</v>
      </c>
      <c r="Z523" s="1" t="str">
        <f>TEXT(Data[[#This Row],[Order Date]], "mm.yy")</f>
        <v>03.17</v>
      </c>
    </row>
    <row r="524" spans="1:26" x14ac:dyDescent="0.25">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1" t="str">
        <f>IF(M524=People!$B$2,People!$A$5,(IF(M524=People!$B$3,People!$A$3,(IF(M524=People!$B$4,People!$A$4,(IF(M524=People!$B$5,People!$A$5,0)))))))</f>
        <v>Kelly Williams</v>
      </c>
      <c r="W524" s="1" t="str">
        <f>IFERROR(VLOOKUP(Data[[#This Row],[Order ID]], Returns!$A:$B, 2, FALSE), "No")</f>
        <v>No</v>
      </c>
      <c r="X524" s="1">
        <f>1/COUNTIF(Data[Order ID], Data[[#This Row],[Order ID]])</f>
        <v>1</v>
      </c>
      <c r="Y524" s="1">
        <f>1/COUNTIFS(Data[Customer Name],Data[[#This Row],[Customer Name]], Data[MonthYear],Data[[#This Row],[MonthYear]])</f>
        <v>1</v>
      </c>
      <c r="Z524" s="1" t="str">
        <f>TEXT(Data[[#This Row],[Order Date]], "mm.yy")</f>
        <v>01.19</v>
      </c>
    </row>
    <row r="525" spans="1:26" x14ac:dyDescent="0.25">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1" t="str">
        <f>IF(M525=People!$B$2,People!$A$5,(IF(M525=People!$B$3,People!$A$3,(IF(M525=People!$B$4,People!$A$4,(IF(M525=People!$B$5,People!$A$5,0)))))))</f>
        <v>Cassandra Brandow</v>
      </c>
      <c r="W525" s="1" t="str">
        <f>IFERROR(VLOOKUP(Data[[#This Row],[Order ID]], Returns!$A:$B, 2, FALSE), "No")</f>
        <v>No</v>
      </c>
      <c r="X525" s="1">
        <f>1/COUNTIF(Data[Order ID], Data[[#This Row],[Order ID]])</f>
        <v>0.5</v>
      </c>
      <c r="Y525" s="1">
        <f>1/COUNTIFS(Data[Customer Name],Data[[#This Row],[Customer Name]], Data[MonthYear],Data[[#This Row],[MonthYear]])</f>
        <v>0.33333333333333331</v>
      </c>
      <c r="Z525" s="1" t="str">
        <f>TEXT(Data[[#This Row],[Order Date]], "mm.yy")</f>
        <v>05.18</v>
      </c>
    </row>
    <row r="526" spans="1:26" x14ac:dyDescent="0.25">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1" t="str">
        <f>IF(M526=People!$B$2,People!$A$5,(IF(M526=People!$B$3,People!$A$3,(IF(M526=People!$B$4,People!$A$4,(IF(M526=People!$B$5,People!$A$5,0)))))))</f>
        <v>Cassandra Brandow</v>
      </c>
      <c r="W526" s="1" t="str">
        <f>IFERROR(VLOOKUP(Data[[#This Row],[Order ID]], Returns!$A:$B, 2, FALSE), "No")</f>
        <v>No</v>
      </c>
      <c r="X526" s="1">
        <f>1/COUNTIF(Data[Order ID], Data[[#This Row],[Order ID]])</f>
        <v>0.5</v>
      </c>
      <c r="Y526" s="1">
        <f>1/COUNTIFS(Data[Customer Name],Data[[#This Row],[Customer Name]], Data[MonthYear],Data[[#This Row],[MonthYear]])</f>
        <v>0.33333333333333331</v>
      </c>
      <c r="Z526" s="1" t="str">
        <f>TEXT(Data[[#This Row],[Order Date]], "mm.yy")</f>
        <v>05.18</v>
      </c>
    </row>
    <row r="527" spans="1:26" x14ac:dyDescent="0.25">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1" t="str">
        <f>IF(M527=People!$B$2,People!$A$5,(IF(M527=People!$B$3,People!$A$3,(IF(M527=People!$B$4,People!$A$4,(IF(M527=People!$B$5,People!$A$5,0)))))))</f>
        <v>Chuck Magee</v>
      </c>
      <c r="W527" s="1" t="str">
        <f>IFERROR(VLOOKUP(Data[[#This Row],[Order ID]], Returns!$A:$B, 2, FALSE), "No")</f>
        <v>No</v>
      </c>
      <c r="X527" s="1">
        <f>1/COUNTIF(Data[Order ID], Data[[#This Row],[Order ID]])</f>
        <v>1</v>
      </c>
      <c r="Y527" s="1">
        <f>1/COUNTIFS(Data[Customer Name],Data[[#This Row],[Customer Name]], Data[MonthYear],Data[[#This Row],[MonthYear]])</f>
        <v>1</v>
      </c>
      <c r="Z527" s="1" t="str">
        <f>TEXT(Data[[#This Row],[Order Date]], "mm.yy")</f>
        <v>12.17</v>
      </c>
    </row>
    <row r="528" spans="1:26" x14ac:dyDescent="0.25">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1" t="str">
        <f>IF(M528=People!$B$2,People!$A$5,(IF(M528=People!$B$3,People!$A$3,(IF(M528=People!$B$4,People!$A$4,(IF(M528=People!$B$5,People!$A$5,0)))))))</f>
        <v>Cassandra Brandow</v>
      </c>
      <c r="W528" s="1" t="str">
        <f>IFERROR(VLOOKUP(Data[[#This Row],[Order ID]], Returns!$A:$B, 2, FALSE), "No")</f>
        <v>No</v>
      </c>
      <c r="X528" s="1">
        <f>1/COUNTIF(Data[Order ID], Data[[#This Row],[Order ID]])</f>
        <v>0.5</v>
      </c>
      <c r="Y528" s="1">
        <f>1/COUNTIFS(Data[Customer Name],Data[[#This Row],[Customer Name]], Data[MonthYear],Data[[#This Row],[MonthYear]])</f>
        <v>0.5</v>
      </c>
      <c r="Z528" s="1" t="str">
        <f>TEXT(Data[[#This Row],[Order Date]], "mm.yy")</f>
        <v>10.19</v>
      </c>
    </row>
    <row r="529" spans="1:26" x14ac:dyDescent="0.25">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1" t="str">
        <f>IF(M529=People!$B$2,People!$A$5,(IF(M529=People!$B$3,People!$A$3,(IF(M529=People!$B$4,People!$A$4,(IF(M529=People!$B$5,People!$A$5,0)))))))</f>
        <v>Cassandra Brandow</v>
      </c>
      <c r="W529" s="1" t="str">
        <f>IFERROR(VLOOKUP(Data[[#This Row],[Order ID]], Returns!$A:$B, 2, FALSE), "No")</f>
        <v>No</v>
      </c>
      <c r="X529" s="1">
        <f>1/COUNTIF(Data[Order ID], Data[[#This Row],[Order ID]])</f>
        <v>0.5</v>
      </c>
      <c r="Y529" s="1">
        <f>1/COUNTIFS(Data[Customer Name],Data[[#This Row],[Customer Name]], Data[MonthYear],Data[[#This Row],[MonthYear]])</f>
        <v>0.5</v>
      </c>
      <c r="Z529" s="1" t="str">
        <f>TEXT(Data[[#This Row],[Order Date]], "mm.yy")</f>
        <v>10.19</v>
      </c>
    </row>
    <row r="530" spans="1:26" x14ac:dyDescent="0.25">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1" t="str">
        <f>IF(M530=People!$B$2,People!$A$5,(IF(M530=People!$B$3,People!$A$3,(IF(M530=People!$B$4,People!$A$4,(IF(M530=People!$B$5,People!$A$5,0)))))))</f>
        <v>Chuck Magee</v>
      </c>
      <c r="W530" s="1" t="str">
        <f>IFERROR(VLOOKUP(Data[[#This Row],[Order ID]], Returns!$A:$B, 2, FALSE), "No")</f>
        <v>No</v>
      </c>
      <c r="X530" s="1">
        <f>1/COUNTIF(Data[Order ID], Data[[#This Row],[Order ID]])</f>
        <v>0.33333333333333331</v>
      </c>
      <c r="Y530" s="1">
        <f>1/COUNTIFS(Data[Customer Name],Data[[#This Row],[Customer Name]], Data[MonthYear],Data[[#This Row],[MonthYear]])</f>
        <v>0.33333333333333331</v>
      </c>
      <c r="Z530" s="1" t="str">
        <f>TEXT(Data[[#This Row],[Order Date]], "mm.yy")</f>
        <v>09.17</v>
      </c>
    </row>
    <row r="531" spans="1:26" x14ac:dyDescent="0.25">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1" t="str">
        <f>IF(M531=People!$B$2,People!$A$5,(IF(M531=People!$B$3,People!$A$3,(IF(M531=People!$B$4,People!$A$4,(IF(M531=People!$B$5,People!$A$5,0)))))))</f>
        <v>Chuck Magee</v>
      </c>
      <c r="W531" s="1" t="str">
        <f>IFERROR(VLOOKUP(Data[[#This Row],[Order ID]], Returns!$A:$B, 2, FALSE), "No")</f>
        <v>No</v>
      </c>
      <c r="X531" s="1">
        <f>1/COUNTIF(Data[Order ID], Data[[#This Row],[Order ID]])</f>
        <v>0.33333333333333331</v>
      </c>
      <c r="Y531" s="1">
        <f>1/COUNTIFS(Data[Customer Name],Data[[#This Row],[Customer Name]], Data[MonthYear],Data[[#This Row],[MonthYear]])</f>
        <v>0.33333333333333331</v>
      </c>
      <c r="Z531" s="1" t="str">
        <f>TEXT(Data[[#This Row],[Order Date]], "mm.yy")</f>
        <v>09.17</v>
      </c>
    </row>
    <row r="532" spans="1:26" x14ac:dyDescent="0.25">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1" t="str">
        <f>IF(M532=People!$B$2,People!$A$5,(IF(M532=People!$B$3,People!$A$3,(IF(M532=People!$B$4,People!$A$4,(IF(M532=People!$B$5,People!$A$5,0)))))))</f>
        <v>Chuck Magee</v>
      </c>
      <c r="W532" s="1" t="str">
        <f>IFERROR(VLOOKUP(Data[[#This Row],[Order ID]], Returns!$A:$B, 2, FALSE), "No")</f>
        <v>No</v>
      </c>
      <c r="X532" s="1">
        <f>1/COUNTIF(Data[Order ID], Data[[#This Row],[Order ID]])</f>
        <v>0.33333333333333331</v>
      </c>
      <c r="Y532" s="1">
        <f>1/COUNTIFS(Data[Customer Name],Data[[#This Row],[Customer Name]], Data[MonthYear],Data[[#This Row],[MonthYear]])</f>
        <v>0.33333333333333331</v>
      </c>
      <c r="Z532" s="1" t="str">
        <f>TEXT(Data[[#This Row],[Order Date]], "mm.yy")</f>
        <v>09.17</v>
      </c>
    </row>
    <row r="533" spans="1:26" x14ac:dyDescent="0.25">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1" t="str">
        <f>IF(M533=People!$B$2,People!$A$5,(IF(M533=People!$B$3,People!$A$3,(IF(M533=People!$B$4,People!$A$4,(IF(M533=People!$B$5,People!$A$5,0)))))))</f>
        <v>Cassandra Brandow</v>
      </c>
      <c r="W533" s="1" t="str">
        <f>IFERROR(VLOOKUP(Data[[#This Row],[Order ID]], Returns!$A:$B, 2, FALSE), "No")</f>
        <v>No</v>
      </c>
      <c r="X533" s="1">
        <f>1/COUNTIF(Data[Order ID], Data[[#This Row],[Order ID]])</f>
        <v>1</v>
      </c>
      <c r="Y533" s="1">
        <f>1/COUNTIFS(Data[Customer Name],Data[[#This Row],[Customer Name]], Data[MonthYear],Data[[#This Row],[MonthYear]])</f>
        <v>0.5</v>
      </c>
      <c r="Z533" s="1" t="str">
        <f>TEXT(Data[[#This Row],[Order Date]], "mm.yy")</f>
        <v>11.17</v>
      </c>
    </row>
    <row r="534" spans="1:26" x14ac:dyDescent="0.25">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1" t="str">
        <f>IF(M534=People!$B$2,People!$A$5,(IF(M534=People!$B$3,People!$A$3,(IF(M534=People!$B$4,People!$A$4,(IF(M534=People!$B$5,People!$A$5,0)))))))</f>
        <v>Cassandra Brandow</v>
      </c>
      <c r="W534" s="1" t="str">
        <f>IFERROR(VLOOKUP(Data[[#This Row],[Order ID]], Returns!$A:$B, 2, FALSE), "No")</f>
        <v>No</v>
      </c>
      <c r="X534" s="1">
        <f>1/COUNTIF(Data[Order ID], Data[[#This Row],[Order ID]])</f>
        <v>1</v>
      </c>
      <c r="Y534" s="1">
        <f>1/COUNTIFS(Data[Customer Name],Data[[#This Row],[Customer Name]], Data[MonthYear],Data[[#This Row],[MonthYear]])</f>
        <v>1</v>
      </c>
      <c r="Z534" s="1" t="str">
        <f>TEXT(Data[[#This Row],[Order Date]], "mm.yy")</f>
        <v>09.19</v>
      </c>
    </row>
    <row r="535" spans="1:26" x14ac:dyDescent="0.25">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1" t="str">
        <f>IF(M535=People!$B$2,People!$A$5,(IF(M535=People!$B$3,People!$A$3,(IF(M535=People!$B$4,People!$A$4,(IF(M535=People!$B$5,People!$A$5,0)))))))</f>
        <v>Cassandra Brandow</v>
      </c>
      <c r="W535" s="1" t="str">
        <f>IFERROR(VLOOKUP(Data[[#This Row],[Order ID]], Returns!$A:$B, 2, FALSE), "No")</f>
        <v>No</v>
      </c>
      <c r="X535" s="1">
        <f>1/COUNTIF(Data[Order ID], Data[[#This Row],[Order ID]])</f>
        <v>0.5</v>
      </c>
      <c r="Y535" s="1">
        <f>1/COUNTIFS(Data[Customer Name],Data[[#This Row],[Customer Name]], Data[MonthYear],Data[[#This Row],[MonthYear]])</f>
        <v>0.5</v>
      </c>
      <c r="Z535" s="1" t="str">
        <f>TEXT(Data[[#This Row],[Order Date]], "mm.yy")</f>
        <v>05.18</v>
      </c>
    </row>
    <row r="536" spans="1:26" x14ac:dyDescent="0.25">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1" t="str">
        <f>IF(M536=People!$B$2,People!$A$5,(IF(M536=People!$B$3,People!$A$3,(IF(M536=People!$B$4,People!$A$4,(IF(M536=People!$B$5,People!$A$5,0)))))))</f>
        <v>Cassandra Brandow</v>
      </c>
      <c r="W536" s="1" t="str">
        <f>IFERROR(VLOOKUP(Data[[#This Row],[Order ID]], Returns!$A:$B, 2, FALSE), "No")</f>
        <v>No</v>
      </c>
      <c r="X536" s="1">
        <f>1/COUNTIF(Data[Order ID], Data[[#This Row],[Order ID]])</f>
        <v>0.5</v>
      </c>
      <c r="Y536" s="1">
        <f>1/COUNTIFS(Data[Customer Name],Data[[#This Row],[Customer Name]], Data[MonthYear],Data[[#This Row],[MonthYear]])</f>
        <v>0.5</v>
      </c>
      <c r="Z536" s="1" t="str">
        <f>TEXT(Data[[#This Row],[Order Date]], "mm.yy")</f>
        <v>05.18</v>
      </c>
    </row>
    <row r="537" spans="1:26" x14ac:dyDescent="0.25">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1" t="str">
        <f>IF(M537=People!$B$2,People!$A$5,(IF(M537=People!$B$3,People!$A$3,(IF(M537=People!$B$4,People!$A$4,(IF(M537=People!$B$5,People!$A$5,0)))))))</f>
        <v>Cassandra Brandow</v>
      </c>
      <c r="W537" s="1" t="str">
        <f>IFERROR(VLOOKUP(Data[[#This Row],[Order ID]], Returns!$A:$B, 2, FALSE), "No")</f>
        <v>No</v>
      </c>
      <c r="X537" s="1">
        <f>1/COUNTIF(Data[Order ID], Data[[#This Row],[Order ID]])</f>
        <v>1</v>
      </c>
      <c r="Y537" s="1">
        <f>1/COUNTIFS(Data[Customer Name],Data[[#This Row],[Customer Name]], Data[MonthYear],Data[[#This Row],[MonthYear]])</f>
        <v>1</v>
      </c>
      <c r="Z537" s="1" t="str">
        <f>TEXT(Data[[#This Row],[Order Date]], "mm.yy")</f>
        <v>07.18</v>
      </c>
    </row>
    <row r="538" spans="1:26" x14ac:dyDescent="0.25">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1" t="str">
        <f>IF(M538=People!$B$2,People!$A$5,(IF(M538=People!$B$3,People!$A$3,(IF(M538=People!$B$4,People!$A$4,(IF(M538=People!$B$5,People!$A$5,0)))))))</f>
        <v>Kelly Williams</v>
      </c>
      <c r="W538" s="1" t="str">
        <f>IFERROR(VLOOKUP(Data[[#This Row],[Order ID]], Returns!$A:$B, 2, FALSE), "No")</f>
        <v>No</v>
      </c>
      <c r="X538" s="1">
        <f>1/COUNTIF(Data[Order ID], Data[[#This Row],[Order ID]])</f>
        <v>1</v>
      </c>
      <c r="Y538" s="1">
        <f>1/COUNTIFS(Data[Customer Name],Data[[#This Row],[Customer Name]], Data[MonthYear],Data[[#This Row],[MonthYear]])</f>
        <v>1</v>
      </c>
      <c r="Z538" s="1" t="str">
        <f>TEXT(Data[[#This Row],[Order Date]], "mm.yy")</f>
        <v>09.19</v>
      </c>
    </row>
    <row r="539" spans="1:26" x14ac:dyDescent="0.25">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1" t="str">
        <f>IF(M539=People!$B$2,People!$A$5,(IF(M539=People!$B$3,People!$A$3,(IF(M539=People!$B$4,People!$A$4,(IF(M539=People!$B$5,People!$A$5,0)))))))</f>
        <v>Chuck Magee</v>
      </c>
      <c r="W539" s="1" t="str">
        <f>IFERROR(VLOOKUP(Data[[#This Row],[Order ID]], Returns!$A:$B, 2, FALSE), "No")</f>
        <v>No</v>
      </c>
      <c r="X539" s="1">
        <f>1/COUNTIF(Data[Order ID], Data[[#This Row],[Order ID]])</f>
        <v>1</v>
      </c>
      <c r="Y539" s="1">
        <f>1/COUNTIFS(Data[Customer Name],Data[[#This Row],[Customer Name]], Data[MonthYear],Data[[#This Row],[MonthYear]])</f>
        <v>1</v>
      </c>
      <c r="Z539" s="1" t="str">
        <f>TEXT(Data[[#This Row],[Order Date]], "mm.yy")</f>
        <v>12.17</v>
      </c>
    </row>
    <row r="540" spans="1:26" x14ac:dyDescent="0.25">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1" t="str">
        <f>IF(M540=People!$B$2,People!$A$5,(IF(M540=People!$B$3,People!$A$3,(IF(M540=People!$B$4,People!$A$4,(IF(M540=People!$B$5,People!$A$5,0)))))))</f>
        <v>Cassandra Brandow</v>
      </c>
      <c r="W540" s="1" t="str">
        <f>IFERROR(VLOOKUP(Data[[#This Row],[Order ID]], Returns!$A:$B, 2, FALSE), "No")</f>
        <v>No</v>
      </c>
      <c r="X540" s="1">
        <f>1/COUNTIF(Data[Order ID], Data[[#This Row],[Order ID]])</f>
        <v>0.5</v>
      </c>
      <c r="Y540" s="1">
        <f>1/COUNTIFS(Data[Customer Name],Data[[#This Row],[Customer Name]], Data[MonthYear],Data[[#This Row],[MonthYear]])</f>
        <v>0.5</v>
      </c>
      <c r="Z540" s="1" t="str">
        <f>TEXT(Data[[#This Row],[Order Date]], "mm.yy")</f>
        <v>12.17</v>
      </c>
    </row>
    <row r="541" spans="1:26" x14ac:dyDescent="0.25">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1" t="str">
        <f>IF(M541=People!$B$2,People!$A$5,(IF(M541=People!$B$3,People!$A$3,(IF(M541=People!$B$4,People!$A$4,(IF(M541=People!$B$5,People!$A$5,0)))))))</f>
        <v>Cassandra Brandow</v>
      </c>
      <c r="W541" s="1" t="str">
        <f>IFERROR(VLOOKUP(Data[[#This Row],[Order ID]], Returns!$A:$B, 2, FALSE), "No")</f>
        <v>No</v>
      </c>
      <c r="X541" s="1">
        <f>1/COUNTIF(Data[Order ID], Data[[#This Row],[Order ID]])</f>
        <v>0.5</v>
      </c>
      <c r="Y541" s="1">
        <f>1/COUNTIFS(Data[Customer Name],Data[[#This Row],[Customer Name]], Data[MonthYear],Data[[#This Row],[MonthYear]])</f>
        <v>0.5</v>
      </c>
      <c r="Z541" s="1" t="str">
        <f>TEXT(Data[[#This Row],[Order Date]], "mm.yy")</f>
        <v>12.17</v>
      </c>
    </row>
    <row r="542" spans="1:26" x14ac:dyDescent="0.25">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1" t="str">
        <f>IF(M542=People!$B$2,People!$A$5,(IF(M542=People!$B$3,People!$A$3,(IF(M542=People!$B$4,People!$A$4,(IF(M542=People!$B$5,People!$A$5,0)))))))</f>
        <v>Kelly Williams</v>
      </c>
      <c r="W542" s="1" t="str">
        <f>IFERROR(VLOOKUP(Data[[#This Row],[Order ID]], Returns!$A:$B, 2, FALSE), "No")</f>
        <v>No</v>
      </c>
      <c r="X542" s="1">
        <f>1/COUNTIF(Data[Order ID], Data[[#This Row],[Order ID]])</f>
        <v>1</v>
      </c>
      <c r="Y542" s="1">
        <f>1/COUNTIFS(Data[Customer Name],Data[[#This Row],[Customer Name]], Data[MonthYear],Data[[#This Row],[MonthYear]])</f>
        <v>1</v>
      </c>
      <c r="Z542" s="1" t="str">
        <f>TEXT(Data[[#This Row],[Order Date]], "mm.yy")</f>
        <v>02.16</v>
      </c>
    </row>
    <row r="543" spans="1:26" x14ac:dyDescent="0.25">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1" t="str">
        <f>IF(M543=People!$B$2,People!$A$5,(IF(M543=People!$B$3,People!$A$3,(IF(M543=People!$B$4,People!$A$4,(IF(M543=People!$B$5,People!$A$5,0)))))))</f>
        <v>Cassandra Brandow</v>
      </c>
      <c r="W543" s="1" t="str">
        <f>IFERROR(VLOOKUP(Data[[#This Row],[Order ID]], Returns!$A:$B, 2, FALSE), "No")</f>
        <v>Yes</v>
      </c>
      <c r="X543" s="1">
        <f>1/COUNTIF(Data[Order ID], Data[[#This Row],[Order ID]])</f>
        <v>1</v>
      </c>
      <c r="Y543" s="1">
        <f>1/COUNTIFS(Data[Customer Name],Data[[#This Row],[Customer Name]], Data[MonthYear],Data[[#This Row],[MonthYear]])</f>
        <v>1</v>
      </c>
      <c r="Z543" s="1" t="str">
        <f>TEXT(Data[[#This Row],[Order Date]], "mm.yy")</f>
        <v>07.18</v>
      </c>
    </row>
    <row r="544" spans="1:26" x14ac:dyDescent="0.25">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1" t="str">
        <f>IF(M544=People!$B$2,People!$A$5,(IF(M544=People!$B$3,People!$A$3,(IF(M544=People!$B$4,People!$A$4,(IF(M544=People!$B$5,People!$A$5,0)))))))</f>
        <v>Chuck Magee</v>
      </c>
      <c r="W544" s="1" t="str">
        <f>IFERROR(VLOOKUP(Data[[#This Row],[Order ID]], Returns!$A:$B, 2, FALSE), "No")</f>
        <v>No</v>
      </c>
      <c r="X544" s="1">
        <f>1/COUNTIF(Data[Order ID], Data[[#This Row],[Order ID]])</f>
        <v>1</v>
      </c>
      <c r="Y544" s="1">
        <f>1/COUNTIFS(Data[Customer Name],Data[[#This Row],[Customer Name]], Data[MonthYear],Data[[#This Row],[MonthYear]])</f>
        <v>1</v>
      </c>
      <c r="Z544" s="1" t="str">
        <f>TEXT(Data[[#This Row],[Order Date]], "mm.yy")</f>
        <v>12.17</v>
      </c>
    </row>
    <row r="545" spans="1:26" x14ac:dyDescent="0.25">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1" t="str">
        <f>IF(M545=People!$B$2,People!$A$5,(IF(M545=People!$B$3,People!$A$3,(IF(M545=People!$B$4,People!$A$4,(IF(M545=People!$B$5,People!$A$5,0)))))))</f>
        <v>Kelly Williams</v>
      </c>
      <c r="W545" s="1" t="str">
        <f>IFERROR(VLOOKUP(Data[[#This Row],[Order ID]], Returns!$A:$B, 2, FALSE), "No")</f>
        <v>No</v>
      </c>
      <c r="X545" s="1">
        <f>1/COUNTIF(Data[Order ID], Data[[#This Row],[Order ID]])</f>
        <v>0.33333333333333331</v>
      </c>
      <c r="Y545" s="1">
        <f>1/COUNTIFS(Data[Customer Name],Data[[#This Row],[Customer Name]], Data[MonthYear],Data[[#This Row],[MonthYear]])</f>
        <v>0.33333333333333331</v>
      </c>
      <c r="Z545" s="1" t="str">
        <f>TEXT(Data[[#This Row],[Order Date]], "mm.yy")</f>
        <v>05.16</v>
      </c>
    </row>
    <row r="546" spans="1:26" x14ac:dyDescent="0.25">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1" t="str">
        <f>IF(M546=People!$B$2,People!$A$5,(IF(M546=People!$B$3,People!$A$3,(IF(M546=People!$B$4,People!$A$4,(IF(M546=People!$B$5,People!$A$5,0)))))))</f>
        <v>Kelly Williams</v>
      </c>
      <c r="W546" s="1" t="str">
        <f>IFERROR(VLOOKUP(Data[[#This Row],[Order ID]], Returns!$A:$B, 2, FALSE), "No")</f>
        <v>No</v>
      </c>
      <c r="X546" s="1">
        <f>1/COUNTIF(Data[Order ID], Data[[#This Row],[Order ID]])</f>
        <v>0.33333333333333331</v>
      </c>
      <c r="Y546" s="1">
        <f>1/COUNTIFS(Data[Customer Name],Data[[#This Row],[Customer Name]], Data[MonthYear],Data[[#This Row],[MonthYear]])</f>
        <v>0.33333333333333331</v>
      </c>
      <c r="Z546" s="1" t="str">
        <f>TEXT(Data[[#This Row],[Order Date]], "mm.yy")</f>
        <v>05.16</v>
      </c>
    </row>
    <row r="547" spans="1:26" x14ac:dyDescent="0.25">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1" t="str">
        <f>IF(M547=People!$B$2,People!$A$5,(IF(M547=People!$B$3,People!$A$3,(IF(M547=People!$B$4,People!$A$4,(IF(M547=People!$B$5,People!$A$5,0)))))))</f>
        <v>Kelly Williams</v>
      </c>
      <c r="W547" s="1" t="str">
        <f>IFERROR(VLOOKUP(Data[[#This Row],[Order ID]], Returns!$A:$B, 2, FALSE), "No")</f>
        <v>No</v>
      </c>
      <c r="X547" s="1">
        <f>1/COUNTIF(Data[Order ID], Data[[#This Row],[Order ID]])</f>
        <v>0.33333333333333331</v>
      </c>
      <c r="Y547" s="1">
        <f>1/COUNTIFS(Data[Customer Name],Data[[#This Row],[Customer Name]], Data[MonthYear],Data[[#This Row],[MonthYear]])</f>
        <v>0.33333333333333331</v>
      </c>
      <c r="Z547" s="1" t="str">
        <f>TEXT(Data[[#This Row],[Order Date]], "mm.yy")</f>
        <v>05.16</v>
      </c>
    </row>
    <row r="548" spans="1:26" x14ac:dyDescent="0.25">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1" t="str">
        <f>IF(M548=People!$B$2,People!$A$5,(IF(M548=People!$B$3,People!$A$3,(IF(M548=People!$B$4,People!$A$4,(IF(M548=People!$B$5,People!$A$5,0)))))))</f>
        <v>Chuck Magee</v>
      </c>
      <c r="W548" s="1" t="str">
        <f>IFERROR(VLOOKUP(Data[[#This Row],[Order ID]], Returns!$A:$B, 2, FALSE), "No")</f>
        <v>No</v>
      </c>
      <c r="X548" s="1">
        <f>1/COUNTIF(Data[Order ID], Data[[#This Row],[Order ID]])</f>
        <v>0.5</v>
      </c>
      <c r="Y548" s="1">
        <f>1/COUNTIFS(Data[Customer Name],Data[[#This Row],[Customer Name]], Data[MonthYear],Data[[#This Row],[MonthYear]])</f>
        <v>0.5</v>
      </c>
      <c r="Z548" s="1" t="str">
        <f>TEXT(Data[[#This Row],[Order Date]], "mm.yy")</f>
        <v>11.19</v>
      </c>
    </row>
    <row r="549" spans="1:26" x14ac:dyDescent="0.25">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1" t="str">
        <f>IF(M549=People!$B$2,People!$A$5,(IF(M549=People!$B$3,People!$A$3,(IF(M549=People!$B$4,People!$A$4,(IF(M549=People!$B$5,People!$A$5,0)))))))</f>
        <v>Chuck Magee</v>
      </c>
      <c r="W549" s="1" t="str">
        <f>IFERROR(VLOOKUP(Data[[#This Row],[Order ID]], Returns!$A:$B, 2, FALSE), "No")</f>
        <v>No</v>
      </c>
      <c r="X549" s="1">
        <f>1/COUNTIF(Data[Order ID], Data[[#This Row],[Order ID]])</f>
        <v>0.5</v>
      </c>
      <c r="Y549" s="1">
        <f>1/COUNTIFS(Data[Customer Name],Data[[#This Row],[Customer Name]], Data[MonthYear],Data[[#This Row],[MonthYear]])</f>
        <v>0.5</v>
      </c>
      <c r="Z549" s="1" t="str">
        <f>TEXT(Data[[#This Row],[Order Date]], "mm.yy")</f>
        <v>11.19</v>
      </c>
    </row>
    <row r="550" spans="1:26" x14ac:dyDescent="0.25">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1" t="str">
        <f>IF(M550=People!$B$2,People!$A$5,(IF(M550=People!$B$3,People!$A$3,(IF(M550=People!$B$4,People!$A$4,(IF(M550=People!$B$5,People!$A$5,0)))))))</f>
        <v>Kelly Williams</v>
      </c>
      <c r="W550" s="1" t="str">
        <f>IFERROR(VLOOKUP(Data[[#This Row],[Order ID]], Returns!$A:$B, 2, FALSE), "No")</f>
        <v>No</v>
      </c>
      <c r="X550" s="1">
        <f>1/COUNTIF(Data[Order ID], Data[[#This Row],[Order ID]])</f>
        <v>0.33333333333333331</v>
      </c>
      <c r="Y550" s="1">
        <f>1/COUNTIFS(Data[Customer Name],Data[[#This Row],[Customer Name]], Data[MonthYear],Data[[#This Row],[MonthYear]])</f>
        <v>0.33333333333333331</v>
      </c>
      <c r="Z550" s="1" t="str">
        <f>TEXT(Data[[#This Row],[Order Date]], "mm.yy")</f>
        <v>11.17</v>
      </c>
    </row>
    <row r="551" spans="1:26" x14ac:dyDescent="0.25">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1" t="str">
        <f>IF(M551=People!$B$2,People!$A$5,(IF(M551=People!$B$3,People!$A$3,(IF(M551=People!$B$4,People!$A$4,(IF(M551=People!$B$5,People!$A$5,0)))))))</f>
        <v>Kelly Williams</v>
      </c>
      <c r="W551" s="1" t="str">
        <f>IFERROR(VLOOKUP(Data[[#This Row],[Order ID]], Returns!$A:$B, 2, FALSE), "No")</f>
        <v>No</v>
      </c>
      <c r="X551" s="1">
        <f>1/COUNTIF(Data[Order ID], Data[[#This Row],[Order ID]])</f>
        <v>0.33333333333333331</v>
      </c>
      <c r="Y551" s="1">
        <f>1/COUNTIFS(Data[Customer Name],Data[[#This Row],[Customer Name]], Data[MonthYear],Data[[#This Row],[MonthYear]])</f>
        <v>0.33333333333333331</v>
      </c>
      <c r="Z551" s="1" t="str">
        <f>TEXT(Data[[#This Row],[Order Date]], "mm.yy")</f>
        <v>11.17</v>
      </c>
    </row>
    <row r="552" spans="1:26" x14ac:dyDescent="0.25">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1" t="str">
        <f>IF(M552=People!$B$2,People!$A$5,(IF(M552=People!$B$3,People!$A$3,(IF(M552=People!$B$4,People!$A$4,(IF(M552=People!$B$5,People!$A$5,0)))))))</f>
        <v>Kelly Williams</v>
      </c>
      <c r="W552" s="1" t="str">
        <f>IFERROR(VLOOKUP(Data[[#This Row],[Order ID]], Returns!$A:$B, 2, FALSE), "No")</f>
        <v>No</v>
      </c>
      <c r="X552" s="1">
        <f>1/COUNTIF(Data[Order ID], Data[[#This Row],[Order ID]])</f>
        <v>0.33333333333333331</v>
      </c>
      <c r="Y552" s="1">
        <f>1/COUNTIFS(Data[Customer Name],Data[[#This Row],[Customer Name]], Data[MonthYear],Data[[#This Row],[MonthYear]])</f>
        <v>0.33333333333333331</v>
      </c>
      <c r="Z552" s="1" t="str">
        <f>TEXT(Data[[#This Row],[Order Date]], "mm.yy")</f>
        <v>11.17</v>
      </c>
    </row>
    <row r="553" spans="1:26" x14ac:dyDescent="0.25">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1" t="str">
        <f>IF(M553=People!$B$2,People!$A$5,(IF(M553=People!$B$3,People!$A$3,(IF(M553=People!$B$4,People!$A$4,(IF(M553=People!$B$5,People!$A$5,0)))))))</f>
        <v>Cassandra Brandow</v>
      </c>
      <c r="W553" s="1" t="str">
        <f>IFERROR(VLOOKUP(Data[[#This Row],[Order ID]], Returns!$A:$B, 2, FALSE), "No")</f>
        <v>No</v>
      </c>
      <c r="X553" s="1">
        <f>1/COUNTIF(Data[Order ID], Data[[#This Row],[Order ID]])</f>
        <v>1</v>
      </c>
      <c r="Y553" s="1">
        <f>1/COUNTIFS(Data[Customer Name],Data[[#This Row],[Customer Name]], Data[MonthYear],Data[[#This Row],[MonthYear]])</f>
        <v>1</v>
      </c>
      <c r="Z553" s="1" t="str">
        <f>TEXT(Data[[#This Row],[Order Date]], "mm.yy")</f>
        <v>04.18</v>
      </c>
    </row>
    <row r="554" spans="1:26" x14ac:dyDescent="0.25">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1" t="str">
        <f>IF(M554=People!$B$2,People!$A$5,(IF(M554=People!$B$3,People!$A$3,(IF(M554=People!$B$4,People!$A$4,(IF(M554=People!$B$5,People!$A$5,0)))))))</f>
        <v>Cassandra Brandow</v>
      </c>
      <c r="W554" s="1" t="str">
        <f>IFERROR(VLOOKUP(Data[[#This Row],[Order ID]], Returns!$A:$B, 2, FALSE), "No")</f>
        <v>No</v>
      </c>
      <c r="X554" s="1">
        <f>1/COUNTIF(Data[Order ID], Data[[#This Row],[Order ID]])</f>
        <v>1</v>
      </c>
      <c r="Y554" s="1">
        <f>1/COUNTIFS(Data[Customer Name],Data[[#This Row],[Customer Name]], Data[MonthYear],Data[[#This Row],[MonthYear]])</f>
        <v>1</v>
      </c>
      <c r="Z554" s="1" t="str">
        <f>TEXT(Data[[#This Row],[Order Date]], "mm.yy")</f>
        <v>09.19</v>
      </c>
    </row>
    <row r="555" spans="1:26" x14ac:dyDescent="0.25">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1" t="str">
        <f>IF(M555=People!$B$2,People!$A$5,(IF(M555=People!$B$3,People!$A$3,(IF(M555=People!$B$4,People!$A$4,(IF(M555=People!$B$5,People!$A$5,0)))))))</f>
        <v>Kelly Williams</v>
      </c>
      <c r="W555" s="1" t="str">
        <f>IFERROR(VLOOKUP(Data[[#This Row],[Order ID]], Returns!$A:$B, 2, FALSE), "No")</f>
        <v>No</v>
      </c>
      <c r="X555" s="1">
        <f>1/COUNTIF(Data[Order ID], Data[[#This Row],[Order ID]])</f>
        <v>1</v>
      </c>
      <c r="Y555" s="1">
        <f>1/COUNTIFS(Data[Customer Name],Data[[#This Row],[Customer Name]], Data[MonthYear],Data[[#This Row],[MonthYear]])</f>
        <v>1</v>
      </c>
      <c r="Z555" s="1" t="str">
        <f>TEXT(Data[[#This Row],[Order Date]], "mm.yy")</f>
        <v>11.19</v>
      </c>
    </row>
    <row r="556" spans="1:26" x14ac:dyDescent="0.25">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1" t="str">
        <f>IF(M556=People!$B$2,People!$A$5,(IF(M556=People!$B$3,People!$A$3,(IF(M556=People!$B$4,People!$A$4,(IF(M556=People!$B$5,People!$A$5,0)))))))</f>
        <v>Cassandra Brandow</v>
      </c>
      <c r="W556" s="1" t="str">
        <f>IFERROR(VLOOKUP(Data[[#This Row],[Order ID]], Returns!$A:$B, 2, FALSE), "No")</f>
        <v>No</v>
      </c>
      <c r="X556" s="1">
        <f>1/COUNTIF(Data[Order ID], Data[[#This Row],[Order ID]])</f>
        <v>1</v>
      </c>
      <c r="Y556" s="1">
        <f>1/COUNTIFS(Data[Customer Name],Data[[#This Row],[Customer Name]], Data[MonthYear],Data[[#This Row],[MonthYear]])</f>
        <v>1</v>
      </c>
      <c r="Z556" s="1" t="str">
        <f>TEXT(Data[[#This Row],[Order Date]], "mm.yy")</f>
        <v>06.19</v>
      </c>
    </row>
    <row r="557" spans="1:26" x14ac:dyDescent="0.25">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1" t="str">
        <f>IF(M557=People!$B$2,People!$A$5,(IF(M557=People!$B$3,People!$A$3,(IF(M557=People!$B$4,People!$A$4,(IF(M557=People!$B$5,People!$A$5,0)))))))</f>
        <v>Cassandra Brandow</v>
      </c>
      <c r="W557" s="1" t="str">
        <f>IFERROR(VLOOKUP(Data[[#This Row],[Order ID]], Returns!$A:$B, 2, FALSE), "No")</f>
        <v>No</v>
      </c>
      <c r="X557" s="1">
        <f>1/COUNTIF(Data[Order ID], Data[[#This Row],[Order ID]])</f>
        <v>1</v>
      </c>
      <c r="Y557" s="1">
        <f>1/COUNTIFS(Data[Customer Name],Data[[#This Row],[Customer Name]], Data[MonthYear],Data[[#This Row],[MonthYear]])</f>
        <v>1</v>
      </c>
      <c r="Z557" s="1" t="str">
        <f>TEXT(Data[[#This Row],[Order Date]], "mm.yy")</f>
        <v>03.16</v>
      </c>
    </row>
    <row r="558" spans="1:26" x14ac:dyDescent="0.25">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1" t="str">
        <f>IF(M558=People!$B$2,People!$A$5,(IF(M558=People!$B$3,People!$A$3,(IF(M558=People!$B$4,People!$A$4,(IF(M558=People!$B$5,People!$A$5,0)))))))</f>
        <v>Cassandra Brandow</v>
      </c>
      <c r="W558" s="1" t="str">
        <f>IFERROR(VLOOKUP(Data[[#This Row],[Order ID]], Returns!$A:$B, 2, FALSE), "No")</f>
        <v>No</v>
      </c>
      <c r="X558" s="1">
        <f>1/COUNTIF(Data[Order ID], Data[[#This Row],[Order ID]])</f>
        <v>0.33333333333333331</v>
      </c>
      <c r="Y558" s="1">
        <f>1/COUNTIFS(Data[Customer Name],Data[[#This Row],[Customer Name]], Data[MonthYear],Data[[#This Row],[MonthYear]])</f>
        <v>0.33333333333333331</v>
      </c>
      <c r="Z558" s="1" t="str">
        <f>TEXT(Data[[#This Row],[Order Date]], "mm.yy")</f>
        <v>06.18</v>
      </c>
    </row>
    <row r="559" spans="1:26" x14ac:dyDescent="0.25">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1" t="str">
        <f>IF(M559=People!$B$2,People!$A$5,(IF(M559=People!$B$3,People!$A$3,(IF(M559=People!$B$4,People!$A$4,(IF(M559=People!$B$5,People!$A$5,0)))))))</f>
        <v>Cassandra Brandow</v>
      </c>
      <c r="W559" s="1" t="str">
        <f>IFERROR(VLOOKUP(Data[[#This Row],[Order ID]], Returns!$A:$B, 2, FALSE), "No")</f>
        <v>No</v>
      </c>
      <c r="X559" s="1">
        <f>1/COUNTIF(Data[Order ID], Data[[#This Row],[Order ID]])</f>
        <v>0.33333333333333331</v>
      </c>
      <c r="Y559" s="1">
        <f>1/COUNTIFS(Data[Customer Name],Data[[#This Row],[Customer Name]], Data[MonthYear],Data[[#This Row],[MonthYear]])</f>
        <v>0.33333333333333331</v>
      </c>
      <c r="Z559" s="1" t="str">
        <f>TEXT(Data[[#This Row],[Order Date]], "mm.yy")</f>
        <v>06.18</v>
      </c>
    </row>
    <row r="560" spans="1:26" x14ac:dyDescent="0.25">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1" t="str">
        <f>IF(M560=People!$B$2,People!$A$5,(IF(M560=People!$B$3,People!$A$3,(IF(M560=People!$B$4,People!$A$4,(IF(M560=People!$B$5,People!$A$5,0)))))))</f>
        <v>Cassandra Brandow</v>
      </c>
      <c r="W560" s="1" t="str">
        <f>IFERROR(VLOOKUP(Data[[#This Row],[Order ID]], Returns!$A:$B, 2, FALSE), "No")</f>
        <v>No</v>
      </c>
      <c r="X560" s="1">
        <f>1/COUNTIF(Data[Order ID], Data[[#This Row],[Order ID]])</f>
        <v>0.33333333333333331</v>
      </c>
      <c r="Y560" s="1">
        <f>1/COUNTIFS(Data[Customer Name],Data[[#This Row],[Customer Name]], Data[MonthYear],Data[[#This Row],[MonthYear]])</f>
        <v>0.33333333333333331</v>
      </c>
      <c r="Z560" s="1" t="str">
        <f>TEXT(Data[[#This Row],[Order Date]], "mm.yy")</f>
        <v>06.18</v>
      </c>
    </row>
    <row r="561" spans="1:26" x14ac:dyDescent="0.25">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1" t="str">
        <f>IF(M561=People!$B$2,People!$A$5,(IF(M561=People!$B$3,People!$A$3,(IF(M561=People!$B$4,People!$A$4,(IF(M561=People!$B$5,People!$A$5,0)))))))</f>
        <v>Cassandra Brandow</v>
      </c>
      <c r="W561" s="1" t="str">
        <f>IFERROR(VLOOKUP(Data[[#This Row],[Order ID]], Returns!$A:$B, 2, FALSE), "No")</f>
        <v>No</v>
      </c>
      <c r="X561" s="1">
        <f>1/COUNTIF(Data[Order ID], Data[[#This Row],[Order ID]])</f>
        <v>0.5</v>
      </c>
      <c r="Y561" s="1">
        <f>1/COUNTIFS(Data[Customer Name],Data[[#This Row],[Customer Name]], Data[MonthYear],Data[[#This Row],[MonthYear]])</f>
        <v>0.5</v>
      </c>
      <c r="Z561" s="1" t="str">
        <f>TEXT(Data[[#This Row],[Order Date]], "mm.yy")</f>
        <v>11.19</v>
      </c>
    </row>
    <row r="562" spans="1:26" x14ac:dyDescent="0.25">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1" t="str">
        <f>IF(M562=People!$B$2,People!$A$5,(IF(M562=People!$B$3,People!$A$3,(IF(M562=People!$B$4,People!$A$4,(IF(M562=People!$B$5,People!$A$5,0)))))))</f>
        <v>Cassandra Brandow</v>
      </c>
      <c r="W562" s="1" t="str">
        <f>IFERROR(VLOOKUP(Data[[#This Row],[Order ID]], Returns!$A:$B, 2, FALSE), "No")</f>
        <v>No</v>
      </c>
      <c r="X562" s="1">
        <f>1/COUNTIF(Data[Order ID], Data[[#This Row],[Order ID]])</f>
        <v>0.5</v>
      </c>
      <c r="Y562" s="1">
        <f>1/COUNTIFS(Data[Customer Name],Data[[#This Row],[Customer Name]], Data[MonthYear],Data[[#This Row],[MonthYear]])</f>
        <v>0.5</v>
      </c>
      <c r="Z562" s="1" t="str">
        <f>TEXT(Data[[#This Row],[Order Date]], "mm.yy")</f>
        <v>11.19</v>
      </c>
    </row>
    <row r="563" spans="1:26" x14ac:dyDescent="0.25">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1" t="str">
        <f>IF(M563=People!$B$2,People!$A$5,(IF(M563=People!$B$3,People!$A$3,(IF(M563=People!$B$4,People!$A$4,(IF(M563=People!$B$5,People!$A$5,0)))))))</f>
        <v>Cassandra Brandow</v>
      </c>
      <c r="W563" s="1" t="str">
        <f>IFERROR(VLOOKUP(Data[[#This Row],[Order ID]], Returns!$A:$B, 2, FALSE), "No")</f>
        <v>No</v>
      </c>
      <c r="X563" s="1">
        <f>1/COUNTIF(Data[Order ID], Data[[#This Row],[Order ID]])</f>
        <v>0.5</v>
      </c>
      <c r="Y563" s="1">
        <f>1/COUNTIFS(Data[Customer Name],Data[[#This Row],[Customer Name]], Data[MonthYear],Data[[#This Row],[MonthYear]])</f>
        <v>0.5</v>
      </c>
      <c r="Z563" s="1" t="str">
        <f>TEXT(Data[[#This Row],[Order Date]], "mm.yy")</f>
        <v>09.16</v>
      </c>
    </row>
    <row r="564" spans="1:26" x14ac:dyDescent="0.25">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1" t="str">
        <f>IF(M564=People!$B$2,People!$A$5,(IF(M564=People!$B$3,People!$A$3,(IF(M564=People!$B$4,People!$A$4,(IF(M564=People!$B$5,People!$A$5,0)))))))</f>
        <v>Cassandra Brandow</v>
      </c>
      <c r="W564" s="1" t="str">
        <f>IFERROR(VLOOKUP(Data[[#This Row],[Order ID]], Returns!$A:$B, 2, FALSE), "No")</f>
        <v>No</v>
      </c>
      <c r="X564" s="1">
        <f>1/COUNTIF(Data[Order ID], Data[[#This Row],[Order ID]])</f>
        <v>0.5</v>
      </c>
      <c r="Y564" s="1">
        <f>1/COUNTIFS(Data[Customer Name],Data[[#This Row],[Customer Name]], Data[MonthYear],Data[[#This Row],[MonthYear]])</f>
        <v>0.5</v>
      </c>
      <c r="Z564" s="1" t="str">
        <f>TEXT(Data[[#This Row],[Order Date]], "mm.yy")</f>
        <v>09.16</v>
      </c>
    </row>
    <row r="565" spans="1:26" x14ac:dyDescent="0.25">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1" t="str">
        <f>IF(M565=People!$B$2,People!$A$5,(IF(M565=People!$B$3,People!$A$3,(IF(M565=People!$B$4,People!$A$4,(IF(M565=People!$B$5,People!$A$5,0)))))))</f>
        <v>Cassandra Brandow</v>
      </c>
      <c r="W565" s="1" t="str">
        <f>IFERROR(VLOOKUP(Data[[#This Row],[Order ID]], Returns!$A:$B, 2, FALSE), "No")</f>
        <v>No</v>
      </c>
      <c r="X565" s="1">
        <f>1/COUNTIF(Data[Order ID], Data[[#This Row],[Order ID]])</f>
        <v>0.5</v>
      </c>
      <c r="Y565" s="1">
        <f>1/COUNTIFS(Data[Customer Name],Data[[#This Row],[Customer Name]], Data[MonthYear],Data[[#This Row],[MonthYear]])</f>
        <v>0.5</v>
      </c>
      <c r="Z565" s="1" t="str">
        <f>TEXT(Data[[#This Row],[Order Date]], "mm.yy")</f>
        <v>12.17</v>
      </c>
    </row>
    <row r="566" spans="1:26" x14ac:dyDescent="0.25">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1" t="str">
        <f>IF(M566=People!$B$2,People!$A$5,(IF(M566=People!$B$3,People!$A$3,(IF(M566=People!$B$4,People!$A$4,(IF(M566=People!$B$5,People!$A$5,0)))))))</f>
        <v>Cassandra Brandow</v>
      </c>
      <c r="W566" s="1" t="str">
        <f>IFERROR(VLOOKUP(Data[[#This Row],[Order ID]], Returns!$A:$B, 2, FALSE), "No")</f>
        <v>No</v>
      </c>
      <c r="X566" s="1">
        <f>1/COUNTIF(Data[Order ID], Data[[#This Row],[Order ID]])</f>
        <v>0.5</v>
      </c>
      <c r="Y566" s="1">
        <f>1/COUNTIFS(Data[Customer Name],Data[[#This Row],[Customer Name]], Data[MonthYear],Data[[#This Row],[MonthYear]])</f>
        <v>0.5</v>
      </c>
      <c r="Z566" s="1" t="str">
        <f>TEXT(Data[[#This Row],[Order Date]], "mm.yy")</f>
        <v>12.17</v>
      </c>
    </row>
    <row r="567" spans="1:26" x14ac:dyDescent="0.25">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1" t="str">
        <f>IF(M567=People!$B$2,People!$A$5,(IF(M567=People!$B$3,People!$A$3,(IF(M567=People!$B$4,People!$A$4,(IF(M567=People!$B$5,People!$A$5,0)))))))</f>
        <v>Cassandra Brandow</v>
      </c>
      <c r="W567" s="1" t="str">
        <f>IFERROR(VLOOKUP(Data[[#This Row],[Order ID]], Returns!$A:$B, 2, FALSE), "No")</f>
        <v>Yes</v>
      </c>
      <c r="X567" s="1">
        <f>1/COUNTIF(Data[Order ID], Data[[#This Row],[Order ID]])</f>
        <v>1</v>
      </c>
      <c r="Y567" s="1">
        <f>1/COUNTIFS(Data[Customer Name],Data[[#This Row],[Customer Name]], Data[MonthYear],Data[[#This Row],[MonthYear]])</f>
        <v>1</v>
      </c>
      <c r="Z567" s="1" t="str">
        <f>TEXT(Data[[#This Row],[Order Date]], "mm.yy")</f>
        <v>12.19</v>
      </c>
    </row>
    <row r="568" spans="1:26" x14ac:dyDescent="0.25">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1" t="str">
        <f>IF(M568=People!$B$2,People!$A$5,(IF(M568=People!$B$3,People!$A$3,(IF(M568=People!$B$4,People!$A$4,(IF(M568=People!$B$5,People!$A$5,0)))))))</f>
        <v>Cassandra Brandow</v>
      </c>
      <c r="W568" s="1" t="str">
        <f>IFERROR(VLOOKUP(Data[[#This Row],[Order ID]], Returns!$A:$B, 2, FALSE), "No")</f>
        <v>No</v>
      </c>
      <c r="X568" s="1">
        <f>1/COUNTIF(Data[Order ID], Data[[#This Row],[Order ID]])</f>
        <v>0.25</v>
      </c>
      <c r="Y568" s="1">
        <f>1/COUNTIFS(Data[Customer Name],Data[[#This Row],[Customer Name]], Data[MonthYear],Data[[#This Row],[MonthYear]])</f>
        <v>0.25</v>
      </c>
      <c r="Z568" s="1" t="str">
        <f>TEXT(Data[[#This Row],[Order Date]], "mm.yy")</f>
        <v>10.19</v>
      </c>
    </row>
    <row r="569" spans="1:26" x14ac:dyDescent="0.25">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1" t="str">
        <f>IF(M569=People!$B$2,People!$A$5,(IF(M569=People!$B$3,People!$A$3,(IF(M569=People!$B$4,People!$A$4,(IF(M569=People!$B$5,People!$A$5,0)))))))</f>
        <v>Cassandra Brandow</v>
      </c>
      <c r="W569" s="1" t="str">
        <f>IFERROR(VLOOKUP(Data[[#This Row],[Order ID]], Returns!$A:$B, 2, FALSE), "No")</f>
        <v>No</v>
      </c>
      <c r="X569" s="1">
        <f>1/COUNTIF(Data[Order ID], Data[[#This Row],[Order ID]])</f>
        <v>0.25</v>
      </c>
      <c r="Y569" s="1">
        <f>1/COUNTIFS(Data[Customer Name],Data[[#This Row],[Customer Name]], Data[MonthYear],Data[[#This Row],[MonthYear]])</f>
        <v>0.25</v>
      </c>
      <c r="Z569" s="1" t="str">
        <f>TEXT(Data[[#This Row],[Order Date]], "mm.yy")</f>
        <v>10.19</v>
      </c>
    </row>
    <row r="570" spans="1:26" x14ac:dyDescent="0.25">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1" t="str">
        <f>IF(M570=People!$B$2,People!$A$5,(IF(M570=People!$B$3,People!$A$3,(IF(M570=People!$B$4,People!$A$4,(IF(M570=People!$B$5,People!$A$5,0)))))))</f>
        <v>Cassandra Brandow</v>
      </c>
      <c r="W570" s="1" t="str">
        <f>IFERROR(VLOOKUP(Data[[#This Row],[Order ID]], Returns!$A:$B, 2, FALSE), "No")</f>
        <v>No</v>
      </c>
      <c r="X570" s="1">
        <f>1/COUNTIF(Data[Order ID], Data[[#This Row],[Order ID]])</f>
        <v>0.25</v>
      </c>
      <c r="Y570" s="1">
        <f>1/COUNTIFS(Data[Customer Name],Data[[#This Row],[Customer Name]], Data[MonthYear],Data[[#This Row],[MonthYear]])</f>
        <v>0.25</v>
      </c>
      <c r="Z570" s="1" t="str">
        <f>TEXT(Data[[#This Row],[Order Date]], "mm.yy")</f>
        <v>10.19</v>
      </c>
    </row>
    <row r="571" spans="1:26" x14ac:dyDescent="0.25">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1" t="str">
        <f>IF(M571=People!$B$2,People!$A$5,(IF(M571=People!$B$3,People!$A$3,(IF(M571=People!$B$4,People!$A$4,(IF(M571=People!$B$5,People!$A$5,0)))))))</f>
        <v>Cassandra Brandow</v>
      </c>
      <c r="W571" s="1" t="str">
        <f>IFERROR(VLOOKUP(Data[[#This Row],[Order ID]], Returns!$A:$B, 2, FALSE), "No")</f>
        <v>No</v>
      </c>
      <c r="X571" s="1">
        <f>1/COUNTIF(Data[Order ID], Data[[#This Row],[Order ID]])</f>
        <v>0.25</v>
      </c>
      <c r="Y571" s="1">
        <f>1/COUNTIFS(Data[Customer Name],Data[[#This Row],[Customer Name]], Data[MonthYear],Data[[#This Row],[MonthYear]])</f>
        <v>0.25</v>
      </c>
      <c r="Z571" s="1" t="str">
        <f>TEXT(Data[[#This Row],[Order Date]], "mm.yy")</f>
        <v>10.19</v>
      </c>
    </row>
    <row r="572" spans="1:26" x14ac:dyDescent="0.25">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1" t="str">
        <f>IF(M572=People!$B$2,People!$A$5,(IF(M572=People!$B$3,People!$A$3,(IF(M572=People!$B$4,People!$A$4,(IF(M572=People!$B$5,People!$A$5,0)))))))</f>
        <v>Chuck Magee</v>
      </c>
      <c r="W572" s="1" t="str">
        <f>IFERROR(VLOOKUP(Data[[#This Row],[Order ID]], Returns!$A:$B, 2, FALSE), "No")</f>
        <v>No</v>
      </c>
      <c r="X572" s="1">
        <f>1/COUNTIF(Data[Order ID], Data[[#This Row],[Order ID]])</f>
        <v>0.25</v>
      </c>
      <c r="Y572" s="1">
        <f>1/COUNTIFS(Data[Customer Name],Data[[#This Row],[Customer Name]], Data[MonthYear],Data[[#This Row],[MonthYear]])</f>
        <v>0.25</v>
      </c>
      <c r="Z572" s="1" t="str">
        <f>TEXT(Data[[#This Row],[Order Date]], "mm.yy")</f>
        <v>12.19</v>
      </c>
    </row>
    <row r="573" spans="1:26" x14ac:dyDescent="0.25">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1" t="str">
        <f>IF(M573=People!$B$2,People!$A$5,(IF(M573=People!$B$3,People!$A$3,(IF(M573=People!$B$4,People!$A$4,(IF(M573=People!$B$5,People!$A$5,0)))))))</f>
        <v>Chuck Magee</v>
      </c>
      <c r="W573" s="1" t="str">
        <f>IFERROR(VLOOKUP(Data[[#This Row],[Order ID]], Returns!$A:$B, 2, FALSE), "No")</f>
        <v>No</v>
      </c>
      <c r="X573" s="1">
        <f>1/COUNTIF(Data[Order ID], Data[[#This Row],[Order ID]])</f>
        <v>0.25</v>
      </c>
      <c r="Y573" s="1">
        <f>1/COUNTIFS(Data[Customer Name],Data[[#This Row],[Customer Name]], Data[MonthYear],Data[[#This Row],[MonthYear]])</f>
        <v>0.25</v>
      </c>
      <c r="Z573" s="1" t="str">
        <f>TEXT(Data[[#This Row],[Order Date]], "mm.yy")</f>
        <v>12.19</v>
      </c>
    </row>
    <row r="574" spans="1:26" x14ac:dyDescent="0.25">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1" t="str">
        <f>IF(M574=People!$B$2,People!$A$5,(IF(M574=People!$B$3,People!$A$3,(IF(M574=People!$B$4,People!$A$4,(IF(M574=People!$B$5,People!$A$5,0)))))))</f>
        <v>Chuck Magee</v>
      </c>
      <c r="W574" s="1" t="str">
        <f>IFERROR(VLOOKUP(Data[[#This Row],[Order ID]], Returns!$A:$B, 2, FALSE), "No")</f>
        <v>No</v>
      </c>
      <c r="X574" s="1">
        <f>1/COUNTIF(Data[Order ID], Data[[#This Row],[Order ID]])</f>
        <v>0.25</v>
      </c>
      <c r="Y574" s="1">
        <f>1/COUNTIFS(Data[Customer Name],Data[[#This Row],[Customer Name]], Data[MonthYear],Data[[#This Row],[MonthYear]])</f>
        <v>0.25</v>
      </c>
      <c r="Z574" s="1" t="str">
        <f>TEXT(Data[[#This Row],[Order Date]], "mm.yy")</f>
        <v>12.19</v>
      </c>
    </row>
    <row r="575" spans="1:26" x14ac:dyDescent="0.25">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1" t="str">
        <f>IF(M575=People!$B$2,People!$A$5,(IF(M575=People!$B$3,People!$A$3,(IF(M575=People!$B$4,People!$A$4,(IF(M575=People!$B$5,People!$A$5,0)))))))</f>
        <v>Chuck Magee</v>
      </c>
      <c r="W575" s="1" t="str">
        <f>IFERROR(VLOOKUP(Data[[#This Row],[Order ID]], Returns!$A:$B, 2, FALSE), "No")</f>
        <v>No</v>
      </c>
      <c r="X575" s="1">
        <f>1/COUNTIF(Data[Order ID], Data[[#This Row],[Order ID]])</f>
        <v>0.25</v>
      </c>
      <c r="Y575" s="1">
        <f>1/COUNTIFS(Data[Customer Name],Data[[#This Row],[Customer Name]], Data[MonthYear],Data[[#This Row],[MonthYear]])</f>
        <v>0.25</v>
      </c>
      <c r="Z575" s="1" t="str">
        <f>TEXT(Data[[#This Row],[Order Date]], "mm.yy")</f>
        <v>12.19</v>
      </c>
    </row>
    <row r="576" spans="1:26" x14ac:dyDescent="0.25">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1" t="str">
        <f>IF(M576=People!$B$2,People!$A$5,(IF(M576=People!$B$3,People!$A$3,(IF(M576=People!$B$4,People!$A$4,(IF(M576=People!$B$5,People!$A$5,0)))))))</f>
        <v>Cassandra Brandow</v>
      </c>
      <c r="W576" s="1" t="str">
        <f>IFERROR(VLOOKUP(Data[[#This Row],[Order ID]], Returns!$A:$B, 2, FALSE), "No")</f>
        <v>No</v>
      </c>
      <c r="X576" s="1">
        <f>1/COUNTIF(Data[Order ID], Data[[#This Row],[Order ID]])</f>
        <v>1</v>
      </c>
      <c r="Y576" s="1">
        <f>1/COUNTIFS(Data[Customer Name],Data[[#This Row],[Customer Name]], Data[MonthYear],Data[[#This Row],[MonthYear]])</f>
        <v>1</v>
      </c>
      <c r="Z576" s="1" t="str">
        <f>TEXT(Data[[#This Row],[Order Date]], "mm.yy")</f>
        <v>11.18</v>
      </c>
    </row>
    <row r="577" spans="1:26" x14ac:dyDescent="0.25">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1" t="str">
        <f>IF(M577=People!$B$2,People!$A$5,(IF(M577=People!$B$3,People!$A$3,(IF(M577=People!$B$4,People!$A$4,(IF(M577=People!$B$5,People!$A$5,0)))))))</f>
        <v>Cassandra Brandow</v>
      </c>
      <c r="W577" s="1" t="str">
        <f>IFERROR(VLOOKUP(Data[[#This Row],[Order ID]], Returns!$A:$B, 2, FALSE), "No")</f>
        <v>No</v>
      </c>
      <c r="X577" s="1">
        <f>1/COUNTIF(Data[Order ID], Data[[#This Row],[Order ID]])</f>
        <v>0.33333333333333331</v>
      </c>
      <c r="Y577" s="1">
        <f>1/COUNTIFS(Data[Customer Name],Data[[#This Row],[Customer Name]], Data[MonthYear],Data[[#This Row],[MonthYear]])</f>
        <v>0.33333333333333331</v>
      </c>
      <c r="Z577" s="1" t="str">
        <f>TEXT(Data[[#This Row],[Order Date]], "mm.yy")</f>
        <v>09.17</v>
      </c>
    </row>
    <row r="578" spans="1:26" x14ac:dyDescent="0.25">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1" t="str">
        <f>IF(M578=People!$B$2,People!$A$5,(IF(M578=People!$B$3,People!$A$3,(IF(M578=People!$B$4,People!$A$4,(IF(M578=People!$B$5,People!$A$5,0)))))))</f>
        <v>Cassandra Brandow</v>
      </c>
      <c r="W578" s="1" t="str">
        <f>IFERROR(VLOOKUP(Data[[#This Row],[Order ID]], Returns!$A:$B, 2, FALSE), "No")</f>
        <v>No</v>
      </c>
      <c r="X578" s="1">
        <f>1/COUNTIF(Data[Order ID], Data[[#This Row],[Order ID]])</f>
        <v>0.33333333333333331</v>
      </c>
      <c r="Y578" s="1">
        <f>1/COUNTIFS(Data[Customer Name],Data[[#This Row],[Customer Name]], Data[MonthYear],Data[[#This Row],[MonthYear]])</f>
        <v>0.33333333333333331</v>
      </c>
      <c r="Z578" s="1" t="str">
        <f>TEXT(Data[[#This Row],[Order Date]], "mm.yy")</f>
        <v>09.17</v>
      </c>
    </row>
    <row r="579" spans="1:26" x14ac:dyDescent="0.25">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1" t="str">
        <f>IF(M579=People!$B$2,People!$A$5,(IF(M579=People!$B$3,People!$A$3,(IF(M579=People!$B$4,People!$A$4,(IF(M579=People!$B$5,People!$A$5,0)))))))</f>
        <v>Cassandra Brandow</v>
      </c>
      <c r="W579" s="1" t="str">
        <f>IFERROR(VLOOKUP(Data[[#This Row],[Order ID]], Returns!$A:$B, 2, FALSE), "No")</f>
        <v>No</v>
      </c>
      <c r="X579" s="1">
        <f>1/COUNTIF(Data[Order ID], Data[[#This Row],[Order ID]])</f>
        <v>0.33333333333333331</v>
      </c>
      <c r="Y579" s="1">
        <f>1/COUNTIFS(Data[Customer Name],Data[[#This Row],[Customer Name]], Data[MonthYear],Data[[#This Row],[MonthYear]])</f>
        <v>0.33333333333333331</v>
      </c>
      <c r="Z579" s="1" t="str">
        <f>TEXT(Data[[#This Row],[Order Date]], "mm.yy")</f>
        <v>09.17</v>
      </c>
    </row>
    <row r="580" spans="1:26" x14ac:dyDescent="0.25">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1" t="str">
        <f>IF(M580=People!$B$2,People!$A$5,(IF(M580=People!$B$3,People!$A$3,(IF(M580=People!$B$4,People!$A$4,(IF(M580=People!$B$5,People!$A$5,0)))))))</f>
        <v>Kelly Williams</v>
      </c>
      <c r="W580" s="1" t="str">
        <f>IFERROR(VLOOKUP(Data[[#This Row],[Order ID]], Returns!$A:$B, 2, FALSE), "No")</f>
        <v>No</v>
      </c>
      <c r="X580" s="1">
        <f>1/COUNTIF(Data[Order ID], Data[[#This Row],[Order ID]])</f>
        <v>0.5</v>
      </c>
      <c r="Y580" s="1">
        <f>1/COUNTIFS(Data[Customer Name],Data[[#This Row],[Customer Name]], Data[MonthYear],Data[[#This Row],[MonthYear]])</f>
        <v>0.5</v>
      </c>
      <c r="Z580" s="1" t="str">
        <f>TEXT(Data[[#This Row],[Order Date]], "mm.yy")</f>
        <v>07.19</v>
      </c>
    </row>
    <row r="581" spans="1:26" x14ac:dyDescent="0.25">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1" t="str">
        <f>IF(M581=People!$B$2,People!$A$5,(IF(M581=People!$B$3,People!$A$3,(IF(M581=People!$B$4,People!$A$4,(IF(M581=People!$B$5,People!$A$5,0)))))))</f>
        <v>Kelly Williams</v>
      </c>
      <c r="W581" s="1" t="str">
        <f>IFERROR(VLOOKUP(Data[[#This Row],[Order ID]], Returns!$A:$B, 2, FALSE), "No")</f>
        <v>No</v>
      </c>
      <c r="X581" s="1">
        <f>1/COUNTIF(Data[Order ID], Data[[#This Row],[Order ID]])</f>
        <v>0.5</v>
      </c>
      <c r="Y581" s="1">
        <f>1/COUNTIFS(Data[Customer Name],Data[[#This Row],[Customer Name]], Data[MonthYear],Data[[#This Row],[MonthYear]])</f>
        <v>0.5</v>
      </c>
      <c r="Z581" s="1" t="str">
        <f>TEXT(Data[[#This Row],[Order Date]], "mm.yy")</f>
        <v>07.19</v>
      </c>
    </row>
    <row r="582" spans="1:26" x14ac:dyDescent="0.25">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1" t="str">
        <f>IF(M582=People!$B$2,People!$A$5,(IF(M582=People!$B$3,People!$A$3,(IF(M582=People!$B$4,People!$A$4,(IF(M582=People!$B$5,People!$A$5,0)))))))</f>
        <v>Cassandra Brandow</v>
      </c>
      <c r="W582" s="1" t="str">
        <f>IFERROR(VLOOKUP(Data[[#This Row],[Order ID]], Returns!$A:$B, 2, FALSE), "No")</f>
        <v>No</v>
      </c>
      <c r="X582" s="1">
        <f>1/COUNTIF(Data[Order ID], Data[[#This Row],[Order ID]])</f>
        <v>1</v>
      </c>
      <c r="Y582" s="1">
        <f>1/COUNTIFS(Data[Customer Name],Data[[#This Row],[Customer Name]], Data[MonthYear],Data[[#This Row],[MonthYear]])</f>
        <v>0.5</v>
      </c>
      <c r="Z582" s="1" t="str">
        <f>TEXT(Data[[#This Row],[Order Date]], "mm.yy")</f>
        <v>09.17</v>
      </c>
    </row>
    <row r="583" spans="1:26" x14ac:dyDescent="0.25">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1" t="str">
        <f>IF(M583=People!$B$2,People!$A$5,(IF(M583=People!$B$3,People!$A$3,(IF(M583=People!$B$4,People!$A$4,(IF(M583=People!$B$5,People!$A$5,0)))))))</f>
        <v>Cassandra Brandow</v>
      </c>
      <c r="W583" s="1" t="str">
        <f>IFERROR(VLOOKUP(Data[[#This Row],[Order ID]], Returns!$A:$B, 2, FALSE), "No")</f>
        <v>No</v>
      </c>
      <c r="X583" s="1">
        <f>1/COUNTIF(Data[Order ID], Data[[#This Row],[Order ID]])</f>
        <v>0.2</v>
      </c>
      <c r="Y583" s="1">
        <f>1/COUNTIFS(Data[Customer Name],Data[[#This Row],[Customer Name]], Data[MonthYear],Data[[#This Row],[MonthYear]])</f>
        <v>0.2</v>
      </c>
      <c r="Z583" s="1" t="str">
        <f>TEXT(Data[[#This Row],[Order Date]], "mm.yy")</f>
        <v>12.19</v>
      </c>
    </row>
    <row r="584" spans="1:26" x14ac:dyDescent="0.25">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1" t="str">
        <f>IF(M584=People!$B$2,People!$A$5,(IF(M584=People!$B$3,People!$A$3,(IF(M584=People!$B$4,People!$A$4,(IF(M584=People!$B$5,People!$A$5,0)))))))</f>
        <v>Cassandra Brandow</v>
      </c>
      <c r="W584" s="1" t="str">
        <f>IFERROR(VLOOKUP(Data[[#This Row],[Order ID]], Returns!$A:$B, 2, FALSE), "No")</f>
        <v>No</v>
      </c>
      <c r="X584" s="1">
        <f>1/COUNTIF(Data[Order ID], Data[[#This Row],[Order ID]])</f>
        <v>0.2</v>
      </c>
      <c r="Y584" s="1">
        <f>1/COUNTIFS(Data[Customer Name],Data[[#This Row],[Customer Name]], Data[MonthYear],Data[[#This Row],[MonthYear]])</f>
        <v>0.2</v>
      </c>
      <c r="Z584" s="1" t="str">
        <f>TEXT(Data[[#This Row],[Order Date]], "mm.yy")</f>
        <v>12.19</v>
      </c>
    </row>
    <row r="585" spans="1:26" x14ac:dyDescent="0.25">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1" t="str">
        <f>IF(M585=People!$B$2,People!$A$5,(IF(M585=People!$B$3,People!$A$3,(IF(M585=People!$B$4,People!$A$4,(IF(M585=People!$B$5,People!$A$5,0)))))))</f>
        <v>Cassandra Brandow</v>
      </c>
      <c r="W585" s="1" t="str">
        <f>IFERROR(VLOOKUP(Data[[#This Row],[Order ID]], Returns!$A:$B, 2, FALSE), "No")</f>
        <v>No</v>
      </c>
      <c r="X585" s="1">
        <f>1/COUNTIF(Data[Order ID], Data[[#This Row],[Order ID]])</f>
        <v>0.2</v>
      </c>
      <c r="Y585" s="1">
        <f>1/COUNTIFS(Data[Customer Name],Data[[#This Row],[Customer Name]], Data[MonthYear],Data[[#This Row],[MonthYear]])</f>
        <v>0.2</v>
      </c>
      <c r="Z585" s="1" t="str">
        <f>TEXT(Data[[#This Row],[Order Date]], "mm.yy")</f>
        <v>12.19</v>
      </c>
    </row>
    <row r="586" spans="1:26" x14ac:dyDescent="0.25">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1" t="str">
        <f>IF(M586=People!$B$2,People!$A$5,(IF(M586=People!$B$3,People!$A$3,(IF(M586=People!$B$4,People!$A$4,(IF(M586=People!$B$5,People!$A$5,0)))))))</f>
        <v>Cassandra Brandow</v>
      </c>
      <c r="W586" s="1" t="str">
        <f>IFERROR(VLOOKUP(Data[[#This Row],[Order ID]], Returns!$A:$B, 2, FALSE), "No")</f>
        <v>No</v>
      </c>
      <c r="X586" s="1">
        <f>1/COUNTIF(Data[Order ID], Data[[#This Row],[Order ID]])</f>
        <v>0.2</v>
      </c>
      <c r="Y586" s="1">
        <f>1/COUNTIFS(Data[Customer Name],Data[[#This Row],[Customer Name]], Data[MonthYear],Data[[#This Row],[MonthYear]])</f>
        <v>0.2</v>
      </c>
      <c r="Z586" s="1" t="str">
        <f>TEXT(Data[[#This Row],[Order Date]], "mm.yy")</f>
        <v>12.19</v>
      </c>
    </row>
    <row r="587" spans="1:26" x14ac:dyDescent="0.25">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1" t="str">
        <f>IF(M587=People!$B$2,People!$A$5,(IF(M587=People!$B$3,People!$A$3,(IF(M587=People!$B$4,People!$A$4,(IF(M587=People!$B$5,People!$A$5,0)))))))</f>
        <v>Cassandra Brandow</v>
      </c>
      <c r="W587" s="1" t="str">
        <f>IFERROR(VLOOKUP(Data[[#This Row],[Order ID]], Returns!$A:$B, 2, FALSE), "No")</f>
        <v>No</v>
      </c>
      <c r="X587" s="1">
        <f>1/COUNTIF(Data[Order ID], Data[[#This Row],[Order ID]])</f>
        <v>0.2</v>
      </c>
      <c r="Y587" s="1">
        <f>1/COUNTIFS(Data[Customer Name],Data[[#This Row],[Customer Name]], Data[MonthYear],Data[[#This Row],[MonthYear]])</f>
        <v>0.2</v>
      </c>
      <c r="Z587" s="1" t="str">
        <f>TEXT(Data[[#This Row],[Order Date]], "mm.yy")</f>
        <v>12.19</v>
      </c>
    </row>
    <row r="588" spans="1:26" x14ac:dyDescent="0.25">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1" t="str">
        <f>IF(M588=People!$B$2,People!$A$5,(IF(M588=People!$B$3,People!$A$3,(IF(M588=People!$B$4,People!$A$4,(IF(M588=People!$B$5,People!$A$5,0)))))))</f>
        <v>Cassandra Brandow</v>
      </c>
      <c r="W588" s="1" t="str">
        <f>IFERROR(VLOOKUP(Data[[#This Row],[Order ID]], Returns!$A:$B, 2, FALSE), "No")</f>
        <v>No</v>
      </c>
      <c r="X588" s="1">
        <f>1/COUNTIF(Data[Order ID], Data[[#This Row],[Order ID]])</f>
        <v>0.5</v>
      </c>
      <c r="Y588" s="1">
        <f>1/COUNTIFS(Data[Customer Name],Data[[#This Row],[Customer Name]], Data[MonthYear],Data[[#This Row],[MonthYear]])</f>
        <v>0.5</v>
      </c>
      <c r="Z588" s="1" t="str">
        <f>TEXT(Data[[#This Row],[Order Date]], "mm.yy")</f>
        <v>07.17</v>
      </c>
    </row>
    <row r="589" spans="1:26" x14ac:dyDescent="0.25">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1" t="str">
        <f>IF(M589=People!$B$2,People!$A$5,(IF(M589=People!$B$3,People!$A$3,(IF(M589=People!$B$4,People!$A$4,(IF(M589=People!$B$5,People!$A$5,0)))))))</f>
        <v>Cassandra Brandow</v>
      </c>
      <c r="W589" s="1" t="str">
        <f>IFERROR(VLOOKUP(Data[[#This Row],[Order ID]], Returns!$A:$B, 2, FALSE), "No")</f>
        <v>No</v>
      </c>
      <c r="X589" s="1">
        <f>1/COUNTIF(Data[Order ID], Data[[#This Row],[Order ID]])</f>
        <v>0.5</v>
      </c>
      <c r="Y589" s="1">
        <f>1/COUNTIFS(Data[Customer Name],Data[[#This Row],[Customer Name]], Data[MonthYear],Data[[#This Row],[MonthYear]])</f>
        <v>0.5</v>
      </c>
      <c r="Z589" s="1" t="str">
        <f>TEXT(Data[[#This Row],[Order Date]], "mm.yy")</f>
        <v>07.17</v>
      </c>
    </row>
    <row r="590" spans="1:26" x14ac:dyDescent="0.25">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1" t="str">
        <f>IF(M590=People!$B$2,People!$A$5,(IF(M590=People!$B$3,People!$A$3,(IF(M590=People!$B$4,People!$A$4,(IF(M590=People!$B$5,People!$A$5,0)))))))</f>
        <v>Cassandra Brandow</v>
      </c>
      <c r="W590" s="1" t="str">
        <f>IFERROR(VLOOKUP(Data[[#This Row],[Order ID]], Returns!$A:$B, 2, FALSE), "No")</f>
        <v>Yes</v>
      </c>
      <c r="X590" s="1">
        <f>1/COUNTIF(Data[Order ID], Data[[#This Row],[Order ID]])</f>
        <v>0.25</v>
      </c>
      <c r="Y590" s="1">
        <f>1/COUNTIFS(Data[Customer Name],Data[[#This Row],[Customer Name]], Data[MonthYear],Data[[#This Row],[MonthYear]])</f>
        <v>0.16666666666666666</v>
      </c>
      <c r="Z590" s="1" t="str">
        <f>TEXT(Data[[#This Row],[Order Date]], "mm.yy")</f>
        <v>03.18</v>
      </c>
    </row>
    <row r="591" spans="1:26" x14ac:dyDescent="0.25">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1" t="str">
        <f>IF(M591=People!$B$2,People!$A$5,(IF(M591=People!$B$3,People!$A$3,(IF(M591=People!$B$4,People!$A$4,(IF(M591=People!$B$5,People!$A$5,0)))))))</f>
        <v>Cassandra Brandow</v>
      </c>
      <c r="W591" s="1" t="str">
        <f>IFERROR(VLOOKUP(Data[[#This Row],[Order ID]], Returns!$A:$B, 2, FALSE), "No")</f>
        <v>Yes</v>
      </c>
      <c r="X591" s="1">
        <f>1/COUNTIF(Data[Order ID], Data[[#This Row],[Order ID]])</f>
        <v>0.25</v>
      </c>
      <c r="Y591" s="1">
        <f>1/COUNTIFS(Data[Customer Name],Data[[#This Row],[Customer Name]], Data[MonthYear],Data[[#This Row],[MonthYear]])</f>
        <v>0.16666666666666666</v>
      </c>
      <c r="Z591" s="1" t="str">
        <f>TEXT(Data[[#This Row],[Order Date]], "mm.yy")</f>
        <v>03.18</v>
      </c>
    </row>
    <row r="592" spans="1:26" x14ac:dyDescent="0.25">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1" t="str">
        <f>IF(M592=People!$B$2,People!$A$5,(IF(M592=People!$B$3,People!$A$3,(IF(M592=People!$B$4,People!$A$4,(IF(M592=People!$B$5,People!$A$5,0)))))))</f>
        <v>Cassandra Brandow</v>
      </c>
      <c r="W592" s="1" t="str">
        <f>IFERROR(VLOOKUP(Data[[#This Row],[Order ID]], Returns!$A:$B, 2, FALSE), "No")</f>
        <v>Yes</v>
      </c>
      <c r="X592" s="1">
        <f>1/COUNTIF(Data[Order ID], Data[[#This Row],[Order ID]])</f>
        <v>0.25</v>
      </c>
      <c r="Y592" s="1">
        <f>1/COUNTIFS(Data[Customer Name],Data[[#This Row],[Customer Name]], Data[MonthYear],Data[[#This Row],[MonthYear]])</f>
        <v>0.16666666666666666</v>
      </c>
      <c r="Z592" s="1" t="str">
        <f>TEXT(Data[[#This Row],[Order Date]], "mm.yy")</f>
        <v>03.18</v>
      </c>
    </row>
    <row r="593" spans="1:26" x14ac:dyDescent="0.25">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1" t="str">
        <f>IF(M593=People!$B$2,People!$A$5,(IF(M593=People!$B$3,People!$A$3,(IF(M593=People!$B$4,People!$A$4,(IF(M593=People!$B$5,People!$A$5,0)))))))</f>
        <v>Cassandra Brandow</v>
      </c>
      <c r="W593" s="1" t="str">
        <f>IFERROR(VLOOKUP(Data[[#This Row],[Order ID]], Returns!$A:$B, 2, FALSE), "No")</f>
        <v>Yes</v>
      </c>
      <c r="X593" s="1">
        <f>1/COUNTIF(Data[Order ID], Data[[#This Row],[Order ID]])</f>
        <v>0.25</v>
      </c>
      <c r="Y593" s="1">
        <f>1/COUNTIFS(Data[Customer Name],Data[[#This Row],[Customer Name]], Data[MonthYear],Data[[#This Row],[MonthYear]])</f>
        <v>0.16666666666666666</v>
      </c>
      <c r="Z593" s="1" t="str">
        <f>TEXT(Data[[#This Row],[Order Date]], "mm.yy")</f>
        <v>03.18</v>
      </c>
    </row>
    <row r="594" spans="1:26" x14ac:dyDescent="0.25">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1" t="str">
        <f>IF(M594=People!$B$2,People!$A$5,(IF(M594=People!$B$3,People!$A$3,(IF(M594=People!$B$4,People!$A$4,(IF(M594=People!$B$5,People!$A$5,0)))))))</f>
        <v>Kelly Williams</v>
      </c>
      <c r="W594" s="1" t="str">
        <f>IFERROR(VLOOKUP(Data[[#This Row],[Order ID]], Returns!$A:$B, 2, FALSE), "No")</f>
        <v>No</v>
      </c>
      <c r="X594" s="1">
        <f>1/COUNTIF(Data[Order ID], Data[[#This Row],[Order ID]])</f>
        <v>0.5</v>
      </c>
      <c r="Y594" s="1">
        <f>1/COUNTIFS(Data[Customer Name],Data[[#This Row],[Customer Name]], Data[MonthYear],Data[[#This Row],[MonthYear]])</f>
        <v>0.5</v>
      </c>
      <c r="Z594" s="1" t="str">
        <f>TEXT(Data[[#This Row],[Order Date]], "mm.yy")</f>
        <v>01.16</v>
      </c>
    </row>
    <row r="595" spans="1:26" x14ac:dyDescent="0.25">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1" t="str">
        <f>IF(M595=People!$B$2,People!$A$5,(IF(M595=People!$B$3,People!$A$3,(IF(M595=People!$B$4,People!$A$4,(IF(M595=People!$B$5,People!$A$5,0)))))))</f>
        <v>Kelly Williams</v>
      </c>
      <c r="W595" s="1" t="str">
        <f>IFERROR(VLOOKUP(Data[[#This Row],[Order ID]], Returns!$A:$B, 2, FALSE), "No")</f>
        <v>No</v>
      </c>
      <c r="X595" s="1">
        <f>1/COUNTIF(Data[Order ID], Data[[#This Row],[Order ID]])</f>
        <v>0.5</v>
      </c>
      <c r="Y595" s="1">
        <f>1/COUNTIFS(Data[Customer Name],Data[[#This Row],[Customer Name]], Data[MonthYear],Data[[#This Row],[MonthYear]])</f>
        <v>0.5</v>
      </c>
      <c r="Z595" s="1" t="str">
        <f>TEXT(Data[[#This Row],[Order Date]], "mm.yy")</f>
        <v>01.16</v>
      </c>
    </row>
    <row r="596" spans="1:26" x14ac:dyDescent="0.25">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1" t="str">
        <f>IF(M596=People!$B$2,People!$A$5,(IF(M596=People!$B$3,People!$A$3,(IF(M596=People!$B$4,People!$A$4,(IF(M596=People!$B$5,People!$A$5,0)))))))</f>
        <v>Cassandra Brandow</v>
      </c>
      <c r="W596" s="1" t="str">
        <f>IFERROR(VLOOKUP(Data[[#This Row],[Order ID]], Returns!$A:$B, 2, FALSE), "No")</f>
        <v>No</v>
      </c>
      <c r="X596" s="1">
        <f>1/COUNTIF(Data[Order ID], Data[[#This Row],[Order ID]])</f>
        <v>0.25</v>
      </c>
      <c r="Y596" s="1">
        <f>1/COUNTIFS(Data[Customer Name],Data[[#This Row],[Customer Name]], Data[MonthYear],Data[[#This Row],[MonthYear]])</f>
        <v>0.25</v>
      </c>
      <c r="Z596" s="1" t="str">
        <f>TEXT(Data[[#This Row],[Order Date]], "mm.yy")</f>
        <v>08.16</v>
      </c>
    </row>
    <row r="597" spans="1:26" x14ac:dyDescent="0.25">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1" t="str">
        <f>IF(M597=People!$B$2,People!$A$5,(IF(M597=People!$B$3,People!$A$3,(IF(M597=People!$B$4,People!$A$4,(IF(M597=People!$B$5,People!$A$5,0)))))))</f>
        <v>Cassandra Brandow</v>
      </c>
      <c r="W597" s="1" t="str">
        <f>IFERROR(VLOOKUP(Data[[#This Row],[Order ID]], Returns!$A:$B, 2, FALSE), "No")</f>
        <v>No</v>
      </c>
      <c r="X597" s="1">
        <f>1/COUNTIF(Data[Order ID], Data[[#This Row],[Order ID]])</f>
        <v>0.25</v>
      </c>
      <c r="Y597" s="1">
        <f>1/COUNTIFS(Data[Customer Name],Data[[#This Row],[Customer Name]], Data[MonthYear],Data[[#This Row],[MonthYear]])</f>
        <v>0.25</v>
      </c>
      <c r="Z597" s="1" t="str">
        <f>TEXT(Data[[#This Row],[Order Date]], "mm.yy")</f>
        <v>08.16</v>
      </c>
    </row>
    <row r="598" spans="1:26" x14ac:dyDescent="0.25">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1" t="str">
        <f>IF(M598=People!$B$2,People!$A$5,(IF(M598=People!$B$3,People!$A$3,(IF(M598=People!$B$4,People!$A$4,(IF(M598=People!$B$5,People!$A$5,0)))))))</f>
        <v>Cassandra Brandow</v>
      </c>
      <c r="W598" s="1" t="str">
        <f>IFERROR(VLOOKUP(Data[[#This Row],[Order ID]], Returns!$A:$B, 2, FALSE), "No")</f>
        <v>No</v>
      </c>
      <c r="X598" s="1">
        <f>1/COUNTIF(Data[Order ID], Data[[#This Row],[Order ID]])</f>
        <v>0.25</v>
      </c>
      <c r="Y598" s="1">
        <f>1/COUNTIFS(Data[Customer Name],Data[[#This Row],[Customer Name]], Data[MonthYear],Data[[#This Row],[MonthYear]])</f>
        <v>0.25</v>
      </c>
      <c r="Z598" s="1" t="str">
        <f>TEXT(Data[[#This Row],[Order Date]], "mm.yy")</f>
        <v>08.16</v>
      </c>
    </row>
    <row r="599" spans="1:26" x14ac:dyDescent="0.25">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1" t="str">
        <f>IF(M599=People!$B$2,People!$A$5,(IF(M599=People!$B$3,People!$A$3,(IF(M599=People!$B$4,People!$A$4,(IF(M599=People!$B$5,People!$A$5,0)))))))</f>
        <v>Cassandra Brandow</v>
      </c>
      <c r="W599" s="1" t="str">
        <f>IFERROR(VLOOKUP(Data[[#This Row],[Order ID]], Returns!$A:$B, 2, FALSE), "No")</f>
        <v>No</v>
      </c>
      <c r="X599" s="1">
        <f>1/COUNTIF(Data[Order ID], Data[[#This Row],[Order ID]])</f>
        <v>0.25</v>
      </c>
      <c r="Y599" s="1">
        <f>1/COUNTIFS(Data[Customer Name],Data[[#This Row],[Customer Name]], Data[MonthYear],Data[[#This Row],[MonthYear]])</f>
        <v>0.25</v>
      </c>
      <c r="Z599" s="1" t="str">
        <f>TEXT(Data[[#This Row],[Order Date]], "mm.yy")</f>
        <v>08.16</v>
      </c>
    </row>
    <row r="600" spans="1:26" x14ac:dyDescent="0.25">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1" t="str">
        <f>IF(M600=People!$B$2,People!$A$5,(IF(M600=People!$B$3,People!$A$3,(IF(M600=People!$B$4,People!$A$4,(IF(M600=People!$B$5,People!$A$5,0)))))))</f>
        <v>Chuck Magee</v>
      </c>
      <c r="W600" s="1" t="str">
        <f>IFERROR(VLOOKUP(Data[[#This Row],[Order ID]], Returns!$A:$B, 2, FALSE), "No")</f>
        <v>No</v>
      </c>
      <c r="X600" s="1">
        <f>1/COUNTIF(Data[Order ID], Data[[#This Row],[Order ID]])</f>
        <v>1</v>
      </c>
      <c r="Y600" s="1">
        <f>1/COUNTIFS(Data[Customer Name],Data[[#This Row],[Customer Name]], Data[MonthYear],Data[[#This Row],[MonthYear]])</f>
        <v>1</v>
      </c>
      <c r="Z600" s="1" t="str">
        <f>TEXT(Data[[#This Row],[Order Date]], "mm.yy")</f>
        <v>07.18</v>
      </c>
    </row>
    <row r="601" spans="1:26" x14ac:dyDescent="0.25">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1" t="str">
        <f>IF(M601=People!$B$2,People!$A$5,(IF(M601=People!$B$3,People!$A$3,(IF(M601=People!$B$4,People!$A$4,(IF(M601=People!$B$5,People!$A$5,0)))))))</f>
        <v>Chuck Magee</v>
      </c>
      <c r="W601" s="1" t="str">
        <f>IFERROR(VLOOKUP(Data[[#This Row],[Order ID]], Returns!$A:$B, 2, FALSE), "No")</f>
        <v>No</v>
      </c>
      <c r="X601" s="1">
        <f>1/COUNTIF(Data[Order ID], Data[[#This Row],[Order ID]])</f>
        <v>0.33333333333333331</v>
      </c>
      <c r="Y601" s="1">
        <f>1/COUNTIFS(Data[Customer Name],Data[[#This Row],[Customer Name]], Data[MonthYear],Data[[#This Row],[MonthYear]])</f>
        <v>0.125</v>
      </c>
      <c r="Z601" s="1" t="str">
        <f>TEXT(Data[[#This Row],[Order Date]], "mm.yy")</f>
        <v>07.18</v>
      </c>
    </row>
    <row r="602" spans="1:26" x14ac:dyDescent="0.25">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1" t="str">
        <f>IF(M602=People!$B$2,People!$A$5,(IF(M602=People!$B$3,People!$A$3,(IF(M602=People!$B$4,People!$A$4,(IF(M602=People!$B$5,People!$A$5,0)))))))</f>
        <v>Chuck Magee</v>
      </c>
      <c r="W602" s="1" t="str">
        <f>IFERROR(VLOOKUP(Data[[#This Row],[Order ID]], Returns!$A:$B, 2, FALSE), "No")</f>
        <v>No</v>
      </c>
      <c r="X602" s="1">
        <f>1/COUNTIF(Data[Order ID], Data[[#This Row],[Order ID]])</f>
        <v>0.33333333333333331</v>
      </c>
      <c r="Y602" s="1">
        <f>1/COUNTIFS(Data[Customer Name],Data[[#This Row],[Customer Name]], Data[MonthYear],Data[[#This Row],[MonthYear]])</f>
        <v>0.125</v>
      </c>
      <c r="Z602" s="1" t="str">
        <f>TEXT(Data[[#This Row],[Order Date]], "mm.yy")</f>
        <v>07.18</v>
      </c>
    </row>
    <row r="603" spans="1:26" x14ac:dyDescent="0.25">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1" t="str">
        <f>IF(M603=People!$B$2,People!$A$5,(IF(M603=People!$B$3,People!$A$3,(IF(M603=People!$B$4,People!$A$4,(IF(M603=People!$B$5,People!$A$5,0)))))))</f>
        <v>Chuck Magee</v>
      </c>
      <c r="W603" s="1" t="str">
        <f>IFERROR(VLOOKUP(Data[[#This Row],[Order ID]], Returns!$A:$B, 2, FALSE), "No")</f>
        <v>No</v>
      </c>
      <c r="X603" s="1">
        <f>1/COUNTIF(Data[Order ID], Data[[#This Row],[Order ID]])</f>
        <v>0.33333333333333331</v>
      </c>
      <c r="Y603" s="1">
        <f>1/COUNTIFS(Data[Customer Name],Data[[#This Row],[Customer Name]], Data[MonthYear],Data[[#This Row],[MonthYear]])</f>
        <v>0.125</v>
      </c>
      <c r="Z603" s="1" t="str">
        <f>TEXT(Data[[#This Row],[Order Date]], "mm.yy")</f>
        <v>07.18</v>
      </c>
    </row>
    <row r="604" spans="1:26" x14ac:dyDescent="0.25">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1" t="str">
        <f>IF(M604=People!$B$2,People!$A$5,(IF(M604=People!$B$3,People!$A$3,(IF(M604=People!$B$4,People!$A$4,(IF(M604=People!$B$5,People!$A$5,0)))))))</f>
        <v>Cassandra Brandow</v>
      </c>
      <c r="W604" s="1" t="str">
        <f>IFERROR(VLOOKUP(Data[[#This Row],[Order ID]], Returns!$A:$B, 2, FALSE), "No")</f>
        <v>No</v>
      </c>
      <c r="X604" s="1">
        <f>1/COUNTIF(Data[Order ID], Data[[#This Row],[Order ID]])</f>
        <v>0.2</v>
      </c>
      <c r="Y604" s="1">
        <f>1/COUNTIFS(Data[Customer Name],Data[[#This Row],[Customer Name]], Data[MonthYear],Data[[#This Row],[MonthYear]])</f>
        <v>0.2</v>
      </c>
      <c r="Z604" s="1" t="str">
        <f>TEXT(Data[[#This Row],[Order Date]], "mm.yy")</f>
        <v>03.16</v>
      </c>
    </row>
    <row r="605" spans="1:26" x14ac:dyDescent="0.25">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1" t="str">
        <f>IF(M605=People!$B$2,People!$A$5,(IF(M605=People!$B$3,People!$A$3,(IF(M605=People!$B$4,People!$A$4,(IF(M605=People!$B$5,People!$A$5,0)))))))</f>
        <v>Cassandra Brandow</v>
      </c>
      <c r="W605" s="1" t="str">
        <f>IFERROR(VLOOKUP(Data[[#This Row],[Order ID]], Returns!$A:$B, 2, FALSE), "No")</f>
        <v>No</v>
      </c>
      <c r="X605" s="1">
        <f>1/COUNTIF(Data[Order ID], Data[[#This Row],[Order ID]])</f>
        <v>0.2</v>
      </c>
      <c r="Y605" s="1">
        <f>1/COUNTIFS(Data[Customer Name],Data[[#This Row],[Customer Name]], Data[MonthYear],Data[[#This Row],[MonthYear]])</f>
        <v>0.2</v>
      </c>
      <c r="Z605" s="1" t="str">
        <f>TEXT(Data[[#This Row],[Order Date]], "mm.yy")</f>
        <v>03.16</v>
      </c>
    </row>
    <row r="606" spans="1:26" x14ac:dyDescent="0.25">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1" t="str">
        <f>IF(M606=People!$B$2,People!$A$5,(IF(M606=People!$B$3,People!$A$3,(IF(M606=People!$B$4,People!$A$4,(IF(M606=People!$B$5,People!$A$5,0)))))))</f>
        <v>Cassandra Brandow</v>
      </c>
      <c r="W606" s="1" t="str">
        <f>IFERROR(VLOOKUP(Data[[#This Row],[Order ID]], Returns!$A:$B, 2, FALSE), "No")</f>
        <v>No</v>
      </c>
      <c r="X606" s="1">
        <f>1/COUNTIF(Data[Order ID], Data[[#This Row],[Order ID]])</f>
        <v>0.2</v>
      </c>
      <c r="Y606" s="1">
        <f>1/COUNTIFS(Data[Customer Name],Data[[#This Row],[Customer Name]], Data[MonthYear],Data[[#This Row],[MonthYear]])</f>
        <v>0.2</v>
      </c>
      <c r="Z606" s="1" t="str">
        <f>TEXT(Data[[#This Row],[Order Date]], "mm.yy")</f>
        <v>03.16</v>
      </c>
    </row>
    <row r="607" spans="1:26" x14ac:dyDescent="0.25">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1" t="str">
        <f>IF(M607=People!$B$2,People!$A$5,(IF(M607=People!$B$3,People!$A$3,(IF(M607=People!$B$4,People!$A$4,(IF(M607=People!$B$5,People!$A$5,0)))))))</f>
        <v>Cassandra Brandow</v>
      </c>
      <c r="W607" s="1" t="str">
        <f>IFERROR(VLOOKUP(Data[[#This Row],[Order ID]], Returns!$A:$B, 2, FALSE), "No")</f>
        <v>No</v>
      </c>
      <c r="X607" s="1">
        <f>1/COUNTIF(Data[Order ID], Data[[#This Row],[Order ID]])</f>
        <v>0.2</v>
      </c>
      <c r="Y607" s="1">
        <f>1/COUNTIFS(Data[Customer Name],Data[[#This Row],[Customer Name]], Data[MonthYear],Data[[#This Row],[MonthYear]])</f>
        <v>0.2</v>
      </c>
      <c r="Z607" s="1" t="str">
        <f>TEXT(Data[[#This Row],[Order Date]], "mm.yy")</f>
        <v>03.16</v>
      </c>
    </row>
    <row r="608" spans="1:26" x14ac:dyDescent="0.25">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1" t="str">
        <f>IF(M608=People!$B$2,People!$A$5,(IF(M608=People!$B$3,People!$A$3,(IF(M608=People!$B$4,People!$A$4,(IF(M608=People!$B$5,People!$A$5,0)))))))</f>
        <v>Cassandra Brandow</v>
      </c>
      <c r="W608" s="1" t="str">
        <f>IFERROR(VLOOKUP(Data[[#This Row],[Order ID]], Returns!$A:$B, 2, FALSE), "No")</f>
        <v>No</v>
      </c>
      <c r="X608" s="1">
        <f>1/COUNTIF(Data[Order ID], Data[[#This Row],[Order ID]])</f>
        <v>0.2</v>
      </c>
      <c r="Y608" s="1">
        <f>1/COUNTIFS(Data[Customer Name],Data[[#This Row],[Customer Name]], Data[MonthYear],Data[[#This Row],[MonthYear]])</f>
        <v>0.2</v>
      </c>
      <c r="Z608" s="1" t="str">
        <f>TEXT(Data[[#This Row],[Order Date]], "mm.yy")</f>
        <v>03.16</v>
      </c>
    </row>
    <row r="609" spans="1:26" x14ac:dyDescent="0.25">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1" t="str">
        <f>IF(M609=People!$B$2,People!$A$5,(IF(M609=People!$B$3,People!$A$3,(IF(M609=People!$B$4,People!$A$4,(IF(M609=People!$B$5,People!$A$5,0)))))))</f>
        <v>Chuck Magee</v>
      </c>
      <c r="W609" s="1" t="str">
        <f>IFERROR(VLOOKUP(Data[[#This Row],[Order ID]], Returns!$A:$B, 2, FALSE), "No")</f>
        <v>No</v>
      </c>
      <c r="X609" s="1">
        <f>1/COUNTIF(Data[Order ID], Data[[#This Row],[Order ID]])</f>
        <v>0.33333333333333331</v>
      </c>
      <c r="Y609" s="1">
        <f>1/COUNTIFS(Data[Customer Name],Data[[#This Row],[Customer Name]], Data[MonthYear],Data[[#This Row],[MonthYear]])</f>
        <v>0.25</v>
      </c>
      <c r="Z609" s="1" t="str">
        <f>TEXT(Data[[#This Row],[Order Date]], "mm.yy")</f>
        <v>05.16</v>
      </c>
    </row>
    <row r="610" spans="1:26" x14ac:dyDescent="0.25">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1" t="str">
        <f>IF(M610=People!$B$2,People!$A$5,(IF(M610=People!$B$3,People!$A$3,(IF(M610=People!$B$4,People!$A$4,(IF(M610=People!$B$5,People!$A$5,0)))))))</f>
        <v>Chuck Magee</v>
      </c>
      <c r="W610" s="1" t="str">
        <f>IFERROR(VLOOKUP(Data[[#This Row],[Order ID]], Returns!$A:$B, 2, FALSE), "No")</f>
        <v>No</v>
      </c>
      <c r="X610" s="1">
        <f>1/COUNTIF(Data[Order ID], Data[[#This Row],[Order ID]])</f>
        <v>0.33333333333333331</v>
      </c>
      <c r="Y610" s="1">
        <f>1/COUNTIFS(Data[Customer Name],Data[[#This Row],[Customer Name]], Data[MonthYear],Data[[#This Row],[MonthYear]])</f>
        <v>0.25</v>
      </c>
      <c r="Z610" s="1" t="str">
        <f>TEXT(Data[[#This Row],[Order Date]], "mm.yy")</f>
        <v>05.16</v>
      </c>
    </row>
    <row r="611" spans="1:26" x14ac:dyDescent="0.25">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1" t="str">
        <f>IF(M611=People!$B$2,People!$A$5,(IF(M611=People!$B$3,People!$A$3,(IF(M611=People!$B$4,People!$A$4,(IF(M611=People!$B$5,People!$A$5,0)))))))</f>
        <v>Chuck Magee</v>
      </c>
      <c r="W611" s="1" t="str">
        <f>IFERROR(VLOOKUP(Data[[#This Row],[Order ID]], Returns!$A:$B, 2, FALSE), "No")</f>
        <v>No</v>
      </c>
      <c r="X611" s="1">
        <f>1/COUNTIF(Data[Order ID], Data[[#This Row],[Order ID]])</f>
        <v>0.33333333333333331</v>
      </c>
      <c r="Y611" s="1">
        <f>1/COUNTIFS(Data[Customer Name],Data[[#This Row],[Customer Name]], Data[MonthYear],Data[[#This Row],[MonthYear]])</f>
        <v>0.25</v>
      </c>
      <c r="Z611" s="1" t="str">
        <f>TEXT(Data[[#This Row],[Order Date]], "mm.yy")</f>
        <v>05.16</v>
      </c>
    </row>
    <row r="612" spans="1:26" x14ac:dyDescent="0.25">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1" t="str">
        <f>IF(M612=People!$B$2,People!$A$5,(IF(M612=People!$B$3,People!$A$3,(IF(M612=People!$B$4,People!$A$4,(IF(M612=People!$B$5,People!$A$5,0)))))))</f>
        <v>Kelly Williams</v>
      </c>
      <c r="W612" s="1" t="str">
        <f>IFERROR(VLOOKUP(Data[[#This Row],[Order ID]], Returns!$A:$B, 2, FALSE), "No")</f>
        <v>No</v>
      </c>
      <c r="X612" s="1">
        <f>1/COUNTIF(Data[Order ID], Data[[#This Row],[Order ID]])</f>
        <v>0.5</v>
      </c>
      <c r="Y612" s="1">
        <f>1/COUNTIFS(Data[Customer Name],Data[[#This Row],[Customer Name]], Data[MonthYear],Data[[#This Row],[MonthYear]])</f>
        <v>0.5</v>
      </c>
      <c r="Z612" s="1" t="str">
        <f>TEXT(Data[[#This Row],[Order Date]], "mm.yy")</f>
        <v>04.18</v>
      </c>
    </row>
    <row r="613" spans="1:26" x14ac:dyDescent="0.25">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1" t="str">
        <f>IF(M613=People!$B$2,People!$A$5,(IF(M613=People!$B$3,People!$A$3,(IF(M613=People!$B$4,People!$A$4,(IF(M613=People!$B$5,People!$A$5,0)))))))</f>
        <v>Kelly Williams</v>
      </c>
      <c r="W613" s="1" t="str">
        <f>IFERROR(VLOOKUP(Data[[#This Row],[Order ID]], Returns!$A:$B, 2, FALSE), "No")</f>
        <v>No</v>
      </c>
      <c r="X613" s="1">
        <f>1/COUNTIF(Data[Order ID], Data[[#This Row],[Order ID]])</f>
        <v>0.5</v>
      </c>
      <c r="Y613" s="1">
        <f>1/COUNTIFS(Data[Customer Name],Data[[#This Row],[Customer Name]], Data[MonthYear],Data[[#This Row],[MonthYear]])</f>
        <v>0.5</v>
      </c>
      <c r="Z613" s="1" t="str">
        <f>TEXT(Data[[#This Row],[Order Date]], "mm.yy")</f>
        <v>04.18</v>
      </c>
    </row>
    <row r="614" spans="1:26" x14ac:dyDescent="0.25">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1" t="str">
        <f>IF(M614=People!$B$2,People!$A$5,(IF(M614=People!$B$3,People!$A$3,(IF(M614=People!$B$4,People!$A$4,(IF(M614=People!$B$5,People!$A$5,0)))))))</f>
        <v>Chuck Magee</v>
      </c>
      <c r="W614" s="1" t="str">
        <f>IFERROR(VLOOKUP(Data[[#This Row],[Order ID]], Returns!$A:$B, 2, FALSE), "No")</f>
        <v>No</v>
      </c>
      <c r="X614" s="1">
        <f>1/COUNTIF(Data[Order ID], Data[[#This Row],[Order ID]])</f>
        <v>0.5</v>
      </c>
      <c r="Y614" s="1">
        <f>1/COUNTIFS(Data[Customer Name],Data[[#This Row],[Customer Name]], Data[MonthYear],Data[[#This Row],[MonthYear]])</f>
        <v>0.5</v>
      </c>
      <c r="Z614" s="1" t="str">
        <f>TEXT(Data[[#This Row],[Order Date]], "mm.yy")</f>
        <v>09.18</v>
      </c>
    </row>
    <row r="615" spans="1:26" x14ac:dyDescent="0.25">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1" t="str">
        <f>IF(M615=People!$B$2,People!$A$5,(IF(M615=People!$B$3,People!$A$3,(IF(M615=People!$B$4,People!$A$4,(IF(M615=People!$B$5,People!$A$5,0)))))))</f>
        <v>Chuck Magee</v>
      </c>
      <c r="W615" s="1" t="str">
        <f>IFERROR(VLOOKUP(Data[[#This Row],[Order ID]], Returns!$A:$B, 2, FALSE), "No")</f>
        <v>No</v>
      </c>
      <c r="X615" s="1">
        <f>1/COUNTIF(Data[Order ID], Data[[#This Row],[Order ID]])</f>
        <v>0.5</v>
      </c>
      <c r="Y615" s="1">
        <f>1/COUNTIFS(Data[Customer Name],Data[[#This Row],[Customer Name]], Data[MonthYear],Data[[#This Row],[MonthYear]])</f>
        <v>0.5</v>
      </c>
      <c r="Z615" s="1" t="str">
        <f>TEXT(Data[[#This Row],[Order Date]], "mm.yy")</f>
        <v>09.18</v>
      </c>
    </row>
    <row r="616" spans="1:26" x14ac:dyDescent="0.25">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1" t="str">
        <f>IF(M616=People!$B$2,People!$A$5,(IF(M616=People!$B$3,People!$A$3,(IF(M616=People!$B$4,People!$A$4,(IF(M616=People!$B$5,People!$A$5,0)))))))</f>
        <v>Chuck Magee</v>
      </c>
      <c r="W616" s="1" t="str">
        <f>IFERROR(VLOOKUP(Data[[#This Row],[Order ID]], Returns!$A:$B, 2, FALSE), "No")</f>
        <v>No</v>
      </c>
      <c r="X616" s="1">
        <f>1/COUNTIF(Data[Order ID], Data[[#This Row],[Order ID]])</f>
        <v>0.5</v>
      </c>
      <c r="Y616" s="1">
        <f>1/COUNTIFS(Data[Customer Name],Data[[#This Row],[Customer Name]], Data[MonthYear],Data[[#This Row],[MonthYear]])</f>
        <v>0.25</v>
      </c>
      <c r="Z616" s="1" t="str">
        <f>TEXT(Data[[#This Row],[Order Date]], "mm.yy")</f>
        <v>11.19</v>
      </c>
    </row>
    <row r="617" spans="1:26" x14ac:dyDescent="0.25">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1" t="str">
        <f>IF(M617=People!$B$2,People!$A$5,(IF(M617=People!$B$3,People!$A$3,(IF(M617=People!$B$4,People!$A$4,(IF(M617=People!$B$5,People!$A$5,0)))))))</f>
        <v>Chuck Magee</v>
      </c>
      <c r="W617" s="1" t="str">
        <f>IFERROR(VLOOKUP(Data[[#This Row],[Order ID]], Returns!$A:$B, 2, FALSE), "No")</f>
        <v>No</v>
      </c>
      <c r="X617" s="1">
        <f>1/COUNTIF(Data[Order ID], Data[[#This Row],[Order ID]])</f>
        <v>0.5</v>
      </c>
      <c r="Y617" s="1">
        <f>1/COUNTIFS(Data[Customer Name],Data[[#This Row],[Customer Name]], Data[MonthYear],Data[[#This Row],[MonthYear]])</f>
        <v>0.25</v>
      </c>
      <c r="Z617" s="1" t="str">
        <f>TEXT(Data[[#This Row],[Order Date]], "mm.yy")</f>
        <v>11.19</v>
      </c>
    </row>
    <row r="618" spans="1:26" x14ac:dyDescent="0.25">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1" t="str">
        <f>IF(M618=People!$B$2,People!$A$5,(IF(M618=People!$B$3,People!$A$3,(IF(M618=People!$B$4,People!$A$4,(IF(M618=People!$B$5,People!$A$5,0)))))))</f>
        <v>Chuck Magee</v>
      </c>
      <c r="W618" s="1" t="str">
        <f>IFERROR(VLOOKUP(Data[[#This Row],[Order ID]], Returns!$A:$B, 2, FALSE), "No")</f>
        <v>No</v>
      </c>
      <c r="X618" s="1">
        <f>1/COUNTIF(Data[Order ID], Data[[#This Row],[Order ID]])</f>
        <v>0.2</v>
      </c>
      <c r="Y618" s="1">
        <f>1/COUNTIFS(Data[Customer Name],Data[[#This Row],[Customer Name]], Data[MonthYear],Data[[#This Row],[MonthYear]])</f>
        <v>0.2</v>
      </c>
      <c r="Z618" s="1" t="str">
        <f>TEXT(Data[[#This Row],[Order Date]], "mm.yy")</f>
        <v>08.19</v>
      </c>
    </row>
    <row r="619" spans="1:26" x14ac:dyDescent="0.25">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1" t="str">
        <f>IF(M619=People!$B$2,People!$A$5,(IF(M619=People!$B$3,People!$A$3,(IF(M619=People!$B$4,People!$A$4,(IF(M619=People!$B$5,People!$A$5,0)))))))</f>
        <v>Chuck Magee</v>
      </c>
      <c r="W619" s="1" t="str">
        <f>IFERROR(VLOOKUP(Data[[#This Row],[Order ID]], Returns!$A:$B, 2, FALSE), "No")</f>
        <v>No</v>
      </c>
      <c r="X619" s="1">
        <f>1/COUNTIF(Data[Order ID], Data[[#This Row],[Order ID]])</f>
        <v>0.2</v>
      </c>
      <c r="Y619" s="1">
        <f>1/COUNTIFS(Data[Customer Name],Data[[#This Row],[Customer Name]], Data[MonthYear],Data[[#This Row],[MonthYear]])</f>
        <v>0.2</v>
      </c>
      <c r="Z619" s="1" t="str">
        <f>TEXT(Data[[#This Row],[Order Date]], "mm.yy")</f>
        <v>08.19</v>
      </c>
    </row>
    <row r="620" spans="1:26" x14ac:dyDescent="0.25">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1" t="str">
        <f>IF(M620=People!$B$2,People!$A$5,(IF(M620=People!$B$3,People!$A$3,(IF(M620=People!$B$4,People!$A$4,(IF(M620=People!$B$5,People!$A$5,0)))))))</f>
        <v>Chuck Magee</v>
      </c>
      <c r="W620" s="1" t="str">
        <f>IFERROR(VLOOKUP(Data[[#This Row],[Order ID]], Returns!$A:$B, 2, FALSE), "No")</f>
        <v>No</v>
      </c>
      <c r="X620" s="1">
        <f>1/COUNTIF(Data[Order ID], Data[[#This Row],[Order ID]])</f>
        <v>0.2</v>
      </c>
      <c r="Y620" s="1">
        <f>1/COUNTIFS(Data[Customer Name],Data[[#This Row],[Customer Name]], Data[MonthYear],Data[[#This Row],[MonthYear]])</f>
        <v>0.2</v>
      </c>
      <c r="Z620" s="1" t="str">
        <f>TEXT(Data[[#This Row],[Order Date]], "mm.yy")</f>
        <v>08.19</v>
      </c>
    </row>
    <row r="621" spans="1:26" x14ac:dyDescent="0.25">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1" t="str">
        <f>IF(M621=People!$B$2,People!$A$5,(IF(M621=People!$B$3,People!$A$3,(IF(M621=People!$B$4,People!$A$4,(IF(M621=People!$B$5,People!$A$5,0)))))))</f>
        <v>Chuck Magee</v>
      </c>
      <c r="W621" s="1" t="str">
        <f>IFERROR(VLOOKUP(Data[[#This Row],[Order ID]], Returns!$A:$B, 2, FALSE), "No")</f>
        <v>No</v>
      </c>
      <c r="X621" s="1">
        <f>1/COUNTIF(Data[Order ID], Data[[#This Row],[Order ID]])</f>
        <v>0.2</v>
      </c>
      <c r="Y621" s="1">
        <f>1/COUNTIFS(Data[Customer Name],Data[[#This Row],[Customer Name]], Data[MonthYear],Data[[#This Row],[MonthYear]])</f>
        <v>0.2</v>
      </c>
      <c r="Z621" s="1" t="str">
        <f>TEXT(Data[[#This Row],[Order Date]], "mm.yy")</f>
        <v>08.19</v>
      </c>
    </row>
    <row r="622" spans="1:26" x14ac:dyDescent="0.25">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1" t="str">
        <f>IF(M622=People!$B$2,People!$A$5,(IF(M622=People!$B$3,People!$A$3,(IF(M622=People!$B$4,People!$A$4,(IF(M622=People!$B$5,People!$A$5,0)))))))</f>
        <v>Chuck Magee</v>
      </c>
      <c r="W622" s="1" t="str">
        <f>IFERROR(VLOOKUP(Data[[#This Row],[Order ID]], Returns!$A:$B, 2, FALSE), "No")</f>
        <v>No</v>
      </c>
      <c r="X622" s="1">
        <f>1/COUNTIF(Data[Order ID], Data[[#This Row],[Order ID]])</f>
        <v>0.2</v>
      </c>
      <c r="Y622" s="1">
        <f>1/COUNTIFS(Data[Customer Name],Data[[#This Row],[Customer Name]], Data[MonthYear],Data[[#This Row],[MonthYear]])</f>
        <v>0.2</v>
      </c>
      <c r="Z622" s="1" t="str">
        <f>TEXT(Data[[#This Row],[Order Date]], "mm.yy")</f>
        <v>08.19</v>
      </c>
    </row>
    <row r="623" spans="1:26" x14ac:dyDescent="0.25">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1" t="str">
        <f>IF(M623=People!$B$2,People!$A$5,(IF(M623=People!$B$3,People!$A$3,(IF(M623=People!$B$4,People!$A$4,(IF(M623=People!$B$5,People!$A$5,0)))))))</f>
        <v>Kelly Williams</v>
      </c>
      <c r="W623" s="1" t="str">
        <f>IFERROR(VLOOKUP(Data[[#This Row],[Order ID]], Returns!$A:$B, 2, FALSE), "No")</f>
        <v>No</v>
      </c>
      <c r="X623" s="1">
        <f>1/COUNTIF(Data[Order ID], Data[[#This Row],[Order ID]])</f>
        <v>1</v>
      </c>
      <c r="Y623" s="1">
        <f>1/COUNTIFS(Data[Customer Name],Data[[#This Row],[Customer Name]], Data[MonthYear],Data[[#This Row],[MonthYear]])</f>
        <v>1</v>
      </c>
      <c r="Z623" s="1" t="str">
        <f>TEXT(Data[[#This Row],[Order Date]], "mm.yy")</f>
        <v>12.16</v>
      </c>
    </row>
    <row r="624" spans="1:26" x14ac:dyDescent="0.25">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1" t="str">
        <f>IF(M624=People!$B$2,People!$A$5,(IF(M624=People!$B$3,People!$A$3,(IF(M624=People!$B$4,People!$A$4,(IF(M624=People!$B$5,People!$A$5,0)))))))</f>
        <v>Kelly Williams</v>
      </c>
      <c r="W624" s="1" t="str">
        <f>IFERROR(VLOOKUP(Data[[#This Row],[Order ID]], Returns!$A:$B, 2, FALSE), "No")</f>
        <v>No</v>
      </c>
      <c r="X624" s="1">
        <f>1/COUNTIF(Data[Order ID], Data[[#This Row],[Order ID]])</f>
        <v>0.25</v>
      </c>
      <c r="Y624" s="1">
        <f>1/COUNTIFS(Data[Customer Name],Data[[#This Row],[Customer Name]], Data[MonthYear],Data[[#This Row],[MonthYear]])</f>
        <v>0.25</v>
      </c>
      <c r="Z624" s="1" t="str">
        <f>TEXT(Data[[#This Row],[Order Date]], "mm.yy")</f>
        <v>11.17</v>
      </c>
    </row>
    <row r="625" spans="1:26" x14ac:dyDescent="0.25">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1" t="str">
        <f>IF(M625=People!$B$2,People!$A$5,(IF(M625=People!$B$3,People!$A$3,(IF(M625=People!$B$4,People!$A$4,(IF(M625=People!$B$5,People!$A$5,0)))))))</f>
        <v>Kelly Williams</v>
      </c>
      <c r="W625" s="1" t="str">
        <f>IFERROR(VLOOKUP(Data[[#This Row],[Order ID]], Returns!$A:$B, 2, FALSE), "No")</f>
        <v>No</v>
      </c>
      <c r="X625" s="1">
        <f>1/COUNTIF(Data[Order ID], Data[[#This Row],[Order ID]])</f>
        <v>0.25</v>
      </c>
      <c r="Y625" s="1">
        <f>1/COUNTIFS(Data[Customer Name],Data[[#This Row],[Customer Name]], Data[MonthYear],Data[[#This Row],[MonthYear]])</f>
        <v>0.25</v>
      </c>
      <c r="Z625" s="1" t="str">
        <f>TEXT(Data[[#This Row],[Order Date]], "mm.yy")</f>
        <v>11.17</v>
      </c>
    </row>
    <row r="626" spans="1:26" x14ac:dyDescent="0.25">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1" t="str">
        <f>IF(M626=People!$B$2,People!$A$5,(IF(M626=People!$B$3,People!$A$3,(IF(M626=People!$B$4,People!$A$4,(IF(M626=People!$B$5,People!$A$5,0)))))))</f>
        <v>Kelly Williams</v>
      </c>
      <c r="W626" s="1" t="str">
        <f>IFERROR(VLOOKUP(Data[[#This Row],[Order ID]], Returns!$A:$B, 2, FALSE), "No")</f>
        <v>No</v>
      </c>
      <c r="X626" s="1">
        <f>1/COUNTIF(Data[Order ID], Data[[#This Row],[Order ID]])</f>
        <v>0.25</v>
      </c>
      <c r="Y626" s="1">
        <f>1/COUNTIFS(Data[Customer Name],Data[[#This Row],[Customer Name]], Data[MonthYear],Data[[#This Row],[MonthYear]])</f>
        <v>0.25</v>
      </c>
      <c r="Z626" s="1" t="str">
        <f>TEXT(Data[[#This Row],[Order Date]], "mm.yy")</f>
        <v>11.17</v>
      </c>
    </row>
    <row r="627" spans="1:26" x14ac:dyDescent="0.25">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1" t="str">
        <f>IF(M627=People!$B$2,People!$A$5,(IF(M627=People!$B$3,People!$A$3,(IF(M627=People!$B$4,People!$A$4,(IF(M627=People!$B$5,People!$A$5,0)))))))</f>
        <v>Kelly Williams</v>
      </c>
      <c r="W627" s="1" t="str">
        <f>IFERROR(VLOOKUP(Data[[#This Row],[Order ID]], Returns!$A:$B, 2, FALSE), "No")</f>
        <v>No</v>
      </c>
      <c r="X627" s="1">
        <f>1/COUNTIF(Data[Order ID], Data[[#This Row],[Order ID]])</f>
        <v>0.25</v>
      </c>
      <c r="Y627" s="1">
        <f>1/COUNTIFS(Data[Customer Name],Data[[#This Row],[Customer Name]], Data[MonthYear],Data[[#This Row],[MonthYear]])</f>
        <v>0.25</v>
      </c>
      <c r="Z627" s="1" t="str">
        <f>TEXT(Data[[#This Row],[Order Date]], "mm.yy")</f>
        <v>11.17</v>
      </c>
    </row>
    <row r="628" spans="1:26" x14ac:dyDescent="0.25">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1" t="str">
        <f>IF(M628=People!$B$2,People!$A$5,(IF(M628=People!$B$3,People!$A$3,(IF(M628=People!$B$4,People!$A$4,(IF(M628=People!$B$5,People!$A$5,0)))))))</f>
        <v>Chuck Magee</v>
      </c>
      <c r="W628" s="1" t="str">
        <f>IFERROR(VLOOKUP(Data[[#This Row],[Order ID]], Returns!$A:$B, 2, FALSE), "No")</f>
        <v>No</v>
      </c>
      <c r="X628" s="1">
        <f>1/COUNTIF(Data[Order ID], Data[[#This Row],[Order ID]])</f>
        <v>1</v>
      </c>
      <c r="Y628" s="1">
        <f>1/COUNTIFS(Data[Customer Name],Data[[#This Row],[Customer Name]], Data[MonthYear],Data[[#This Row],[MonthYear]])</f>
        <v>0.33333333333333331</v>
      </c>
      <c r="Z628" s="1" t="str">
        <f>TEXT(Data[[#This Row],[Order Date]], "mm.yy")</f>
        <v>09.19</v>
      </c>
    </row>
    <row r="629" spans="1:26" x14ac:dyDescent="0.25">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1" t="str">
        <f>IF(M629=People!$B$2,People!$A$5,(IF(M629=People!$B$3,People!$A$3,(IF(M629=People!$B$4,People!$A$4,(IF(M629=People!$B$5,People!$A$5,0)))))))</f>
        <v>Cassandra Brandow</v>
      </c>
      <c r="W629" s="1" t="str">
        <f>IFERROR(VLOOKUP(Data[[#This Row],[Order ID]], Returns!$A:$B, 2, FALSE), "No")</f>
        <v>No</v>
      </c>
      <c r="X629" s="1">
        <f>1/COUNTIF(Data[Order ID], Data[[#This Row],[Order ID]])</f>
        <v>1</v>
      </c>
      <c r="Y629" s="1">
        <f>1/COUNTIFS(Data[Customer Name],Data[[#This Row],[Customer Name]], Data[MonthYear],Data[[#This Row],[MonthYear]])</f>
        <v>1</v>
      </c>
      <c r="Z629" s="1" t="str">
        <f>TEXT(Data[[#This Row],[Order Date]], "mm.yy")</f>
        <v>05.19</v>
      </c>
    </row>
    <row r="630" spans="1:26" x14ac:dyDescent="0.25">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1" t="str">
        <f>IF(M630=People!$B$2,People!$A$5,(IF(M630=People!$B$3,People!$A$3,(IF(M630=People!$B$4,People!$A$4,(IF(M630=People!$B$5,People!$A$5,0)))))))</f>
        <v>Cassandra Brandow</v>
      </c>
      <c r="W630" s="1" t="str">
        <f>IFERROR(VLOOKUP(Data[[#This Row],[Order ID]], Returns!$A:$B, 2, FALSE), "No")</f>
        <v>No</v>
      </c>
      <c r="X630" s="1">
        <f>1/COUNTIF(Data[Order ID], Data[[#This Row],[Order ID]])</f>
        <v>0.5</v>
      </c>
      <c r="Y630" s="1">
        <f>1/COUNTIFS(Data[Customer Name],Data[[#This Row],[Customer Name]], Data[MonthYear],Data[[#This Row],[MonthYear]])</f>
        <v>0.33333333333333331</v>
      </c>
      <c r="Z630" s="1" t="str">
        <f>TEXT(Data[[#This Row],[Order Date]], "mm.yy")</f>
        <v>12.19</v>
      </c>
    </row>
    <row r="631" spans="1:26" x14ac:dyDescent="0.25">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1" t="str">
        <f>IF(M631=People!$B$2,People!$A$5,(IF(M631=People!$B$3,People!$A$3,(IF(M631=People!$B$4,People!$A$4,(IF(M631=People!$B$5,People!$A$5,0)))))))</f>
        <v>Cassandra Brandow</v>
      </c>
      <c r="W631" s="1" t="str">
        <f>IFERROR(VLOOKUP(Data[[#This Row],[Order ID]], Returns!$A:$B, 2, FALSE), "No")</f>
        <v>No</v>
      </c>
      <c r="X631" s="1">
        <f>1/COUNTIF(Data[Order ID], Data[[#This Row],[Order ID]])</f>
        <v>0.5</v>
      </c>
      <c r="Y631" s="1">
        <f>1/COUNTIFS(Data[Customer Name],Data[[#This Row],[Customer Name]], Data[MonthYear],Data[[#This Row],[MonthYear]])</f>
        <v>0.33333333333333331</v>
      </c>
      <c r="Z631" s="1" t="str">
        <f>TEXT(Data[[#This Row],[Order Date]], "mm.yy")</f>
        <v>12.19</v>
      </c>
    </row>
    <row r="632" spans="1:26" x14ac:dyDescent="0.25">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1" t="str">
        <f>IF(M632=People!$B$2,People!$A$5,(IF(M632=People!$B$3,People!$A$3,(IF(M632=People!$B$4,People!$A$4,(IF(M632=People!$B$5,People!$A$5,0)))))))</f>
        <v>Cassandra Brandow</v>
      </c>
      <c r="W632" s="1" t="str">
        <f>IFERROR(VLOOKUP(Data[[#This Row],[Order ID]], Returns!$A:$B, 2, FALSE), "No")</f>
        <v>Yes</v>
      </c>
      <c r="X632" s="1">
        <f>1/COUNTIF(Data[Order ID], Data[[#This Row],[Order ID]])</f>
        <v>0.33333333333333331</v>
      </c>
      <c r="Y632" s="1">
        <f>1/COUNTIFS(Data[Customer Name],Data[[#This Row],[Customer Name]], Data[MonthYear],Data[[#This Row],[MonthYear]])</f>
        <v>0.2</v>
      </c>
      <c r="Z632" s="1" t="str">
        <f>TEXT(Data[[#This Row],[Order Date]], "mm.yy")</f>
        <v>12.18</v>
      </c>
    </row>
    <row r="633" spans="1:26" x14ac:dyDescent="0.25">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1" t="str">
        <f>IF(M633=People!$B$2,People!$A$5,(IF(M633=People!$B$3,People!$A$3,(IF(M633=People!$B$4,People!$A$4,(IF(M633=People!$B$5,People!$A$5,0)))))))</f>
        <v>Cassandra Brandow</v>
      </c>
      <c r="W633" s="1" t="str">
        <f>IFERROR(VLOOKUP(Data[[#This Row],[Order ID]], Returns!$A:$B, 2, FALSE), "No")</f>
        <v>Yes</v>
      </c>
      <c r="X633" s="1">
        <f>1/COUNTIF(Data[Order ID], Data[[#This Row],[Order ID]])</f>
        <v>0.33333333333333331</v>
      </c>
      <c r="Y633" s="1">
        <f>1/COUNTIFS(Data[Customer Name],Data[[#This Row],[Customer Name]], Data[MonthYear],Data[[#This Row],[MonthYear]])</f>
        <v>0.2</v>
      </c>
      <c r="Z633" s="1" t="str">
        <f>TEXT(Data[[#This Row],[Order Date]], "mm.yy")</f>
        <v>12.18</v>
      </c>
    </row>
    <row r="634" spans="1:26" x14ac:dyDescent="0.25">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1" t="str">
        <f>IF(M634=People!$B$2,People!$A$5,(IF(M634=People!$B$3,People!$A$3,(IF(M634=People!$B$4,People!$A$4,(IF(M634=People!$B$5,People!$A$5,0)))))))</f>
        <v>Cassandra Brandow</v>
      </c>
      <c r="W634" s="1" t="str">
        <f>IFERROR(VLOOKUP(Data[[#This Row],[Order ID]], Returns!$A:$B, 2, FALSE), "No")</f>
        <v>Yes</v>
      </c>
      <c r="X634" s="1">
        <f>1/COUNTIF(Data[Order ID], Data[[#This Row],[Order ID]])</f>
        <v>0.33333333333333331</v>
      </c>
      <c r="Y634" s="1">
        <f>1/COUNTIFS(Data[Customer Name],Data[[#This Row],[Customer Name]], Data[MonthYear],Data[[#This Row],[MonthYear]])</f>
        <v>0.2</v>
      </c>
      <c r="Z634" s="1" t="str">
        <f>TEXT(Data[[#This Row],[Order Date]], "mm.yy")</f>
        <v>12.18</v>
      </c>
    </row>
    <row r="635" spans="1:26" x14ac:dyDescent="0.25">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1" t="str">
        <f>IF(M635=People!$B$2,People!$A$5,(IF(M635=People!$B$3,People!$A$3,(IF(M635=People!$B$4,People!$A$4,(IF(M635=People!$B$5,People!$A$5,0)))))))</f>
        <v>Cassandra Brandow</v>
      </c>
      <c r="W635" s="1" t="str">
        <f>IFERROR(VLOOKUP(Data[[#This Row],[Order ID]], Returns!$A:$B, 2, FALSE), "No")</f>
        <v>No</v>
      </c>
      <c r="X635" s="1">
        <f>1/COUNTIF(Data[Order ID], Data[[#This Row],[Order ID]])</f>
        <v>0.5</v>
      </c>
      <c r="Y635" s="1">
        <f>1/COUNTIFS(Data[Customer Name],Data[[#This Row],[Customer Name]], Data[MonthYear],Data[[#This Row],[MonthYear]])</f>
        <v>0.5</v>
      </c>
      <c r="Z635" s="1" t="str">
        <f>TEXT(Data[[#This Row],[Order Date]], "mm.yy")</f>
        <v>09.19</v>
      </c>
    </row>
    <row r="636" spans="1:26" x14ac:dyDescent="0.25">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1" t="str">
        <f>IF(M636=People!$B$2,People!$A$5,(IF(M636=People!$B$3,People!$A$3,(IF(M636=People!$B$4,People!$A$4,(IF(M636=People!$B$5,People!$A$5,0)))))))</f>
        <v>Cassandra Brandow</v>
      </c>
      <c r="W636" s="1" t="str">
        <f>IFERROR(VLOOKUP(Data[[#This Row],[Order ID]], Returns!$A:$B, 2, FALSE), "No")</f>
        <v>No</v>
      </c>
      <c r="X636" s="1">
        <f>1/COUNTIF(Data[Order ID], Data[[#This Row],[Order ID]])</f>
        <v>0.5</v>
      </c>
      <c r="Y636" s="1">
        <f>1/COUNTIFS(Data[Customer Name],Data[[#This Row],[Customer Name]], Data[MonthYear],Data[[#This Row],[MonthYear]])</f>
        <v>0.5</v>
      </c>
      <c r="Z636" s="1" t="str">
        <f>TEXT(Data[[#This Row],[Order Date]], "mm.yy")</f>
        <v>09.19</v>
      </c>
    </row>
    <row r="637" spans="1:26" x14ac:dyDescent="0.25">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1" t="str">
        <f>IF(M637=People!$B$2,People!$A$5,(IF(M637=People!$B$3,People!$A$3,(IF(M637=People!$B$4,People!$A$4,(IF(M637=People!$B$5,People!$A$5,0)))))))</f>
        <v>Cassandra Brandow</v>
      </c>
      <c r="W637" s="1" t="str">
        <f>IFERROR(VLOOKUP(Data[[#This Row],[Order ID]], Returns!$A:$B, 2, FALSE), "No")</f>
        <v>No</v>
      </c>
      <c r="X637" s="1">
        <f>1/COUNTIF(Data[Order ID], Data[[#This Row],[Order ID]])</f>
        <v>1</v>
      </c>
      <c r="Y637" s="1">
        <f>1/COUNTIFS(Data[Customer Name],Data[[#This Row],[Customer Name]], Data[MonthYear],Data[[#This Row],[MonthYear]])</f>
        <v>0.5</v>
      </c>
      <c r="Z637" s="1" t="str">
        <f>TEXT(Data[[#This Row],[Order Date]], "mm.yy")</f>
        <v>10.17</v>
      </c>
    </row>
    <row r="638" spans="1:26" x14ac:dyDescent="0.25">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1" t="str">
        <f>IF(M638=People!$B$2,People!$A$5,(IF(M638=People!$B$3,People!$A$3,(IF(M638=People!$B$4,People!$A$4,(IF(M638=People!$B$5,People!$A$5,0)))))))</f>
        <v>Cassandra Brandow</v>
      </c>
      <c r="W638" s="1" t="str">
        <f>IFERROR(VLOOKUP(Data[[#This Row],[Order ID]], Returns!$A:$B, 2, FALSE), "No")</f>
        <v>No</v>
      </c>
      <c r="X638" s="1">
        <f>1/COUNTIF(Data[Order ID], Data[[#This Row],[Order ID]])</f>
        <v>0.5</v>
      </c>
      <c r="Y638" s="1">
        <f>1/COUNTIFS(Data[Customer Name],Data[[#This Row],[Customer Name]], Data[MonthYear],Data[[#This Row],[MonthYear]])</f>
        <v>0.5</v>
      </c>
      <c r="Z638" s="1" t="str">
        <f>TEXT(Data[[#This Row],[Order Date]], "mm.yy")</f>
        <v>08.18</v>
      </c>
    </row>
    <row r="639" spans="1:26" x14ac:dyDescent="0.25">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1" t="str">
        <f>IF(M639=People!$B$2,People!$A$5,(IF(M639=People!$B$3,People!$A$3,(IF(M639=People!$B$4,People!$A$4,(IF(M639=People!$B$5,People!$A$5,0)))))))</f>
        <v>Cassandra Brandow</v>
      </c>
      <c r="W639" s="1" t="str">
        <f>IFERROR(VLOOKUP(Data[[#This Row],[Order ID]], Returns!$A:$B, 2, FALSE), "No")</f>
        <v>No</v>
      </c>
      <c r="X639" s="1">
        <f>1/COUNTIF(Data[Order ID], Data[[#This Row],[Order ID]])</f>
        <v>0.5</v>
      </c>
      <c r="Y639" s="1">
        <f>1/COUNTIFS(Data[Customer Name],Data[[#This Row],[Customer Name]], Data[MonthYear],Data[[#This Row],[MonthYear]])</f>
        <v>0.5</v>
      </c>
      <c r="Z639" s="1" t="str">
        <f>TEXT(Data[[#This Row],[Order Date]], "mm.yy")</f>
        <v>08.18</v>
      </c>
    </row>
    <row r="640" spans="1:26" x14ac:dyDescent="0.25">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1" t="str">
        <f>IF(M640=People!$B$2,People!$A$5,(IF(M640=People!$B$3,People!$A$3,(IF(M640=People!$B$4,People!$A$4,(IF(M640=People!$B$5,People!$A$5,0)))))))</f>
        <v>Cassandra Brandow</v>
      </c>
      <c r="W640" s="1" t="str">
        <f>IFERROR(VLOOKUP(Data[[#This Row],[Order ID]], Returns!$A:$B, 2, FALSE), "No")</f>
        <v>Yes</v>
      </c>
      <c r="X640" s="1">
        <f>1/COUNTIF(Data[Order ID], Data[[#This Row],[Order ID]])</f>
        <v>0.5</v>
      </c>
      <c r="Y640" s="1">
        <f>1/COUNTIFS(Data[Customer Name],Data[[#This Row],[Customer Name]], Data[MonthYear],Data[[#This Row],[MonthYear]])</f>
        <v>0.25</v>
      </c>
      <c r="Z640" s="1" t="str">
        <f>TEXT(Data[[#This Row],[Order Date]], "mm.yy")</f>
        <v>05.18</v>
      </c>
    </row>
    <row r="641" spans="1:26" x14ac:dyDescent="0.25">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1" t="str">
        <f>IF(M641=People!$B$2,People!$A$5,(IF(M641=People!$B$3,People!$A$3,(IF(M641=People!$B$4,People!$A$4,(IF(M641=People!$B$5,People!$A$5,0)))))))</f>
        <v>Cassandra Brandow</v>
      </c>
      <c r="W641" s="1" t="str">
        <f>IFERROR(VLOOKUP(Data[[#This Row],[Order ID]], Returns!$A:$B, 2, FALSE), "No")</f>
        <v>Yes</v>
      </c>
      <c r="X641" s="1">
        <f>1/COUNTIF(Data[Order ID], Data[[#This Row],[Order ID]])</f>
        <v>0.5</v>
      </c>
      <c r="Y641" s="1">
        <f>1/COUNTIFS(Data[Customer Name],Data[[#This Row],[Customer Name]], Data[MonthYear],Data[[#This Row],[MonthYear]])</f>
        <v>0.25</v>
      </c>
      <c r="Z641" s="1" t="str">
        <f>TEXT(Data[[#This Row],[Order Date]], "mm.yy")</f>
        <v>05.18</v>
      </c>
    </row>
    <row r="642" spans="1:26" x14ac:dyDescent="0.25">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1" t="str">
        <f>IF(M642=People!$B$2,People!$A$5,(IF(M642=People!$B$3,People!$A$3,(IF(M642=People!$B$4,People!$A$4,(IF(M642=People!$B$5,People!$A$5,0)))))))</f>
        <v>Kelly Williams</v>
      </c>
      <c r="W642" s="1" t="str">
        <f>IFERROR(VLOOKUP(Data[[#This Row],[Order ID]], Returns!$A:$B, 2, FALSE), "No")</f>
        <v>No</v>
      </c>
      <c r="X642" s="1">
        <f>1/COUNTIF(Data[Order ID], Data[[#This Row],[Order ID]])</f>
        <v>1</v>
      </c>
      <c r="Y642" s="1">
        <f>1/COUNTIFS(Data[Customer Name],Data[[#This Row],[Customer Name]], Data[MonthYear],Data[[#This Row],[MonthYear]])</f>
        <v>1</v>
      </c>
      <c r="Z642" s="1" t="str">
        <f>TEXT(Data[[#This Row],[Order Date]], "mm.yy")</f>
        <v>12.18</v>
      </c>
    </row>
    <row r="643" spans="1:26" x14ac:dyDescent="0.25">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1" t="str">
        <f>IF(M643=People!$B$2,People!$A$5,(IF(M643=People!$B$3,People!$A$3,(IF(M643=People!$B$4,People!$A$4,(IF(M643=People!$B$5,People!$A$5,0)))))))</f>
        <v>Cassandra Brandow</v>
      </c>
      <c r="W643" s="1" t="str">
        <f>IFERROR(VLOOKUP(Data[[#This Row],[Order ID]], Returns!$A:$B, 2, FALSE), "No")</f>
        <v>No</v>
      </c>
      <c r="X643" s="1">
        <f>1/COUNTIF(Data[Order ID], Data[[#This Row],[Order ID]])</f>
        <v>0.5</v>
      </c>
      <c r="Y643" s="1">
        <f>1/COUNTIFS(Data[Customer Name],Data[[#This Row],[Customer Name]], Data[MonthYear],Data[[#This Row],[MonthYear]])</f>
        <v>0.125</v>
      </c>
      <c r="Z643" s="1" t="str">
        <f>TEXT(Data[[#This Row],[Order Date]], "mm.yy")</f>
        <v>07.19</v>
      </c>
    </row>
    <row r="644" spans="1:26" x14ac:dyDescent="0.25">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1" t="str">
        <f>IF(M644=People!$B$2,People!$A$5,(IF(M644=People!$B$3,People!$A$3,(IF(M644=People!$B$4,People!$A$4,(IF(M644=People!$B$5,People!$A$5,0)))))))</f>
        <v>Cassandra Brandow</v>
      </c>
      <c r="W644" s="1" t="str">
        <f>IFERROR(VLOOKUP(Data[[#This Row],[Order ID]], Returns!$A:$B, 2, FALSE), "No")</f>
        <v>No</v>
      </c>
      <c r="X644" s="1">
        <f>1/COUNTIF(Data[Order ID], Data[[#This Row],[Order ID]])</f>
        <v>0.5</v>
      </c>
      <c r="Y644" s="1">
        <f>1/COUNTIFS(Data[Customer Name],Data[[#This Row],[Customer Name]], Data[MonthYear],Data[[#This Row],[MonthYear]])</f>
        <v>0.125</v>
      </c>
      <c r="Z644" s="1" t="str">
        <f>TEXT(Data[[#This Row],[Order Date]], "mm.yy")</f>
        <v>07.19</v>
      </c>
    </row>
    <row r="645" spans="1:26" x14ac:dyDescent="0.25">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1" t="str">
        <f>IF(M645=People!$B$2,People!$A$5,(IF(M645=People!$B$3,People!$A$3,(IF(M645=People!$B$4,People!$A$4,(IF(M645=People!$B$5,People!$A$5,0)))))))</f>
        <v>Kelly Williams</v>
      </c>
      <c r="W645" s="1" t="str">
        <f>IFERROR(VLOOKUP(Data[[#This Row],[Order ID]], Returns!$A:$B, 2, FALSE), "No")</f>
        <v>No</v>
      </c>
      <c r="X645" s="1">
        <f>1/COUNTIF(Data[Order ID], Data[[#This Row],[Order ID]])</f>
        <v>1</v>
      </c>
      <c r="Y645" s="1">
        <f>1/COUNTIFS(Data[Customer Name],Data[[#This Row],[Customer Name]], Data[MonthYear],Data[[#This Row],[MonthYear]])</f>
        <v>1</v>
      </c>
      <c r="Z645" s="1" t="str">
        <f>TEXT(Data[[#This Row],[Order Date]], "mm.yy")</f>
        <v>06.19</v>
      </c>
    </row>
    <row r="646" spans="1:26" x14ac:dyDescent="0.25">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1" t="str">
        <f>IF(M646=People!$B$2,People!$A$5,(IF(M646=People!$B$3,People!$A$3,(IF(M646=People!$B$4,People!$A$4,(IF(M646=People!$B$5,People!$A$5,0)))))))</f>
        <v>Chuck Magee</v>
      </c>
      <c r="W646" s="1" t="str">
        <f>IFERROR(VLOOKUP(Data[[#This Row],[Order ID]], Returns!$A:$B, 2, FALSE), "No")</f>
        <v>No</v>
      </c>
      <c r="X646" s="1">
        <f>1/COUNTIF(Data[Order ID], Data[[#This Row],[Order ID]])</f>
        <v>1</v>
      </c>
      <c r="Y646" s="1">
        <f>1/COUNTIFS(Data[Customer Name],Data[[#This Row],[Customer Name]], Data[MonthYear],Data[[#This Row],[MonthYear]])</f>
        <v>1</v>
      </c>
      <c r="Z646" s="1" t="str">
        <f>TEXT(Data[[#This Row],[Order Date]], "mm.yy")</f>
        <v>07.19</v>
      </c>
    </row>
    <row r="647" spans="1:26" x14ac:dyDescent="0.25">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1" t="str">
        <f>IF(M647=People!$B$2,People!$A$5,(IF(M647=People!$B$3,People!$A$3,(IF(M647=People!$B$4,People!$A$4,(IF(M647=People!$B$5,People!$A$5,0)))))))</f>
        <v>Kelly Williams</v>
      </c>
      <c r="W647" s="1" t="str">
        <f>IFERROR(VLOOKUP(Data[[#This Row],[Order ID]], Returns!$A:$B, 2, FALSE), "No")</f>
        <v>No</v>
      </c>
      <c r="X647" s="1">
        <f>1/COUNTIF(Data[Order ID], Data[[#This Row],[Order ID]])</f>
        <v>1</v>
      </c>
      <c r="Y647" s="1">
        <f>1/COUNTIFS(Data[Customer Name],Data[[#This Row],[Customer Name]], Data[MonthYear],Data[[#This Row],[MonthYear]])</f>
        <v>1</v>
      </c>
      <c r="Z647" s="1" t="str">
        <f>TEXT(Data[[#This Row],[Order Date]], "mm.yy")</f>
        <v>12.19</v>
      </c>
    </row>
    <row r="648" spans="1:26" x14ac:dyDescent="0.25">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1" t="str">
        <f>IF(M648=People!$B$2,People!$A$5,(IF(M648=People!$B$3,People!$A$3,(IF(M648=People!$B$4,People!$A$4,(IF(M648=People!$B$5,People!$A$5,0)))))))</f>
        <v>Cassandra Brandow</v>
      </c>
      <c r="W648" s="1" t="str">
        <f>IFERROR(VLOOKUP(Data[[#This Row],[Order ID]], Returns!$A:$B, 2, FALSE), "No")</f>
        <v>No</v>
      </c>
      <c r="X648" s="1">
        <f>1/COUNTIF(Data[Order ID], Data[[#This Row],[Order ID]])</f>
        <v>0.5</v>
      </c>
      <c r="Y648" s="1">
        <f>1/COUNTIFS(Data[Customer Name],Data[[#This Row],[Customer Name]], Data[MonthYear],Data[[#This Row],[MonthYear]])</f>
        <v>0.5</v>
      </c>
      <c r="Z648" s="1" t="str">
        <f>TEXT(Data[[#This Row],[Order Date]], "mm.yy")</f>
        <v>04.18</v>
      </c>
    </row>
    <row r="649" spans="1:26" x14ac:dyDescent="0.25">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1" t="str">
        <f>IF(M649=People!$B$2,People!$A$5,(IF(M649=People!$B$3,People!$A$3,(IF(M649=People!$B$4,People!$A$4,(IF(M649=People!$B$5,People!$A$5,0)))))))</f>
        <v>Cassandra Brandow</v>
      </c>
      <c r="W649" s="1" t="str">
        <f>IFERROR(VLOOKUP(Data[[#This Row],[Order ID]], Returns!$A:$B, 2, FALSE), "No")</f>
        <v>No</v>
      </c>
      <c r="X649" s="1">
        <f>1/COUNTIF(Data[Order ID], Data[[#This Row],[Order ID]])</f>
        <v>0.5</v>
      </c>
      <c r="Y649" s="1">
        <f>1/COUNTIFS(Data[Customer Name],Data[[#This Row],[Customer Name]], Data[MonthYear],Data[[#This Row],[MonthYear]])</f>
        <v>0.5</v>
      </c>
      <c r="Z649" s="1" t="str">
        <f>TEXT(Data[[#This Row],[Order Date]], "mm.yy")</f>
        <v>04.18</v>
      </c>
    </row>
    <row r="650" spans="1:26" x14ac:dyDescent="0.25">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1" t="str">
        <f>IF(M650=People!$B$2,People!$A$5,(IF(M650=People!$B$3,People!$A$3,(IF(M650=People!$B$4,People!$A$4,(IF(M650=People!$B$5,People!$A$5,0)))))))</f>
        <v>Cassandra Brandow</v>
      </c>
      <c r="W650" s="1" t="str">
        <f>IFERROR(VLOOKUP(Data[[#This Row],[Order ID]], Returns!$A:$B, 2, FALSE), "No")</f>
        <v>No</v>
      </c>
      <c r="X650" s="1">
        <f>1/COUNTIF(Data[Order ID], Data[[#This Row],[Order ID]])</f>
        <v>0.33333333333333331</v>
      </c>
      <c r="Y650" s="1">
        <f>1/COUNTIFS(Data[Customer Name],Data[[#This Row],[Customer Name]], Data[MonthYear],Data[[#This Row],[MonthYear]])</f>
        <v>0.33333333333333331</v>
      </c>
      <c r="Z650" s="1" t="str">
        <f>TEXT(Data[[#This Row],[Order Date]], "mm.yy")</f>
        <v>12.18</v>
      </c>
    </row>
    <row r="651" spans="1:26" x14ac:dyDescent="0.25">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1" t="str">
        <f>IF(M651=People!$B$2,People!$A$5,(IF(M651=People!$B$3,People!$A$3,(IF(M651=People!$B$4,People!$A$4,(IF(M651=People!$B$5,People!$A$5,0)))))))</f>
        <v>Cassandra Brandow</v>
      </c>
      <c r="W651" s="1" t="str">
        <f>IFERROR(VLOOKUP(Data[[#This Row],[Order ID]], Returns!$A:$B, 2, FALSE), "No")</f>
        <v>No</v>
      </c>
      <c r="X651" s="1">
        <f>1/COUNTIF(Data[Order ID], Data[[#This Row],[Order ID]])</f>
        <v>0.33333333333333331</v>
      </c>
      <c r="Y651" s="1">
        <f>1/COUNTIFS(Data[Customer Name],Data[[#This Row],[Customer Name]], Data[MonthYear],Data[[#This Row],[MonthYear]])</f>
        <v>0.33333333333333331</v>
      </c>
      <c r="Z651" s="1" t="str">
        <f>TEXT(Data[[#This Row],[Order Date]], "mm.yy")</f>
        <v>12.18</v>
      </c>
    </row>
    <row r="652" spans="1:26" x14ac:dyDescent="0.25">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1" t="str">
        <f>IF(M652=People!$B$2,People!$A$5,(IF(M652=People!$B$3,People!$A$3,(IF(M652=People!$B$4,People!$A$4,(IF(M652=People!$B$5,People!$A$5,0)))))))</f>
        <v>Cassandra Brandow</v>
      </c>
      <c r="W652" s="1" t="str">
        <f>IFERROR(VLOOKUP(Data[[#This Row],[Order ID]], Returns!$A:$B, 2, FALSE), "No")</f>
        <v>No</v>
      </c>
      <c r="X652" s="1">
        <f>1/COUNTIF(Data[Order ID], Data[[#This Row],[Order ID]])</f>
        <v>0.33333333333333331</v>
      </c>
      <c r="Y652" s="1">
        <f>1/COUNTIFS(Data[Customer Name],Data[[#This Row],[Customer Name]], Data[MonthYear],Data[[#This Row],[MonthYear]])</f>
        <v>0.33333333333333331</v>
      </c>
      <c r="Z652" s="1" t="str">
        <f>TEXT(Data[[#This Row],[Order Date]], "mm.yy")</f>
        <v>12.18</v>
      </c>
    </row>
    <row r="653" spans="1:26" x14ac:dyDescent="0.25">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1" t="str">
        <f>IF(M653=People!$B$2,People!$A$5,(IF(M653=People!$B$3,People!$A$3,(IF(M653=People!$B$4,People!$A$4,(IF(M653=People!$B$5,People!$A$5,0)))))))</f>
        <v>Chuck Magee</v>
      </c>
      <c r="W653" s="1" t="str">
        <f>IFERROR(VLOOKUP(Data[[#This Row],[Order ID]], Returns!$A:$B, 2, FALSE), "No")</f>
        <v>No</v>
      </c>
      <c r="X653" s="1">
        <f>1/COUNTIF(Data[Order ID], Data[[#This Row],[Order ID]])</f>
        <v>1</v>
      </c>
      <c r="Y653" s="1">
        <f>1/COUNTIFS(Data[Customer Name],Data[[#This Row],[Customer Name]], Data[MonthYear],Data[[#This Row],[MonthYear]])</f>
        <v>1</v>
      </c>
      <c r="Z653" s="1" t="str">
        <f>TEXT(Data[[#This Row],[Order Date]], "mm.yy")</f>
        <v>10.18</v>
      </c>
    </row>
    <row r="654" spans="1:26" x14ac:dyDescent="0.25">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1" t="str">
        <f>IF(M654=People!$B$2,People!$A$5,(IF(M654=People!$B$3,People!$A$3,(IF(M654=People!$B$4,People!$A$4,(IF(M654=People!$B$5,People!$A$5,0)))))))</f>
        <v>Chuck Magee</v>
      </c>
      <c r="W654" s="1" t="str">
        <f>IFERROR(VLOOKUP(Data[[#This Row],[Order ID]], Returns!$A:$B, 2, FALSE), "No")</f>
        <v>No</v>
      </c>
      <c r="X654" s="1">
        <f>1/COUNTIF(Data[Order ID], Data[[#This Row],[Order ID]])</f>
        <v>0.5</v>
      </c>
      <c r="Y654" s="1">
        <f>1/COUNTIFS(Data[Customer Name],Data[[#This Row],[Customer Name]], Data[MonthYear],Data[[#This Row],[MonthYear]])</f>
        <v>0.5</v>
      </c>
      <c r="Z654" s="1" t="str">
        <f>TEXT(Data[[#This Row],[Order Date]], "mm.yy")</f>
        <v>06.19</v>
      </c>
    </row>
    <row r="655" spans="1:26" x14ac:dyDescent="0.25">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1" t="str">
        <f>IF(M655=People!$B$2,People!$A$5,(IF(M655=People!$B$3,People!$A$3,(IF(M655=People!$B$4,People!$A$4,(IF(M655=People!$B$5,People!$A$5,0)))))))</f>
        <v>Chuck Magee</v>
      </c>
      <c r="W655" s="1" t="str">
        <f>IFERROR(VLOOKUP(Data[[#This Row],[Order ID]], Returns!$A:$B, 2, FALSE), "No")</f>
        <v>No</v>
      </c>
      <c r="X655" s="1">
        <f>1/COUNTIF(Data[Order ID], Data[[#This Row],[Order ID]])</f>
        <v>0.5</v>
      </c>
      <c r="Y655" s="1">
        <f>1/COUNTIFS(Data[Customer Name],Data[[#This Row],[Customer Name]], Data[MonthYear],Data[[#This Row],[MonthYear]])</f>
        <v>0.5</v>
      </c>
      <c r="Z655" s="1" t="str">
        <f>TEXT(Data[[#This Row],[Order Date]], "mm.yy")</f>
        <v>06.19</v>
      </c>
    </row>
    <row r="656" spans="1:26" x14ac:dyDescent="0.25">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1" t="str">
        <f>IF(M656=People!$B$2,People!$A$5,(IF(M656=People!$B$3,People!$A$3,(IF(M656=People!$B$4,People!$A$4,(IF(M656=People!$B$5,People!$A$5,0)))))))</f>
        <v>Chuck Magee</v>
      </c>
      <c r="W656" s="1" t="str">
        <f>IFERROR(VLOOKUP(Data[[#This Row],[Order ID]], Returns!$A:$B, 2, FALSE), "No")</f>
        <v>No</v>
      </c>
      <c r="X656" s="1">
        <f>1/COUNTIF(Data[Order ID], Data[[#This Row],[Order ID]])</f>
        <v>0.33333333333333331</v>
      </c>
      <c r="Y656" s="1">
        <f>1/COUNTIFS(Data[Customer Name],Data[[#This Row],[Customer Name]], Data[MonthYear],Data[[#This Row],[MonthYear]])</f>
        <v>0.33333333333333331</v>
      </c>
      <c r="Z656" s="1" t="str">
        <f>TEXT(Data[[#This Row],[Order Date]], "mm.yy")</f>
        <v>08.18</v>
      </c>
    </row>
    <row r="657" spans="1:26" x14ac:dyDescent="0.25">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1" t="str">
        <f>IF(M657=People!$B$2,People!$A$5,(IF(M657=People!$B$3,People!$A$3,(IF(M657=People!$B$4,People!$A$4,(IF(M657=People!$B$5,People!$A$5,0)))))))</f>
        <v>Chuck Magee</v>
      </c>
      <c r="W657" s="1" t="str">
        <f>IFERROR(VLOOKUP(Data[[#This Row],[Order ID]], Returns!$A:$B, 2, FALSE), "No")</f>
        <v>No</v>
      </c>
      <c r="X657" s="1">
        <f>1/COUNTIF(Data[Order ID], Data[[#This Row],[Order ID]])</f>
        <v>0.33333333333333331</v>
      </c>
      <c r="Y657" s="1">
        <f>1/COUNTIFS(Data[Customer Name],Data[[#This Row],[Customer Name]], Data[MonthYear],Data[[#This Row],[MonthYear]])</f>
        <v>0.33333333333333331</v>
      </c>
      <c r="Z657" s="1" t="str">
        <f>TEXT(Data[[#This Row],[Order Date]], "mm.yy")</f>
        <v>08.18</v>
      </c>
    </row>
    <row r="658" spans="1:26" x14ac:dyDescent="0.25">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1" t="str">
        <f>IF(M658=People!$B$2,People!$A$5,(IF(M658=People!$B$3,People!$A$3,(IF(M658=People!$B$4,People!$A$4,(IF(M658=People!$B$5,People!$A$5,0)))))))</f>
        <v>Chuck Magee</v>
      </c>
      <c r="W658" s="1" t="str">
        <f>IFERROR(VLOOKUP(Data[[#This Row],[Order ID]], Returns!$A:$B, 2, FALSE), "No")</f>
        <v>No</v>
      </c>
      <c r="X658" s="1">
        <f>1/COUNTIF(Data[Order ID], Data[[#This Row],[Order ID]])</f>
        <v>0.33333333333333331</v>
      </c>
      <c r="Y658" s="1">
        <f>1/COUNTIFS(Data[Customer Name],Data[[#This Row],[Customer Name]], Data[MonthYear],Data[[#This Row],[MonthYear]])</f>
        <v>0.33333333333333331</v>
      </c>
      <c r="Z658" s="1" t="str">
        <f>TEXT(Data[[#This Row],[Order Date]], "mm.yy")</f>
        <v>08.18</v>
      </c>
    </row>
    <row r="659" spans="1:26" x14ac:dyDescent="0.25">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1" t="str">
        <f>IF(M659=People!$B$2,People!$A$5,(IF(M659=People!$B$3,People!$A$3,(IF(M659=People!$B$4,People!$A$4,(IF(M659=People!$B$5,People!$A$5,0)))))))</f>
        <v>Kelly Williams</v>
      </c>
      <c r="W659" s="1" t="str">
        <f>IFERROR(VLOOKUP(Data[[#This Row],[Order ID]], Returns!$A:$B, 2, FALSE), "No")</f>
        <v>No</v>
      </c>
      <c r="X659" s="1">
        <f>1/COUNTIF(Data[Order ID], Data[[#This Row],[Order ID]])</f>
        <v>0.5</v>
      </c>
      <c r="Y659" s="1">
        <f>1/COUNTIFS(Data[Customer Name],Data[[#This Row],[Customer Name]], Data[MonthYear],Data[[#This Row],[MonthYear]])</f>
        <v>0.5</v>
      </c>
      <c r="Z659" s="1" t="str">
        <f>TEXT(Data[[#This Row],[Order Date]], "mm.yy")</f>
        <v>09.18</v>
      </c>
    </row>
    <row r="660" spans="1:26" x14ac:dyDescent="0.25">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1" t="str">
        <f>IF(M660=People!$B$2,People!$A$5,(IF(M660=People!$B$3,People!$A$3,(IF(M660=People!$B$4,People!$A$4,(IF(M660=People!$B$5,People!$A$5,0)))))))</f>
        <v>Kelly Williams</v>
      </c>
      <c r="W660" s="1" t="str">
        <f>IFERROR(VLOOKUP(Data[[#This Row],[Order ID]], Returns!$A:$B, 2, FALSE), "No")</f>
        <v>No</v>
      </c>
      <c r="X660" s="1">
        <f>1/COUNTIF(Data[Order ID], Data[[#This Row],[Order ID]])</f>
        <v>0.5</v>
      </c>
      <c r="Y660" s="1">
        <f>1/COUNTIFS(Data[Customer Name],Data[[#This Row],[Customer Name]], Data[MonthYear],Data[[#This Row],[MonthYear]])</f>
        <v>0.5</v>
      </c>
      <c r="Z660" s="1" t="str">
        <f>TEXT(Data[[#This Row],[Order Date]], "mm.yy")</f>
        <v>09.18</v>
      </c>
    </row>
    <row r="661" spans="1:26" x14ac:dyDescent="0.25">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1" t="str">
        <f>IF(M661=People!$B$2,People!$A$5,(IF(M661=People!$B$3,People!$A$3,(IF(M661=People!$B$4,People!$A$4,(IF(M661=People!$B$5,People!$A$5,0)))))))</f>
        <v>Kelly Williams</v>
      </c>
      <c r="W661" s="1" t="str">
        <f>IFERROR(VLOOKUP(Data[[#This Row],[Order ID]], Returns!$A:$B, 2, FALSE), "No")</f>
        <v>No</v>
      </c>
      <c r="X661" s="1">
        <f>1/COUNTIF(Data[Order ID], Data[[#This Row],[Order ID]])</f>
        <v>0.25</v>
      </c>
      <c r="Y661" s="1">
        <f>1/COUNTIFS(Data[Customer Name],Data[[#This Row],[Customer Name]], Data[MonthYear],Data[[#This Row],[MonthYear]])</f>
        <v>0.1</v>
      </c>
      <c r="Z661" s="1" t="str">
        <f>TEXT(Data[[#This Row],[Order Date]], "mm.yy")</f>
        <v>08.17</v>
      </c>
    </row>
    <row r="662" spans="1:26" x14ac:dyDescent="0.25">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1" t="str">
        <f>IF(M662=People!$B$2,People!$A$5,(IF(M662=People!$B$3,People!$A$3,(IF(M662=People!$B$4,People!$A$4,(IF(M662=People!$B$5,People!$A$5,0)))))))</f>
        <v>Kelly Williams</v>
      </c>
      <c r="W662" s="1" t="str">
        <f>IFERROR(VLOOKUP(Data[[#This Row],[Order ID]], Returns!$A:$B, 2, FALSE), "No")</f>
        <v>No</v>
      </c>
      <c r="X662" s="1">
        <f>1/COUNTIF(Data[Order ID], Data[[#This Row],[Order ID]])</f>
        <v>0.25</v>
      </c>
      <c r="Y662" s="1">
        <f>1/COUNTIFS(Data[Customer Name],Data[[#This Row],[Customer Name]], Data[MonthYear],Data[[#This Row],[MonthYear]])</f>
        <v>0.1</v>
      </c>
      <c r="Z662" s="1" t="str">
        <f>TEXT(Data[[#This Row],[Order Date]], "mm.yy")</f>
        <v>08.17</v>
      </c>
    </row>
    <row r="663" spans="1:26" x14ac:dyDescent="0.25">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1" t="str">
        <f>IF(M663=People!$B$2,People!$A$5,(IF(M663=People!$B$3,People!$A$3,(IF(M663=People!$B$4,People!$A$4,(IF(M663=People!$B$5,People!$A$5,0)))))))</f>
        <v>Kelly Williams</v>
      </c>
      <c r="W663" s="1" t="str">
        <f>IFERROR(VLOOKUP(Data[[#This Row],[Order ID]], Returns!$A:$B, 2, FALSE), "No")</f>
        <v>No</v>
      </c>
      <c r="X663" s="1">
        <f>1/COUNTIF(Data[Order ID], Data[[#This Row],[Order ID]])</f>
        <v>0.25</v>
      </c>
      <c r="Y663" s="1">
        <f>1/COUNTIFS(Data[Customer Name],Data[[#This Row],[Customer Name]], Data[MonthYear],Data[[#This Row],[MonthYear]])</f>
        <v>0.1</v>
      </c>
      <c r="Z663" s="1" t="str">
        <f>TEXT(Data[[#This Row],[Order Date]], "mm.yy")</f>
        <v>08.17</v>
      </c>
    </row>
    <row r="664" spans="1:26" x14ac:dyDescent="0.25">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1" t="str">
        <f>IF(M664=People!$B$2,People!$A$5,(IF(M664=People!$B$3,People!$A$3,(IF(M664=People!$B$4,People!$A$4,(IF(M664=People!$B$5,People!$A$5,0)))))))</f>
        <v>Kelly Williams</v>
      </c>
      <c r="W664" s="1" t="str">
        <f>IFERROR(VLOOKUP(Data[[#This Row],[Order ID]], Returns!$A:$B, 2, FALSE), "No")</f>
        <v>No</v>
      </c>
      <c r="X664" s="1">
        <f>1/COUNTIF(Data[Order ID], Data[[#This Row],[Order ID]])</f>
        <v>0.25</v>
      </c>
      <c r="Y664" s="1">
        <f>1/COUNTIFS(Data[Customer Name],Data[[#This Row],[Customer Name]], Data[MonthYear],Data[[#This Row],[MonthYear]])</f>
        <v>0.1</v>
      </c>
      <c r="Z664" s="1" t="str">
        <f>TEXT(Data[[#This Row],[Order Date]], "mm.yy")</f>
        <v>08.17</v>
      </c>
    </row>
    <row r="665" spans="1:26" x14ac:dyDescent="0.25">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1" t="str">
        <f>IF(M665=People!$B$2,People!$A$5,(IF(M665=People!$B$3,People!$A$3,(IF(M665=People!$B$4,People!$A$4,(IF(M665=People!$B$5,People!$A$5,0)))))))</f>
        <v>Chuck Magee</v>
      </c>
      <c r="W665" s="1" t="str">
        <f>IFERROR(VLOOKUP(Data[[#This Row],[Order ID]], Returns!$A:$B, 2, FALSE), "No")</f>
        <v>No</v>
      </c>
      <c r="X665" s="1">
        <f>1/COUNTIF(Data[Order ID], Data[[#This Row],[Order ID]])</f>
        <v>1</v>
      </c>
      <c r="Y665" s="1">
        <f>1/COUNTIFS(Data[Customer Name],Data[[#This Row],[Customer Name]], Data[MonthYear],Data[[#This Row],[MonthYear]])</f>
        <v>0.5</v>
      </c>
      <c r="Z665" s="1" t="str">
        <f>TEXT(Data[[#This Row],[Order Date]], "mm.yy")</f>
        <v>03.18</v>
      </c>
    </row>
    <row r="666" spans="1:26" x14ac:dyDescent="0.25">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1" t="str">
        <f>IF(M666=People!$B$2,People!$A$5,(IF(M666=People!$B$3,People!$A$3,(IF(M666=People!$B$4,People!$A$4,(IF(M666=People!$B$5,People!$A$5,0)))))))</f>
        <v>Cassandra Brandow</v>
      </c>
      <c r="W666" s="1" t="str">
        <f>IFERROR(VLOOKUP(Data[[#This Row],[Order ID]], Returns!$A:$B, 2, FALSE), "No")</f>
        <v>No</v>
      </c>
      <c r="X666" s="1">
        <f>1/COUNTIF(Data[Order ID], Data[[#This Row],[Order ID]])</f>
        <v>1</v>
      </c>
      <c r="Y666" s="1">
        <f>1/COUNTIFS(Data[Customer Name],Data[[#This Row],[Customer Name]], Data[MonthYear],Data[[#This Row],[MonthYear]])</f>
        <v>1</v>
      </c>
      <c r="Z666" s="1" t="str">
        <f>TEXT(Data[[#This Row],[Order Date]], "mm.yy")</f>
        <v>11.18</v>
      </c>
    </row>
    <row r="667" spans="1:26" x14ac:dyDescent="0.25">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1" t="str">
        <f>IF(M667=People!$B$2,People!$A$5,(IF(M667=People!$B$3,People!$A$3,(IF(M667=People!$B$4,People!$A$4,(IF(M667=People!$B$5,People!$A$5,0)))))))</f>
        <v>Kelly Williams</v>
      </c>
      <c r="W667" s="1" t="str">
        <f>IFERROR(VLOOKUP(Data[[#This Row],[Order ID]], Returns!$A:$B, 2, FALSE), "No")</f>
        <v>No</v>
      </c>
      <c r="X667" s="1">
        <f>1/COUNTIF(Data[Order ID], Data[[#This Row],[Order ID]])</f>
        <v>0.33333333333333331</v>
      </c>
      <c r="Y667" s="1">
        <f>1/COUNTIFS(Data[Customer Name],Data[[#This Row],[Customer Name]], Data[MonthYear],Data[[#This Row],[MonthYear]])</f>
        <v>0.33333333333333331</v>
      </c>
      <c r="Z667" s="1" t="str">
        <f>TEXT(Data[[#This Row],[Order Date]], "mm.yy")</f>
        <v>06.19</v>
      </c>
    </row>
    <row r="668" spans="1:26" x14ac:dyDescent="0.25">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1" t="str">
        <f>IF(M668=People!$B$2,People!$A$5,(IF(M668=People!$B$3,People!$A$3,(IF(M668=People!$B$4,People!$A$4,(IF(M668=People!$B$5,People!$A$5,0)))))))</f>
        <v>Kelly Williams</v>
      </c>
      <c r="W668" s="1" t="str">
        <f>IFERROR(VLOOKUP(Data[[#This Row],[Order ID]], Returns!$A:$B, 2, FALSE), "No")</f>
        <v>No</v>
      </c>
      <c r="X668" s="1">
        <f>1/COUNTIF(Data[Order ID], Data[[#This Row],[Order ID]])</f>
        <v>0.33333333333333331</v>
      </c>
      <c r="Y668" s="1">
        <f>1/COUNTIFS(Data[Customer Name],Data[[#This Row],[Customer Name]], Data[MonthYear],Data[[#This Row],[MonthYear]])</f>
        <v>0.33333333333333331</v>
      </c>
      <c r="Z668" s="1" t="str">
        <f>TEXT(Data[[#This Row],[Order Date]], "mm.yy")</f>
        <v>06.19</v>
      </c>
    </row>
    <row r="669" spans="1:26" x14ac:dyDescent="0.25">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1" t="str">
        <f>IF(M669=People!$B$2,People!$A$5,(IF(M669=People!$B$3,People!$A$3,(IF(M669=People!$B$4,People!$A$4,(IF(M669=People!$B$5,People!$A$5,0)))))))</f>
        <v>Kelly Williams</v>
      </c>
      <c r="W669" s="1" t="str">
        <f>IFERROR(VLOOKUP(Data[[#This Row],[Order ID]], Returns!$A:$B, 2, FALSE), "No")</f>
        <v>No</v>
      </c>
      <c r="X669" s="1">
        <f>1/COUNTIF(Data[Order ID], Data[[#This Row],[Order ID]])</f>
        <v>0.33333333333333331</v>
      </c>
      <c r="Y669" s="1">
        <f>1/COUNTIFS(Data[Customer Name],Data[[#This Row],[Customer Name]], Data[MonthYear],Data[[#This Row],[MonthYear]])</f>
        <v>0.33333333333333331</v>
      </c>
      <c r="Z669" s="1" t="str">
        <f>TEXT(Data[[#This Row],[Order Date]], "mm.yy")</f>
        <v>06.19</v>
      </c>
    </row>
    <row r="670" spans="1:26" x14ac:dyDescent="0.25">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1" t="str">
        <f>IF(M670=People!$B$2,People!$A$5,(IF(M670=People!$B$3,People!$A$3,(IF(M670=People!$B$4,People!$A$4,(IF(M670=People!$B$5,People!$A$5,0)))))))</f>
        <v>Chuck Magee</v>
      </c>
      <c r="W670" s="1" t="str">
        <f>IFERROR(VLOOKUP(Data[[#This Row],[Order ID]], Returns!$A:$B, 2, FALSE), "No")</f>
        <v>No</v>
      </c>
      <c r="X670" s="1">
        <f>1/COUNTIF(Data[Order ID], Data[[#This Row],[Order ID]])</f>
        <v>1</v>
      </c>
      <c r="Y670" s="1">
        <f>1/COUNTIFS(Data[Customer Name],Data[[#This Row],[Customer Name]], Data[MonthYear],Data[[#This Row],[MonthYear]])</f>
        <v>0.25</v>
      </c>
      <c r="Z670" s="1" t="str">
        <f>TEXT(Data[[#This Row],[Order Date]], "mm.yy")</f>
        <v>12.16</v>
      </c>
    </row>
    <row r="671" spans="1:26" x14ac:dyDescent="0.25">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1" t="str">
        <f>IF(M671=People!$B$2,People!$A$5,(IF(M671=People!$B$3,People!$A$3,(IF(M671=People!$B$4,People!$A$4,(IF(M671=People!$B$5,People!$A$5,0)))))))</f>
        <v>Kelly Williams</v>
      </c>
      <c r="W671" s="1" t="str">
        <f>IFERROR(VLOOKUP(Data[[#This Row],[Order ID]], Returns!$A:$B, 2, FALSE), "No")</f>
        <v>No</v>
      </c>
      <c r="X671" s="1">
        <f>1/COUNTIF(Data[Order ID], Data[[#This Row],[Order ID]])</f>
        <v>0.33333333333333331</v>
      </c>
      <c r="Y671" s="1">
        <f>1/COUNTIFS(Data[Customer Name],Data[[#This Row],[Customer Name]], Data[MonthYear],Data[[#This Row],[MonthYear]])</f>
        <v>0.25</v>
      </c>
      <c r="Z671" s="1" t="str">
        <f>TEXT(Data[[#This Row],[Order Date]], "mm.yy")</f>
        <v>06.19</v>
      </c>
    </row>
    <row r="672" spans="1:26" x14ac:dyDescent="0.25">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1" t="str">
        <f>IF(M672=People!$B$2,People!$A$5,(IF(M672=People!$B$3,People!$A$3,(IF(M672=People!$B$4,People!$A$4,(IF(M672=People!$B$5,People!$A$5,0)))))))</f>
        <v>Kelly Williams</v>
      </c>
      <c r="W672" s="1" t="str">
        <f>IFERROR(VLOOKUP(Data[[#This Row],[Order ID]], Returns!$A:$B, 2, FALSE), "No")</f>
        <v>No</v>
      </c>
      <c r="X672" s="1">
        <f>1/COUNTIF(Data[Order ID], Data[[#This Row],[Order ID]])</f>
        <v>0.33333333333333331</v>
      </c>
      <c r="Y672" s="1">
        <f>1/COUNTIFS(Data[Customer Name],Data[[#This Row],[Customer Name]], Data[MonthYear],Data[[#This Row],[MonthYear]])</f>
        <v>0.25</v>
      </c>
      <c r="Z672" s="1" t="str">
        <f>TEXT(Data[[#This Row],[Order Date]], "mm.yy")</f>
        <v>06.19</v>
      </c>
    </row>
    <row r="673" spans="1:26" x14ac:dyDescent="0.25">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1" t="str">
        <f>IF(M673=People!$B$2,People!$A$5,(IF(M673=People!$B$3,People!$A$3,(IF(M673=People!$B$4,People!$A$4,(IF(M673=People!$B$5,People!$A$5,0)))))))</f>
        <v>Kelly Williams</v>
      </c>
      <c r="W673" s="1" t="str">
        <f>IFERROR(VLOOKUP(Data[[#This Row],[Order ID]], Returns!$A:$B, 2, FALSE), "No")</f>
        <v>No</v>
      </c>
      <c r="X673" s="1">
        <f>1/COUNTIF(Data[Order ID], Data[[#This Row],[Order ID]])</f>
        <v>0.33333333333333331</v>
      </c>
      <c r="Y673" s="1">
        <f>1/COUNTIFS(Data[Customer Name],Data[[#This Row],[Customer Name]], Data[MonthYear],Data[[#This Row],[MonthYear]])</f>
        <v>0.25</v>
      </c>
      <c r="Z673" s="1" t="str">
        <f>TEXT(Data[[#This Row],[Order Date]], "mm.yy")</f>
        <v>06.19</v>
      </c>
    </row>
    <row r="674" spans="1:26" x14ac:dyDescent="0.25">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1" t="str">
        <f>IF(M674=People!$B$2,People!$A$5,(IF(M674=People!$B$3,People!$A$3,(IF(M674=People!$B$4,People!$A$4,(IF(M674=People!$B$5,People!$A$5,0)))))))</f>
        <v>Kelly Williams</v>
      </c>
      <c r="W674" s="1" t="str">
        <f>IFERROR(VLOOKUP(Data[[#This Row],[Order ID]], Returns!$A:$B, 2, FALSE), "No")</f>
        <v>No</v>
      </c>
      <c r="X674" s="1">
        <f>1/COUNTIF(Data[Order ID], Data[[#This Row],[Order ID]])</f>
        <v>1</v>
      </c>
      <c r="Y674" s="1">
        <f>1/COUNTIFS(Data[Customer Name],Data[[#This Row],[Customer Name]], Data[MonthYear],Data[[#This Row],[MonthYear]])</f>
        <v>1</v>
      </c>
      <c r="Z674" s="1" t="str">
        <f>TEXT(Data[[#This Row],[Order Date]], "mm.yy")</f>
        <v>06.19</v>
      </c>
    </row>
    <row r="675" spans="1:26" x14ac:dyDescent="0.25">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1" t="str">
        <f>IF(M675=People!$B$2,People!$A$5,(IF(M675=People!$B$3,People!$A$3,(IF(M675=People!$B$4,People!$A$4,(IF(M675=People!$B$5,People!$A$5,0)))))))</f>
        <v>Kelly Williams</v>
      </c>
      <c r="W675" s="1" t="str">
        <f>IFERROR(VLOOKUP(Data[[#This Row],[Order ID]], Returns!$A:$B, 2, FALSE), "No")</f>
        <v>No</v>
      </c>
      <c r="X675" s="1">
        <f>1/COUNTIF(Data[Order ID], Data[[#This Row],[Order ID]])</f>
        <v>0.33333333333333331</v>
      </c>
      <c r="Y675" s="1">
        <f>1/COUNTIFS(Data[Customer Name],Data[[#This Row],[Customer Name]], Data[MonthYear],Data[[#This Row],[MonthYear]])</f>
        <v>0.33333333333333331</v>
      </c>
      <c r="Z675" s="1" t="str">
        <f>TEXT(Data[[#This Row],[Order Date]], "mm.yy")</f>
        <v>12.19</v>
      </c>
    </row>
    <row r="676" spans="1:26" x14ac:dyDescent="0.25">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1" t="str">
        <f>IF(M676=People!$B$2,People!$A$5,(IF(M676=People!$B$3,People!$A$3,(IF(M676=People!$B$4,People!$A$4,(IF(M676=People!$B$5,People!$A$5,0)))))))</f>
        <v>Kelly Williams</v>
      </c>
      <c r="W676" s="1" t="str">
        <f>IFERROR(VLOOKUP(Data[[#This Row],[Order ID]], Returns!$A:$B, 2, FALSE), "No")</f>
        <v>No</v>
      </c>
      <c r="X676" s="1">
        <f>1/COUNTIF(Data[Order ID], Data[[#This Row],[Order ID]])</f>
        <v>0.33333333333333331</v>
      </c>
      <c r="Y676" s="1">
        <f>1/COUNTIFS(Data[Customer Name],Data[[#This Row],[Customer Name]], Data[MonthYear],Data[[#This Row],[MonthYear]])</f>
        <v>0.33333333333333331</v>
      </c>
      <c r="Z676" s="1" t="str">
        <f>TEXT(Data[[#This Row],[Order Date]], "mm.yy")</f>
        <v>12.19</v>
      </c>
    </row>
    <row r="677" spans="1:26" x14ac:dyDescent="0.25">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1" t="str">
        <f>IF(M677=People!$B$2,People!$A$5,(IF(M677=People!$B$3,People!$A$3,(IF(M677=People!$B$4,People!$A$4,(IF(M677=People!$B$5,People!$A$5,0)))))))</f>
        <v>Kelly Williams</v>
      </c>
      <c r="W677" s="1" t="str">
        <f>IFERROR(VLOOKUP(Data[[#This Row],[Order ID]], Returns!$A:$B, 2, FALSE), "No")</f>
        <v>No</v>
      </c>
      <c r="X677" s="1">
        <f>1/COUNTIF(Data[Order ID], Data[[#This Row],[Order ID]])</f>
        <v>0.33333333333333331</v>
      </c>
      <c r="Y677" s="1">
        <f>1/COUNTIFS(Data[Customer Name],Data[[#This Row],[Customer Name]], Data[MonthYear],Data[[#This Row],[MonthYear]])</f>
        <v>0.33333333333333331</v>
      </c>
      <c r="Z677" s="1" t="str">
        <f>TEXT(Data[[#This Row],[Order Date]], "mm.yy")</f>
        <v>12.19</v>
      </c>
    </row>
    <row r="678" spans="1:26" x14ac:dyDescent="0.25">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1" t="str">
        <f>IF(M678=People!$B$2,People!$A$5,(IF(M678=People!$B$3,People!$A$3,(IF(M678=People!$B$4,People!$A$4,(IF(M678=People!$B$5,People!$A$5,0)))))))</f>
        <v>Kelly Williams</v>
      </c>
      <c r="W678" s="1" t="str">
        <f>IFERROR(VLOOKUP(Data[[#This Row],[Order ID]], Returns!$A:$B, 2, FALSE), "No")</f>
        <v>No</v>
      </c>
      <c r="X678" s="1">
        <f>1/COUNTIF(Data[Order ID], Data[[#This Row],[Order ID]])</f>
        <v>0.25</v>
      </c>
      <c r="Y678" s="1">
        <f>1/COUNTIFS(Data[Customer Name],Data[[#This Row],[Customer Name]], Data[MonthYear],Data[[#This Row],[MonthYear]])</f>
        <v>0.25</v>
      </c>
      <c r="Z678" s="1" t="str">
        <f>TEXT(Data[[#This Row],[Order Date]], "mm.yy")</f>
        <v>03.19</v>
      </c>
    </row>
    <row r="679" spans="1:26" x14ac:dyDescent="0.25">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1" t="str">
        <f>IF(M679=People!$B$2,People!$A$5,(IF(M679=People!$B$3,People!$A$3,(IF(M679=People!$B$4,People!$A$4,(IF(M679=People!$B$5,People!$A$5,0)))))))</f>
        <v>Kelly Williams</v>
      </c>
      <c r="W679" s="1" t="str">
        <f>IFERROR(VLOOKUP(Data[[#This Row],[Order ID]], Returns!$A:$B, 2, FALSE), "No")</f>
        <v>No</v>
      </c>
      <c r="X679" s="1">
        <f>1/COUNTIF(Data[Order ID], Data[[#This Row],[Order ID]])</f>
        <v>0.25</v>
      </c>
      <c r="Y679" s="1">
        <f>1/COUNTIFS(Data[Customer Name],Data[[#This Row],[Customer Name]], Data[MonthYear],Data[[#This Row],[MonthYear]])</f>
        <v>0.25</v>
      </c>
      <c r="Z679" s="1" t="str">
        <f>TEXT(Data[[#This Row],[Order Date]], "mm.yy")</f>
        <v>03.19</v>
      </c>
    </row>
    <row r="680" spans="1:26" x14ac:dyDescent="0.25">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1" t="str">
        <f>IF(M680=People!$B$2,People!$A$5,(IF(M680=People!$B$3,People!$A$3,(IF(M680=People!$B$4,People!$A$4,(IF(M680=People!$B$5,People!$A$5,0)))))))</f>
        <v>Kelly Williams</v>
      </c>
      <c r="W680" s="1" t="str">
        <f>IFERROR(VLOOKUP(Data[[#This Row],[Order ID]], Returns!$A:$B, 2, FALSE), "No")</f>
        <v>No</v>
      </c>
      <c r="X680" s="1">
        <f>1/COUNTIF(Data[Order ID], Data[[#This Row],[Order ID]])</f>
        <v>0.25</v>
      </c>
      <c r="Y680" s="1">
        <f>1/COUNTIFS(Data[Customer Name],Data[[#This Row],[Customer Name]], Data[MonthYear],Data[[#This Row],[MonthYear]])</f>
        <v>0.25</v>
      </c>
      <c r="Z680" s="1" t="str">
        <f>TEXT(Data[[#This Row],[Order Date]], "mm.yy")</f>
        <v>03.19</v>
      </c>
    </row>
    <row r="681" spans="1:26" x14ac:dyDescent="0.25">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1" t="str">
        <f>IF(M681=People!$B$2,People!$A$5,(IF(M681=People!$B$3,People!$A$3,(IF(M681=People!$B$4,People!$A$4,(IF(M681=People!$B$5,People!$A$5,0)))))))</f>
        <v>Kelly Williams</v>
      </c>
      <c r="W681" s="1" t="str">
        <f>IFERROR(VLOOKUP(Data[[#This Row],[Order ID]], Returns!$A:$B, 2, FALSE), "No")</f>
        <v>No</v>
      </c>
      <c r="X681" s="1">
        <f>1/COUNTIF(Data[Order ID], Data[[#This Row],[Order ID]])</f>
        <v>0.25</v>
      </c>
      <c r="Y681" s="1">
        <f>1/COUNTIFS(Data[Customer Name],Data[[#This Row],[Customer Name]], Data[MonthYear],Data[[#This Row],[MonthYear]])</f>
        <v>0.25</v>
      </c>
      <c r="Z681" s="1" t="str">
        <f>TEXT(Data[[#This Row],[Order Date]], "mm.yy")</f>
        <v>03.19</v>
      </c>
    </row>
    <row r="682" spans="1:26" x14ac:dyDescent="0.25">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1" t="str">
        <f>IF(M682=People!$B$2,People!$A$5,(IF(M682=People!$B$3,People!$A$3,(IF(M682=People!$B$4,People!$A$4,(IF(M682=People!$B$5,People!$A$5,0)))))))</f>
        <v>Chuck Magee</v>
      </c>
      <c r="W682" s="1" t="str">
        <f>IFERROR(VLOOKUP(Data[[#This Row],[Order ID]], Returns!$A:$B, 2, FALSE), "No")</f>
        <v>No</v>
      </c>
      <c r="X682" s="1">
        <f>1/COUNTIF(Data[Order ID], Data[[#This Row],[Order ID]])</f>
        <v>0.33333333333333331</v>
      </c>
      <c r="Y682" s="1">
        <f>1/COUNTIFS(Data[Customer Name],Data[[#This Row],[Customer Name]], Data[MonthYear],Data[[#This Row],[MonthYear]])</f>
        <v>0.33333333333333331</v>
      </c>
      <c r="Z682" s="1" t="str">
        <f>TEXT(Data[[#This Row],[Order Date]], "mm.yy")</f>
        <v>11.18</v>
      </c>
    </row>
    <row r="683" spans="1:26" x14ac:dyDescent="0.25">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1" t="str">
        <f>IF(M683=People!$B$2,People!$A$5,(IF(M683=People!$B$3,People!$A$3,(IF(M683=People!$B$4,People!$A$4,(IF(M683=People!$B$5,People!$A$5,0)))))))</f>
        <v>Chuck Magee</v>
      </c>
      <c r="W683" s="1" t="str">
        <f>IFERROR(VLOOKUP(Data[[#This Row],[Order ID]], Returns!$A:$B, 2, FALSE), "No")</f>
        <v>No</v>
      </c>
      <c r="X683" s="1">
        <f>1/COUNTIF(Data[Order ID], Data[[#This Row],[Order ID]])</f>
        <v>0.33333333333333331</v>
      </c>
      <c r="Y683" s="1">
        <f>1/COUNTIFS(Data[Customer Name],Data[[#This Row],[Customer Name]], Data[MonthYear],Data[[#This Row],[MonthYear]])</f>
        <v>0.33333333333333331</v>
      </c>
      <c r="Z683" s="1" t="str">
        <f>TEXT(Data[[#This Row],[Order Date]], "mm.yy")</f>
        <v>11.18</v>
      </c>
    </row>
    <row r="684" spans="1:26" x14ac:dyDescent="0.25">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1" t="str">
        <f>IF(M684=People!$B$2,People!$A$5,(IF(M684=People!$B$3,People!$A$3,(IF(M684=People!$B$4,People!$A$4,(IF(M684=People!$B$5,People!$A$5,0)))))))</f>
        <v>Chuck Magee</v>
      </c>
      <c r="W684" s="1" t="str">
        <f>IFERROR(VLOOKUP(Data[[#This Row],[Order ID]], Returns!$A:$B, 2, FALSE), "No")</f>
        <v>No</v>
      </c>
      <c r="X684" s="1">
        <f>1/COUNTIF(Data[Order ID], Data[[#This Row],[Order ID]])</f>
        <v>0.33333333333333331</v>
      </c>
      <c r="Y684" s="1">
        <f>1/COUNTIFS(Data[Customer Name],Data[[#This Row],[Customer Name]], Data[MonthYear],Data[[#This Row],[MonthYear]])</f>
        <v>0.33333333333333331</v>
      </c>
      <c r="Z684" s="1" t="str">
        <f>TEXT(Data[[#This Row],[Order Date]], "mm.yy")</f>
        <v>11.18</v>
      </c>
    </row>
    <row r="685" spans="1:26" x14ac:dyDescent="0.25">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1" t="str">
        <f>IF(M685=People!$B$2,People!$A$5,(IF(M685=People!$B$3,People!$A$3,(IF(M685=People!$B$4,People!$A$4,(IF(M685=People!$B$5,People!$A$5,0)))))))</f>
        <v>Cassandra Brandow</v>
      </c>
      <c r="W685" s="1" t="str">
        <f>IFERROR(VLOOKUP(Data[[#This Row],[Order ID]], Returns!$A:$B, 2, FALSE), "No")</f>
        <v>No</v>
      </c>
      <c r="X685" s="1">
        <f>1/COUNTIF(Data[Order ID], Data[[#This Row],[Order ID]])</f>
        <v>0.5</v>
      </c>
      <c r="Y685" s="1">
        <f>1/COUNTIFS(Data[Customer Name],Data[[#This Row],[Customer Name]], Data[MonthYear],Data[[#This Row],[MonthYear]])</f>
        <v>0.5</v>
      </c>
      <c r="Z685" s="1" t="str">
        <f>TEXT(Data[[#This Row],[Order Date]], "mm.yy")</f>
        <v>11.19</v>
      </c>
    </row>
    <row r="686" spans="1:26" x14ac:dyDescent="0.25">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1" t="str">
        <f>IF(M686=People!$B$2,People!$A$5,(IF(M686=People!$B$3,People!$A$3,(IF(M686=People!$B$4,People!$A$4,(IF(M686=People!$B$5,People!$A$5,0)))))))</f>
        <v>Cassandra Brandow</v>
      </c>
      <c r="W686" s="1" t="str">
        <f>IFERROR(VLOOKUP(Data[[#This Row],[Order ID]], Returns!$A:$B, 2, FALSE), "No")</f>
        <v>No</v>
      </c>
      <c r="X686" s="1">
        <f>1/COUNTIF(Data[Order ID], Data[[#This Row],[Order ID]])</f>
        <v>0.5</v>
      </c>
      <c r="Y686" s="1">
        <f>1/COUNTIFS(Data[Customer Name],Data[[#This Row],[Customer Name]], Data[MonthYear],Data[[#This Row],[MonthYear]])</f>
        <v>0.5</v>
      </c>
      <c r="Z686" s="1" t="str">
        <f>TEXT(Data[[#This Row],[Order Date]], "mm.yy")</f>
        <v>11.19</v>
      </c>
    </row>
    <row r="687" spans="1:26" x14ac:dyDescent="0.25">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1" t="str">
        <f>IF(M687=People!$B$2,People!$A$5,(IF(M687=People!$B$3,People!$A$3,(IF(M687=People!$B$4,People!$A$4,(IF(M687=People!$B$5,People!$A$5,0)))))))</f>
        <v>Cassandra Brandow</v>
      </c>
      <c r="W687" s="1" t="str">
        <f>IFERROR(VLOOKUP(Data[[#This Row],[Order ID]], Returns!$A:$B, 2, FALSE), "No")</f>
        <v>No</v>
      </c>
      <c r="X687" s="1">
        <f>1/COUNTIF(Data[Order ID], Data[[#This Row],[Order ID]])</f>
        <v>0.33333333333333331</v>
      </c>
      <c r="Y687" s="1">
        <f>1/COUNTIFS(Data[Customer Name],Data[[#This Row],[Customer Name]], Data[MonthYear],Data[[#This Row],[MonthYear]])</f>
        <v>0.33333333333333331</v>
      </c>
      <c r="Z687" s="1" t="str">
        <f>TEXT(Data[[#This Row],[Order Date]], "mm.yy")</f>
        <v>07.16</v>
      </c>
    </row>
    <row r="688" spans="1:26" x14ac:dyDescent="0.25">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1" t="str">
        <f>IF(M688=People!$B$2,People!$A$5,(IF(M688=People!$B$3,People!$A$3,(IF(M688=People!$B$4,People!$A$4,(IF(M688=People!$B$5,People!$A$5,0)))))))</f>
        <v>Cassandra Brandow</v>
      </c>
      <c r="W688" s="1" t="str">
        <f>IFERROR(VLOOKUP(Data[[#This Row],[Order ID]], Returns!$A:$B, 2, FALSE), "No")</f>
        <v>No</v>
      </c>
      <c r="X688" s="1">
        <f>1/COUNTIF(Data[Order ID], Data[[#This Row],[Order ID]])</f>
        <v>0.33333333333333331</v>
      </c>
      <c r="Y688" s="1">
        <f>1/COUNTIFS(Data[Customer Name],Data[[#This Row],[Customer Name]], Data[MonthYear],Data[[#This Row],[MonthYear]])</f>
        <v>0.33333333333333331</v>
      </c>
      <c r="Z688" s="1" t="str">
        <f>TEXT(Data[[#This Row],[Order Date]], "mm.yy")</f>
        <v>07.16</v>
      </c>
    </row>
    <row r="689" spans="1:26" x14ac:dyDescent="0.25">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1" t="str">
        <f>IF(M689=People!$B$2,People!$A$5,(IF(M689=People!$B$3,People!$A$3,(IF(M689=People!$B$4,People!$A$4,(IF(M689=People!$B$5,People!$A$5,0)))))))</f>
        <v>Cassandra Brandow</v>
      </c>
      <c r="W689" s="1" t="str">
        <f>IFERROR(VLOOKUP(Data[[#This Row],[Order ID]], Returns!$A:$B, 2, FALSE), "No")</f>
        <v>No</v>
      </c>
      <c r="X689" s="1">
        <f>1/COUNTIF(Data[Order ID], Data[[#This Row],[Order ID]])</f>
        <v>0.33333333333333331</v>
      </c>
      <c r="Y689" s="1">
        <f>1/COUNTIFS(Data[Customer Name],Data[[#This Row],[Customer Name]], Data[MonthYear],Data[[#This Row],[MonthYear]])</f>
        <v>0.33333333333333331</v>
      </c>
      <c r="Z689" s="1" t="str">
        <f>TEXT(Data[[#This Row],[Order Date]], "mm.yy")</f>
        <v>07.16</v>
      </c>
    </row>
    <row r="690" spans="1:26" x14ac:dyDescent="0.25">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1" t="str">
        <f>IF(M690=People!$B$2,People!$A$5,(IF(M690=People!$B$3,People!$A$3,(IF(M690=People!$B$4,People!$A$4,(IF(M690=People!$B$5,People!$A$5,0)))))))</f>
        <v>Chuck Magee</v>
      </c>
      <c r="W690" s="1" t="str">
        <f>IFERROR(VLOOKUP(Data[[#This Row],[Order ID]], Returns!$A:$B, 2, FALSE), "No")</f>
        <v>No</v>
      </c>
      <c r="X690" s="1">
        <f>1/COUNTIF(Data[Order ID], Data[[#This Row],[Order ID]])</f>
        <v>1</v>
      </c>
      <c r="Y690" s="1">
        <f>1/COUNTIFS(Data[Customer Name],Data[[#This Row],[Customer Name]], Data[MonthYear],Data[[#This Row],[MonthYear]])</f>
        <v>0.33333333333333331</v>
      </c>
      <c r="Z690" s="1" t="str">
        <f>TEXT(Data[[#This Row],[Order Date]], "mm.yy")</f>
        <v>12.19</v>
      </c>
    </row>
    <row r="691" spans="1:26" x14ac:dyDescent="0.25">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1" t="str">
        <f>IF(M691=People!$B$2,People!$A$5,(IF(M691=People!$B$3,People!$A$3,(IF(M691=People!$B$4,People!$A$4,(IF(M691=People!$B$5,People!$A$5,0)))))))</f>
        <v>Cassandra Brandow</v>
      </c>
      <c r="W691" s="1" t="str">
        <f>IFERROR(VLOOKUP(Data[[#This Row],[Order ID]], Returns!$A:$B, 2, FALSE), "No")</f>
        <v>No</v>
      </c>
      <c r="X691" s="1">
        <f>1/COUNTIF(Data[Order ID], Data[[#This Row],[Order ID]])</f>
        <v>0.33333333333333331</v>
      </c>
      <c r="Y691" s="1">
        <f>1/COUNTIFS(Data[Customer Name],Data[[#This Row],[Customer Name]], Data[MonthYear],Data[[#This Row],[MonthYear]])</f>
        <v>0.33333333333333331</v>
      </c>
      <c r="Z691" s="1" t="str">
        <f>TEXT(Data[[#This Row],[Order Date]], "mm.yy")</f>
        <v>06.16</v>
      </c>
    </row>
    <row r="692" spans="1:26" x14ac:dyDescent="0.25">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1" t="str">
        <f>IF(M692=People!$B$2,People!$A$5,(IF(M692=People!$B$3,People!$A$3,(IF(M692=People!$B$4,People!$A$4,(IF(M692=People!$B$5,People!$A$5,0)))))))</f>
        <v>Cassandra Brandow</v>
      </c>
      <c r="W692" s="1" t="str">
        <f>IFERROR(VLOOKUP(Data[[#This Row],[Order ID]], Returns!$A:$B, 2, FALSE), "No")</f>
        <v>No</v>
      </c>
      <c r="X692" s="1">
        <f>1/COUNTIF(Data[Order ID], Data[[#This Row],[Order ID]])</f>
        <v>0.33333333333333331</v>
      </c>
      <c r="Y692" s="1">
        <f>1/COUNTIFS(Data[Customer Name],Data[[#This Row],[Customer Name]], Data[MonthYear],Data[[#This Row],[MonthYear]])</f>
        <v>0.33333333333333331</v>
      </c>
      <c r="Z692" s="1" t="str">
        <f>TEXT(Data[[#This Row],[Order Date]], "mm.yy")</f>
        <v>06.16</v>
      </c>
    </row>
    <row r="693" spans="1:26" x14ac:dyDescent="0.25">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1" t="str">
        <f>IF(M693=People!$B$2,People!$A$5,(IF(M693=People!$B$3,People!$A$3,(IF(M693=People!$B$4,People!$A$4,(IF(M693=People!$B$5,People!$A$5,0)))))))</f>
        <v>Cassandra Brandow</v>
      </c>
      <c r="W693" s="1" t="str">
        <f>IFERROR(VLOOKUP(Data[[#This Row],[Order ID]], Returns!$A:$B, 2, FALSE), "No")</f>
        <v>No</v>
      </c>
      <c r="X693" s="1">
        <f>1/COUNTIF(Data[Order ID], Data[[#This Row],[Order ID]])</f>
        <v>0.33333333333333331</v>
      </c>
      <c r="Y693" s="1">
        <f>1/COUNTIFS(Data[Customer Name],Data[[#This Row],[Customer Name]], Data[MonthYear],Data[[#This Row],[MonthYear]])</f>
        <v>0.33333333333333331</v>
      </c>
      <c r="Z693" s="1" t="str">
        <f>TEXT(Data[[#This Row],[Order Date]], "mm.yy")</f>
        <v>06.16</v>
      </c>
    </row>
    <row r="694" spans="1:26" x14ac:dyDescent="0.25">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1" t="str">
        <f>IF(M694=People!$B$2,People!$A$5,(IF(M694=People!$B$3,People!$A$3,(IF(M694=People!$B$4,People!$A$4,(IF(M694=People!$B$5,People!$A$5,0)))))))</f>
        <v>Cassandra Brandow</v>
      </c>
      <c r="W694" s="1" t="str">
        <f>IFERROR(VLOOKUP(Data[[#This Row],[Order ID]], Returns!$A:$B, 2, FALSE), "No")</f>
        <v>No</v>
      </c>
      <c r="X694" s="1">
        <f>1/COUNTIF(Data[Order ID], Data[[#This Row],[Order ID]])</f>
        <v>0.5</v>
      </c>
      <c r="Y694" s="1">
        <f>1/COUNTIFS(Data[Customer Name],Data[[#This Row],[Customer Name]], Data[MonthYear],Data[[#This Row],[MonthYear]])</f>
        <v>0.5</v>
      </c>
      <c r="Z694" s="1" t="str">
        <f>TEXT(Data[[#This Row],[Order Date]], "mm.yy")</f>
        <v>03.17</v>
      </c>
    </row>
    <row r="695" spans="1:26" x14ac:dyDescent="0.25">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1" t="str">
        <f>IF(M695=People!$B$2,People!$A$5,(IF(M695=People!$B$3,People!$A$3,(IF(M695=People!$B$4,People!$A$4,(IF(M695=People!$B$5,People!$A$5,0)))))))</f>
        <v>Cassandra Brandow</v>
      </c>
      <c r="W695" s="1" t="str">
        <f>IFERROR(VLOOKUP(Data[[#This Row],[Order ID]], Returns!$A:$B, 2, FALSE), "No")</f>
        <v>No</v>
      </c>
      <c r="X695" s="1">
        <f>1/COUNTIF(Data[Order ID], Data[[#This Row],[Order ID]])</f>
        <v>0.5</v>
      </c>
      <c r="Y695" s="1">
        <f>1/COUNTIFS(Data[Customer Name],Data[[#This Row],[Customer Name]], Data[MonthYear],Data[[#This Row],[MonthYear]])</f>
        <v>0.5</v>
      </c>
      <c r="Z695" s="1" t="str">
        <f>TEXT(Data[[#This Row],[Order Date]], "mm.yy")</f>
        <v>03.17</v>
      </c>
    </row>
    <row r="696" spans="1:26" x14ac:dyDescent="0.25">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1" t="str">
        <f>IF(M696=People!$B$2,People!$A$5,(IF(M696=People!$B$3,People!$A$3,(IF(M696=People!$B$4,People!$A$4,(IF(M696=People!$B$5,People!$A$5,0)))))))</f>
        <v>Chuck Magee</v>
      </c>
      <c r="W696" s="1" t="str">
        <f>IFERROR(VLOOKUP(Data[[#This Row],[Order ID]], Returns!$A:$B, 2, FALSE), "No")</f>
        <v>No</v>
      </c>
      <c r="X696" s="1">
        <f>1/COUNTIF(Data[Order ID], Data[[#This Row],[Order ID]])</f>
        <v>0.14285714285714285</v>
      </c>
      <c r="Y696" s="1">
        <f>1/COUNTIFS(Data[Customer Name],Data[[#This Row],[Customer Name]], Data[MonthYear],Data[[#This Row],[MonthYear]])</f>
        <v>0.14285714285714285</v>
      </c>
      <c r="Z696" s="1" t="str">
        <f>TEXT(Data[[#This Row],[Order Date]], "mm.yy")</f>
        <v>05.17</v>
      </c>
    </row>
    <row r="697" spans="1:26" x14ac:dyDescent="0.25">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1" t="str">
        <f>IF(M697=People!$B$2,People!$A$5,(IF(M697=People!$B$3,People!$A$3,(IF(M697=People!$B$4,People!$A$4,(IF(M697=People!$B$5,People!$A$5,0)))))))</f>
        <v>Chuck Magee</v>
      </c>
      <c r="W697" s="1" t="str">
        <f>IFERROR(VLOOKUP(Data[[#This Row],[Order ID]], Returns!$A:$B, 2, FALSE), "No")</f>
        <v>No</v>
      </c>
      <c r="X697" s="1">
        <f>1/COUNTIF(Data[Order ID], Data[[#This Row],[Order ID]])</f>
        <v>0.14285714285714285</v>
      </c>
      <c r="Y697" s="1">
        <f>1/COUNTIFS(Data[Customer Name],Data[[#This Row],[Customer Name]], Data[MonthYear],Data[[#This Row],[MonthYear]])</f>
        <v>0.14285714285714285</v>
      </c>
      <c r="Z697" s="1" t="str">
        <f>TEXT(Data[[#This Row],[Order Date]], "mm.yy")</f>
        <v>05.17</v>
      </c>
    </row>
    <row r="698" spans="1:26" x14ac:dyDescent="0.25">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1" t="str">
        <f>IF(M698=People!$B$2,People!$A$5,(IF(M698=People!$B$3,People!$A$3,(IF(M698=People!$B$4,People!$A$4,(IF(M698=People!$B$5,People!$A$5,0)))))))</f>
        <v>Chuck Magee</v>
      </c>
      <c r="W698" s="1" t="str">
        <f>IFERROR(VLOOKUP(Data[[#This Row],[Order ID]], Returns!$A:$B, 2, FALSE), "No")</f>
        <v>No</v>
      </c>
      <c r="X698" s="1">
        <f>1/COUNTIF(Data[Order ID], Data[[#This Row],[Order ID]])</f>
        <v>0.14285714285714285</v>
      </c>
      <c r="Y698" s="1">
        <f>1/COUNTIFS(Data[Customer Name],Data[[#This Row],[Customer Name]], Data[MonthYear],Data[[#This Row],[MonthYear]])</f>
        <v>0.14285714285714285</v>
      </c>
      <c r="Z698" s="1" t="str">
        <f>TEXT(Data[[#This Row],[Order Date]], "mm.yy")</f>
        <v>05.17</v>
      </c>
    </row>
    <row r="699" spans="1:26" x14ac:dyDescent="0.25">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1" t="str">
        <f>IF(M699=People!$B$2,People!$A$5,(IF(M699=People!$B$3,People!$A$3,(IF(M699=People!$B$4,People!$A$4,(IF(M699=People!$B$5,People!$A$5,0)))))))</f>
        <v>Chuck Magee</v>
      </c>
      <c r="W699" s="1" t="str">
        <f>IFERROR(VLOOKUP(Data[[#This Row],[Order ID]], Returns!$A:$B, 2, FALSE), "No")</f>
        <v>No</v>
      </c>
      <c r="X699" s="1">
        <f>1/COUNTIF(Data[Order ID], Data[[#This Row],[Order ID]])</f>
        <v>0.14285714285714285</v>
      </c>
      <c r="Y699" s="1">
        <f>1/COUNTIFS(Data[Customer Name],Data[[#This Row],[Customer Name]], Data[MonthYear],Data[[#This Row],[MonthYear]])</f>
        <v>0.14285714285714285</v>
      </c>
      <c r="Z699" s="1" t="str">
        <f>TEXT(Data[[#This Row],[Order Date]], "mm.yy")</f>
        <v>05.17</v>
      </c>
    </row>
    <row r="700" spans="1:26" x14ac:dyDescent="0.25">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1" t="str">
        <f>IF(M700=People!$B$2,People!$A$5,(IF(M700=People!$B$3,People!$A$3,(IF(M700=People!$B$4,People!$A$4,(IF(M700=People!$B$5,People!$A$5,0)))))))</f>
        <v>Chuck Magee</v>
      </c>
      <c r="W700" s="1" t="str">
        <f>IFERROR(VLOOKUP(Data[[#This Row],[Order ID]], Returns!$A:$B, 2, FALSE), "No")</f>
        <v>No</v>
      </c>
      <c r="X700" s="1">
        <f>1/COUNTIF(Data[Order ID], Data[[#This Row],[Order ID]])</f>
        <v>0.14285714285714285</v>
      </c>
      <c r="Y700" s="1">
        <f>1/COUNTIFS(Data[Customer Name],Data[[#This Row],[Customer Name]], Data[MonthYear],Data[[#This Row],[MonthYear]])</f>
        <v>0.14285714285714285</v>
      </c>
      <c r="Z700" s="1" t="str">
        <f>TEXT(Data[[#This Row],[Order Date]], "mm.yy")</f>
        <v>05.17</v>
      </c>
    </row>
    <row r="701" spans="1:26" x14ac:dyDescent="0.25">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1" t="str">
        <f>IF(M701=People!$B$2,People!$A$5,(IF(M701=People!$B$3,People!$A$3,(IF(M701=People!$B$4,People!$A$4,(IF(M701=People!$B$5,People!$A$5,0)))))))</f>
        <v>Chuck Magee</v>
      </c>
      <c r="W701" s="1" t="str">
        <f>IFERROR(VLOOKUP(Data[[#This Row],[Order ID]], Returns!$A:$B, 2, FALSE), "No")</f>
        <v>No</v>
      </c>
      <c r="X701" s="1">
        <f>1/COUNTIF(Data[Order ID], Data[[#This Row],[Order ID]])</f>
        <v>0.14285714285714285</v>
      </c>
      <c r="Y701" s="1">
        <f>1/COUNTIFS(Data[Customer Name],Data[[#This Row],[Customer Name]], Data[MonthYear],Data[[#This Row],[MonthYear]])</f>
        <v>0.14285714285714285</v>
      </c>
      <c r="Z701" s="1" t="str">
        <f>TEXT(Data[[#This Row],[Order Date]], "mm.yy")</f>
        <v>05.17</v>
      </c>
    </row>
    <row r="702" spans="1:26" x14ac:dyDescent="0.25">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1" t="str">
        <f>IF(M702=People!$B$2,People!$A$5,(IF(M702=People!$B$3,People!$A$3,(IF(M702=People!$B$4,People!$A$4,(IF(M702=People!$B$5,People!$A$5,0)))))))</f>
        <v>Chuck Magee</v>
      </c>
      <c r="W702" s="1" t="str">
        <f>IFERROR(VLOOKUP(Data[[#This Row],[Order ID]], Returns!$A:$B, 2, FALSE), "No")</f>
        <v>No</v>
      </c>
      <c r="X702" s="1">
        <f>1/COUNTIF(Data[Order ID], Data[[#This Row],[Order ID]])</f>
        <v>0.14285714285714285</v>
      </c>
      <c r="Y702" s="1">
        <f>1/COUNTIFS(Data[Customer Name],Data[[#This Row],[Customer Name]], Data[MonthYear],Data[[#This Row],[MonthYear]])</f>
        <v>0.14285714285714285</v>
      </c>
      <c r="Z702" s="1" t="str">
        <f>TEXT(Data[[#This Row],[Order Date]], "mm.yy")</f>
        <v>05.17</v>
      </c>
    </row>
    <row r="703" spans="1:26" x14ac:dyDescent="0.25">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1" t="str">
        <f>IF(M703=People!$B$2,People!$A$5,(IF(M703=People!$B$3,People!$A$3,(IF(M703=People!$B$4,People!$A$4,(IF(M703=People!$B$5,People!$A$5,0)))))))</f>
        <v>Chuck Magee</v>
      </c>
      <c r="W703" s="1" t="str">
        <f>IFERROR(VLOOKUP(Data[[#This Row],[Order ID]], Returns!$A:$B, 2, FALSE), "No")</f>
        <v>No</v>
      </c>
      <c r="X703" s="1">
        <f>1/COUNTIF(Data[Order ID], Data[[#This Row],[Order ID]])</f>
        <v>1</v>
      </c>
      <c r="Y703" s="1">
        <f>1/COUNTIFS(Data[Customer Name],Data[[#This Row],[Customer Name]], Data[MonthYear],Data[[#This Row],[MonthYear]])</f>
        <v>1</v>
      </c>
      <c r="Z703" s="1" t="str">
        <f>TEXT(Data[[#This Row],[Order Date]], "mm.yy")</f>
        <v>09.19</v>
      </c>
    </row>
    <row r="704" spans="1:26" x14ac:dyDescent="0.25">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1" t="str">
        <f>IF(M704=People!$B$2,People!$A$5,(IF(M704=People!$B$3,People!$A$3,(IF(M704=People!$B$4,People!$A$4,(IF(M704=People!$B$5,People!$A$5,0)))))))</f>
        <v>Cassandra Brandow</v>
      </c>
      <c r="W704" s="1" t="str">
        <f>IFERROR(VLOOKUP(Data[[#This Row],[Order ID]], Returns!$A:$B, 2, FALSE), "No")</f>
        <v>No</v>
      </c>
      <c r="X704" s="1">
        <f>1/COUNTIF(Data[Order ID], Data[[#This Row],[Order ID]])</f>
        <v>1</v>
      </c>
      <c r="Y704" s="1">
        <f>1/COUNTIFS(Data[Customer Name],Data[[#This Row],[Customer Name]], Data[MonthYear],Data[[#This Row],[MonthYear]])</f>
        <v>0.33333333333333331</v>
      </c>
      <c r="Z704" s="1" t="str">
        <f>TEXT(Data[[#This Row],[Order Date]], "mm.yy")</f>
        <v>11.18</v>
      </c>
    </row>
    <row r="705" spans="1:26" x14ac:dyDescent="0.25">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1" t="str">
        <f>IF(M705=People!$B$2,People!$A$5,(IF(M705=People!$B$3,People!$A$3,(IF(M705=People!$B$4,People!$A$4,(IF(M705=People!$B$5,People!$A$5,0)))))))</f>
        <v>Cassandra Brandow</v>
      </c>
      <c r="W705" s="1" t="str">
        <f>IFERROR(VLOOKUP(Data[[#This Row],[Order ID]], Returns!$A:$B, 2, FALSE), "No")</f>
        <v>No</v>
      </c>
      <c r="X705" s="1">
        <f>1/COUNTIF(Data[Order ID], Data[[#This Row],[Order ID]])</f>
        <v>1</v>
      </c>
      <c r="Y705" s="1">
        <f>1/COUNTIFS(Data[Customer Name],Data[[#This Row],[Customer Name]], Data[MonthYear],Data[[#This Row],[MonthYear]])</f>
        <v>1</v>
      </c>
      <c r="Z705" s="1" t="str">
        <f>TEXT(Data[[#This Row],[Order Date]], "mm.yy")</f>
        <v>04.17</v>
      </c>
    </row>
    <row r="706" spans="1:26" x14ac:dyDescent="0.25">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1" t="str">
        <f>IF(M706=People!$B$2,People!$A$5,(IF(M706=People!$B$3,People!$A$3,(IF(M706=People!$B$4,People!$A$4,(IF(M706=People!$B$5,People!$A$5,0)))))))</f>
        <v>Cassandra Brandow</v>
      </c>
      <c r="W706" s="1" t="str">
        <f>IFERROR(VLOOKUP(Data[[#This Row],[Order ID]], Returns!$A:$B, 2, FALSE), "No")</f>
        <v>No</v>
      </c>
      <c r="X706" s="1">
        <f>1/COUNTIF(Data[Order ID], Data[[#This Row],[Order ID]])</f>
        <v>0.33333333333333331</v>
      </c>
      <c r="Y706" s="1">
        <f>1/COUNTIFS(Data[Customer Name],Data[[#This Row],[Customer Name]], Data[MonthYear],Data[[#This Row],[MonthYear]])</f>
        <v>0.33333333333333331</v>
      </c>
      <c r="Z706" s="1" t="str">
        <f>TEXT(Data[[#This Row],[Order Date]], "mm.yy")</f>
        <v>09.16</v>
      </c>
    </row>
    <row r="707" spans="1:26" x14ac:dyDescent="0.25">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1" t="str">
        <f>IF(M707=People!$B$2,People!$A$5,(IF(M707=People!$B$3,People!$A$3,(IF(M707=People!$B$4,People!$A$4,(IF(M707=People!$B$5,People!$A$5,0)))))))</f>
        <v>Cassandra Brandow</v>
      </c>
      <c r="W707" s="1" t="str">
        <f>IFERROR(VLOOKUP(Data[[#This Row],[Order ID]], Returns!$A:$B, 2, FALSE), "No")</f>
        <v>No</v>
      </c>
      <c r="X707" s="1">
        <f>1/COUNTIF(Data[Order ID], Data[[#This Row],[Order ID]])</f>
        <v>0.33333333333333331</v>
      </c>
      <c r="Y707" s="1">
        <f>1/COUNTIFS(Data[Customer Name],Data[[#This Row],[Customer Name]], Data[MonthYear],Data[[#This Row],[MonthYear]])</f>
        <v>0.33333333333333331</v>
      </c>
      <c r="Z707" s="1" t="str">
        <f>TEXT(Data[[#This Row],[Order Date]], "mm.yy")</f>
        <v>09.16</v>
      </c>
    </row>
    <row r="708" spans="1:26" x14ac:dyDescent="0.25">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1" t="str">
        <f>IF(M708=People!$B$2,People!$A$5,(IF(M708=People!$B$3,People!$A$3,(IF(M708=People!$B$4,People!$A$4,(IF(M708=People!$B$5,People!$A$5,0)))))))</f>
        <v>Cassandra Brandow</v>
      </c>
      <c r="W708" s="1" t="str">
        <f>IFERROR(VLOOKUP(Data[[#This Row],[Order ID]], Returns!$A:$B, 2, FALSE), "No")</f>
        <v>No</v>
      </c>
      <c r="X708" s="1">
        <f>1/COUNTIF(Data[Order ID], Data[[#This Row],[Order ID]])</f>
        <v>0.33333333333333331</v>
      </c>
      <c r="Y708" s="1">
        <f>1/COUNTIFS(Data[Customer Name],Data[[#This Row],[Customer Name]], Data[MonthYear],Data[[#This Row],[MonthYear]])</f>
        <v>0.33333333333333331</v>
      </c>
      <c r="Z708" s="1" t="str">
        <f>TEXT(Data[[#This Row],[Order Date]], "mm.yy")</f>
        <v>09.16</v>
      </c>
    </row>
    <row r="709" spans="1:26" x14ac:dyDescent="0.25">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1" t="str">
        <f>IF(M709=People!$B$2,People!$A$5,(IF(M709=People!$B$3,People!$A$3,(IF(M709=People!$B$4,People!$A$4,(IF(M709=People!$B$5,People!$A$5,0)))))))</f>
        <v>Chuck Magee</v>
      </c>
      <c r="W709" s="1" t="str">
        <f>IFERROR(VLOOKUP(Data[[#This Row],[Order ID]], Returns!$A:$B, 2, FALSE), "No")</f>
        <v>No</v>
      </c>
      <c r="X709" s="1">
        <f>1/COUNTIF(Data[Order ID], Data[[#This Row],[Order ID]])</f>
        <v>0.33333333333333331</v>
      </c>
      <c r="Y709" s="1">
        <f>1/COUNTIFS(Data[Customer Name],Data[[#This Row],[Customer Name]], Data[MonthYear],Data[[#This Row],[MonthYear]])</f>
        <v>0.33333333333333331</v>
      </c>
      <c r="Z709" s="1" t="str">
        <f>TEXT(Data[[#This Row],[Order Date]], "mm.yy")</f>
        <v>12.16</v>
      </c>
    </row>
    <row r="710" spans="1:26" x14ac:dyDescent="0.25">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1" t="str">
        <f>IF(M710=People!$B$2,People!$A$5,(IF(M710=People!$B$3,People!$A$3,(IF(M710=People!$B$4,People!$A$4,(IF(M710=People!$B$5,People!$A$5,0)))))))</f>
        <v>Chuck Magee</v>
      </c>
      <c r="W710" s="1" t="str">
        <f>IFERROR(VLOOKUP(Data[[#This Row],[Order ID]], Returns!$A:$B, 2, FALSE), "No")</f>
        <v>No</v>
      </c>
      <c r="X710" s="1">
        <f>1/COUNTIF(Data[Order ID], Data[[#This Row],[Order ID]])</f>
        <v>0.33333333333333331</v>
      </c>
      <c r="Y710" s="1">
        <f>1/COUNTIFS(Data[Customer Name],Data[[#This Row],[Customer Name]], Data[MonthYear],Data[[#This Row],[MonthYear]])</f>
        <v>0.33333333333333331</v>
      </c>
      <c r="Z710" s="1" t="str">
        <f>TEXT(Data[[#This Row],[Order Date]], "mm.yy")</f>
        <v>12.16</v>
      </c>
    </row>
    <row r="711" spans="1:26" x14ac:dyDescent="0.25">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1" t="str">
        <f>IF(M711=People!$B$2,People!$A$5,(IF(M711=People!$B$3,People!$A$3,(IF(M711=People!$B$4,People!$A$4,(IF(M711=People!$B$5,People!$A$5,0)))))))</f>
        <v>Chuck Magee</v>
      </c>
      <c r="W711" s="1" t="str">
        <f>IFERROR(VLOOKUP(Data[[#This Row],[Order ID]], Returns!$A:$B, 2, FALSE), "No")</f>
        <v>No</v>
      </c>
      <c r="X711" s="1">
        <f>1/COUNTIF(Data[Order ID], Data[[#This Row],[Order ID]])</f>
        <v>0.33333333333333331</v>
      </c>
      <c r="Y711" s="1">
        <f>1/COUNTIFS(Data[Customer Name],Data[[#This Row],[Customer Name]], Data[MonthYear],Data[[#This Row],[MonthYear]])</f>
        <v>0.33333333333333331</v>
      </c>
      <c r="Z711" s="1" t="str">
        <f>TEXT(Data[[#This Row],[Order Date]], "mm.yy")</f>
        <v>12.16</v>
      </c>
    </row>
    <row r="712" spans="1:26" x14ac:dyDescent="0.25">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1" t="str">
        <f>IF(M712=People!$B$2,People!$A$5,(IF(M712=People!$B$3,People!$A$3,(IF(M712=People!$B$4,People!$A$4,(IF(M712=People!$B$5,People!$A$5,0)))))))</f>
        <v>Chuck Magee</v>
      </c>
      <c r="W712" s="1" t="str">
        <f>IFERROR(VLOOKUP(Data[[#This Row],[Order ID]], Returns!$A:$B, 2, FALSE), "No")</f>
        <v>No</v>
      </c>
      <c r="X712" s="1">
        <f>1/COUNTIF(Data[Order ID], Data[[#This Row],[Order ID]])</f>
        <v>1</v>
      </c>
      <c r="Y712" s="1">
        <f>1/COUNTIFS(Data[Customer Name],Data[[#This Row],[Customer Name]], Data[MonthYear],Data[[#This Row],[MonthYear]])</f>
        <v>1</v>
      </c>
      <c r="Z712" s="1" t="str">
        <f>TEXT(Data[[#This Row],[Order Date]], "mm.yy")</f>
        <v>04.16</v>
      </c>
    </row>
    <row r="713" spans="1:26" x14ac:dyDescent="0.25">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1" t="str">
        <f>IF(M713=People!$B$2,People!$A$5,(IF(M713=People!$B$3,People!$A$3,(IF(M713=People!$B$4,People!$A$4,(IF(M713=People!$B$5,People!$A$5,0)))))))</f>
        <v>Cassandra Brandow</v>
      </c>
      <c r="W713" s="1" t="str">
        <f>IFERROR(VLOOKUP(Data[[#This Row],[Order ID]], Returns!$A:$B, 2, FALSE), "No")</f>
        <v>No</v>
      </c>
      <c r="X713" s="1">
        <f>1/COUNTIF(Data[Order ID], Data[[#This Row],[Order ID]])</f>
        <v>1</v>
      </c>
      <c r="Y713" s="1">
        <f>1/COUNTIFS(Data[Customer Name],Data[[#This Row],[Customer Name]], Data[MonthYear],Data[[#This Row],[MonthYear]])</f>
        <v>0.33333333333333331</v>
      </c>
      <c r="Z713" s="1" t="str">
        <f>TEXT(Data[[#This Row],[Order Date]], "mm.yy")</f>
        <v>09.19</v>
      </c>
    </row>
    <row r="714" spans="1:26" x14ac:dyDescent="0.25">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1" t="str">
        <f>IF(M714=People!$B$2,People!$A$5,(IF(M714=People!$B$3,People!$A$3,(IF(M714=People!$B$4,People!$A$4,(IF(M714=People!$B$5,People!$A$5,0)))))))</f>
        <v>Chuck Magee</v>
      </c>
      <c r="W714" s="1" t="str">
        <f>IFERROR(VLOOKUP(Data[[#This Row],[Order ID]], Returns!$A:$B, 2, FALSE), "No")</f>
        <v>No</v>
      </c>
      <c r="X714" s="1">
        <f>1/COUNTIF(Data[Order ID], Data[[#This Row],[Order ID]])</f>
        <v>0.33333333333333331</v>
      </c>
      <c r="Y714" s="1">
        <f>1/COUNTIFS(Data[Customer Name],Data[[#This Row],[Customer Name]], Data[MonthYear],Data[[#This Row],[MonthYear]])</f>
        <v>0.33333333333333331</v>
      </c>
      <c r="Z714" s="1" t="str">
        <f>TEXT(Data[[#This Row],[Order Date]], "mm.yy")</f>
        <v>05.19</v>
      </c>
    </row>
    <row r="715" spans="1:26" x14ac:dyDescent="0.25">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1" t="str">
        <f>IF(M715=People!$B$2,People!$A$5,(IF(M715=People!$B$3,People!$A$3,(IF(M715=People!$B$4,People!$A$4,(IF(M715=People!$B$5,People!$A$5,0)))))))</f>
        <v>Chuck Magee</v>
      </c>
      <c r="W715" s="1" t="str">
        <f>IFERROR(VLOOKUP(Data[[#This Row],[Order ID]], Returns!$A:$B, 2, FALSE), "No")</f>
        <v>No</v>
      </c>
      <c r="X715" s="1">
        <f>1/COUNTIF(Data[Order ID], Data[[#This Row],[Order ID]])</f>
        <v>0.33333333333333331</v>
      </c>
      <c r="Y715" s="1">
        <f>1/COUNTIFS(Data[Customer Name],Data[[#This Row],[Customer Name]], Data[MonthYear],Data[[#This Row],[MonthYear]])</f>
        <v>0.33333333333333331</v>
      </c>
      <c r="Z715" s="1" t="str">
        <f>TEXT(Data[[#This Row],[Order Date]], "mm.yy")</f>
        <v>05.19</v>
      </c>
    </row>
    <row r="716" spans="1:26" x14ac:dyDescent="0.25">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1" t="str">
        <f>IF(M716=People!$B$2,People!$A$5,(IF(M716=People!$B$3,People!$A$3,(IF(M716=People!$B$4,People!$A$4,(IF(M716=People!$B$5,People!$A$5,0)))))))</f>
        <v>Chuck Magee</v>
      </c>
      <c r="W716" s="1" t="str">
        <f>IFERROR(VLOOKUP(Data[[#This Row],[Order ID]], Returns!$A:$B, 2, FALSE), "No")</f>
        <v>No</v>
      </c>
      <c r="X716" s="1">
        <f>1/COUNTIF(Data[Order ID], Data[[#This Row],[Order ID]])</f>
        <v>0.33333333333333331</v>
      </c>
      <c r="Y716" s="1">
        <f>1/COUNTIFS(Data[Customer Name],Data[[#This Row],[Customer Name]], Data[MonthYear],Data[[#This Row],[MonthYear]])</f>
        <v>0.33333333333333331</v>
      </c>
      <c r="Z716" s="1" t="str">
        <f>TEXT(Data[[#This Row],[Order Date]], "mm.yy")</f>
        <v>05.19</v>
      </c>
    </row>
    <row r="717" spans="1:26" x14ac:dyDescent="0.25">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1" t="str">
        <f>IF(M717=People!$B$2,People!$A$5,(IF(M717=People!$B$3,People!$A$3,(IF(M717=People!$B$4,People!$A$4,(IF(M717=People!$B$5,People!$A$5,0)))))))</f>
        <v>Cassandra Brandow</v>
      </c>
      <c r="W717" s="1" t="str">
        <f>IFERROR(VLOOKUP(Data[[#This Row],[Order ID]], Returns!$A:$B, 2, FALSE), "No")</f>
        <v>Yes</v>
      </c>
      <c r="X717" s="1">
        <f>1/COUNTIF(Data[Order ID], Data[[#This Row],[Order ID]])</f>
        <v>1</v>
      </c>
      <c r="Y717" s="1">
        <f>1/COUNTIFS(Data[Customer Name],Data[[#This Row],[Customer Name]], Data[MonthYear],Data[[#This Row],[MonthYear]])</f>
        <v>1</v>
      </c>
      <c r="Z717" s="1" t="str">
        <f>TEXT(Data[[#This Row],[Order Date]], "mm.yy")</f>
        <v>07.16</v>
      </c>
    </row>
    <row r="718" spans="1:26" x14ac:dyDescent="0.25">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1" t="str">
        <f>IF(M718=People!$B$2,People!$A$5,(IF(M718=People!$B$3,People!$A$3,(IF(M718=People!$B$4,People!$A$4,(IF(M718=People!$B$5,People!$A$5,0)))))))</f>
        <v>Chuck Magee</v>
      </c>
      <c r="W718" s="1" t="str">
        <f>IFERROR(VLOOKUP(Data[[#This Row],[Order ID]], Returns!$A:$B, 2, FALSE), "No")</f>
        <v>No</v>
      </c>
      <c r="X718" s="1">
        <f>1/COUNTIF(Data[Order ID], Data[[#This Row],[Order ID]])</f>
        <v>1</v>
      </c>
      <c r="Y718" s="1">
        <f>1/COUNTIFS(Data[Customer Name],Data[[#This Row],[Customer Name]], Data[MonthYear],Data[[#This Row],[MonthYear]])</f>
        <v>1</v>
      </c>
      <c r="Z718" s="1" t="str">
        <f>TEXT(Data[[#This Row],[Order Date]], "mm.yy")</f>
        <v>01.16</v>
      </c>
    </row>
    <row r="719" spans="1:26" x14ac:dyDescent="0.25">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1" t="str">
        <f>IF(M719=People!$B$2,People!$A$5,(IF(M719=People!$B$3,People!$A$3,(IF(M719=People!$B$4,People!$A$4,(IF(M719=People!$B$5,People!$A$5,0)))))))</f>
        <v>Chuck Magee</v>
      </c>
      <c r="W719" s="1" t="str">
        <f>IFERROR(VLOOKUP(Data[[#This Row],[Order ID]], Returns!$A:$B, 2, FALSE), "No")</f>
        <v>No</v>
      </c>
      <c r="X719" s="1">
        <f>1/COUNTIF(Data[Order ID], Data[[#This Row],[Order ID]])</f>
        <v>1</v>
      </c>
      <c r="Y719" s="1">
        <f>1/COUNTIFS(Data[Customer Name],Data[[#This Row],[Customer Name]], Data[MonthYear],Data[[#This Row],[MonthYear]])</f>
        <v>1</v>
      </c>
      <c r="Z719" s="1" t="str">
        <f>TEXT(Data[[#This Row],[Order Date]], "mm.yy")</f>
        <v>09.19</v>
      </c>
    </row>
    <row r="720" spans="1:26" x14ac:dyDescent="0.25">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1" t="str">
        <f>IF(M720=People!$B$2,People!$A$5,(IF(M720=People!$B$3,People!$A$3,(IF(M720=People!$B$4,People!$A$4,(IF(M720=People!$B$5,People!$A$5,0)))))))</f>
        <v>Cassandra Brandow</v>
      </c>
      <c r="W720" s="1" t="str">
        <f>IFERROR(VLOOKUP(Data[[#This Row],[Order ID]], Returns!$A:$B, 2, FALSE), "No")</f>
        <v>No</v>
      </c>
      <c r="X720" s="1">
        <f>1/COUNTIF(Data[Order ID], Data[[#This Row],[Order ID]])</f>
        <v>0.5</v>
      </c>
      <c r="Y720" s="1">
        <f>1/COUNTIFS(Data[Customer Name],Data[[#This Row],[Customer Name]], Data[MonthYear],Data[[#This Row],[MonthYear]])</f>
        <v>0.5</v>
      </c>
      <c r="Z720" s="1" t="str">
        <f>TEXT(Data[[#This Row],[Order Date]], "mm.yy")</f>
        <v>06.16</v>
      </c>
    </row>
    <row r="721" spans="1:26" x14ac:dyDescent="0.25">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1" t="str">
        <f>IF(M721=People!$B$2,People!$A$5,(IF(M721=People!$B$3,People!$A$3,(IF(M721=People!$B$4,People!$A$4,(IF(M721=People!$B$5,People!$A$5,0)))))))</f>
        <v>Cassandra Brandow</v>
      </c>
      <c r="W721" s="1" t="str">
        <f>IFERROR(VLOOKUP(Data[[#This Row],[Order ID]], Returns!$A:$B, 2, FALSE), "No")</f>
        <v>No</v>
      </c>
      <c r="X721" s="1">
        <f>1/COUNTIF(Data[Order ID], Data[[#This Row],[Order ID]])</f>
        <v>0.5</v>
      </c>
      <c r="Y721" s="1">
        <f>1/COUNTIFS(Data[Customer Name],Data[[#This Row],[Customer Name]], Data[MonthYear],Data[[#This Row],[MonthYear]])</f>
        <v>0.5</v>
      </c>
      <c r="Z721" s="1" t="str">
        <f>TEXT(Data[[#This Row],[Order Date]], "mm.yy")</f>
        <v>06.16</v>
      </c>
    </row>
    <row r="722" spans="1:26" x14ac:dyDescent="0.25">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1" t="str">
        <f>IF(M722=People!$B$2,People!$A$5,(IF(M722=People!$B$3,People!$A$3,(IF(M722=People!$B$4,People!$A$4,(IF(M722=People!$B$5,People!$A$5,0)))))))</f>
        <v>Cassandra Brandow</v>
      </c>
      <c r="W722" s="1" t="str">
        <f>IFERROR(VLOOKUP(Data[[#This Row],[Order ID]], Returns!$A:$B, 2, FALSE), "No")</f>
        <v>No</v>
      </c>
      <c r="X722" s="1">
        <f>1/COUNTIF(Data[Order ID], Data[[#This Row],[Order ID]])</f>
        <v>1</v>
      </c>
      <c r="Y722" s="1">
        <f>1/COUNTIFS(Data[Customer Name],Data[[#This Row],[Customer Name]], Data[MonthYear],Data[[#This Row],[MonthYear]])</f>
        <v>1</v>
      </c>
      <c r="Z722" s="1" t="str">
        <f>TEXT(Data[[#This Row],[Order Date]], "mm.yy")</f>
        <v>02.18</v>
      </c>
    </row>
    <row r="723" spans="1:26" x14ac:dyDescent="0.25">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1" t="str">
        <f>IF(M723=People!$B$2,People!$A$5,(IF(M723=People!$B$3,People!$A$3,(IF(M723=People!$B$4,People!$A$4,(IF(M723=People!$B$5,People!$A$5,0)))))))</f>
        <v>Kelly Williams</v>
      </c>
      <c r="W723" s="1" t="str">
        <f>IFERROR(VLOOKUP(Data[[#This Row],[Order ID]], Returns!$A:$B, 2, FALSE), "No")</f>
        <v>No</v>
      </c>
      <c r="X723" s="1">
        <f>1/COUNTIF(Data[Order ID], Data[[#This Row],[Order ID]])</f>
        <v>0.5</v>
      </c>
      <c r="Y723" s="1">
        <f>1/COUNTIFS(Data[Customer Name],Data[[#This Row],[Customer Name]], Data[MonthYear],Data[[#This Row],[MonthYear]])</f>
        <v>0.25</v>
      </c>
      <c r="Z723" s="1" t="str">
        <f>TEXT(Data[[#This Row],[Order Date]], "mm.yy")</f>
        <v>12.18</v>
      </c>
    </row>
    <row r="724" spans="1:26" x14ac:dyDescent="0.25">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1" t="str">
        <f>IF(M724=People!$B$2,People!$A$5,(IF(M724=People!$B$3,People!$A$3,(IF(M724=People!$B$4,People!$A$4,(IF(M724=People!$B$5,People!$A$5,0)))))))</f>
        <v>Kelly Williams</v>
      </c>
      <c r="W724" s="1" t="str">
        <f>IFERROR(VLOOKUP(Data[[#This Row],[Order ID]], Returns!$A:$B, 2, FALSE), "No")</f>
        <v>No</v>
      </c>
      <c r="X724" s="1">
        <f>1/COUNTIF(Data[Order ID], Data[[#This Row],[Order ID]])</f>
        <v>0.5</v>
      </c>
      <c r="Y724" s="1">
        <f>1/COUNTIFS(Data[Customer Name],Data[[#This Row],[Customer Name]], Data[MonthYear],Data[[#This Row],[MonthYear]])</f>
        <v>0.25</v>
      </c>
      <c r="Z724" s="1" t="str">
        <f>TEXT(Data[[#This Row],[Order Date]], "mm.yy")</f>
        <v>12.18</v>
      </c>
    </row>
    <row r="725" spans="1:26" x14ac:dyDescent="0.25">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1" t="str">
        <f>IF(M725=People!$B$2,People!$A$5,(IF(M725=People!$B$3,People!$A$3,(IF(M725=People!$B$4,People!$A$4,(IF(M725=People!$B$5,People!$A$5,0)))))))</f>
        <v>Chuck Magee</v>
      </c>
      <c r="W725" s="1" t="str">
        <f>IFERROR(VLOOKUP(Data[[#This Row],[Order ID]], Returns!$A:$B, 2, FALSE), "No")</f>
        <v>No</v>
      </c>
      <c r="X725" s="1">
        <f>1/COUNTIF(Data[Order ID], Data[[#This Row],[Order ID]])</f>
        <v>1</v>
      </c>
      <c r="Y725" s="1">
        <f>1/COUNTIFS(Data[Customer Name],Data[[#This Row],[Customer Name]], Data[MonthYear],Data[[#This Row],[MonthYear]])</f>
        <v>1</v>
      </c>
      <c r="Z725" s="1" t="str">
        <f>TEXT(Data[[#This Row],[Order Date]], "mm.yy")</f>
        <v>10.16</v>
      </c>
    </row>
    <row r="726" spans="1:26" x14ac:dyDescent="0.25">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1" t="str">
        <f>IF(M726=People!$B$2,People!$A$5,(IF(M726=People!$B$3,People!$A$3,(IF(M726=People!$B$4,People!$A$4,(IF(M726=People!$B$5,People!$A$5,0)))))))</f>
        <v>Cassandra Brandow</v>
      </c>
      <c r="W726" s="1" t="str">
        <f>IFERROR(VLOOKUP(Data[[#This Row],[Order ID]], Returns!$A:$B, 2, FALSE), "No")</f>
        <v>No</v>
      </c>
      <c r="X726" s="1">
        <f>1/COUNTIF(Data[Order ID], Data[[#This Row],[Order ID]])</f>
        <v>1</v>
      </c>
      <c r="Y726" s="1">
        <f>1/COUNTIFS(Data[Customer Name],Data[[#This Row],[Customer Name]], Data[MonthYear],Data[[#This Row],[MonthYear]])</f>
        <v>1</v>
      </c>
      <c r="Z726" s="1" t="str">
        <f>TEXT(Data[[#This Row],[Order Date]], "mm.yy")</f>
        <v>07.18</v>
      </c>
    </row>
    <row r="727" spans="1:26" x14ac:dyDescent="0.25">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1" t="str">
        <f>IF(M727=People!$B$2,People!$A$5,(IF(M727=People!$B$3,People!$A$3,(IF(M727=People!$B$4,People!$A$4,(IF(M727=People!$B$5,People!$A$5,0)))))))</f>
        <v>Kelly Williams</v>
      </c>
      <c r="W727" s="1" t="str">
        <f>IFERROR(VLOOKUP(Data[[#This Row],[Order ID]], Returns!$A:$B, 2, FALSE), "No")</f>
        <v>No</v>
      </c>
      <c r="X727" s="1">
        <f>1/COUNTIF(Data[Order ID], Data[[#This Row],[Order ID]])</f>
        <v>0.5</v>
      </c>
      <c r="Y727" s="1">
        <f>1/COUNTIFS(Data[Customer Name],Data[[#This Row],[Customer Name]], Data[MonthYear],Data[[#This Row],[MonthYear]])</f>
        <v>0.5</v>
      </c>
      <c r="Z727" s="1" t="str">
        <f>TEXT(Data[[#This Row],[Order Date]], "mm.yy")</f>
        <v>09.19</v>
      </c>
    </row>
    <row r="728" spans="1:26" x14ac:dyDescent="0.25">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1" t="str">
        <f>IF(M728=People!$B$2,People!$A$5,(IF(M728=People!$B$3,People!$A$3,(IF(M728=People!$B$4,People!$A$4,(IF(M728=People!$B$5,People!$A$5,0)))))))</f>
        <v>Kelly Williams</v>
      </c>
      <c r="W728" s="1" t="str">
        <f>IFERROR(VLOOKUP(Data[[#This Row],[Order ID]], Returns!$A:$B, 2, FALSE), "No")</f>
        <v>No</v>
      </c>
      <c r="X728" s="1">
        <f>1/COUNTIF(Data[Order ID], Data[[#This Row],[Order ID]])</f>
        <v>0.5</v>
      </c>
      <c r="Y728" s="1">
        <f>1/COUNTIFS(Data[Customer Name],Data[[#This Row],[Customer Name]], Data[MonthYear],Data[[#This Row],[MonthYear]])</f>
        <v>0.5</v>
      </c>
      <c r="Z728" s="1" t="str">
        <f>TEXT(Data[[#This Row],[Order Date]], "mm.yy")</f>
        <v>09.19</v>
      </c>
    </row>
    <row r="729" spans="1:26" x14ac:dyDescent="0.25">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1" t="str">
        <f>IF(M729=People!$B$2,People!$A$5,(IF(M729=People!$B$3,People!$A$3,(IF(M729=People!$B$4,People!$A$4,(IF(M729=People!$B$5,People!$A$5,0)))))))</f>
        <v>Chuck Magee</v>
      </c>
      <c r="W729" s="1" t="str">
        <f>IFERROR(VLOOKUP(Data[[#This Row],[Order ID]], Returns!$A:$B, 2, FALSE), "No")</f>
        <v>No</v>
      </c>
      <c r="X729" s="1">
        <f>1/COUNTIF(Data[Order ID], Data[[#This Row],[Order ID]])</f>
        <v>0.2</v>
      </c>
      <c r="Y729" s="1">
        <f>1/COUNTIFS(Data[Customer Name],Data[[#This Row],[Customer Name]], Data[MonthYear],Data[[#This Row],[MonthYear]])</f>
        <v>0.2</v>
      </c>
      <c r="Z729" s="1" t="str">
        <f>TEXT(Data[[#This Row],[Order Date]], "mm.yy")</f>
        <v>12.18</v>
      </c>
    </row>
    <row r="730" spans="1:26" x14ac:dyDescent="0.25">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1" t="str">
        <f>IF(M730=People!$B$2,People!$A$5,(IF(M730=People!$B$3,People!$A$3,(IF(M730=People!$B$4,People!$A$4,(IF(M730=People!$B$5,People!$A$5,0)))))))</f>
        <v>Chuck Magee</v>
      </c>
      <c r="W730" s="1" t="str">
        <f>IFERROR(VLOOKUP(Data[[#This Row],[Order ID]], Returns!$A:$B, 2, FALSE), "No")</f>
        <v>No</v>
      </c>
      <c r="X730" s="1">
        <f>1/COUNTIF(Data[Order ID], Data[[#This Row],[Order ID]])</f>
        <v>0.2</v>
      </c>
      <c r="Y730" s="1">
        <f>1/COUNTIFS(Data[Customer Name],Data[[#This Row],[Customer Name]], Data[MonthYear],Data[[#This Row],[MonthYear]])</f>
        <v>0.2</v>
      </c>
      <c r="Z730" s="1" t="str">
        <f>TEXT(Data[[#This Row],[Order Date]], "mm.yy")</f>
        <v>12.18</v>
      </c>
    </row>
    <row r="731" spans="1:26" x14ac:dyDescent="0.25">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1" t="str">
        <f>IF(M731=People!$B$2,People!$A$5,(IF(M731=People!$B$3,People!$A$3,(IF(M731=People!$B$4,People!$A$4,(IF(M731=People!$B$5,People!$A$5,0)))))))</f>
        <v>Chuck Magee</v>
      </c>
      <c r="W731" s="1" t="str">
        <f>IFERROR(VLOOKUP(Data[[#This Row],[Order ID]], Returns!$A:$B, 2, FALSE), "No")</f>
        <v>No</v>
      </c>
      <c r="X731" s="1">
        <f>1/COUNTIF(Data[Order ID], Data[[#This Row],[Order ID]])</f>
        <v>0.2</v>
      </c>
      <c r="Y731" s="1">
        <f>1/COUNTIFS(Data[Customer Name],Data[[#This Row],[Customer Name]], Data[MonthYear],Data[[#This Row],[MonthYear]])</f>
        <v>0.2</v>
      </c>
      <c r="Z731" s="1" t="str">
        <f>TEXT(Data[[#This Row],[Order Date]], "mm.yy")</f>
        <v>12.18</v>
      </c>
    </row>
    <row r="732" spans="1:26" x14ac:dyDescent="0.25">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1" t="str">
        <f>IF(M732=People!$B$2,People!$A$5,(IF(M732=People!$B$3,People!$A$3,(IF(M732=People!$B$4,People!$A$4,(IF(M732=People!$B$5,People!$A$5,0)))))))</f>
        <v>Chuck Magee</v>
      </c>
      <c r="W732" s="1" t="str">
        <f>IFERROR(VLOOKUP(Data[[#This Row],[Order ID]], Returns!$A:$B, 2, FALSE), "No")</f>
        <v>No</v>
      </c>
      <c r="X732" s="1">
        <f>1/COUNTIF(Data[Order ID], Data[[#This Row],[Order ID]])</f>
        <v>0.2</v>
      </c>
      <c r="Y732" s="1">
        <f>1/COUNTIFS(Data[Customer Name],Data[[#This Row],[Customer Name]], Data[MonthYear],Data[[#This Row],[MonthYear]])</f>
        <v>0.2</v>
      </c>
      <c r="Z732" s="1" t="str">
        <f>TEXT(Data[[#This Row],[Order Date]], "mm.yy")</f>
        <v>12.18</v>
      </c>
    </row>
    <row r="733" spans="1:26" x14ac:dyDescent="0.25">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1" t="str">
        <f>IF(M733=People!$B$2,People!$A$5,(IF(M733=People!$B$3,People!$A$3,(IF(M733=People!$B$4,People!$A$4,(IF(M733=People!$B$5,People!$A$5,0)))))))</f>
        <v>Chuck Magee</v>
      </c>
      <c r="W733" s="1" t="str">
        <f>IFERROR(VLOOKUP(Data[[#This Row],[Order ID]], Returns!$A:$B, 2, FALSE), "No")</f>
        <v>No</v>
      </c>
      <c r="X733" s="1">
        <f>1/COUNTIF(Data[Order ID], Data[[#This Row],[Order ID]])</f>
        <v>0.2</v>
      </c>
      <c r="Y733" s="1">
        <f>1/COUNTIFS(Data[Customer Name],Data[[#This Row],[Customer Name]], Data[MonthYear],Data[[#This Row],[MonthYear]])</f>
        <v>0.2</v>
      </c>
      <c r="Z733" s="1" t="str">
        <f>TEXT(Data[[#This Row],[Order Date]], "mm.yy")</f>
        <v>12.18</v>
      </c>
    </row>
    <row r="734" spans="1:26" x14ac:dyDescent="0.25">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1" t="str">
        <f>IF(M734=People!$B$2,People!$A$5,(IF(M734=People!$B$3,People!$A$3,(IF(M734=People!$B$4,People!$A$4,(IF(M734=People!$B$5,People!$A$5,0)))))))</f>
        <v>Cassandra Brandow</v>
      </c>
      <c r="W734" s="1" t="str">
        <f>IFERROR(VLOOKUP(Data[[#This Row],[Order ID]], Returns!$A:$B, 2, FALSE), "No")</f>
        <v>No</v>
      </c>
      <c r="X734" s="1">
        <f>1/COUNTIF(Data[Order ID], Data[[#This Row],[Order ID]])</f>
        <v>0.16666666666666666</v>
      </c>
      <c r="Y734" s="1">
        <f>1/COUNTIFS(Data[Customer Name],Data[[#This Row],[Customer Name]], Data[MonthYear],Data[[#This Row],[MonthYear]])</f>
        <v>0.16666666666666666</v>
      </c>
      <c r="Z734" s="1" t="str">
        <f>TEXT(Data[[#This Row],[Order Date]], "mm.yy")</f>
        <v>01.19</v>
      </c>
    </row>
    <row r="735" spans="1:26" x14ac:dyDescent="0.25">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1" t="str">
        <f>IF(M735=People!$B$2,People!$A$5,(IF(M735=People!$B$3,People!$A$3,(IF(M735=People!$B$4,People!$A$4,(IF(M735=People!$B$5,People!$A$5,0)))))))</f>
        <v>Cassandra Brandow</v>
      </c>
      <c r="W735" s="1" t="str">
        <f>IFERROR(VLOOKUP(Data[[#This Row],[Order ID]], Returns!$A:$B, 2, FALSE), "No")</f>
        <v>No</v>
      </c>
      <c r="X735" s="1">
        <f>1/COUNTIF(Data[Order ID], Data[[#This Row],[Order ID]])</f>
        <v>0.16666666666666666</v>
      </c>
      <c r="Y735" s="1">
        <f>1/COUNTIFS(Data[Customer Name],Data[[#This Row],[Customer Name]], Data[MonthYear],Data[[#This Row],[MonthYear]])</f>
        <v>0.16666666666666666</v>
      </c>
      <c r="Z735" s="1" t="str">
        <f>TEXT(Data[[#This Row],[Order Date]], "mm.yy")</f>
        <v>01.19</v>
      </c>
    </row>
    <row r="736" spans="1:26" x14ac:dyDescent="0.25">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1" t="str">
        <f>IF(M736=People!$B$2,People!$A$5,(IF(M736=People!$B$3,People!$A$3,(IF(M736=People!$B$4,People!$A$4,(IF(M736=People!$B$5,People!$A$5,0)))))))</f>
        <v>Cassandra Brandow</v>
      </c>
      <c r="W736" s="1" t="str">
        <f>IFERROR(VLOOKUP(Data[[#This Row],[Order ID]], Returns!$A:$B, 2, FALSE), "No")</f>
        <v>No</v>
      </c>
      <c r="X736" s="1">
        <f>1/COUNTIF(Data[Order ID], Data[[#This Row],[Order ID]])</f>
        <v>0.16666666666666666</v>
      </c>
      <c r="Y736" s="1">
        <f>1/COUNTIFS(Data[Customer Name],Data[[#This Row],[Customer Name]], Data[MonthYear],Data[[#This Row],[MonthYear]])</f>
        <v>0.16666666666666666</v>
      </c>
      <c r="Z736" s="1" t="str">
        <f>TEXT(Data[[#This Row],[Order Date]], "mm.yy")</f>
        <v>01.19</v>
      </c>
    </row>
    <row r="737" spans="1:26" x14ac:dyDescent="0.25">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1" t="str">
        <f>IF(M737=People!$B$2,People!$A$5,(IF(M737=People!$B$3,People!$A$3,(IF(M737=People!$B$4,People!$A$4,(IF(M737=People!$B$5,People!$A$5,0)))))))</f>
        <v>Cassandra Brandow</v>
      </c>
      <c r="W737" s="1" t="str">
        <f>IFERROR(VLOOKUP(Data[[#This Row],[Order ID]], Returns!$A:$B, 2, FALSE), "No")</f>
        <v>No</v>
      </c>
      <c r="X737" s="1">
        <f>1/COUNTIF(Data[Order ID], Data[[#This Row],[Order ID]])</f>
        <v>0.16666666666666666</v>
      </c>
      <c r="Y737" s="1">
        <f>1/COUNTIFS(Data[Customer Name],Data[[#This Row],[Customer Name]], Data[MonthYear],Data[[#This Row],[MonthYear]])</f>
        <v>0.16666666666666666</v>
      </c>
      <c r="Z737" s="1" t="str">
        <f>TEXT(Data[[#This Row],[Order Date]], "mm.yy")</f>
        <v>01.19</v>
      </c>
    </row>
    <row r="738" spans="1:26" x14ac:dyDescent="0.25">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1" t="str">
        <f>IF(M738=People!$B$2,People!$A$5,(IF(M738=People!$B$3,People!$A$3,(IF(M738=People!$B$4,People!$A$4,(IF(M738=People!$B$5,People!$A$5,0)))))))</f>
        <v>Cassandra Brandow</v>
      </c>
      <c r="W738" s="1" t="str">
        <f>IFERROR(VLOOKUP(Data[[#This Row],[Order ID]], Returns!$A:$B, 2, FALSE), "No")</f>
        <v>No</v>
      </c>
      <c r="X738" s="1">
        <f>1/COUNTIF(Data[Order ID], Data[[#This Row],[Order ID]])</f>
        <v>0.16666666666666666</v>
      </c>
      <c r="Y738" s="1">
        <f>1/COUNTIFS(Data[Customer Name],Data[[#This Row],[Customer Name]], Data[MonthYear],Data[[#This Row],[MonthYear]])</f>
        <v>0.16666666666666666</v>
      </c>
      <c r="Z738" s="1" t="str">
        <f>TEXT(Data[[#This Row],[Order Date]], "mm.yy")</f>
        <v>01.19</v>
      </c>
    </row>
    <row r="739" spans="1:26" x14ac:dyDescent="0.25">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1" t="str">
        <f>IF(M739=People!$B$2,People!$A$5,(IF(M739=People!$B$3,People!$A$3,(IF(M739=People!$B$4,People!$A$4,(IF(M739=People!$B$5,People!$A$5,0)))))))</f>
        <v>Cassandra Brandow</v>
      </c>
      <c r="W739" s="1" t="str">
        <f>IFERROR(VLOOKUP(Data[[#This Row],[Order ID]], Returns!$A:$B, 2, FALSE), "No")</f>
        <v>No</v>
      </c>
      <c r="X739" s="1">
        <f>1/COUNTIF(Data[Order ID], Data[[#This Row],[Order ID]])</f>
        <v>0.16666666666666666</v>
      </c>
      <c r="Y739" s="1">
        <f>1/COUNTIFS(Data[Customer Name],Data[[#This Row],[Customer Name]], Data[MonthYear],Data[[#This Row],[MonthYear]])</f>
        <v>0.16666666666666666</v>
      </c>
      <c r="Z739" s="1" t="str">
        <f>TEXT(Data[[#This Row],[Order Date]], "mm.yy")</f>
        <v>01.19</v>
      </c>
    </row>
    <row r="740" spans="1:26" x14ac:dyDescent="0.25">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1" t="str">
        <f>IF(M740=People!$B$2,People!$A$5,(IF(M740=People!$B$3,People!$A$3,(IF(M740=People!$B$4,People!$A$4,(IF(M740=People!$B$5,People!$A$5,0)))))))</f>
        <v>Cassandra Brandow</v>
      </c>
      <c r="W740" s="1" t="str">
        <f>IFERROR(VLOOKUP(Data[[#This Row],[Order ID]], Returns!$A:$B, 2, FALSE), "No")</f>
        <v>No</v>
      </c>
      <c r="X740" s="1">
        <f>1/COUNTIF(Data[Order ID], Data[[#This Row],[Order ID]])</f>
        <v>1</v>
      </c>
      <c r="Y740" s="1">
        <f>1/COUNTIFS(Data[Customer Name],Data[[#This Row],[Customer Name]], Data[MonthYear],Data[[#This Row],[MonthYear]])</f>
        <v>1</v>
      </c>
      <c r="Z740" s="1" t="str">
        <f>TEXT(Data[[#This Row],[Order Date]], "mm.yy")</f>
        <v>09.16</v>
      </c>
    </row>
    <row r="741" spans="1:26" x14ac:dyDescent="0.25">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1" t="str">
        <f>IF(M741=People!$B$2,People!$A$5,(IF(M741=People!$B$3,People!$A$3,(IF(M741=People!$B$4,People!$A$4,(IF(M741=People!$B$5,People!$A$5,0)))))))</f>
        <v>Kelly Williams</v>
      </c>
      <c r="W741" s="1" t="str">
        <f>IFERROR(VLOOKUP(Data[[#This Row],[Order ID]], Returns!$A:$B, 2, FALSE), "No")</f>
        <v>No</v>
      </c>
      <c r="X741" s="1">
        <f>1/COUNTIF(Data[Order ID], Data[[#This Row],[Order ID]])</f>
        <v>0.33333333333333331</v>
      </c>
      <c r="Y741" s="1">
        <f>1/COUNTIFS(Data[Customer Name],Data[[#This Row],[Customer Name]], Data[MonthYear],Data[[#This Row],[MonthYear]])</f>
        <v>0.33333333333333331</v>
      </c>
      <c r="Z741" s="1" t="str">
        <f>TEXT(Data[[#This Row],[Order Date]], "mm.yy")</f>
        <v>01.16</v>
      </c>
    </row>
    <row r="742" spans="1:26" x14ac:dyDescent="0.25">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1" t="str">
        <f>IF(M742=People!$B$2,People!$A$5,(IF(M742=People!$B$3,People!$A$3,(IF(M742=People!$B$4,People!$A$4,(IF(M742=People!$B$5,People!$A$5,0)))))))</f>
        <v>Kelly Williams</v>
      </c>
      <c r="W742" s="1" t="str">
        <f>IFERROR(VLOOKUP(Data[[#This Row],[Order ID]], Returns!$A:$B, 2, FALSE), "No")</f>
        <v>No</v>
      </c>
      <c r="X742" s="1">
        <f>1/COUNTIF(Data[Order ID], Data[[#This Row],[Order ID]])</f>
        <v>0.33333333333333331</v>
      </c>
      <c r="Y742" s="1">
        <f>1/COUNTIFS(Data[Customer Name],Data[[#This Row],[Customer Name]], Data[MonthYear],Data[[#This Row],[MonthYear]])</f>
        <v>0.33333333333333331</v>
      </c>
      <c r="Z742" s="1" t="str">
        <f>TEXT(Data[[#This Row],[Order Date]], "mm.yy")</f>
        <v>01.16</v>
      </c>
    </row>
    <row r="743" spans="1:26" x14ac:dyDescent="0.25">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1" t="str">
        <f>IF(M743=People!$B$2,People!$A$5,(IF(M743=People!$B$3,People!$A$3,(IF(M743=People!$B$4,People!$A$4,(IF(M743=People!$B$5,People!$A$5,0)))))))</f>
        <v>Kelly Williams</v>
      </c>
      <c r="W743" s="1" t="str">
        <f>IFERROR(VLOOKUP(Data[[#This Row],[Order ID]], Returns!$A:$B, 2, FALSE), "No")</f>
        <v>No</v>
      </c>
      <c r="X743" s="1">
        <f>1/COUNTIF(Data[Order ID], Data[[#This Row],[Order ID]])</f>
        <v>0.33333333333333331</v>
      </c>
      <c r="Y743" s="1">
        <f>1/COUNTIFS(Data[Customer Name],Data[[#This Row],[Customer Name]], Data[MonthYear],Data[[#This Row],[MonthYear]])</f>
        <v>0.33333333333333331</v>
      </c>
      <c r="Z743" s="1" t="str">
        <f>TEXT(Data[[#This Row],[Order Date]], "mm.yy")</f>
        <v>01.16</v>
      </c>
    </row>
    <row r="744" spans="1:26" x14ac:dyDescent="0.25">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1" t="str">
        <f>IF(M744=People!$B$2,People!$A$5,(IF(M744=People!$B$3,People!$A$3,(IF(M744=People!$B$4,People!$A$4,(IF(M744=People!$B$5,People!$A$5,0)))))))</f>
        <v>Kelly Williams</v>
      </c>
      <c r="W744" s="1" t="str">
        <f>IFERROR(VLOOKUP(Data[[#This Row],[Order ID]], Returns!$A:$B, 2, FALSE), "No")</f>
        <v>No</v>
      </c>
      <c r="X744" s="1">
        <f>1/COUNTIF(Data[Order ID], Data[[#This Row],[Order ID]])</f>
        <v>0.25</v>
      </c>
      <c r="Y744" s="1">
        <f>1/COUNTIFS(Data[Customer Name],Data[[#This Row],[Customer Name]], Data[MonthYear],Data[[#This Row],[MonthYear]])</f>
        <v>0.25</v>
      </c>
      <c r="Z744" s="1" t="str">
        <f>TEXT(Data[[#This Row],[Order Date]], "mm.yy")</f>
        <v>08.18</v>
      </c>
    </row>
    <row r="745" spans="1:26" x14ac:dyDescent="0.25">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1" t="str">
        <f>IF(M745=People!$B$2,People!$A$5,(IF(M745=People!$B$3,People!$A$3,(IF(M745=People!$B$4,People!$A$4,(IF(M745=People!$B$5,People!$A$5,0)))))))</f>
        <v>Kelly Williams</v>
      </c>
      <c r="W745" s="1" t="str">
        <f>IFERROR(VLOOKUP(Data[[#This Row],[Order ID]], Returns!$A:$B, 2, FALSE), "No")</f>
        <v>No</v>
      </c>
      <c r="X745" s="1">
        <f>1/COUNTIF(Data[Order ID], Data[[#This Row],[Order ID]])</f>
        <v>0.25</v>
      </c>
      <c r="Y745" s="1">
        <f>1/COUNTIFS(Data[Customer Name],Data[[#This Row],[Customer Name]], Data[MonthYear],Data[[#This Row],[MonthYear]])</f>
        <v>0.25</v>
      </c>
      <c r="Z745" s="1" t="str">
        <f>TEXT(Data[[#This Row],[Order Date]], "mm.yy")</f>
        <v>08.18</v>
      </c>
    </row>
    <row r="746" spans="1:26" x14ac:dyDescent="0.25">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1" t="str">
        <f>IF(M746=People!$B$2,People!$A$5,(IF(M746=People!$B$3,People!$A$3,(IF(M746=People!$B$4,People!$A$4,(IF(M746=People!$B$5,People!$A$5,0)))))))</f>
        <v>Kelly Williams</v>
      </c>
      <c r="W746" s="1" t="str">
        <f>IFERROR(VLOOKUP(Data[[#This Row],[Order ID]], Returns!$A:$B, 2, FALSE), "No")</f>
        <v>No</v>
      </c>
      <c r="X746" s="1">
        <f>1/COUNTIF(Data[Order ID], Data[[#This Row],[Order ID]])</f>
        <v>0.25</v>
      </c>
      <c r="Y746" s="1">
        <f>1/COUNTIFS(Data[Customer Name],Data[[#This Row],[Customer Name]], Data[MonthYear],Data[[#This Row],[MonthYear]])</f>
        <v>0.25</v>
      </c>
      <c r="Z746" s="1" t="str">
        <f>TEXT(Data[[#This Row],[Order Date]], "mm.yy")</f>
        <v>08.18</v>
      </c>
    </row>
    <row r="747" spans="1:26" x14ac:dyDescent="0.25">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1" t="str">
        <f>IF(M747=People!$B$2,People!$A$5,(IF(M747=People!$B$3,People!$A$3,(IF(M747=People!$B$4,People!$A$4,(IF(M747=People!$B$5,People!$A$5,0)))))))</f>
        <v>Kelly Williams</v>
      </c>
      <c r="W747" s="1" t="str">
        <f>IFERROR(VLOOKUP(Data[[#This Row],[Order ID]], Returns!$A:$B, 2, FALSE), "No")</f>
        <v>No</v>
      </c>
      <c r="X747" s="1">
        <f>1/COUNTIF(Data[Order ID], Data[[#This Row],[Order ID]])</f>
        <v>0.25</v>
      </c>
      <c r="Y747" s="1">
        <f>1/COUNTIFS(Data[Customer Name],Data[[#This Row],[Customer Name]], Data[MonthYear],Data[[#This Row],[MonthYear]])</f>
        <v>0.25</v>
      </c>
      <c r="Z747" s="1" t="str">
        <f>TEXT(Data[[#This Row],[Order Date]], "mm.yy")</f>
        <v>08.18</v>
      </c>
    </row>
    <row r="748" spans="1:26" x14ac:dyDescent="0.25">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1" t="str">
        <f>IF(M748=People!$B$2,People!$A$5,(IF(M748=People!$B$3,People!$A$3,(IF(M748=People!$B$4,People!$A$4,(IF(M748=People!$B$5,People!$A$5,0)))))))</f>
        <v>Cassandra Brandow</v>
      </c>
      <c r="W748" s="1" t="str">
        <f>IFERROR(VLOOKUP(Data[[#This Row],[Order ID]], Returns!$A:$B, 2, FALSE), "No")</f>
        <v>No</v>
      </c>
      <c r="X748" s="1">
        <f>1/COUNTIF(Data[Order ID], Data[[#This Row],[Order ID]])</f>
        <v>0.5</v>
      </c>
      <c r="Y748" s="1">
        <f>1/COUNTIFS(Data[Customer Name],Data[[#This Row],[Customer Name]], Data[MonthYear],Data[[#This Row],[MonthYear]])</f>
        <v>0.5</v>
      </c>
      <c r="Z748" s="1" t="str">
        <f>TEXT(Data[[#This Row],[Order Date]], "mm.yy")</f>
        <v>05.16</v>
      </c>
    </row>
    <row r="749" spans="1:26" x14ac:dyDescent="0.25">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1" t="str">
        <f>IF(M749=People!$B$2,People!$A$5,(IF(M749=People!$B$3,People!$A$3,(IF(M749=People!$B$4,People!$A$4,(IF(M749=People!$B$5,People!$A$5,0)))))))</f>
        <v>Cassandra Brandow</v>
      </c>
      <c r="W749" s="1" t="str">
        <f>IFERROR(VLOOKUP(Data[[#This Row],[Order ID]], Returns!$A:$B, 2, FALSE), "No")</f>
        <v>No</v>
      </c>
      <c r="X749" s="1">
        <f>1/COUNTIF(Data[Order ID], Data[[#This Row],[Order ID]])</f>
        <v>0.5</v>
      </c>
      <c r="Y749" s="1">
        <f>1/COUNTIFS(Data[Customer Name],Data[[#This Row],[Customer Name]], Data[MonthYear],Data[[#This Row],[MonthYear]])</f>
        <v>0.5</v>
      </c>
      <c r="Z749" s="1" t="str">
        <f>TEXT(Data[[#This Row],[Order Date]], "mm.yy")</f>
        <v>05.16</v>
      </c>
    </row>
    <row r="750" spans="1:26" x14ac:dyDescent="0.25">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1" t="str">
        <f>IF(M750=People!$B$2,People!$A$5,(IF(M750=People!$B$3,People!$A$3,(IF(M750=People!$B$4,People!$A$4,(IF(M750=People!$B$5,People!$A$5,0)))))))</f>
        <v>Kelly Williams</v>
      </c>
      <c r="W750" s="1" t="str">
        <f>IFERROR(VLOOKUP(Data[[#This Row],[Order ID]], Returns!$A:$B, 2, FALSE), "No")</f>
        <v>No</v>
      </c>
      <c r="X750" s="1">
        <f>1/COUNTIF(Data[Order ID], Data[[#This Row],[Order ID]])</f>
        <v>1</v>
      </c>
      <c r="Y750" s="1">
        <f>1/COUNTIFS(Data[Customer Name],Data[[#This Row],[Customer Name]], Data[MonthYear],Data[[#This Row],[MonthYear]])</f>
        <v>1</v>
      </c>
      <c r="Z750" s="1" t="str">
        <f>TEXT(Data[[#This Row],[Order Date]], "mm.yy")</f>
        <v>03.18</v>
      </c>
    </row>
    <row r="751" spans="1:26" x14ac:dyDescent="0.25">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1" t="str">
        <f>IF(M751=People!$B$2,People!$A$5,(IF(M751=People!$B$3,People!$A$3,(IF(M751=People!$B$4,People!$A$4,(IF(M751=People!$B$5,People!$A$5,0)))))))</f>
        <v>Kelly Williams</v>
      </c>
      <c r="W751" s="1" t="str">
        <f>IFERROR(VLOOKUP(Data[[#This Row],[Order ID]], Returns!$A:$B, 2, FALSE), "No")</f>
        <v>No</v>
      </c>
      <c r="X751" s="1">
        <f>1/COUNTIF(Data[Order ID], Data[[#This Row],[Order ID]])</f>
        <v>0.25</v>
      </c>
      <c r="Y751" s="1">
        <f>1/COUNTIFS(Data[Customer Name],Data[[#This Row],[Customer Name]], Data[MonthYear],Data[[#This Row],[MonthYear]])</f>
        <v>0.25</v>
      </c>
      <c r="Z751" s="1" t="str">
        <f>TEXT(Data[[#This Row],[Order Date]], "mm.yy")</f>
        <v>10.19</v>
      </c>
    </row>
    <row r="752" spans="1:26" x14ac:dyDescent="0.25">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1" t="str">
        <f>IF(M752=People!$B$2,People!$A$5,(IF(M752=People!$B$3,People!$A$3,(IF(M752=People!$B$4,People!$A$4,(IF(M752=People!$B$5,People!$A$5,0)))))))</f>
        <v>Kelly Williams</v>
      </c>
      <c r="W752" s="1" t="str">
        <f>IFERROR(VLOOKUP(Data[[#This Row],[Order ID]], Returns!$A:$B, 2, FALSE), "No")</f>
        <v>No</v>
      </c>
      <c r="X752" s="1">
        <f>1/COUNTIF(Data[Order ID], Data[[#This Row],[Order ID]])</f>
        <v>0.25</v>
      </c>
      <c r="Y752" s="1">
        <f>1/COUNTIFS(Data[Customer Name],Data[[#This Row],[Customer Name]], Data[MonthYear],Data[[#This Row],[MonthYear]])</f>
        <v>0.25</v>
      </c>
      <c r="Z752" s="1" t="str">
        <f>TEXT(Data[[#This Row],[Order Date]], "mm.yy")</f>
        <v>10.19</v>
      </c>
    </row>
    <row r="753" spans="1:26" x14ac:dyDescent="0.25">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1" t="str">
        <f>IF(M753=People!$B$2,People!$A$5,(IF(M753=People!$B$3,People!$A$3,(IF(M753=People!$B$4,People!$A$4,(IF(M753=People!$B$5,People!$A$5,0)))))))</f>
        <v>Kelly Williams</v>
      </c>
      <c r="W753" s="1" t="str">
        <f>IFERROR(VLOOKUP(Data[[#This Row],[Order ID]], Returns!$A:$B, 2, FALSE), "No")</f>
        <v>No</v>
      </c>
      <c r="X753" s="1">
        <f>1/COUNTIF(Data[Order ID], Data[[#This Row],[Order ID]])</f>
        <v>0.25</v>
      </c>
      <c r="Y753" s="1">
        <f>1/COUNTIFS(Data[Customer Name],Data[[#This Row],[Customer Name]], Data[MonthYear],Data[[#This Row],[MonthYear]])</f>
        <v>0.25</v>
      </c>
      <c r="Z753" s="1" t="str">
        <f>TEXT(Data[[#This Row],[Order Date]], "mm.yy")</f>
        <v>10.19</v>
      </c>
    </row>
    <row r="754" spans="1:26" x14ac:dyDescent="0.25">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1" t="str">
        <f>IF(M754=People!$B$2,People!$A$5,(IF(M754=People!$B$3,People!$A$3,(IF(M754=People!$B$4,People!$A$4,(IF(M754=People!$B$5,People!$A$5,0)))))))</f>
        <v>Kelly Williams</v>
      </c>
      <c r="W754" s="1" t="str">
        <f>IFERROR(VLOOKUP(Data[[#This Row],[Order ID]], Returns!$A:$B, 2, FALSE), "No")</f>
        <v>No</v>
      </c>
      <c r="X754" s="1">
        <f>1/COUNTIF(Data[Order ID], Data[[#This Row],[Order ID]])</f>
        <v>0.25</v>
      </c>
      <c r="Y754" s="1">
        <f>1/COUNTIFS(Data[Customer Name],Data[[#This Row],[Customer Name]], Data[MonthYear],Data[[#This Row],[MonthYear]])</f>
        <v>0.25</v>
      </c>
      <c r="Z754" s="1" t="str">
        <f>TEXT(Data[[#This Row],[Order Date]], "mm.yy")</f>
        <v>10.19</v>
      </c>
    </row>
    <row r="755" spans="1:26" x14ac:dyDescent="0.25">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1" t="str">
        <f>IF(M755=People!$B$2,People!$A$5,(IF(M755=People!$B$3,People!$A$3,(IF(M755=People!$B$4,People!$A$4,(IF(M755=People!$B$5,People!$A$5,0)))))))</f>
        <v>Cassandra Brandow</v>
      </c>
      <c r="W755" s="1" t="str">
        <f>IFERROR(VLOOKUP(Data[[#This Row],[Order ID]], Returns!$A:$B, 2, FALSE), "No")</f>
        <v>No</v>
      </c>
      <c r="X755" s="1">
        <f>1/COUNTIF(Data[Order ID], Data[[#This Row],[Order ID]])</f>
        <v>1</v>
      </c>
      <c r="Y755" s="1">
        <f>1/COUNTIFS(Data[Customer Name],Data[[#This Row],[Customer Name]], Data[MonthYear],Data[[#This Row],[MonthYear]])</f>
        <v>1</v>
      </c>
      <c r="Z755" s="1" t="str">
        <f>TEXT(Data[[#This Row],[Order Date]], "mm.yy")</f>
        <v>04.18</v>
      </c>
    </row>
    <row r="756" spans="1:26" x14ac:dyDescent="0.25">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1" t="str">
        <f>IF(M756=People!$B$2,People!$A$5,(IF(M756=People!$B$3,People!$A$3,(IF(M756=People!$B$4,People!$A$4,(IF(M756=People!$B$5,People!$A$5,0)))))))</f>
        <v>Cassandra Brandow</v>
      </c>
      <c r="W756" s="1" t="str">
        <f>IFERROR(VLOOKUP(Data[[#This Row],[Order ID]], Returns!$A:$B, 2, FALSE), "No")</f>
        <v>No</v>
      </c>
      <c r="X756" s="1">
        <f>1/COUNTIF(Data[Order ID], Data[[#This Row],[Order ID]])</f>
        <v>1</v>
      </c>
      <c r="Y756" s="1">
        <f>1/COUNTIFS(Data[Customer Name],Data[[#This Row],[Customer Name]], Data[MonthYear],Data[[#This Row],[MonthYear]])</f>
        <v>1</v>
      </c>
      <c r="Z756" s="1" t="str">
        <f>TEXT(Data[[#This Row],[Order Date]], "mm.yy")</f>
        <v>12.17</v>
      </c>
    </row>
    <row r="757" spans="1:26" x14ac:dyDescent="0.25">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1" t="str">
        <f>IF(M757=People!$B$2,People!$A$5,(IF(M757=People!$B$3,People!$A$3,(IF(M757=People!$B$4,People!$A$4,(IF(M757=People!$B$5,People!$A$5,0)))))))</f>
        <v>Cassandra Brandow</v>
      </c>
      <c r="W757" s="1" t="str">
        <f>IFERROR(VLOOKUP(Data[[#This Row],[Order ID]], Returns!$A:$B, 2, FALSE), "No")</f>
        <v>No</v>
      </c>
      <c r="X757" s="1">
        <f>1/COUNTIF(Data[Order ID], Data[[#This Row],[Order ID]])</f>
        <v>1</v>
      </c>
      <c r="Y757" s="1">
        <f>1/COUNTIFS(Data[Customer Name],Data[[#This Row],[Customer Name]], Data[MonthYear],Data[[#This Row],[MonthYear]])</f>
        <v>1</v>
      </c>
      <c r="Z757" s="1" t="str">
        <f>TEXT(Data[[#This Row],[Order Date]], "mm.yy")</f>
        <v>09.18</v>
      </c>
    </row>
    <row r="758" spans="1:26" x14ac:dyDescent="0.25">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1" t="str">
        <f>IF(M758=People!$B$2,People!$A$5,(IF(M758=People!$B$3,People!$A$3,(IF(M758=People!$B$4,People!$A$4,(IF(M758=People!$B$5,People!$A$5,0)))))))</f>
        <v>Kelly Williams</v>
      </c>
      <c r="W758" s="1" t="str">
        <f>IFERROR(VLOOKUP(Data[[#This Row],[Order ID]], Returns!$A:$B, 2, FALSE), "No")</f>
        <v>No</v>
      </c>
      <c r="X758" s="1">
        <f>1/COUNTIF(Data[Order ID], Data[[#This Row],[Order ID]])</f>
        <v>0.5</v>
      </c>
      <c r="Y758" s="1">
        <f>1/COUNTIFS(Data[Customer Name],Data[[#This Row],[Customer Name]], Data[MonthYear],Data[[#This Row],[MonthYear]])</f>
        <v>0.5</v>
      </c>
      <c r="Z758" s="1" t="str">
        <f>TEXT(Data[[#This Row],[Order Date]], "mm.yy")</f>
        <v>12.16</v>
      </c>
    </row>
    <row r="759" spans="1:26" x14ac:dyDescent="0.25">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1" t="str">
        <f>IF(M759=People!$B$2,People!$A$5,(IF(M759=People!$B$3,People!$A$3,(IF(M759=People!$B$4,People!$A$4,(IF(M759=People!$B$5,People!$A$5,0)))))))</f>
        <v>Kelly Williams</v>
      </c>
      <c r="W759" s="1" t="str">
        <f>IFERROR(VLOOKUP(Data[[#This Row],[Order ID]], Returns!$A:$B, 2, FALSE), "No")</f>
        <v>No</v>
      </c>
      <c r="X759" s="1">
        <f>1/COUNTIF(Data[Order ID], Data[[#This Row],[Order ID]])</f>
        <v>0.5</v>
      </c>
      <c r="Y759" s="1">
        <f>1/COUNTIFS(Data[Customer Name],Data[[#This Row],[Customer Name]], Data[MonthYear],Data[[#This Row],[MonthYear]])</f>
        <v>0.5</v>
      </c>
      <c r="Z759" s="1" t="str">
        <f>TEXT(Data[[#This Row],[Order Date]], "mm.yy")</f>
        <v>12.16</v>
      </c>
    </row>
    <row r="760" spans="1:26" x14ac:dyDescent="0.25">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1" t="str">
        <f>IF(M760=People!$B$2,People!$A$5,(IF(M760=People!$B$3,People!$A$3,(IF(M760=People!$B$4,People!$A$4,(IF(M760=People!$B$5,People!$A$5,0)))))))</f>
        <v>Chuck Magee</v>
      </c>
      <c r="W760" s="1" t="str">
        <f>IFERROR(VLOOKUP(Data[[#This Row],[Order ID]], Returns!$A:$B, 2, FALSE), "No")</f>
        <v>No</v>
      </c>
      <c r="X760" s="1">
        <f>1/COUNTIF(Data[Order ID], Data[[#This Row],[Order ID]])</f>
        <v>1</v>
      </c>
      <c r="Y760" s="1">
        <f>1/COUNTIFS(Data[Customer Name],Data[[#This Row],[Customer Name]], Data[MonthYear],Data[[#This Row],[MonthYear]])</f>
        <v>1</v>
      </c>
      <c r="Z760" s="1" t="str">
        <f>TEXT(Data[[#This Row],[Order Date]], "mm.yy")</f>
        <v>07.19</v>
      </c>
    </row>
    <row r="761" spans="1:26" x14ac:dyDescent="0.25">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1" t="str">
        <f>IF(M761=People!$B$2,People!$A$5,(IF(M761=People!$B$3,People!$A$3,(IF(M761=People!$B$4,People!$A$4,(IF(M761=People!$B$5,People!$A$5,0)))))))</f>
        <v>Kelly Williams</v>
      </c>
      <c r="W761" s="1" t="str">
        <f>IFERROR(VLOOKUP(Data[[#This Row],[Order ID]], Returns!$A:$B, 2, FALSE), "No")</f>
        <v>No</v>
      </c>
      <c r="X761" s="1">
        <f>1/COUNTIF(Data[Order ID], Data[[#This Row],[Order ID]])</f>
        <v>1</v>
      </c>
      <c r="Y761" s="1">
        <f>1/COUNTIFS(Data[Customer Name],Data[[#This Row],[Customer Name]], Data[MonthYear],Data[[#This Row],[MonthYear]])</f>
        <v>0.14285714285714285</v>
      </c>
      <c r="Z761" s="1" t="str">
        <f>TEXT(Data[[#This Row],[Order Date]], "mm.yy")</f>
        <v>09.19</v>
      </c>
    </row>
    <row r="762" spans="1:26" x14ac:dyDescent="0.25">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1" t="str">
        <f>IF(M762=People!$B$2,People!$A$5,(IF(M762=People!$B$3,People!$A$3,(IF(M762=People!$B$4,People!$A$4,(IF(M762=People!$B$5,People!$A$5,0)))))))</f>
        <v>Cassandra Brandow</v>
      </c>
      <c r="W762" s="1" t="str">
        <f>IFERROR(VLOOKUP(Data[[#This Row],[Order ID]], Returns!$A:$B, 2, FALSE), "No")</f>
        <v>No</v>
      </c>
      <c r="X762" s="1">
        <f>1/COUNTIF(Data[Order ID], Data[[#This Row],[Order ID]])</f>
        <v>1</v>
      </c>
      <c r="Y762" s="1">
        <f>1/COUNTIFS(Data[Customer Name],Data[[#This Row],[Customer Name]], Data[MonthYear],Data[[#This Row],[MonthYear]])</f>
        <v>1</v>
      </c>
      <c r="Z762" s="1" t="str">
        <f>TEXT(Data[[#This Row],[Order Date]], "mm.yy")</f>
        <v>08.17</v>
      </c>
    </row>
    <row r="763" spans="1:26" x14ac:dyDescent="0.25">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1" t="str">
        <f>IF(M763=People!$B$2,People!$A$5,(IF(M763=People!$B$3,People!$A$3,(IF(M763=People!$B$4,People!$A$4,(IF(M763=People!$B$5,People!$A$5,0)))))))</f>
        <v>Cassandra Brandow</v>
      </c>
      <c r="W763" s="1" t="str">
        <f>IFERROR(VLOOKUP(Data[[#This Row],[Order ID]], Returns!$A:$B, 2, FALSE), "No")</f>
        <v>No</v>
      </c>
      <c r="X763" s="1">
        <f>1/COUNTIF(Data[Order ID], Data[[#This Row],[Order ID]])</f>
        <v>1</v>
      </c>
      <c r="Y763" s="1">
        <f>1/COUNTIFS(Data[Customer Name],Data[[#This Row],[Customer Name]], Data[MonthYear],Data[[#This Row],[MonthYear]])</f>
        <v>1</v>
      </c>
      <c r="Z763" s="1" t="str">
        <f>TEXT(Data[[#This Row],[Order Date]], "mm.yy")</f>
        <v>11.19</v>
      </c>
    </row>
    <row r="764" spans="1:26" x14ac:dyDescent="0.25">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1" t="str">
        <f>IF(M764=People!$B$2,People!$A$5,(IF(M764=People!$B$3,People!$A$3,(IF(M764=People!$B$4,People!$A$4,(IF(M764=People!$B$5,People!$A$5,0)))))))</f>
        <v>Chuck Magee</v>
      </c>
      <c r="W764" s="1" t="str">
        <f>IFERROR(VLOOKUP(Data[[#This Row],[Order ID]], Returns!$A:$B, 2, FALSE), "No")</f>
        <v>No</v>
      </c>
      <c r="X764" s="1">
        <f>1/COUNTIF(Data[Order ID], Data[[#This Row],[Order ID]])</f>
        <v>1</v>
      </c>
      <c r="Y764" s="1">
        <f>1/COUNTIFS(Data[Customer Name],Data[[#This Row],[Customer Name]], Data[MonthYear],Data[[#This Row],[MonthYear]])</f>
        <v>1</v>
      </c>
      <c r="Z764" s="1" t="str">
        <f>TEXT(Data[[#This Row],[Order Date]], "mm.yy")</f>
        <v>02.17</v>
      </c>
    </row>
    <row r="765" spans="1:26" x14ac:dyDescent="0.25">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1" t="str">
        <f>IF(M765=People!$B$2,People!$A$5,(IF(M765=People!$B$3,People!$A$3,(IF(M765=People!$B$4,People!$A$4,(IF(M765=People!$B$5,People!$A$5,0)))))))</f>
        <v>Cassandra Brandow</v>
      </c>
      <c r="W765" s="1" t="str">
        <f>IFERROR(VLOOKUP(Data[[#This Row],[Order ID]], Returns!$A:$B, 2, FALSE), "No")</f>
        <v>No</v>
      </c>
      <c r="X765" s="1">
        <f>1/COUNTIF(Data[Order ID], Data[[#This Row],[Order ID]])</f>
        <v>0.2</v>
      </c>
      <c r="Y765" s="1">
        <f>1/COUNTIFS(Data[Customer Name],Data[[#This Row],[Customer Name]], Data[MonthYear],Data[[#This Row],[MonthYear]])</f>
        <v>0.2</v>
      </c>
      <c r="Z765" s="1" t="str">
        <f>TEXT(Data[[#This Row],[Order Date]], "mm.yy")</f>
        <v>01.16</v>
      </c>
    </row>
    <row r="766" spans="1:26" x14ac:dyDescent="0.25">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1" t="str">
        <f>IF(M766=People!$B$2,People!$A$5,(IF(M766=People!$B$3,People!$A$3,(IF(M766=People!$B$4,People!$A$4,(IF(M766=People!$B$5,People!$A$5,0)))))))</f>
        <v>Cassandra Brandow</v>
      </c>
      <c r="W766" s="1" t="str">
        <f>IFERROR(VLOOKUP(Data[[#This Row],[Order ID]], Returns!$A:$B, 2, FALSE), "No")</f>
        <v>No</v>
      </c>
      <c r="X766" s="1">
        <f>1/COUNTIF(Data[Order ID], Data[[#This Row],[Order ID]])</f>
        <v>0.2</v>
      </c>
      <c r="Y766" s="1">
        <f>1/COUNTIFS(Data[Customer Name],Data[[#This Row],[Customer Name]], Data[MonthYear],Data[[#This Row],[MonthYear]])</f>
        <v>0.2</v>
      </c>
      <c r="Z766" s="1" t="str">
        <f>TEXT(Data[[#This Row],[Order Date]], "mm.yy")</f>
        <v>01.16</v>
      </c>
    </row>
    <row r="767" spans="1:26" x14ac:dyDescent="0.25">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1" t="str">
        <f>IF(M767=People!$B$2,People!$A$5,(IF(M767=People!$B$3,People!$A$3,(IF(M767=People!$B$4,People!$A$4,(IF(M767=People!$B$5,People!$A$5,0)))))))</f>
        <v>Cassandra Brandow</v>
      </c>
      <c r="W767" s="1" t="str">
        <f>IFERROR(VLOOKUP(Data[[#This Row],[Order ID]], Returns!$A:$B, 2, FALSE), "No")</f>
        <v>No</v>
      </c>
      <c r="X767" s="1">
        <f>1/COUNTIF(Data[Order ID], Data[[#This Row],[Order ID]])</f>
        <v>0.2</v>
      </c>
      <c r="Y767" s="1">
        <f>1/COUNTIFS(Data[Customer Name],Data[[#This Row],[Customer Name]], Data[MonthYear],Data[[#This Row],[MonthYear]])</f>
        <v>0.2</v>
      </c>
      <c r="Z767" s="1" t="str">
        <f>TEXT(Data[[#This Row],[Order Date]], "mm.yy")</f>
        <v>01.16</v>
      </c>
    </row>
    <row r="768" spans="1:26" x14ac:dyDescent="0.25">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1" t="str">
        <f>IF(M768=People!$B$2,People!$A$5,(IF(M768=People!$B$3,People!$A$3,(IF(M768=People!$B$4,People!$A$4,(IF(M768=People!$B$5,People!$A$5,0)))))))</f>
        <v>Cassandra Brandow</v>
      </c>
      <c r="W768" s="1" t="str">
        <f>IFERROR(VLOOKUP(Data[[#This Row],[Order ID]], Returns!$A:$B, 2, FALSE), "No")</f>
        <v>No</v>
      </c>
      <c r="X768" s="1">
        <f>1/COUNTIF(Data[Order ID], Data[[#This Row],[Order ID]])</f>
        <v>0.2</v>
      </c>
      <c r="Y768" s="1">
        <f>1/COUNTIFS(Data[Customer Name],Data[[#This Row],[Customer Name]], Data[MonthYear],Data[[#This Row],[MonthYear]])</f>
        <v>0.2</v>
      </c>
      <c r="Z768" s="1" t="str">
        <f>TEXT(Data[[#This Row],[Order Date]], "mm.yy")</f>
        <v>01.16</v>
      </c>
    </row>
    <row r="769" spans="1:26" x14ac:dyDescent="0.25">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1" t="str">
        <f>IF(M769=People!$B$2,People!$A$5,(IF(M769=People!$B$3,People!$A$3,(IF(M769=People!$B$4,People!$A$4,(IF(M769=People!$B$5,People!$A$5,0)))))))</f>
        <v>Cassandra Brandow</v>
      </c>
      <c r="W769" s="1" t="str">
        <f>IFERROR(VLOOKUP(Data[[#This Row],[Order ID]], Returns!$A:$B, 2, FALSE), "No")</f>
        <v>No</v>
      </c>
      <c r="X769" s="1">
        <f>1/COUNTIF(Data[Order ID], Data[[#This Row],[Order ID]])</f>
        <v>0.2</v>
      </c>
      <c r="Y769" s="1">
        <f>1/COUNTIFS(Data[Customer Name],Data[[#This Row],[Customer Name]], Data[MonthYear],Data[[#This Row],[MonthYear]])</f>
        <v>0.2</v>
      </c>
      <c r="Z769" s="1" t="str">
        <f>TEXT(Data[[#This Row],[Order Date]], "mm.yy")</f>
        <v>01.16</v>
      </c>
    </row>
    <row r="770" spans="1:26" x14ac:dyDescent="0.25">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1" t="str">
        <f>IF(M770=People!$B$2,People!$A$5,(IF(M770=People!$B$3,People!$A$3,(IF(M770=People!$B$4,People!$A$4,(IF(M770=People!$B$5,People!$A$5,0)))))))</f>
        <v>Cassandra Brandow</v>
      </c>
      <c r="W770" s="1" t="str">
        <f>IFERROR(VLOOKUP(Data[[#This Row],[Order ID]], Returns!$A:$B, 2, FALSE), "No")</f>
        <v>No</v>
      </c>
      <c r="X770" s="1">
        <f>1/COUNTIF(Data[Order ID], Data[[#This Row],[Order ID]])</f>
        <v>1</v>
      </c>
      <c r="Y770" s="1">
        <f>1/COUNTIFS(Data[Customer Name],Data[[#This Row],[Customer Name]], Data[MonthYear],Data[[#This Row],[MonthYear]])</f>
        <v>1</v>
      </c>
      <c r="Z770" s="1" t="str">
        <f>TEXT(Data[[#This Row],[Order Date]], "mm.yy")</f>
        <v>05.16</v>
      </c>
    </row>
    <row r="771" spans="1:26" x14ac:dyDescent="0.25">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1" t="str">
        <f>IF(M771=People!$B$2,People!$A$5,(IF(M771=People!$B$3,People!$A$3,(IF(M771=People!$B$4,People!$A$4,(IF(M771=People!$B$5,People!$A$5,0)))))))</f>
        <v>Cassandra Brandow</v>
      </c>
      <c r="W771" s="1" t="str">
        <f>IFERROR(VLOOKUP(Data[[#This Row],[Order ID]], Returns!$A:$B, 2, FALSE), "No")</f>
        <v>No</v>
      </c>
      <c r="X771" s="1">
        <f>1/COUNTIF(Data[Order ID], Data[[#This Row],[Order ID]])</f>
        <v>1</v>
      </c>
      <c r="Y771" s="1">
        <f>1/COUNTIFS(Data[Customer Name],Data[[#This Row],[Customer Name]], Data[MonthYear],Data[[#This Row],[MonthYear]])</f>
        <v>1</v>
      </c>
      <c r="Z771" s="1" t="str">
        <f>TEXT(Data[[#This Row],[Order Date]], "mm.yy")</f>
        <v>05.18</v>
      </c>
    </row>
    <row r="772" spans="1:26" x14ac:dyDescent="0.25">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1" t="str">
        <f>IF(M772=People!$B$2,People!$A$5,(IF(M772=People!$B$3,People!$A$3,(IF(M772=People!$B$4,People!$A$4,(IF(M772=People!$B$5,People!$A$5,0)))))))</f>
        <v>Kelly Williams</v>
      </c>
      <c r="W772" s="1" t="str">
        <f>IFERROR(VLOOKUP(Data[[#This Row],[Order ID]], Returns!$A:$B, 2, FALSE), "No")</f>
        <v>No</v>
      </c>
      <c r="X772" s="1">
        <f>1/COUNTIF(Data[Order ID], Data[[#This Row],[Order ID]])</f>
        <v>0.16666666666666666</v>
      </c>
      <c r="Y772" s="1">
        <f>1/COUNTIFS(Data[Customer Name],Data[[#This Row],[Customer Name]], Data[MonthYear],Data[[#This Row],[MonthYear]])</f>
        <v>0.16666666666666666</v>
      </c>
      <c r="Z772" s="1" t="str">
        <f>TEXT(Data[[#This Row],[Order Date]], "mm.yy")</f>
        <v>01.19</v>
      </c>
    </row>
    <row r="773" spans="1:26" x14ac:dyDescent="0.25">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1" t="str">
        <f>IF(M773=People!$B$2,People!$A$5,(IF(M773=People!$B$3,People!$A$3,(IF(M773=People!$B$4,People!$A$4,(IF(M773=People!$B$5,People!$A$5,0)))))))</f>
        <v>Kelly Williams</v>
      </c>
      <c r="W773" s="1" t="str">
        <f>IFERROR(VLOOKUP(Data[[#This Row],[Order ID]], Returns!$A:$B, 2, FALSE), "No")</f>
        <v>No</v>
      </c>
      <c r="X773" s="1">
        <f>1/COUNTIF(Data[Order ID], Data[[#This Row],[Order ID]])</f>
        <v>0.16666666666666666</v>
      </c>
      <c r="Y773" s="1">
        <f>1/COUNTIFS(Data[Customer Name],Data[[#This Row],[Customer Name]], Data[MonthYear],Data[[#This Row],[MonthYear]])</f>
        <v>0.16666666666666666</v>
      </c>
      <c r="Z773" s="1" t="str">
        <f>TEXT(Data[[#This Row],[Order Date]], "mm.yy")</f>
        <v>01.19</v>
      </c>
    </row>
    <row r="774" spans="1:26" x14ac:dyDescent="0.25">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1" t="str">
        <f>IF(M774=People!$B$2,People!$A$5,(IF(M774=People!$B$3,People!$A$3,(IF(M774=People!$B$4,People!$A$4,(IF(M774=People!$B$5,People!$A$5,0)))))))</f>
        <v>Kelly Williams</v>
      </c>
      <c r="W774" s="1" t="str">
        <f>IFERROR(VLOOKUP(Data[[#This Row],[Order ID]], Returns!$A:$B, 2, FALSE), "No")</f>
        <v>No</v>
      </c>
      <c r="X774" s="1">
        <f>1/COUNTIF(Data[Order ID], Data[[#This Row],[Order ID]])</f>
        <v>0.16666666666666666</v>
      </c>
      <c r="Y774" s="1">
        <f>1/COUNTIFS(Data[Customer Name],Data[[#This Row],[Customer Name]], Data[MonthYear],Data[[#This Row],[MonthYear]])</f>
        <v>0.16666666666666666</v>
      </c>
      <c r="Z774" s="1" t="str">
        <f>TEXT(Data[[#This Row],[Order Date]], "mm.yy")</f>
        <v>01.19</v>
      </c>
    </row>
    <row r="775" spans="1:26" x14ac:dyDescent="0.25">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1" t="str">
        <f>IF(M775=People!$B$2,People!$A$5,(IF(M775=People!$B$3,People!$A$3,(IF(M775=People!$B$4,People!$A$4,(IF(M775=People!$B$5,People!$A$5,0)))))))</f>
        <v>Kelly Williams</v>
      </c>
      <c r="W775" s="1" t="str">
        <f>IFERROR(VLOOKUP(Data[[#This Row],[Order ID]], Returns!$A:$B, 2, FALSE), "No")</f>
        <v>No</v>
      </c>
      <c r="X775" s="1">
        <f>1/COUNTIF(Data[Order ID], Data[[#This Row],[Order ID]])</f>
        <v>0.16666666666666666</v>
      </c>
      <c r="Y775" s="1">
        <f>1/COUNTIFS(Data[Customer Name],Data[[#This Row],[Customer Name]], Data[MonthYear],Data[[#This Row],[MonthYear]])</f>
        <v>0.16666666666666666</v>
      </c>
      <c r="Z775" s="1" t="str">
        <f>TEXT(Data[[#This Row],[Order Date]], "mm.yy")</f>
        <v>01.19</v>
      </c>
    </row>
    <row r="776" spans="1:26" x14ac:dyDescent="0.25">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1" t="str">
        <f>IF(M776=People!$B$2,People!$A$5,(IF(M776=People!$B$3,People!$A$3,(IF(M776=People!$B$4,People!$A$4,(IF(M776=People!$B$5,People!$A$5,0)))))))</f>
        <v>Kelly Williams</v>
      </c>
      <c r="W776" s="1" t="str">
        <f>IFERROR(VLOOKUP(Data[[#This Row],[Order ID]], Returns!$A:$B, 2, FALSE), "No")</f>
        <v>No</v>
      </c>
      <c r="X776" s="1">
        <f>1/COUNTIF(Data[Order ID], Data[[#This Row],[Order ID]])</f>
        <v>0.16666666666666666</v>
      </c>
      <c r="Y776" s="1">
        <f>1/COUNTIFS(Data[Customer Name],Data[[#This Row],[Customer Name]], Data[MonthYear],Data[[#This Row],[MonthYear]])</f>
        <v>0.16666666666666666</v>
      </c>
      <c r="Z776" s="1" t="str">
        <f>TEXT(Data[[#This Row],[Order Date]], "mm.yy")</f>
        <v>01.19</v>
      </c>
    </row>
    <row r="777" spans="1:26" x14ac:dyDescent="0.25">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1" t="str">
        <f>IF(M777=People!$B$2,People!$A$5,(IF(M777=People!$B$3,People!$A$3,(IF(M777=People!$B$4,People!$A$4,(IF(M777=People!$B$5,People!$A$5,0)))))))</f>
        <v>Kelly Williams</v>
      </c>
      <c r="W777" s="1" t="str">
        <f>IFERROR(VLOOKUP(Data[[#This Row],[Order ID]], Returns!$A:$B, 2, FALSE), "No")</f>
        <v>No</v>
      </c>
      <c r="X777" s="1">
        <f>1/COUNTIF(Data[Order ID], Data[[#This Row],[Order ID]])</f>
        <v>0.16666666666666666</v>
      </c>
      <c r="Y777" s="1">
        <f>1/COUNTIFS(Data[Customer Name],Data[[#This Row],[Customer Name]], Data[MonthYear],Data[[#This Row],[MonthYear]])</f>
        <v>0.16666666666666666</v>
      </c>
      <c r="Z777" s="1" t="str">
        <f>TEXT(Data[[#This Row],[Order Date]], "mm.yy")</f>
        <v>01.19</v>
      </c>
    </row>
    <row r="778" spans="1:26" x14ac:dyDescent="0.25">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1" t="str">
        <f>IF(M778=People!$B$2,People!$A$5,(IF(M778=People!$B$3,People!$A$3,(IF(M778=People!$B$4,People!$A$4,(IF(M778=People!$B$5,People!$A$5,0)))))))</f>
        <v>Chuck Magee</v>
      </c>
      <c r="W778" s="1" t="str">
        <f>IFERROR(VLOOKUP(Data[[#This Row],[Order ID]], Returns!$A:$B, 2, FALSE), "No")</f>
        <v>No</v>
      </c>
      <c r="X778" s="1">
        <f>1/COUNTIF(Data[Order ID], Data[[#This Row],[Order ID]])</f>
        <v>1</v>
      </c>
      <c r="Y778" s="1">
        <f>1/COUNTIFS(Data[Customer Name],Data[[#This Row],[Customer Name]], Data[MonthYear],Data[[#This Row],[MonthYear]])</f>
        <v>1</v>
      </c>
      <c r="Z778" s="1" t="str">
        <f>TEXT(Data[[#This Row],[Order Date]], "mm.yy")</f>
        <v>06.16</v>
      </c>
    </row>
    <row r="779" spans="1:26" x14ac:dyDescent="0.25">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1" t="str">
        <f>IF(M779=People!$B$2,People!$A$5,(IF(M779=People!$B$3,People!$A$3,(IF(M779=People!$B$4,People!$A$4,(IF(M779=People!$B$5,People!$A$5,0)))))))</f>
        <v>Cassandra Brandow</v>
      </c>
      <c r="W779" s="1" t="str">
        <f>IFERROR(VLOOKUP(Data[[#This Row],[Order ID]], Returns!$A:$B, 2, FALSE), "No")</f>
        <v>Yes</v>
      </c>
      <c r="X779" s="1">
        <f>1/COUNTIF(Data[Order ID], Data[[#This Row],[Order ID]])</f>
        <v>0.25</v>
      </c>
      <c r="Y779" s="1">
        <f>1/COUNTIFS(Data[Customer Name],Data[[#This Row],[Customer Name]], Data[MonthYear],Data[[#This Row],[MonthYear]])</f>
        <v>0.25</v>
      </c>
      <c r="Z779" s="1" t="str">
        <f>TEXT(Data[[#This Row],[Order Date]], "mm.yy")</f>
        <v>08.17</v>
      </c>
    </row>
    <row r="780" spans="1:26" x14ac:dyDescent="0.25">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1" t="str">
        <f>IF(M780=People!$B$2,People!$A$5,(IF(M780=People!$B$3,People!$A$3,(IF(M780=People!$B$4,People!$A$4,(IF(M780=People!$B$5,People!$A$5,0)))))))</f>
        <v>Cassandra Brandow</v>
      </c>
      <c r="W780" s="1" t="str">
        <f>IFERROR(VLOOKUP(Data[[#This Row],[Order ID]], Returns!$A:$B, 2, FALSE), "No")</f>
        <v>Yes</v>
      </c>
      <c r="X780" s="1">
        <f>1/COUNTIF(Data[Order ID], Data[[#This Row],[Order ID]])</f>
        <v>0.25</v>
      </c>
      <c r="Y780" s="1">
        <f>1/COUNTIFS(Data[Customer Name],Data[[#This Row],[Customer Name]], Data[MonthYear],Data[[#This Row],[MonthYear]])</f>
        <v>0.25</v>
      </c>
      <c r="Z780" s="1" t="str">
        <f>TEXT(Data[[#This Row],[Order Date]], "mm.yy")</f>
        <v>08.17</v>
      </c>
    </row>
    <row r="781" spans="1:26" x14ac:dyDescent="0.25">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1" t="str">
        <f>IF(M781=People!$B$2,People!$A$5,(IF(M781=People!$B$3,People!$A$3,(IF(M781=People!$B$4,People!$A$4,(IF(M781=People!$B$5,People!$A$5,0)))))))</f>
        <v>Cassandra Brandow</v>
      </c>
      <c r="W781" s="1" t="str">
        <f>IFERROR(VLOOKUP(Data[[#This Row],[Order ID]], Returns!$A:$B, 2, FALSE), "No")</f>
        <v>Yes</v>
      </c>
      <c r="X781" s="1">
        <f>1/COUNTIF(Data[Order ID], Data[[#This Row],[Order ID]])</f>
        <v>0.25</v>
      </c>
      <c r="Y781" s="1">
        <f>1/COUNTIFS(Data[Customer Name],Data[[#This Row],[Customer Name]], Data[MonthYear],Data[[#This Row],[MonthYear]])</f>
        <v>0.25</v>
      </c>
      <c r="Z781" s="1" t="str">
        <f>TEXT(Data[[#This Row],[Order Date]], "mm.yy")</f>
        <v>08.17</v>
      </c>
    </row>
    <row r="782" spans="1:26" x14ac:dyDescent="0.25">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1" t="str">
        <f>IF(M782=People!$B$2,People!$A$5,(IF(M782=People!$B$3,People!$A$3,(IF(M782=People!$B$4,People!$A$4,(IF(M782=People!$B$5,People!$A$5,0)))))))</f>
        <v>Cassandra Brandow</v>
      </c>
      <c r="W782" s="1" t="str">
        <f>IFERROR(VLOOKUP(Data[[#This Row],[Order ID]], Returns!$A:$B, 2, FALSE), "No")</f>
        <v>Yes</v>
      </c>
      <c r="X782" s="1">
        <f>1/COUNTIF(Data[Order ID], Data[[#This Row],[Order ID]])</f>
        <v>0.25</v>
      </c>
      <c r="Y782" s="1">
        <f>1/COUNTIFS(Data[Customer Name],Data[[#This Row],[Customer Name]], Data[MonthYear],Data[[#This Row],[MonthYear]])</f>
        <v>0.25</v>
      </c>
      <c r="Z782" s="1" t="str">
        <f>TEXT(Data[[#This Row],[Order Date]], "mm.yy")</f>
        <v>08.17</v>
      </c>
    </row>
    <row r="783" spans="1:26" x14ac:dyDescent="0.25">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1" t="str">
        <f>IF(M783=People!$B$2,People!$A$5,(IF(M783=People!$B$3,People!$A$3,(IF(M783=People!$B$4,People!$A$4,(IF(M783=People!$B$5,People!$A$5,0)))))))</f>
        <v>Chuck Magee</v>
      </c>
      <c r="W783" s="1" t="str">
        <f>IFERROR(VLOOKUP(Data[[#This Row],[Order ID]], Returns!$A:$B, 2, FALSE), "No")</f>
        <v>No</v>
      </c>
      <c r="X783" s="1">
        <f>1/COUNTIF(Data[Order ID], Data[[#This Row],[Order ID]])</f>
        <v>0.25</v>
      </c>
      <c r="Y783" s="1">
        <f>1/COUNTIFS(Data[Customer Name],Data[[#This Row],[Customer Name]], Data[MonthYear],Data[[#This Row],[MonthYear]])</f>
        <v>0.25</v>
      </c>
      <c r="Z783" s="1" t="str">
        <f>TEXT(Data[[#This Row],[Order Date]], "mm.yy")</f>
        <v>10.17</v>
      </c>
    </row>
    <row r="784" spans="1:26" x14ac:dyDescent="0.25">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1" t="str">
        <f>IF(M784=People!$B$2,People!$A$5,(IF(M784=People!$B$3,People!$A$3,(IF(M784=People!$B$4,People!$A$4,(IF(M784=People!$B$5,People!$A$5,0)))))))</f>
        <v>Chuck Magee</v>
      </c>
      <c r="W784" s="1" t="str">
        <f>IFERROR(VLOOKUP(Data[[#This Row],[Order ID]], Returns!$A:$B, 2, FALSE), "No")</f>
        <v>No</v>
      </c>
      <c r="X784" s="1">
        <f>1/COUNTIF(Data[Order ID], Data[[#This Row],[Order ID]])</f>
        <v>0.25</v>
      </c>
      <c r="Y784" s="1">
        <f>1/COUNTIFS(Data[Customer Name],Data[[#This Row],[Customer Name]], Data[MonthYear],Data[[#This Row],[MonthYear]])</f>
        <v>0.25</v>
      </c>
      <c r="Z784" s="1" t="str">
        <f>TEXT(Data[[#This Row],[Order Date]], "mm.yy")</f>
        <v>10.17</v>
      </c>
    </row>
    <row r="785" spans="1:26" x14ac:dyDescent="0.25">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1" t="str">
        <f>IF(M785=People!$B$2,People!$A$5,(IF(M785=People!$B$3,People!$A$3,(IF(M785=People!$B$4,People!$A$4,(IF(M785=People!$B$5,People!$A$5,0)))))))</f>
        <v>Chuck Magee</v>
      </c>
      <c r="W785" s="1" t="str">
        <f>IFERROR(VLOOKUP(Data[[#This Row],[Order ID]], Returns!$A:$B, 2, FALSE), "No")</f>
        <v>No</v>
      </c>
      <c r="X785" s="1">
        <f>1/COUNTIF(Data[Order ID], Data[[#This Row],[Order ID]])</f>
        <v>0.25</v>
      </c>
      <c r="Y785" s="1">
        <f>1/COUNTIFS(Data[Customer Name],Data[[#This Row],[Customer Name]], Data[MonthYear],Data[[#This Row],[MonthYear]])</f>
        <v>0.25</v>
      </c>
      <c r="Z785" s="1" t="str">
        <f>TEXT(Data[[#This Row],[Order Date]], "mm.yy")</f>
        <v>10.17</v>
      </c>
    </row>
    <row r="786" spans="1:26" x14ac:dyDescent="0.25">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1" t="str">
        <f>IF(M786=People!$B$2,People!$A$5,(IF(M786=People!$B$3,People!$A$3,(IF(M786=People!$B$4,People!$A$4,(IF(M786=People!$B$5,People!$A$5,0)))))))</f>
        <v>Chuck Magee</v>
      </c>
      <c r="W786" s="1" t="str">
        <f>IFERROR(VLOOKUP(Data[[#This Row],[Order ID]], Returns!$A:$B, 2, FALSE), "No")</f>
        <v>No</v>
      </c>
      <c r="X786" s="1">
        <f>1/COUNTIF(Data[Order ID], Data[[#This Row],[Order ID]])</f>
        <v>0.25</v>
      </c>
      <c r="Y786" s="1">
        <f>1/COUNTIFS(Data[Customer Name],Data[[#This Row],[Customer Name]], Data[MonthYear],Data[[#This Row],[MonthYear]])</f>
        <v>0.25</v>
      </c>
      <c r="Z786" s="1" t="str">
        <f>TEXT(Data[[#This Row],[Order Date]], "mm.yy")</f>
        <v>10.17</v>
      </c>
    </row>
    <row r="787" spans="1:26" x14ac:dyDescent="0.25">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1" t="str">
        <f>IF(M787=People!$B$2,People!$A$5,(IF(M787=People!$B$3,People!$A$3,(IF(M787=People!$B$4,People!$A$4,(IF(M787=People!$B$5,People!$A$5,0)))))))</f>
        <v>Cassandra Brandow</v>
      </c>
      <c r="W787" s="1" t="str">
        <f>IFERROR(VLOOKUP(Data[[#This Row],[Order ID]], Returns!$A:$B, 2, FALSE), "No")</f>
        <v>No</v>
      </c>
      <c r="X787" s="1">
        <f>1/COUNTIF(Data[Order ID], Data[[#This Row],[Order ID]])</f>
        <v>1</v>
      </c>
      <c r="Y787" s="1">
        <f>1/COUNTIFS(Data[Customer Name],Data[[#This Row],[Customer Name]], Data[MonthYear],Data[[#This Row],[MonthYear]])</f>
        <v>1</v>
      </c>
      <c r="Z787" s="1" t="str">
        <f>TEXT(Data[[#This Row],[Order Date]], "mm.yy")</f>
        <v>05.17</v>
      </c>
    </row>
    <row r="788" spans="1:26" x14ac:dyDescent="0.25">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1" t="str">
        <f>IF(M788=People!$B$2,People!$A$5,(IF(M788=People!$B$3,People!$A$3,(IF(M788=People!$B$4,People!$A$4,(IF(M788=People!$B$5,People!$A$5,0)))))))</f>
        <v>Cassandra Brandow</v>
      </c>
      <c r="W788" s="1" t="str">
        <f>IFERROR(VLOOKUP(Data[[#This Row],[Order ID]], Returns!$A:$B, 2, FALSE), "No")</f>
        <v>No</v>
      </c>
      <c r="X788" s="1">
        <f>1/COUNTIF(Data[Order ID], Data[[#This Row],[Order ID]])</f>
        <v>1</v>
      </c>
      <c r="Y788" s="1">
        <f>1/COUNTIFS(Data[Customer Name],Data[[#This Row],[Customer Name]], Data[MonthYear],Data[[#This Row],[MonthYear]])</f>
        <v>0.5</v>
      </c>
      <c r="Z788" s="1" t="str">
        <f>TEXT(Data[[#This Row],[Order Date]], "mm.yy")</f>
        <v>03.19</v>
      </c>
    </row>
    <row r="789" spans="1:26" x14ac:dyDescent="0.25">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1" t="str">
        <f>IF(M789=People!$B$2,People!$A$5,(IF(M789=People!$B$3,People!$A$3,(IF(M789=People!$B$4,People!$A$4,(IF(M789=People!$B$5,People!$A$5,0)))))))</f>
        <v>Cassandra Brandow</v>
      </c>
      <c r="W789" s="1" t="str">
        <f>IFERROR(VLOOKUP(Data[[#This Row],[Order ID]], Returns!$A:$B, 2, FALSE), "No")</f>
        <v>No</v>
      </c>
      <c r="X789" s="1">
        <f>1/COUNTIF(Data[Order ID], Data[[#This Row],[Order ID]])</f>
        <v>1</v>
      </c>
      <c r="Y789" s="1">
        <f>1/COUNTIFS(Data[Customer Name],Data[[#This Row],[Customer Name]], Data[MonthYear],Data[[#This Row],[MonthYear]])</f>
        <v>1</v>
      </c>
      <c r="Z789" s="1" t="str">
        <f>TEXT(Data[[#This Row],[Order Date]], "mm.yy")</f>
        <v>12.17</v>
      </c>
    </row>
    <row r="790" spans="1:26" x14ac:dyDescent="0.25">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1" t="str">
        <f>IF(M790=People!$B$2,People!$A$5,(IF(M790=People!$B$3,People!$A$3,(IF(M790=People!$B$4,People!$A$4,(IF(M790=People!$B$5,People!$A$5,0)))))))</f>
        <v>Cassandra Brandow</v>
      </c>
      <c r="W790" s="1" t="str">
        <f>IFERROR(VLOOKUP(Data[[#This Row],[Order ID]], Returns!$A:$B, 2, FALSE), "No")</f>
        <v>No</v>
      </c>
      <c r="X790" s="1">
        <f>1/COUNTIF(Data[Order ID], Data[[#This Row],[Order ID]])</f>
        <v>0.25</v>
      </c>
      <c r="Y790" s="1">
        <f>1/COUNTIFS(Data[Customer Name],Data[[#This Row],[Customer Name]], Data[MonthYear],Data[[#This Row],[MonthYear]])</f>
        <v>0.25</v>
      </c>
      <c r="Z790" s="1" t="str">
        <f>TEXT(Data[[#This Row],[Order Date]], "mm.yy")</f>
        <v>06.17</v>
      </c>
    </row>
    <row r="791" spans="1:26" x14ac:dyDescent="0.25">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1" t="str">
        <f>IF(M791=People!$B$2,People!$A$5,(IF(M791=People!$B$3,People!$A$3,(IF(M791=People!$B$4,People!$A$4,(IF(M791=People!$B$5,People!$A$5,0)))))))</f>
        <v>Cassandra Brandow</v>
      </c>
      <c r="W791" s="1" t="str">
        <f>IFERROR(VLOOKUP(Data[[#This Row],[Order ID]], Returns!$A:$B, 2, FALSE), "No")</f>
        <v>No</v>
      </c>
      <c r="X791" s="1">
        <f>1/COUNTIF(Data[Order ID], Data[[#This Row],[Order ID]])</f>
        <v>0.25</v>
      </c>
      <c r="Y791" s="1">
        <f>1/COUNTIFS(Data[Customer Name],Data[[#This Row],[Customer Name]], Data[MonthYear],Data[[#This Row],[MonthYear]])</f>
        <v>0.25</v>
      </c>
      <c r="Z791" s="1" t="str">
        <f>TEXT(Data[[#This Row],[Order Date]], "mm.yy")</f>
        <v>06.17</v>
      </c>
    </row>
    <row r="792" spans="1:26" x14ac:dyDescent="0.25">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1" t="str">
        <f>IF(M792=People!$B$2,People!$A$5,(IF(M792=People!$B$3,People!$A$3,(IF(M792=People!$B$4,People!$A$4,(IF(M792=People!$B$5,People!$A$5,0)))))))</f>
        <v>Cassandra Brandow</v>
      </c>
      <c r="W792" s="1" t="str">
        <f>IFERROR(VLOOKUP(Data[[#This Row],[Order ID]], Returns!$A:$B, 2, FALSE), "No")</f>
        <v>No</v>
      </c>
      <c r="X792" s="1">
        <f>1/COUNTIF(Data[Order ID], Data[[#This Row],[Order ID]])</f>
        <v>0.25</v>
      </c>
      <c r="Y792" s="1">
        <f>1/COUNTIFS(Data[Customer Name],Data[[#This Row],[Customer Name]], Data[MonthYear],Data[[#This Row],[MonthYear]])</f>
        <v>0.25</v>
      </c>
      <c r="Z792" s="1" t="str">
        <f>TEXT(Data[[#This Row],[Order Date]], "mm.yy")</f>
        <v>06.17</v>
      </c>
    </row>
    <row r="793" spans="1:26" x14ac:dyDescent="0.25">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1" t="str">
        <f>IF(M793=People!$B$2,People!$A$5,(IF(M793=People!$B$3,People!$A$3,(IF(M793=People!$B$4,People!$A$4,(IF(M793=People!$B$5,People!$A$5,0)))))))</f>
        <v>Cassandra Brandow</v>
      </c>
      <c r="W793" s="1" t="str">
        <f>IFERROR(VLOOKUP(Data[[#This Row],[Order ID]], Returns!$A:$B, 2, FALSE), "No")</f>
        <v>No</v>
      </c>
      <c r="X793" s="1">
        <f>1/COUNTIF(Data[Order ID], Data[[#This Row],[Order ID]])</f>
        <v>0.25</v>
      </c>
      <c r="Y793" s="1">
        <f>1/COUNTIFS(Data[Customer Name],Data[[#This Row],[Customer Name]], Data[MonthYear],Data[[#This Row],[MonthYear]])</f>
        <v>0.25</v>
      </c>
      <c r="Z793" s="1" t="str">
        <f>TEXT(Data[[#This Row],[Order Date]], "mm.yy")</f>
        <v>06.17</v>
      </c>
    </row>
    <row r="794" spans="1:26" x14ac:dyDescent="0.25">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1" t="str">
        <f>IF(M794=People!$B$2,People!$A$5,(IF(M794=People!$B$3,People!$A$3,(IF(M794=People!$B$4,People!$A$4,(IF(M794=People!$B$5,People!$A$5,0)))))))</f>
        <v>Cassandra Brandow</v>
      </c>
      <c r="W794" s="1" t="str">
        <f>IFERROR(VLOOKUP(Data[[#This Row],[Order ID]], Returns!$A:$B, 2, FALSE), "No")</f>
        <v>No</v>
      </c>
      <c r="X794" s="1">
        <f>1/COUNTIF(Data[Order ID], Data[[#This Row],[Order ID]])</f>
        <v>1</v>
      </c>
      <c r="Y794" s="1">
        <f>1/COUNTIFS(Data[Customer Name],Data[[#This Row],[Customer Name]], Data[MonthYear],Data[[#This Row],[MonthYear]])</f>
        <v>1</v>
      </c>
      <c r="Z794" s="1" t="str">
        <f>TEXT(Data[[#This Row],[Order Date]], "mm.yy")</f>
        <v>05.18</v>
      </c>
    </row>
    <row r="795" spans="1:26" x14ac:dyDescent="0.25">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1" t="str">
        <f>IF(M795=People!$B$2,People!$A$5,(IF(M795=People!$B$3,People!$A$3,(IF(M795=People!$B$4,People!$A$4,(IF(M795=People!$B$5,People!$A$5,0)))))))</f>
        <v>Cassandra Brandow</v>
      </c>
      <c r="W795" s="1" t="str">
        <f>IFERROR(VLOOKUP(Data[[#This Row],[Order ID]], Returns!$A:$B, 2, FALSE), "No")</f>
        <v>No</v>
      </c>
      <c r="X795" s="1">
        <f>1/COUNTIF(Data[Order ID], Data[[#This Row],[Order ID]])</f>
        <v>0.5</v>
      </c>
      <c r="Y795" s="1">
        <f>1/COUNTIFS(Data[Customer Name],Data[[#This Row],[Customer Name]], Data[MonthYear],Data[[#This Row],[MonthYear]])</f>
        <v>0.5</v>
      </c>
      <c r="Z795" s="1" t="str">
        <f>TEXT(Data[[#This Row],[Order Date]], "mm.yy")</f>
        <v>09.16</v>
      </c>
    </row>
    <row r="796" spans="1:26" x14ac:dyDescent="0.25">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1" t="str">
        <f>IF(M796=People!$B$2,People!$A$5,(IF(M796=People!$B$3,People!$A$3,(IF(M796=People!$B$4,People!$A$4,(IF(M796=People!$B$5,People!$A$5,0)))))))</f>
        <v>Cassandra Brandow</v>
      </c>
      <c r="W796" s="1" t="str">
        <f>IFERROR(VLOOKUP(Data[[#This Row],[Order ID]], Returns!$A:$B, 2, FALSE), "No")</f>
        <v>No</v>
      </c>
      <c r="X796" s="1">
        <f>1/COUNTIF(Data[Order ID], Data[[#This Row],[Order ID]])</f>
        <v>0.5</v>
      </c>
      <c r="Y796" s="1">
        <f>1/COUNTIFS(Data[Customer Name],Data[[#This Row],[Customer Name]], Data[MonthYear],Data[[#This Row],[MonthYear]])</f>
        <v>0.5</v>
      </c>
      <c r="Z796" s="1" t="str">
        <f>TEXT(Data[[#This Row],[Order Date]], "mm.yy")</f>
        <v>09.16</v>
      </c>
    </row>
    <row r="797" spans="1:26" x14ac:dyDescent="0.25">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1" t="str">
        <f>IF(M797=People!$B$2,People!$A$5,(IF(M797=People!$B$3,People!$A$3,(IF(M797=People!$B$4,People!$A$4,(IF(M797=People!$B$5,People!$A$5,0)))))))</f>
        <v>Kelly Williams</v>
      </c>
      <c r="W797" s="1" t="str">
        <f>IFERROR(VLOOKUP(Data[[#This Row],[Order ID]], Returns!$A:$B, 2, FALSE), "No")</f>
        <v>No</v>
      </c>
      <c r="X797" s="1">
        <f>1/COUNTIF(Data[Order ID], Data[[#This Row],[Order ID]])</f>
        <v>1</v>
      </c>
      <c r="Y797" s="1">
        <f>1/COUNTIFS(Data[Customer Name],Data[[#This Row],[Customer Name]], Data[MonthYear],Data[[#This Row],[MonthYear]])</f>
        <v>1</v>
      </c>
      <c r="Z797" s="1" t="str">
        <f>TEXT(Data[[#This Row],[Order Date]], "mm.yy")</f>
        <v>09.19</v>
      </c>
    </row>
    <row r="798" spans="1:26" x14ac:dyDescent="0.25">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1" t="str">
        <f>IF(M798=People!$B$2,People!$A$5,(IF(M798=People!$B$3,People!$A$3,(IF(M798=People!$B$4,People!$A$4,(IF(M798=People!$B$5,People!$A$5,0)))))))</f>
        <v>Chuck Magee</v>
      </c>
      <c r="W798" s="1" t="str">
        <f>IFERROR(VLOOKUP(Data[[#This Row],[Order ID]], Returns!$A:$B, 2, FALSE), "No")</f>
        <v>No</v>
      </c>
      <c r="X798" s="1">
        <f>1/COUNTIF(Data[Order ID], Data[[#This Row],[Order ID]])</f>
        <v>0.33333333333333331</v>
      </c>
      <c r="Y798" s="1">
        <f>1/COUNTIFS(Data[Customer Name],Data[[#This Row],[Customer Name]], Data[MonthYear],Data[[#This Row],[MonthYear]])</f>
        <v>0.16666666666666666</v>
      </c>
      <c r="Z798" s="1" t="str">
        <f>TEXT(Data[[#This Row],[Order Date]], "mm.yy")</f>
        <v>12.17</v>
      </c>
    </row>
    <row r="799" spans="1:26" x14ac:dyDescent="0.25">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1" t="str">
        <f>IF(M799=People!$B$2,People!$A$5,(IF(M799=People!$B$3,People!$A$3,(IF(M799=People!$B$4,People!$A$4,(IF(M799=People!$B$5,People!$A$5,0)))))))</f>
        <v>Chuck Magee</v>
      </c>
      <c r="W799" s="1" t="str">
        <f>IFERROR(VLOOKUP(Data[[#This Row],[Order ID]], Returns!$A:$B, 2, FALSE), "No")</f>
        <v>No</v>
      </c>
      <c r="X799" s="1">
        <f>1/COUNTIF(Data[Order ID], Data[[#This Row],[Order ID]])</f>
        <v>0.33333333333333331</v>
      </c>
      <c r="Y799" s="1">
        <f>1/COUNTIFS(Data[Customer Name],Data[[#This Row],[Customer Name]], Data[MonthYear],Data[[#This Row],[MonthYear]])</f>
        <v>0.16666666666666666</v>
      </c>
      <c r="Z799" s="1" t="str">
        <f>TEXT(Data[[#This Row],[Order Date]], "mm.yy")</f>
        <v>12.17</v>
      </c>
    </row>
    <row r="800" spans="1:26" x14ac:dyDescent="0.25">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1" t="str">
        <f>IF(M800=People!$B$2,People!$A$5,(IF(M800=People!$B$3,People!$A$3,(IF(M800=People!$B$4,People!$A$4,(IF(M800=People!$B$5,People!$A$5,0)))))))</f>
        <v>Chuck Magee</v>
      </c>
      <c r="W800" s="1" t="str">
        <f>IFERROR(VLOOKUP(Data[[#This Row],[Order ID]], Returns!$A:$B, 2, FALSE), "No")</f>
        <v>No</v>
      </c>
      <c r="X800" s="1">
        <f>1/COUNTIF(Data[Order ID], Data[[#This Row],[Order ID]])</f>
        <v>0.33333333333333331</v>
      </c>
      <c r="Y800" s="1">
        <f>1/COUNTIFS(Data[Customer Name],Data[[#This Row],[Customer Name]], Data[MonthYear],Data[[#This Row],[MonthYear]])</f>
        <v>0.16666666666666666</v>
      </c>
      <c r="Z800" s="1" t="str">
        <f>TEXT(Data[[#This Row],[Order Date]], "mm.yy")</f>
        <v>12.17</v>
      </c>
    </row>
    <row r="801" spans="1:26" x14ac:dyDescent="0.25">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1" t="str">
        <f>IF(M801=People!$B$2,People!$A$5,(IF(M801=People!$B$3,People!$A$3,(IF(M801=People!$B$4,People!$A$4,(IF(M801=People!$B$5,People!$A$5,0)))))))</f>
        <v>Cassandra Brandow</v>
      </c>
      <c r="W801" s="1" t="str">
        <f>IFERROR(VLOOKUP(Data[[#This Row],[Order ID]], Returns!$A:$B, 2, FALSE), "No")</f>
        <v>Yes</v>
      </c>
      <c r="X801" s="1">
        <f>1/COUNTIF(Data[Order ID], Data[[#This Row],[Order ID]])</f>
        <v>1</v>
      </c>
      <c r="Y801" s="1">
        <f>1/COUNTIFS(Data[Customer Name],Data[[#This Row],[Customer Name]], Data[MonthYear],Data[[#This Row],[MonthYear]])</f>
        <v>1</v>
      </c>
      <c r="Z801" s="1" t="str">
        <f>TEXT(Data[[#This Row],[Order Date]], "mm.yy")</f>
        <v>11.17</v>
      </c>
    </row>
    <row r="802" spans="1:26" x14ac:dyDescent="0.25">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1" t="str">
        <f>IF(M802=People!$B$2,People!$A$5,(IF(M802=People!$B$3,People!$A$3,(IF(M802=People!$B$4,People!$A$4,(IF(M802=People!$B$5,People!$A$5,0)))))))</f>
        <v>Cassandra Brandow</v>
      </c>
      <c r="W802" s="1" t="str">
        <f>IFERROR(VLOOKUP(Data[[#This Row],[Order ID]], Returns!$A:$B, 2, FALSE), "No")</f>
        <v>No</v>
      </c>
      <c r="X802" s="1">
        <f>1/COUNTIF(Data[Order ID], Data[[#This Row],[Order ID]])</f>
        <v>0.5</v>
      </c>
      <c r="Y802" s="1">
        <f>1/COUNTIFS(Data[Customer Name],Data[[#This Row],[Customer Name]], Data[MonthYear],Data[[#This Row],[MonthYear]])</f>
        <v>0.5</v>
      </c>
      <c r="Z802" s="1" t="str">
        <f>TEXT(Data[[#This Row],[Order Date]], "mm.yy")</f>
        <v>02.19</v>
      </c>
    </row>
    <row r="803" spans="1:26" x14ac:dyDescent="0.25">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1" t="str">
        <f>IF(M803=People!$B$2,People!$A$5,(IF(M803=People!$B$3,People!$A$3,(IF(M803=People!$B$4,People!$A$4,(IF(M803=People!$B$5,People!$A$5,0)))))))</f>
        <v>Cassandra Brandow</v>
      </c>
      <c r="W803" s="1" t="str">
        <f>IFERROR(VLOOKUP(Data[[#This Row],[Order ID]], Returns!$A:$B, 2, FALSE), "No")</f>
        <v>No</v>
      </c>
      <c r="X803" s="1">
        <f>1/COUNTIF(Data[Order ID], Data[[#This Row],[Order ID]])</f>
        <v>0.5</v>
      </c>
      <c r="Y803" s="1">
        <f>1/COUNTIFS(Data[Customer Name],Data[[#This Row],[Customer Name]], Data[MonthYear],Data[[#This Row],[MonthYear]])</f>
        <v>0.5</v>
      </c>
      <c r="Z803" s="1" t="str">
        <f>TEXT(Data[[#This Row],[Order Date]], "mm.yy")</f>
        <v>02.19</v>
      </c>
    </row>
    <row r="804" spans="1:26" x14ac:dyDescent="0.25">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1" t="str">
        <f>IF(M804=People!$B$2,People!$A$5,(IF(M804=People!$B$3,People!$A$3,(IF(M804=People!$B$4,People!$A$4,(IF(M804=People!$B$5,People!$A$5,0)))))))</f>
        <v>Chuck Magee</v>
      </c>
      <c r="W804" s="1" t="str">
        <f>IFERROR(VLOOKUP(Data[[#This Row],[Order ID]], Returns!$A:$B, 2, FALSE), "No")</f>
        <v>No</v>
      </c>
      <c r="X804" s="1">
        <f>1/COUNTIF(Data[Order ID], Data[[#This Row],[Order ID]])</f>
        <v>1</v>
      </c>
      <c r="Y804" s="1">
        <f>1/COUNTIFS(Data[Customer Name],Data[[#This Row],[Customer Name]], Data[MonthYear],Data[[#This Row],[MonthYear]])</f>
        <v>1</v>
      </c>
      <c r="Z804" s="1" t="str">
        <f>TEXT(Data[[#This Row],[Order Date]], "mm.yy")</f>
        <v>08.18</v>
      </c>
    </row>
    <row r="805" spans="1:26" x14ac:dyDescent="0.25">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1" t="str">
        <f>IF(M805=People!$B$2,People!$A$5,(IF(M805=People!$B$3,People!$A$3,(IF(M805=People!$B$4,People!$A$4,(IF(M805=People!$B$5,People!$A$5,0)))))))</f>
        <v>Cassandra Brandow</v>
      </c>
      <c r="W805" s="1" t="str">
        <f>IFERROR(VLOOKUP(Data[[#This Row],[Order ID]], Returns!$A:$B, 2, FALSE), "No")</f>
        <v>No</v>
      </c>
      <c r="X805" s="1">
        <f>1/COUNTIF(Data[Order ID], Data[[#This Row],[Order ID]])</f>
        <v>1</v>
      </c>
      <c r="Y805" s="1">
        <f>1/COUNTIFS(Data[Customer Name],Data[[#This Row],[Customer Name]], Data[MonthYear],Data[[#This Row],[MonthYear]])</f>
        <v>1</v>
      </c>
      <c r="Z805" s="1" t="str">
        <f>TEXT(Data[[#This Row],[Order Date]], "mm.yy")</f>
        <v>03.18</v>
      </c>
    </row>
    <row r="806" spans="1:26" x14ac:dyDescent="0.25">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1" t="str">
        <f>IF(M806=People!$B$2,People!$A$5,(IF(M806=People!$B$3,People!$A$3,(IF(M806=People!$B$4,People!$A$4,(IF(M806=People!$B$5,People!$A$5,0)))))))</f>
        <v>Cassandra Brandow</v>
      </c>
      <c r="W806" s="1" t="str">
        <f>IFERROR(VLOOKUP(Data[[#This Row],[Order ID]], Returns!$A:$B, 2, FALSE), "No")</f>
        <v>No</v>
      </c>
      <c r="X806" s="1">
        <f>1/COUNTIF(Data[Order ID], Data[[#This Row],[Order ID]])</f>
        <v>1</v>
      </c>
      <c r="Y806" s="1">
        <f>1/COUNTIFS(Data[Customer Name],Data[[#This Row],[Customer Name]], Data[MonthYear],Data[[#This Row],[MonthYear]])</f>
        <v>1</v>
      </c>
      <c r="Z806" s="1" t="str">
        <f>TEXT(Data[[#This Row],[Order Date]], "mm.yy")</f>
        <v>04.19</v>
      </c>
    </row>
    <row r="807" spans="1:26" x14ac:dyDescent="0.25">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1" t="str">
        <f>IF(M807=People!$B$2,People!$A$5,(IF(M807=People!$B$3,People!$A$3,(IF(M807=People!$B$4,People!$A$4,(IF(M807=People!$B$5,People!$A$5,0)))))))</f>
        <v>Cassandra Brandow</v>
      </c>
      <c r="W807" s="1" t="str">
        <f>IFERROR(VLOOKUP(Data[[#This Row],[Order ID]], Returns!$A:$B, 2, FALSE), "No")</f>
        <v>No</v>
      </c>
      <c r="X807" s="1">
        <f>1/COUNTIF(Data[Order ID], Data[[#This Row],[Order ID]])</f>
        <v>0.5</v>
      </c>
      <c r="Y807" s="1">
        <f>1/COUNTIFS(Data[Customer Name],Data[[#This Row],[Customer Name]], Data[MonthYear],Data[[#This Row],[MonthYear]])</f>
        <v>0.5</v>
      </c>
      <c r="Z807" s="1" t="str">
        <f>TEXT(Data[[#This Row],[Order Date]], "mm.yy")</f>
        <v>11.16</v>
      </c>
    </row>
    <row r="808" spans="1:26" x14ac:dyDescent="0.25">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1" t="str">
        <f>IF(M808=People!$B$2,People!$A$5,(IF(M808=People!$B$3,People!$A$3,(IF(M808=People!$B$4,People!$A$4,(IF(M808=People!$B$5,People!$A$5,0)))))))</f>
        <v>Cassandra Brandow</v>
      </c>
      <c r="W808" s="1" t="str">
        <f>IFERROR(VLOOKUP(Data[[#This Row],[Order ID]], Returns!$A:$B, 2, FALSE), "No")</f>
        <v>No</v>
      </c>
      <c r="X808" s="1">
        <f>1/COUNTIF(Data[Order ID], Data[[#This Row],[Order ID]])</f>
        <v>0.5</v>
      </c>
      <c r="Y808" s="1">
        <f>1/COUNTIFS(Data[Customer Name],Data[[#This Row],[Customer Name]], Data[MonthYear],Data[[#This Row],[MonthYear]])</f>
        <v>0.5</v>
      </c>
      <c r="Z808" s="1" t="str">
        <f>TEXT(Data[[#This Row],[Order Date]], "mm.yy")</f>
        <v>11.16</v>
      </c>
    </row>
    <row r="809" spans="1:26" x14ac:dyDescent="0.25">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1" t="str">
        <f>IF(M809=People!$B$2,People!$A$5,(IF(M809=People!$B$3,People!$A$3,(IF(M809=People!$B$4,People!$A$4,(IF(M809=People!$B$5,People!$A$5,0)))))))</f>
        <v>Kelly Williams</v>
      </c>
      <c r="W809" s="1" t="str">
        <f>IFERROR(VLOOKUP(Data[[#This Row],[Order ID]], Returns!$A:$B, 2, FALSE), "No")</f>
        <v>No</v>
      </c>
      <c r="X809" s="1">
        <f>1/COUNTIF(Data[Order ID], Data[[#This Row],[Order ID]])</f>
        <v>0.5</v>
      </c>
      <c r="Y809" s="1">
        <f>1/COUNTIFS(Data[Customer Name],Data[[#This Row],[Customer Name]], Data[MonthYear],Data[[#This Row],[MonthYear]])</f>
        <v>0.5</v>
      </c>
      <c r="Z809" s="1" t="str">
        <f>TEXT(Data[[#This Row],[Order Date]], "mm.yy")</f>
        <v>02.17</v>
      </c>
    </row>
    <row r="810" spans="1:26" x14ac:dyDescent="0.25">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1" t="str">
        <f>IF(M810=People!$B$2,People!$A$5,(IF(M810=People!$B$3,People!$A$3,(IF(M810=People!$B$4,People!$A$4,(IF(M810=People!$B$5,People!$A$5,0)))))))</f>
        <v>Kelly Williams</v>
      </c>
      <c r="W810" s="1" t="str">
        <f>IFERROR(VLOOKUP(Data[[#This Row],[Order ID]], Returns!$A:$B, 2, FALSE), "No")</f>
        <v>No</v>
      </c>
      <c r="X810" s="1">
        <f>1/COUNTIF(Data[Order ID], Data[[#This Row],[Order ID]])</f>
        <v>0.5</v>
      </c>
      <c r="Y810" s="1">
        <f>1/COUNTIFS(Data[Customer Name],Data[[#This Row],[Customer Name]], Data[MonthYear],Data[[#This Row],[MonthYear]])</f>
        <v>0.5</v>
      </c>
      <c r="Z810" s="1" t="str">
        <f>TEXT(Data[[#This Row],[Order Date]], "mm.yy")</f>
        <v>02.17</v>
      </c>
    </row>
    <row r="811" spans="1:26" x14ac:dyDescent="0.25">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1" t="str">
        <f>IF(M811=People!$B$2,People!$A$5,(IF(M811=People!$B$3,People!$A$3,(IF(M811=People!$B$4,People!$A$4,(IF(M811=People!$B$5,People!$A$5,0)))))))</f>
        <v>Cassandra Brandow</v>
      </c>
      <c r="W811" s="1" t="str">
        <f>IFERROR(VLOOKUP(Data[[#This Row],[Order ID]], Returns!$A:$B, 2, FALSE), "No")</f>
        <v>No</v>
      </c>
      <c r="X811" s="1">
        <f>1/COUNTIF(Data[Order ID], Data[[#This Row],[Order ID]])</f>
        <v>0.25</v>
      </c>
      <c r="Y811" s="1">
        <f>1/COUNTIFS(Data[Customer Name],Data[[#This Row],[Customer Name]], Data[MonthYear],Data[[#This Row],[MonthYear]])</f>
        <v>0.25</v>
      </c>
      <c r="Z811" s="1" t="str">
        <f>TEXT(Data[[#This Row],[Order Date]], "mm.yy")</f>
        <v>10.16</v>
      </c>
    </row>
    <row r="812" spans="1:26" x14ac:dyDescent="0.25">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1" t="str">
        <f>IF(M812=People!$B$2,People!$A$5,(IF(M812=People!$B$3,People!$A$3,(IF(M812=People!$B$4,People!$A$4,(IF(M812=People!$B$5,People!$A$5,0)))))))</f>
        <v>Cassandra Brandow</v>
      </c>
      <c r="W812" s="1" t="str">
        <f>IFERROR(VLOOKUP(Data[[#This Row],[Order ID]], Returns!$A:$B, 2, FALSE), "No")</f>
        <v>No</v>
      </c>
      <c r="X812" s="1">
        <f>1/COUNTIF(Data[Order ID], Data[[#This Row],[Order ID]])</f>
        <v>0.25</v>
      </c>
      <c r="Y812" s="1">
        <f>1/COUNTIFS(Data[Customer Name],Data[[#This Row],[Customer Name]], Data[MonthYear],Data[[#This Row],[MonthYear]])</f>
        <v>0.25</v>
      </c>
      <c r="Z812" s="1" t="str">
        <f>TEXT(Data[[#This Row],[Order Date]], "mm.yy")</f>
        <v>10.16</v>
      </c>
    </row>
    <row r="813" spans="1:26" x14ac:dyDescent="0.25">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1" t="str">
        <f>IF(M813=People!$B$2,People!$A$5,(IF(M813=People!$B$3,People!$A$3,(IF(M813=People!$B$4,People!$A$4,(IF(M813=People!$B$5,People!$A$5,0)))))))</f>
        <v>Cassandra Brandow</v>
      </c>
      <c r="W813" s="1" t="str">
        <f>IFERROR(VLOOKUP(Data[[#This Row],[Order ID]], Returns!$A:$B, 2, FALSE), "No")</f>
        <v>No</v>
      </c>
      <c r="X813" s="1">
        <f>1/COUNTIF(Data[Order ID], Data[[#This Row],[Order ID]])</f>
        <v>0.25</v>
      </c>
      <c r="Y813" s="1">
        <f>1/COUNTIFS(Data[Customer Name],Data[[#This Row],[Customer Name]], Data[MonthYear],Data[[#This Row],[MonthYear]])</f>
        <v>0.25</v>
      </c>
      <c r="Z813" s="1" t="str">
        <f>TEXT(Data[[#This Row],[Order Date]], "mm.yy")</f>
        <v>10.16</v>
      </c>
    </row>
    <row r="814" spans="1:26" x14ac:dyDescent="0.25">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1" t="str">
        <f>IF(M814=People!$B$2,People!$A$5,(IF(M814=People!$B$3,People!$A$3,(IF(M814=People!$B$4,People!$A$4,(IF(M814=People!$B$5,People!$A$5,0)))))))</f>
        <v>Cassandra Brandow</v>
      </c>
      <c r="W814" s="1" t="str">
        <f>IFERROR(VLOOKUP(Data[[#This Row],[Order ID]], Returns!$A:$B, 2, FALSE), "No")</f>
        <v>No</v>
      </c>
      <c r="X814" s="1">
        <f>1/COUNTIF(Data[Order ID], Data[[#This Row],[Order ID]])</f>
        <v>0.25</v>
      </c>
      <c r="Y814" s="1">
        <f>1/COUNTIFS(Data[Customer Name],Data[[#This Row],[Customer Name]], Data[MonthYear],Data[[#This Row],[MonthYear]])</f>
        <v>0.25</v>
      </c>
      <c r="Z814" s="1" t="str">
        <f>TEXT(Data[[#This Row],[Order Date]], "mm.yy")</f>
        <v>10.16</v>
      </c>
    </row>
    <row r="815" spans="1:26" x14ac:dyDescent="0.25">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1" t="str">
        <f>IF(M815=People!$B$2,People!$A$5,(IF(M815=People!$B$3,People!$A$3,(IF(M815=People!$B$4,People!$A$4,(IF(M815=People!$B$5,People!$A$5,0)))))))</f>
        <v>Cassandra Brandow</v>
      </c>
      <c r="W815" s="1" t="str">
        <f>IFERROR(VLOOKUP(Data[[#This Row],[Order ID]], Returns!$A:$B, 2, FALSE), "No")</f>
        <v>No</v>
      </c>
      <c r="X815" s="1">
        <f>1/COUNTIF(Data[Order ID], Data[[#This Row],[Order ID]])</f>
        <v>0.5</v>
      </c>
      <c r="Y815" s="1">
        <f>1/COUNTIFS(Data[Customer Name],Data[[#This Row],[Customer Name]], Data[MonthYear],Data[[#This Row],[MonthYear]])</f>
        <v>0.5</v>
      </c>
      <c r="Z815" s="1" t="str">
        <f>TEXT(Data[[#This Row],[Order Date]], "mm.yy")</f>
        <v>05.19</v>
      </c>
    </row>
    <row r="816" spans="1:26" x14ac:dyDescent="0.25">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1" t="str">
        <f>IF(M816=People!$B$2,People!$A$5,(IF(M816=People!$B$3,People!$A$3,(IF(M816=People!$B$4,People!$A$4,(IF(M816=People!$B$5,People!$A$5,0)))))))</f>
        <v>Cassandra Brandow</v>
      </c>
      <c r="W816" s="1" t="str">
        <f>IFERROR(VLOOKUP(Data[[#This Row],[Order ID]], Returns!$A:$B, 2, FALSE), "No")</f>
        <v>No</v>
      </c>
      <c r="X816" s="1">
        <f>1/COUNTIF(Data[Order ID], Data[[#This Row],[Order ID]])</f>
        <v>0.5</v>
      </c>
      <c r="Y816" s="1">
        <f>1/COUNTIFS(Data[Customer Name],Data[[#This Row],[Customer Name]], Data[MonthYear],Data[[#This Row],[MonthYear]])</f>
        <v>0.5</v>
      </c>
      <c r="Z816" s="1" t="str">
        <f>TEXT(Data[[#This Row],[Order Date]], "mm.yy")</f>
        <v>05.19</v>
      </c>
    </row>
    <row r="817" spans="1:26" x14ac:dyDescent="0.25">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1" t="str">
        <f>IF(M817=People!$B$2,People!$A$5,(IF(M817=People!$B$3,People!$A$3,(IF(M817=People!$B$4,People!$A$4,(IF(M817=People!$B$5,People!$A$5,0)))))))</f>
        <v>Kelly Williams</v>
      </c>
      <c r="W817" s="1" t="str">
        <f>IFERROR(VLOOKUP(Data[[#This Row],[Order ID]], Returns!$A:$B, 2, FALSE), "No")</f>
        <v>No</v>
      </c>
      <c r="X817" s="1">
        <f>1/COUNTIF(Data[Order ID], Data[[#This Row],[Order ID]])</f>
        <v>1</v>
      </c>
      <c r="Y817" s="1">
        <f>1/COUNTIFS(Data[Customer Name],Data[[#This Row],[Customer Name]], Data[MonthYear],Data[[#This Row],[MonthYear]])</f>
        <v>1</v>
      </c>
      <c r="Z817" s="1" t="str">
        <f>TEXT(Data[[#This Row],[Order Date]], "mm.yy")</f>
        <v>03.17</v>
      </c>
    </row>
    <row r="818" spans="1:26" x14ac:dyDescent="0.25">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1" t="str">
        <f>IF(M818=People!$B$2,People!$A$5,(IF(M818=People!$B$3,People!$A$3,(IF(M818=People!$B$4,People!$A$4,(IF(M818=People!$B$5,People!$A$5,0)))))))</f>
        <v>Chuck Magee</v>
      </c>
      <c r="W818" s="1" t="str">
        <f>IFERROR(VLOOKUP(Data[[#This Row],[Order ID]], Returns!$A:$B, 2, FALSE), "No")</f>
        <v>No</v>
      </c>
      <c r="X818" s="1">
        <f>1/COUNTIF(Data[Order ID], Data[[#This Row],[Order ID]])</f>
        <v>1</v>
      </c>
      <c r="Y818" s="1">
        <f>1/COUNTIFS(Data[Customer Name],Data[[#This Row],[Customer Name]], Data[MonthYear],Data[[#This Row],[MonthYear]])</f>
        <v>0.2</v>
      </c>
      <c r="Z818" s="1" t="str">
        <f>TEXT(Data[[#This Row],[Order Date]], "mm.yy")</f>
        <v>09.18</v>
      </c>
    </row>
    <row r="819" spans="1:26" x14ac:dyDescent="0.25">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1" t="str">
        <f>IF(M819=People!$B$2,People!$A$5,(IF(M819=People!$B$3,People!$A$3,(IF(M819=People!$B$4,People!$A$4,(IF(M819=People!$B$5,People!$A$5,0)))))))</f>
        <v>Chuck Magee</v>
      </c>
      <c r="W819" s="1" t="str">
        <f>IFERROR(VLOOKUP(Data[[#This Row],[Order ID]], Returns!$A:$B, 2, FALSE), "No")</f>
        <v>No</v>
      </c>
      <c r="X819" s="1">
        <f>1/COUNTIF(Data[Order ID], Data[[#This Row],[Order ID]])</f>
        <v>0.2</v>
      </c>
      <c r="Y819" s="1">
        <f>1/COUNTIFS(Data[Customer Name],Data[[#This Row],[Customer Name]], Data[MonthYear],Data[[#This Row],[MonthYear]])</f>
        <v>0.2</v>
      </c>
      <c r="Z819" s="1" t="str">
        <f>TEXT(Data[[#This Row],[Order Date]], "mm.yy")</f>
        <v>06.16</v>
      </c>
    </row>
    <row r="820" spans="1:26" x14ac:dyDescent="0.25">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1" t="str">
        <f>IF(M820=People!$B$2,People!$A$5,(IF(M820=People!$B$3,People!$A$3,(IF(M820=People!$B$4,People!$A$4,(IF(M820=People!$B$5,People!$A$5,0)))))))</f>
        <v>Chuck Magee</v>
      </c>
      <c r="W820" s="1" t="str">
        <f>IFERROR(VLOOKUP(Data[[#This Row],[Order ID]], Returns!$A:$B, 2, FALSE), "No")</f>
        <v>No</v>
      </c>
      <c r="X820" s="1">
        <f>1/COUNTIF(Data[Order ID], Data[[#This Row],[Order ID]])</f>
        <v>0.2</v>
      </c>
      <c r="Y820" s="1">
        <f>1/COUNTIFS(Data[Customer Name],Data[[#This Row],[Customer Name]], Data[MonthYear],Data[[#This Row],[MonthYear]])</f>
        <v>0.2</v>
      </c>
      <c r="Z820" s="1" t="str">
        <f>TEXT(Data[[#This Row],[Order Date]], "mm.yy")</f>
        <v>06.16</v>
      </c>
    </row>
    <row r="821" spans="1:26" x14ac:dyDescent="0.25">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1" t="str">
        <f>IF(M821=People!$B$2,People!$A$5,(IF(M821=People!$B$3,People!$A$3,(IF(M821=People!$B$4,People!$A$4,(IF(M821=People!$B$5,People!$A$5,0)))))))</f>
        <v>Chuck Magee</v>
      </c>
      <c r="W821" s="1" t="str">
        <f>IFERROR(VLOOKUP(Data[[#This Row],[Order ID]], Returns!$A:$B, 2, FALSE), "No")</f>
        <v>No</v>
      </c>
      <c r="X821" s="1">
        <f>1/COUNTIF(Data[Order ID], Data[[#This Row],[Order ID]])</f>
        <v>0.2</v>
      </c>
      <c r="Y821" s="1">
        <f>1/COUNTIFS(Data[Customer Name],Data[[#This Row],[Customer Name]], Data[MonthYear],Data[[#This Row],[MonthYear]])</f>
        <v>0.2</v>
      </c>
      <c r="Z821" s="1" t="str">
        <f>TEXT(Data[[#This Row],[Order Date]], "mm.yy")</f>
        <v>06.16</v>
      </c>
    </row>
    <row r="822" spans="1:26" x14ac:dyDescent="0.25">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1" t="str">
        <f>IF(M822=People!$B$2,People!$A$5,(IF(M822=People!$B$3,People!$A$3,(IF(M822=People!$B$4,People!$A$4,(IF(M822=People!$B$5,People!$A$5,0)))))))</f>
        <v>Chuck Magee</v>
      </c>
      <c r="W822" s="1" t="str">
        <f>IFERROR(VLOOKUP(Data[[#This Row],[Order ID]], Returns!$A:$B, 2, FALSE), "No")</f>
        <v>No</v>
      </c>
      <c r="X822" s="1">
        <f>1/COUNTIF(Data[Order ID], Data[[#This Row],[Order ID]])</f>
        <v>0.2</v>
      </c>
      <c r="Y822" s="1">
        <f>1/COUNTIFS(Data[Customer Name],Data[[#This Row],[Customer Name]], Data[MonthYear],Data[[#This Row],[MonthYear]])</f>
        <v>0.2</v>
      </c>
      <c r="Z822" s="1" t="str">
        <f>TEXT(Data[[#This Row],[Order Date]], "mm.yy")</f>
        <v>06.16</v>
      </c>
    </row>
    <row r="823" spans="1:26" x14ac:dyDescent="0.25">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1" t="str">
        <f>IF(M823=People!$B$2,People!$A$5,(IF(M823=People!$B$3,People!$A$3,(IF(M823=People!$B$4,People!$A$4,(IF(M823=People!$B$5,People!$A$5,0)))))))</f>
        <v>Chuck Magee</v>
      </c>
      <c r="W823" s="1" t="str">
        <f>IFERROR(VLOOKUP(Data[[#This Row],[Order ID]], Returns!$A:$B, 2, FALSE), "No")</f>
        <v>No</v>
      </c>
      <c r="X823" s="1">
        <f>1/COUNTIF(Data[Order ID], Data[[#This Row],[Order ID]])</f>
        <v>0.2</v>
      </c>
      <c r="Y823" s="1">
        <f>1/COUNTIFS(Data[Customer Name],Data[[#This Row],[Customer Name]], Data[MonthYear],Data[[#This Row],[MonthYear]])</f>
        <v>0.2</v>
      </c>
      <c r="Z823" s="1" t="str">
        <f>TEXT(Data[[#This Row],[Order Date]], "mm.yy")</f>
        <v>06.16</v>
      </c>
    </row>
    <row r="824" spans="1:26" x14ac:dyDescent="0.25">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1" t="str">
        <f>IF(M824=People!$B$2,People!$A$5,(IF(M824=People!$B$3,People!$A$3,(IF(M824=People!$B$4,People!$A$4,(IF(M824=People!$B$5,People!$A$5,0)))))))</f>
        <v>Chuck Magee</v>
      </c>
      <c r="W824" s="1" t="str">
        <f>IFERROR(VLOOKUP(Data[[#This Row],[Order ID]], Returns!$A:$B, 2, FALSE), "No")</f>
        <v>No</v>
      </c>
      <c r="X824" s="1">
        <f>1/COUNTIF(Data[Order ID], Data[[#This Row],[Order ID]])</f>
        <v>0.5</v>
      </c>
      <c r="Y824" s="1">
        <f>1/COUNTIFS(Data[Customer Name],Data[[#This Row],[Customer Name]], Data[MonthYear],Data[[#This Row],[MonthYear]])</f>
        <v>0.5</v>
      </c>
      <c r="Z824" s="1" t="str">
        <f>TEXT(Data[[#This Row],[Order Date]], "mm.yy")</f>
        <v>06.19</v>
      </c>
    </row>
    <row r="825" spans="1:26" x14ac:dyDescent="0.25">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1" t="str">
        <f>IF(M825=People!$B$2,People!$A$5,(IF(M825=People!$B$3,People!$A$3,(IF(M825=People!$B$4,People!$A$4,(IF(M825=People!$B$5,People!$A$5,0)))))))</f>
        <v>Chuck Magee</v>
      </c>
      <c r="W825" s="1" t="str">
        <f>IFERROR(VLOOKUP(Data[[#This Row],[Order ID]], Returns!$A:$B, 2, FALSE), "No")</f>
        <v>No</v>
      </c>
      <c r="X825" s="1">
        <f>1/COUNTIF(Data[Order ID], Data[[#This Row],[Order ID]])</f>
        <v>0.5</v>
      </c>
      <c r="Y825" s="1">
        <f>1/COUNTIFS(Data[Customer Name],Data[[#This Row],[Customer Name]], Data[MonthYear],Data[[#This Row],[MonthYear]])</f>
        <v>0.5</v>
      </c>
      <c r="Z825" s="1" t="str">
        <f>TEXT(Data[[#This Row],[Order Date]], "mm.yy")</f>
        <v>06.19</v>
      </c>
    </row>
    <row r="826" spans="1:26" x14ac:dyDescent="0.25">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1" t="str">
        <f>IF(M826=People!$B$2,People!$A$5,(IF(M826=People!$B$3,People!$A$3,(IF(M826=People!$B$4,People!$A$4,(IF(M826=People!$B$5,People!$A$5,0)))))))</f>
        <v>Cassandra Brandow</v>
      </c>
      <c r="W826" s="1" t="str">
        <f>IFERROR(VLOOKUP(Data[[#This Row],[Order ID]], Returns!$A:$B, 2, FALSE), "No")</f>
        <v>No</v>
      </c>
      <c r="X826" s="1">
        <f>1/COUNTIF(Data[Order ID], Data[[#This Row],[Order ID]])</f>
        <v>0.5</v>
      </c>
      <c r="Y826" s="1">
        <f>1/COUNTIFS(Data[Customer Name],Data[[#This Row],[Customer Name]], Data[MonthYear],Data[[#This Row],[MonthYear]])</f>
        <v>0.5</v>
      </c>
      <c r="Z826" s="1" t="str">
        <f>TEXT(Data[[#This Row],[Order Date]], "mm.yy")</f>
        <v>05.16</v>
      </c>
    </row>
    <row r="827" spans="1:26" x14ac:dyDescent="0.25">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1" t="str">
        <f>IF(M827=People!$B$2,People!$A$5,(IF(M827=People!$B$3,People!$A$3,(IF(M827=People!$B$4,People!$A$4,(IF(M827=People!$B$5,People!$A$5,0)))))))</f>
        <v>Cassandra Brandow</v>
      </c>
      <c r="W827" s="1" t="str">
        <f>IFERROR(VLOOKUP(Data[[#This Row],[Order ID]], Returns!$A:$B, 2, FALSE), "No")</f>
        <v>No</v>
      </c>
      <c r="X827" s="1">
        <f>1/COUNTIF(Data[Order ID], Data[[#This Row],[Order ID]])</f>
        <v>0.5</v>
      </c>
      <c r="Y827" s="1">
        <f>1/COUNTIFS(Data[Customer Name],Data[[#This Row],[Customer Name]], Data[MonthYear],Data[[#This Row],[MonthYear]])</f>
        <v>0.5</v>
      </c>
      <c r="Z827" s="1" t="str">
        <f>TEXT(Data[[#This Row],[Order Date]], "mm.yy")</f>
        <v>05.16</v>
      </c>
    </row>
    <row r="828" spans="1:26" x14ac:dyDescent="0.25">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1" t="str">
        <f>IF(M828=People!$B$2,People!$A$5,(IF(M828=People!$B$3,People!$A$3,(IF(M828=People!$B$4,People!$A$4,(IF(M828=People!$B$5,People!$A$5,0)))))))</f>
        <v>Kelly Williams</v>
      </c>
      <c r="W828" s="1" t="str">
        <f>IFERROR(VLOOKUP(Data[[#This Row],[Order ID]], Returns!$A:$B, 2, FALSE), "No")</f>
        <v>No</v>
      </c>
      <c r="X828" s="1">
        <f>1/COUNTIF(Data[Order ID], Data[[#This Row],[Order ID]])</f>
        <v>0.33333333333333331</v>
      </c>
      <c r="Y828" s="1">
        <f>1/COUNTIFS(Data[Customer Name],Data[[#This Row],[Customer Name]], Data[MonthYear],Data[[#This Row],[MonthYear]])</f>
        <v>0.33333333333333331</v>
      </c>
      <c r="Z828" s="1" t="str">
        <f>TEXT(Data[[#This Row],[Order Date]], "mm.yy")</f>
        <v>08.19</v>
      </c>
    </row>
    <row r="829" spans="1:26" x14ac:dyDescent="0.25">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1" t="str">
        <f>IF(M829=People!$B$2,People!$A$5,(IF(M829=People!$B$3,People!$A$3,(IF(M829=People!$B$4,People!$A$4,(IF(M829=People!$B$5,People!$A$5,0)))))))</f>
        <v>Kelly Williams</v>
      </c>
      <c r="W829" s="1" t="str">
        <f>IFERROR(VLOOKUP(Data[[#This Row],[Order ID]], Returns!$A:$B, 2, FALSE), "No")</f>
        <v>No</v>
      </c>
      <c r="X829" s="1">
        <f>1/COUNTIF(Data[Order ID], Data[[#This Row],[Order ID]])</f>
        <v>0.33333333333333331</v>
      </c>
      <c r="Y829" s="1">
        <f>1/COUNTIFS(Data[Customer Name],Data[[#This Row],[Customer Name]], Data[MonthYear],Data[[#This Row],[MonthYear]])</f>
        <v>0.33333333333333331</v>
      </c>
      <c r="Z829" s="1" t="str">
        <f>TEXT(Data[[#This Row],[Order Date]], "mm.yy")</f>
        <v>08.19</v>
      </c>
    </row>
    <row r="830" spans="1:26" x14ac:dyDescent="0.25">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1" t="str">
        <f>IF(M830=People!$B$2,People!$A$5,(IF(M830=People!$B$3,People!$A$3,(IF(M830=People!$B$4,People!$A$4,(IF(M830=People!$B$5,People!$A$5,0)))))))</f>
        <v>Kelly Williams</v>
      </c>
      <c r="W830" s="1" t="str">
        <f>IFERROR(VLOOKUP(Data[[#This Row],[Order ID]], Returns!$A:$B, 2, FALSE), "No")</f>
        <v>No</v>
      </c>
      <c r="X830" s="1">
        <f>1/COUNTIF(Data[Order ID], Data[[#This Row],[Order ID]])</f>
        <v>0.33333333333333331</v>
      </c>
      <c r="Y830" s="1">
        <f>1/COUNTIFS(Data[Customer Name],Data[[#This Row],[Customer Name]], Data[MonthYear],Data[[#This Row],[MonthYear]])</f>
        <v>0.33333333333333331</v>
      </c>
      <c r="Z830" s="1" t="str">
        <f>TEXT(Data[[#This Row],[Order Date]], "mm.yy")</f>
        <v>08.19</v>
      </c>
    </row>
    <row r="831" spans="1:26" x14ac:dyDescent="0.25">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1" t="str">
        <f>IF(M831=People!$B$2,People!$A$5,(IF(M831=People!$B$3,People!$A$3,(IF(M831=People!$B$4,People!$A$4,(IF(M831=People!$B$5,People!$A$5,0)))))))</f>
        <v>Cassandra Brandow</v>
      </c>
      <c r="W831" s="1" t="str">
        <f>IFERROR(VLOOKUP(Data[[#This Row],[Order ID]], Returns!$A:$B, 2, FALSE), "No")</f>
        <v>No</v>
      </c>
      <c r="X831" s="1">
        <f>1/COUNTIF(Data[Order ID], Data[[#This Row],[Order ID]])</f>
        <v>0.25</v>
      </c>
      <c r="Y831" s="1">
        <f>1/COUNTIFS(Data[Customer Name],Data[[#This Row],[Customer Name]], Data[MonthYear],Data[[#This Row],[MonthYear]])</f>
        <v>0.25</v>
      </c>
      <c r="Z831" s="1" t="str">
        <f>TEXT(Data[[#This Row],[Order Date]], "mm.yy")</f>
        <v>06.19</v>
      </c>
    </row>
    <row r="832" spans="1:26" x14ac:dyDescent="0.25">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1" t="str">
        <f>IF(M832=People!$B$2,People!$A$5,(IF(M832=People!$B$3,People!$A$3,(IF(M832=People!$B$4,People!$A$4,(IF(M832=People!$B$5,People!$A$5,0)))))))</f>
        <v>Cassandra Brandow</v>
      </c>
      <c r="W832" s="1" t="str">
        <f>IFERROR(VLOOKUP(Data[[#This Row],[Order ID]], Returns!$A:$B, 2, FALSE), "No")</f>
        <v>No</v>
      </c>
      <c r="X832" s="1">
        <f>1/COUNTIF(Data[Order ID], Data[[#This Row],[Order ID]])</f>
        <v>0.25</v>
      </c>
      <c r="Y832" s="1">
        <f>1/COUNTIFS(Data[Customer Name],Data[[#This Row],[Customer Name]], Data[MonthYear],Data[[#This Row],[MonthYear]])</f>
        <v>0.25</v>
      </c>
      <c r="Z832" s="1" t="str">
        <f>TEXT(Data[[#This Row],[Order Date]], "mm.yy")</f>
        <v>06.19</v>
      </c>
    </row>
    <row r="833" spans="1:26" x14ac:dyDescent="0.25">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1" t="str">
        <f>IF(M833=People!$B$2,People!$A$5,(IF(M833=People!$B$3,People!$A$3,(IF(M833=People!$B$4,People!$A$4,(IF(M833=People!$B$5,People!$A$5,0)))))))</f>
        <v>Cassandra Brandow</v>
      </c>
      <c r="W833" s="1" t="str">
        <f>IFERROR(VLOOKUP(Data[[#This Row],[Order ID]], Returns!$A:$B, 2, FALSE), "No")</f>
        <v>No</v>
      </c>
      <c r="X833" s="1">
        <f>1/COUNTIF(Data[Order ID], Data[[#This Row],[Order ID]])</f>
        <v>0.25</v>
      </c>
      <c r="Y833" s="1">
        <f>1/COUNTIFS(Data[Customer Name],Data[[#This Row],[Customer Name]], Data[MonthYear],Data[[#This Row],[MonthYear]])</f>
        <v>0.25</v>
      </c>
      <c r="Z833" s="1" t="str">
        <f>TEXT(Data[[#This Row],[Order Date]], "mm.yy")</f>
        <v>06.19</v>
      </c>
    </row>
    <row r="834" spans="1:26" x14ac:dyDescent="0.25">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1" t="str">
        <f>IF(M834=People!$B$2,People!$A$5,(IF(M834=People!$B$3,People!$A$3,(IF(M834=People!$B$4,People!$A$4,(IF(M834=People!$B$5,People!$A$5,0)))))))</f>
        <v>Cassandra Brandow</v>
      </c>
      <c r="W834" s="1" t="str">
        <f>IFERROR(VLOOKUP(Data[[#This Row],[Order ID]], Returns!$A:$B, 2, FALSE), "No")</f>
        <v>No</v>
      </c>
      <c r="X834" s="1">
        <f>1/COUNTIF(Data[Order ID], Data[[#This Row],[Order ID]])</f>
        <v>0.25</v>
      </c>
      <c r="Y834" s="1">
        <f>1/COUNTIFS(Data[Customer Name],Data[[#This Row],[Customer Name]], Data[MonthYear],Data[[#This Row],[MonthYear]])</f>
        <v>0.25</v>
      </c>
      <c r="Z834" s="1" t="str">
        <f>TEXT(Data[[#This Row],[Order Date]], "mm.yy")</f>
        <v>06.19</v>
      </c>
    </row>
    <row r="835" spans="1:26" x14ac:dyDescent="0.25">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1" t="str">
        <f>IF(M835=People!$B$2,People!$A$5,(IF(M835=People!$B$3,People!$A$3,(IF(M835=People!$B$4,People!$A$4,(IF(M835=People!$B$5,People!$A$5,0)))))))</f>
        <v>Cassandra Brandow</v>
      </c>
      <c r="W835" s="1" t="str">
        <f>IFERROR(VLOOKUP(Data[[#This Row],[Order ID]], Returns!$A:$B, 2, FALSE), "No")</f>
        <v>No</v>
      </c>
      <c r="X835" s="1">
        <f>1/COUNTIF(Data[Order ID], Data[[#This Row],[Order ID]])</f>
        <v>0.33333333333333331</v>
      </c>
      <c r="Y835" s="1">
        <f>1/COUNTIFS(Data[Customer Name],Data[[#This Row],[Customer Name]], Data[MonthYear],Data[[#This Row],[MonthYear]])</f>
        <v>0.33333333333333331</v>
      </c>
      <c r="Z835" s="1" t="str">
        <f>TEXT(Data[[#This Row],[Order Date]], "mm.yy")</f>
        <v>07.18</v>
      </c>
    </row>
    <row r="836" spans="1:26" x14ac:dyDescent="0.25">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1" t="str">
        <f>IF(M836=People!$B$2,People!$A$5,(IF(M836=People!$B$3,People!$A$3,(IF(M836=People!$B$4,People!$A$4,(IF(M836=People!$B$5,People!$A$5,0)))))))</f>
        <v>Cassandra Brandow</v>
      </c>
      <c r="W836" s="1" t="str">
        <f>IFERROR(VLOOKUP(Data[[#This Row],[Order ID]], Returns!$A:$B, 2, FALSE), "No")</f>
        <v>No</v>
      </c>
      <c r="X836" s="1">
        <f>1/COUNTIF(Data[Order ID], Data[[#This Row],[Order ID]])</f>
        <v>0.33333333333333331</v>
      </c>
      <c r="Y836" s="1">
        <f>1/COUNTIFS(Data[Customer Name],Data[[#This Row],[Customer Name]], Data[MonthYear],Data[[#This Row],[MonthYear]])</f>
        <v>0.33333333333333331</v>
      </c>
      <c r="Z836" s="1" t="str">
        <f>TEXT(Data[[#This Row],[Order Date]], "mm.yy")</f>
        <v>07.18</v>
      </c>
    </row>
    <row r="837" spans="1:26" x14ac:dyDescent="0.25">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1" t="str">
        <f>IF(M837=People!$B$2,People!$A$5,(IF(M837=People!$B$3,People!$A$3,(IF(M837=People!$B$4,People!$A$4,(IF(M837=People!$B$5,People!$A$5,0)))))))</f>
        <v>Cassandra Brandow</v>
      </c>
      <c r="W837" s="1" t="str">
        <f>IFERROR(VLOOKUP(Data[[#This Row],[Order ID]], Returns!$A:$B, 2, FALSE), "No")</f>
        <v>No</v>
      </c>
      <c r="X837" s="1">
        <f>1/COUNTIF(Data[Order ID], Data[[#This Row],[Order ID]])</f>
        <v>0.33333333333333331</v>
      </c>
      <c r="Y837" s="1">
        <f>1/COUNTIFS(Data[Customer Name],Data[[#This Row],[Customer Name]], Data[MonthYear],Data[[#This Row],[MonthYear]])</f>
        <v>0.33333333333333331</v>
      </c>
      <c r="Z837" s="1" t="str">
        <f>TEXT(Data[[#This Row],[Order Date]], "mm.yy")</f>
        <v>07.18</v>
      </c>
    </row>
    <row r="838" spans="1:26" x14ac:dyDescent="0.25">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1" t="str">
        <f>IF(M838=People!$B$2,People!$A$5,(IF(M838=People!$B$3,People!$A$3,(IF(M838=People!$B$4,People!$A$4,(IF(M838=People!$B$5,People!$A$5,0)))))))</f>
        <v>Kelly Williams</v>
      </c>
      <c r="W838" s="1" t="str">
        <f>IFERROR(VLOOKUP(Data[[#This Row],[Order ID]], Returns!$A:$B, 2, FALSE), "No")</f>
        <v>No</v>
      </c>
      <c r="X838" s="1">
        <f>1/COUNTIF(Data[Order ID], Data[[#This Row],[Order ID]])</f>
        <v>1</v>
      </c>
      <c r="Y838" s="1">
        <f>1/COUNTIFS(Data[Customer Name],Data[[#This Row],[Customer Name]], Data[MonthYear],Data[[#This Row],[MonthYear]])</f>
        <v>1</v>
      </c>
      <c r="Z838" s="1" t="str">
        <f>TEXT(Data[[#This Row],[Order Date]], "mm.yy")</f>
        <v>09.16</v>
      </c>
    </row>
    <row r="839" spans="1:26" x14ac:dyDescent="0.25">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1" t="str">
        <f>IF(M839=People!$B$2,People!$A$5,(IF(M839=People!$B$3,People!$A$3,(IF(M839=People!$B$4,People!$A$4,(IF(M839=People!$B$5,People!$A$5,0)))))))</f>
        <v>Cassandra Brandow</v>
      </c>
      <c r="W839" s="1" t="str">
        <f>IFERROR(VLOOKUP(Data[[#This Row],[Order ID]], Returns!$A:$B, 2, FALSE), "No")</f>
        <v>No</v>
      </c>
      <c r="X839" s="1">
        <f>1/COUNTIF(Data[Order ID], Data[[#This Row],[Order ID]])</f>
        <v>1</v>
      </c>
      <c r="Y839" s="1">
        <f>1/COUNTIFS(Data[Customer Name],Data[[#This Row],[Customer Name]], Data[MonthYear],Data[[#This Row],[MonthYear]])</f>
        <v>1</v>
      </c>
      <c r="Z839" s="1" t="str">
        <f>TEXT(Data[[#This Row],[Order Date]], "mm.yy")</f>
        <v>11.19</v>
      </c>
    </row>
    <row r="840" spans="1:26" x14ac:dyDescent="0.25">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1" t="str">
        <f>IF(M840=People!$B$2,People!$A$5,(IF(M840=People!$B$3,People!$A$3,(IF(M840=People!$B$4,People!$A$4,(IF(M840=People!$B$5,People!$A$5,0)))))))</f>
        <v>Kelly Williams</v>
      </c>
      <c r="W840" s="1" t="str">
        <f>IFERROR(VLOOKUP(Data[[#This Row],[Order ID]], Returns!$A:$B, 2, FALSE), "No")</f>
        <v>No</v>
      </c>
      <c r="X840" s="1">
        <f>1/COUNTIF(Data[Order ID], Data[[#This Row],[Order ID]])</f>
        <v>1</v>
      </c>
      <c r="Y840" s="1">
        <f>1/COUNTIFS(Data[Customer Name],Data[[#This Row],[Customer Name]], Data[MonthYear],Data[[#This Row],[MonthYear]])</f>
        <v>1</v>
      </c>
      <c r="Z840" s="1" t="str">
        <f>TEXT(Data[[#This Row],[Order Date]], "mm.yy")</f>
        <v>03.18</v>
      </c>
    </row>
    <row r="841" spans="1:26" x14ac:dyDescent="0.25">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1" t="str">
        <f>IF(M841=People!$B$2,People!$A$5,(IF(M841=People!$B$3,People!$A$3,(IF(M841=People!$B$4,People!$A$4,(IF(M841=People!$B$5,People!$A$5,0)))))))</f>
        <v>Chuck Magee</v>
      </c>
      <c r="W841" s="1" t="str">
        <f>IFERROR(VLOOKUP(Data[[#This Row],[Order ID]], Returns!$A:$B, 2, FALSE), "No")</f>
        <v>No</v>
      </c>
      <c r="X841" s="1">
        <f>1/COUNTIF(Data[Order ID], Data[[#This Row],[Order ID]])</f>
        <v>0.33333333333333331</v>
      </c>
      <c r="Y841" s="1">
        <f>1/COUNTIFS(Data[Customer Name],Data[[#This Row],[Customer Name]], Data[MonthYear],Data[[#This Row],[MonthYear]])</f>
        <v>0.33333333333333331</v>
      </c>
      <c r="Z841" s="1" t="str">
        <f>TEXT(Data[[#This Row],[Order Date]], "mm.yy")</f>
        <v>11.17</v>
      </c>
    </row>
    <row r="842" spans="1:26" x14ac:dyDescent="0.25">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1" t="str">
        <f>IF(M842=People!$B$2,People!$A$5,(IF(M842=People!$B$3,People!$A$3,(IF(M842=People!$B$4,People!$A$4,(IF(M842=People!$B$5,People!$A$5,0)))))))</f>
        <v>Chuck Magee</v>
      </c>
      <c r="W842" s="1" t="str">
        <f>IFERROR(VLOOKUP(Data[[#This Row],[Order ID]], Returns!$A:$B, 2, FALSE), "No")</f>
        <v>No</v>
      </c>
      <c r="X842" s="1">
        <f>1/COUNTIF(Data[Order ID], Data[[#This Row],[Order ID]])</f>
        <v>0.33333333333333331</v>
      </c>
      <c r="Y842" s="1">
        <f>1/COUNTIFS(Data[Customer Name],Data[[#This Row],[Customer Name]], Data[MonthYear],Data[[#This Row],[MonthYear]])</f>
        <v>0.33333333333333331</v>
      </c>
      <c r="Z842" s="1" t="str">
        <f>TEXT(Data[[#This Row],[Order Date]], "mm.yy")</f>
        <v>11.17</v>
      </c>
    </row>
    <row r="843" spans="1:26" x14ac:dyDescent="0.25">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1" t="str">
        <f>IF(M843=People!$B$2,People!$A$5,(IF(M843=People!$B$3,People!$A$3,(IF(M843=People!$B$4,People!$A$4,(IF(M843=People!$B$5,People!$A$5,0)))))))</f>
        <v>Chuck Magee</v>
      </c>
      <c r="W843" s="1" t="str">
        <f>IFERROR(VLOOKUP(Data[[#This Row],[Order ID]], Returns!$A:$B, 2, FALSE), "No")</f>
        <v>No</v>
      </c>
      <c r="X843" s="1">
        <f>1/COUNTIF(Data[Order ID], Data[[#This Row],[Order ID]])</f>
        <v>0.33333333333333331</v>
      </c>
      <c r="Y843" s="1">
        <f>1/COUNTIFS(Data[Customer Name],Data[[#This Row],[Customer Name]], Data[MonthYear],Data[[#This Row],[MonthYear]])</f>
        <v>0.33333333333333331</v>
      </c>
      <c r="Z843" s="1" t="str">
        <f>TEXT(Data[[#This Row],[Order Date]], "mm.yy")</f>
        <v>11.17</v>
      </c>
    </row>
    <row r="844" spans="1:26" x14ac:dyDescent="0.25">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1" t="str">
        <f>IF(M844=People!$B$2,People!$A$5,(IF(M844=People!$B$3,People!$A$3,(IF(M844=People!$B$4,People!$A$4,(IF(M844=People!$B$5,People!$A$5,0)))))))</f>
        <v>Cassandra Brandow</v>
      </c>
      <c r="W844" s="1" t="str">
        <f>IFERROR(VLOOKUP(Data[[#This Row],[Order ID]], Returns!$A:$B, 2, FALSE), "No")</f>
        <v>No</v>
      </c>
      <c r="X844" s="1">
        <f>1/COUNTIF(Data[Order ID], Data[[#This Row],[Order ID]])</f>
        <v>0.25</v>
      </c>
      <c r="Y844" s="1">
        <f>1/COUNTIFS(Data[Customer Name],Data[[#This Row],[Customer Name]], Data[MonthYear],Data[[#This Row],[MonthYear]])</f>
        <v>0.25</v>
      </c>
      <c r="Z844" s="1" t="str">
        <f>TEXT(Data[[#This Row],[Order Date]], "mm.yy")</f>
        <v>11.18</v>
      </c>
    </row>
    <row r="845" spans="1:26" x14ac:dyDescent="0.25">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1" t="str">
        <f>IF(M845=People!$B$2,People!$A$5,(IF(M845=People!$B$3,People!$A$3,(IF(M845=People!$B$4,People!$A$4,(IF(M845=People!$B$5,People!$A$5,0)))))))</f>
        <v>Cassandra Brandow</v>
      </c>
      <c r="W845" s="1" t="str">
        <f>IFERROR(VLOOKUP(Data[[#This Row],[Order ID]], Returns!$A:$B, 2, FALSE), "No")</f>
        <v>No</v>
      </c>
      <c r="X845" s="1">
        <f>1/COUNTIF(Data[Order ID], Data[[#This Row],[Order ID]])</f>
        <v>0.25</v>
      </c>
      <c r="Y845" s="1">
        <f>1/COUNTIFS(Data[Customer Name],Data[[#This Row],[Customer Name]], Data[MonthYear],Data[[#This Row],[MonthYear]])</f>
        <v>0.25</v>
      </c>
      <c r="Z845" s="1" t="str">
        <f>TEXT(Data[[#This Row],[Order Date]], "mm.yy")</f>
        <v>11.18</v>
      </c>
    </row>
    <row r="846" spans="1:26" x14ac:dyDescent="0.25">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1" t="str">
        <f>IF(M846=People!$B$2,People!$A$5,(IF(M846=People!$B$3,People!$A$3,(IF(M846=People!$B$4,People!$A$4,(IF(M846=People!$B$5,People!$A$5,0)))))))</f>
        <v>Cassandra Brandow</v>
      </c>
      <c r="W846" s="1" t="str">
        <f>IFERROR(VLOOKUP(Data[[#This Row],[Order ID]], Returns!$A:$B, 2, FALSE), "No")</f>
        <v>No</v>
      </c>
      <c r="X846" s="1">
        <f>1/COUNTIF(Data[Order ID], Data[[#This Row],[Order ID]])</f>
        <v>0.25</v>
      </c>
      <c r="Y846" s="1">
        <f>1/COUNTIFS(Data[Customer Name],Data[[#This Row],[Customer Name]], Data[MonthYear],Data[[#This Row],[MonthYear]])</f>
        <v>0.25</v>
      </c>
      <c r="Z846" s="1" t="str">
        <f>TEXT(Data[[#This Row],[Order Date]], "mm.yy")</f>
        <v>11.18</v>
      </c>
    </row>
    <row r="847" spans="1:26" x14ac:dyDescent="0.25">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1" t="str">
        <f>IF(M847=People!$B$2,People!$A$5,(IF(M847=People!$B$3,People!$A$3,(IF(M847=People!$B$4,People!$A$4,(IF(M847=People!$B$5,People!$A$5,0)))))))</f>
        <v>Cassandra Brandow</v>
      </c>
      <c r="W847" s="1" t="str">
        <f>IFERROR(VLOOKUP(Data[[#This Row],[Order ID]], Returns!$A:$B, 2, FALSE), "No")</f>
        <v>No</v>
      </c>
      <c r="X847" s="1">
        <f>1/COUNTIF(Data[Order ID], Data[[#This Row],[Order ID]])</f>
        <v>0.25</v>
      </c>
      <c r="Y847" s="1">
        <f>1/COUNTIFS(Data[Customer Name],Data[[#This Row],[Customer Name]], Data[MonthYear],Data[[#This Row],[MonthYear]])</f>
        <v>0.25</v>
      </c>
      <c r="Z847" s="1" t="str">
        <f>TEXT(Data[[#This Row],[Order Date]], "mm.yy")</f>
        <v>11.18</v>
      </c>
    </row>
    <row r="848" spans="1:26" x14ac:dyDescent="0.25">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1" t="str">
        <f>IF(M848=People!$B$2,People!$A$5,(IF(M848=People!$B$3,People!$A$3,(IF(M848=People!$B$4,People!$A$4,(IF(M848=People!$B$5,People!$A$5,0)))))))</f>
        <v>Cassandra Brandow</v>
      </c>
      <c r="W848" s="1" t="str">
        <f>IFERROR(VLOOKUP(Data[[#This Row],[Order ID]], Returns!$A:$B, 2, FALSE), "No")</f>
        <v>No</v>
      </c>
      <c r="X848" s="1">
        <f>1/COUNTIF(Data[Order ID], Data[[#This Row],[Order ID]])</f>
        <v>0.5</v>
      </c>
      <c r="Y848" s="1">
        <f>1/COUNTIFS(Data[Customer Name],Data[[#This Row],[Customer Name]], Data[MonthYear],Data[[#This Row],[MonthYear]])</f>
        <v>0.5</v>
      </c>
      <c r="Z848" s="1" t="str">
        <f>TEXT(Data[[#This Row],[Order Date]], "mm.yy")</f>
        <v>10.17</v>
      </c>
    </row>
    <row r="849" spans="1:26" x14ac:dyDescent="0.25">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1" t="str">
        <f>IF(M849=People!$B$2,People!$A$5,(IF(M849=People!$B$3,People!$A$3,(IF(M849=People!$B$4,People!$A$4,(IF(M849=People!$B$5,People!$A$5,0)))))))</f>
        <v>Cassandra Brandow</v>
      </c>
      <c r="W849" s="1" t="str">
        <f>IFERROR(VLOOKUP(Data[[#This Row],[Order ID]], Returns!$A:$B, 2, FALSE), "No")</f>
        <v>No</v>
      </c>
      <c r="X849" s="1">
        <f>1/COUNTIF(Data[Order ID], Data[[#This Row],[Order ID]])</f>
        <v>0.5</v>
      </c>
      <c r="Y849" s="1">
        <f>1/COUNTIFS(Data[Customer Name],Data[[#This Row],[Customer Name]], Data[MonthYear],Data[[#This Row],[MonthYear]])</f>
        <v>0.5</v>
      </c>
      <c r="Z849" s="1" t="str">
        <f>TEXT(Data[[#This Row],[Order Date]], "mm.yy")</f>
        <v>10.17</v>
      </c>
    </row>
    <row r="850" spans="1:26" x14ac:dyDescent="0.25">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1" t="str">
        <f>IF(M850=People!$B$2,People!$A$5,(IF(M850=People!$B$3,People!$A$3,(IF(M850=People!$B$4,People!$A$4,(IF(M850=People!$B$5,People!$A$5,0)))))))</f>
        <v>Chuck Magee</v>
      </c>
      <c r="W850" s="1" t="str">
        <f>IFERROR(VLOOKUP(Data[[#This Row],[Order ID]], Returns!$A:$B, 2, FALSE), "No")</f>
        <v>No</v>
      </c>
      <c r="X850" s="1">
        <f>1/COUNTIF(Data[Order ID], Data[[#This Row],[Order ID]])</f>
        <v>1</v>
      </c>
      <c r="Y850" s="1">
        <f>1/COUNTIFS(Data[Customer Name],Data[[#This Row],[Customer Name]], Data[MonthYear],Data[[#This Row],[MonthYear]])</f>
        <v>1</v>
      </c>
      <c r="Z850" s="1" t="str">
        <f>TEXT(Data[[#This Row],[Order Date]], "mm.yy")</f>
        <v>01.19</v>
      </c>
    </row>
    <row r="851" spans="1:26" x14ac:dyDescent="0.25">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1" t="str">
        <f>IF(M851=People!$B$2,People!$A$5,(IF(M851=People!$B$3,People!$A$3,(IF(M851=People!$B$4,People!$A$4,(IF(M851=People!$B$5,People!$A$5,0)))))))</f>
        <v>Chuck Magee</v>
      </c>
      <c r="W851" s="1" t="str">
        <f>IFERROR(VLOOKUP(Data[[#This Row],[Order ID]], Returns!$A:$B, 2, FALSE), "No")</f>
        <v>No</v>
      </c>
      <c r="X851" s="1">
        <f>1/COUNTIF(Data[Order ID], Data[[#This Row],[Order ID]])</f>
        <v>1</v>
      </c>
      <c r="Y851" s="1">
        <f>1/COUNTIFS(Data[Customer Name],Data[[#This Row],[Customer Name]], Data[MonthYear],Data[[#This Row],[MonthYear]])</f>
        <v>1</v>
      </c>
      <c r="Z851" s="1" t="str">
        <f>TEXT(Data[[#This Row],[Order Date]], "mm.yy")</f>
        <v>02.16</v>
      </c>
    </row>
    <row r="852" spans="1:26" x14ac:dyDescent="0.25">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1" t="str">
        <f>IF(M852=People!$B$2,People!$A$5,(IF(M852=People!$B$3,People!$A$3,(IF(M852=People!$B$4,People!$A$4,(IF(M852=People!$B$5,People!$A$5,0)))))))</f>
        <v>Cassandra Brandow</v>
      </c>
      <c r="W852" s="1" t="str">
        <f>IFERROR(VLOOKUP(Data[[#This Row],[Order ID]], Returns!$A:$B, 2, FALSE), "No")</f>
        <v>No</v>
      </c>
      <c r="X852" s="1">
        <f>1/COUNTIF(Data[Order ID], Data[[#This Row],[Order ID]])</f>
        <v>0.5</v>
      </c>
      <c r="Y852" s="1">
        <f>1/COUNTIFS(Data[Customer Name],Data[[#This Row],[Customer Name]], Data[MonthYear],Data[[#This Row],[MonthYear]])</f>
        <v>0.5</v>
      </c>
      <c r="Z852" s="1" t="str">
        <f>TEXT(Data[[#This Row],[Order Date]], "mm.yy")</f>
        <v>06.18</v>
      </c>
    </row>
    <row r="853" spans="1:26" x14ac:dyDescent="0.25">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1" t="str">
        <f>IF(M853=People!$B$2,People!$A$5,(IF(M853=People!$B$3,People!$A$3,(IF(M853=People!$B$4,People!$A$4,(IF(M853=People!$B$5,People!$A$5,0)))))))</f>
        <v>Cassandra Brandow</v>
      </c>
      <c r="W853" s="1" t="str">
        <f>IFERROR(VLOOKUP(Data[[#This Row],[Order ID]], Returns!$A:$B, 2, FALSE), "No")</f>
        <v>No</v>
      </c>
      <c r="X853" s="1">
        <f>1/COUNTIF(Data[Order ID], Data[[#This Row],[Order ID]])</f>
        <v>0.5</v>
      </c>
      <c r="Y853" s="1">
        <f>1/COUNTIFS(Data[Customer Name],Data[[#This Row],[Customer Name]], Data[MonthYear],Data[[#This Row],[MonthYear]])</f>
        <v>0.5</v>
      </c>
      <c r="Z853" s="1" t="str">
        <f>TEXT(Data[[#This Row],[Order Date]], "mm.yy")</f>
        <v>06.18</v>
      </c>
    </row>
    <row r="854" spans="1:26" x14ac:dyDescent="0.25">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1" t="str">
        <f>IF(M854=People!$B$2,People!$A$5,(IF(M854=People!$B$3,People!$A$3,(IF(M854=People!$B$4,People!$A$4,(IF(M854=People!$B$5,People!$A$5,0)))))))</f>
        <v>Cassandra Brandow</v>
      </c>
      <c r="W854" s="1" t="str">
        <f>IFERROR(VLOOKUP(Data[[#This Row],[Order ID]], Returns!$A:$B, 2, FALSE), "No")</f>
        <v>No</v>
      </c>
      <c r="X854" s="1">
        <f>1/COUNTIF(Data[Order ID], Data[[#This Row],[Order ID]])</f>
        <v>1</v>
      </c>
      <c r="Y854" s="1">
        <f>1/COUNTIFS(Data[Customer Name],Data[[#This Row],[Customer Name]], Data[MonthYear],Data[[#This Row],[MonthYear]])</f>
        <v>1</v>
      </c>
      <c r="Z854" s="1" t="str">
        <f>TEXT(Data[[#This Row],[Order Date]], "mm.yy")</f>
        <v>05.18</v>
      </c>
    </row>
    <row r="855" spans="1:26" x14ac:dyDescent="0.25">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1" t="str">
        <f>IF(M855=People!$B$2,People!$A$5,(IF(M855=People!$B$3,People!$A$3,(IF(M855=People!$B$4,People!$A$4,(IF(M855=People!$B$5,People!$A$5,0)))))))</f>
        <v>Chuck Magee</v>
      </c>
      <c r="W855" s="1" t="str">
        <f>IFERROR(VLOOKUP(Data[[#This Row],[Order ID]], Returns!$A:$B, 2, FALSE), "No")</f>
        <v>No</v>
      </c>
      <c r="X855" s="1">
        <f>1/COUNTIF(Data[Order ID], Data[[#This Row],[Order ID]])</f>
        <v>0.5</v>
      </c>
      <c r="Y855" s="1">
        <f>1/COUNTIFS(Data[Customer Name],Data[[#This Row],[Customer Name]], Data[MonthYear],Data[[#This Row],[MonthYear]])</f>
        <v>0.33333333333333331</v>
      </c>
      <c r="Z855" s="1" t="str">
        <f>TEXT(Data[[#This Row],[Order Date]], "mm.yy")</f>
        <v>02.18</v>
      </c>
    </row>
    <row r="856" spans="1:26" x14ac:dyDescent="0.25">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1" t="str">
        <f>IF(M856=People!$B$2,People!$A$5,(IF(M856=People!$B$3,People!$A$3,(IF(M856=People!$B$4,People!$A$4,(IF(M856=People!$B$5,People!$A$5,0)))))))</f>
        <v>Chuck Magee</v>
      </c>
      <c r="W856" s="1" t="str">
        <f>IFERROR(VLOOKUP(Data[[#This Row],[Order ID]], Returns!$A:$B, 2, FALSE), "No")</f>
        <v>No</v>
      </c>
      <c r="X856" s="1">
        <f>1/COUNTIF(Data[Order ID], Data[[#This Row],[Order ID]])</f>
        <v>0.5</v>
      </c>
      <c r="Y856" s="1">
        <f>1/COUNTIFS(Data[Customer Name],Data[[#This Row],[Customer Name]], Data[MonthYear],Data[[#This Row],[MonthYear]])</f>
        <v>0.33333333333333331</v>
      </c>
      <c r="Z856" s="1" t="str">
        <f>TEXT(Data[[#This Row],[Order Date]], "mm.yy")</f>
        <v>02.18</v>
      </c>
    </row>
    <row r="857" spans="1:26" x14ac:dyDescent="0.25">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1" t="str">
        <f>IF(M857=People!$B$2,People!$A$5,(IF(M857=People!$B$3,People!$A$3,(IF(M857=People!$B$4,People!$A$4,(IF(M857=People!$B$5,People!$A$5,0)))))))</f>
        <v>Chuck Magee</v>
      </c>
      <c r="W857" s="1" t="str">
        <f>IFERROR(VLOOKUP(Data[[#This Row],[Order ID]], Returns!$A:$B, 2, FALSE), "No")</f>
        <v>No</v>
      </c>
      <c r="X857" s="1">
        <f>1/COUNTIF(Data[Order ID], Data[[#This Row],[Order ID]])</f>
        <v>0.33333333333333331</v>
      </c>
      <c r="Y857" s="1">
        <f>1/COUNTIFS(Data[Customer Name],Data[[#This Row],[Customer Name]], Data[MonthYear],Data[[#This Row],[MonthYear]])</f>
        <v>0.33333333333333331</v>
      </c>
      <c r="Z857" s="1" t="str">
        <f>TEXT(Data[[#This Row],[Order Date]], "mm.yy")</f>
        <v>08.16</v>
      </c>
    </row>
    <row r="858" spans="1:26" x14ac:dyDescent="0.25">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1" t="str">
        <f>IF(M858=People!$B$2,People!$A$5,(IF(M858=People!$B$3,People!$A$3,(IF(M858=People!$B$4,People!$A$4,(IF(M858=People!$B$5,People!$A$5,0)))))))</f>
        <v>Chuck Magee</v>
      </c>
      <c r="W858" s="1" t="str">
        <f>IFERROR(VLOOKUP(Data[[#This Row],[Order ID]], Returns!$A:$B, 2, FALSE), "No")</f>
        <v>No</v>
      </c>
      <c r="X858" s="1">
        <f>1/COUNTIF(Data[Order ID], Data[[#This Row],[Order ID]])</f>
        <v>0.33333333333333331</v>
      </c>
      <c r="Y858" s="1">
        <f>1/COUNTIFS(Data[Customer Name],Data[[#This Row],[Customer Name]], Data[MonthYear],Data[[#This Row],[MonthYear]])</f>
        <v>0.33333333333333331</v>
      </c>
      <c r="Z858" s="1" t="str">
        <f>TEXT(Data[[#This Row],[Order Date]], "mm.yy")</f>
        <v>08.16</v>
      </c>
    </row>
    <row r="859" spans="1:26" x14ac:dyDescent="0.25">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1" t="str">
        <f>IF(M859=People!$B$2,People!$A$5,(IF(M859=People!$B$3,People!$A$3,(IF(M859=People!$B$4,People!$A$4,(IF(M859=People!$B$5,People!$A$5,0)))))))</f>
        <v>Chuck Magee</v>
      </c>
      <c r="W859" s="1" t="str">
        <f>IFERROR(VLOOKUP(Data[[#This Row],[Order ID]], Returns!$A:$B, 2, FALSE), "No")</f>
        <v>No</v>
      </c>
      <c r="X859" s="1">
        <f>1/COUNTIF(Data[Order ID], Data[[#This Row],[Order ID]])</f>
        <v>0.33333333333333331</v>
      </c>
      <c r="Y859" s="1">
        <f>1/COUNTIFS(Data[Customer Name],Data[[#This Row],[Customer Name]], Data[MonthYear],Data[[#This Row],[MonthYear]])</f>
        <v>0.33333333333333331</v>
      </c>
      <c r="Z859" s="1" t="str">
        <f>TEXT(Data[[#This Row],[Order Date]], "mm.yy")</f>
        <v>08.16</v>
      </c>
    </row>
    <row r="860" spans="1:26" x14ac:dyDescent="0.25">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1" t="str">
        <f>IF(M860=People!$B$2,People!$A$5,(IF(M860=People!$B$3,People!$A$3,(IF(M860=People!$B$4,People!$A$4,(IF(M860=People!$B$5,People!$A$5,0)))))))</f>
        <v>Chuck Magee</v>
      </c>
      <c r="W860" s="1" t="str">
        <f>IFERROR(VLOOKUP(Data[[#This Row],[Order ID]], Returns!$A:$B, 2, FALSE), "No")</f>
        <v>No</v>
      </c>
      <c r="X860" s="1">
        <f>1/COUNTIF(Data[Order ID], Data[[#This Row],[Order ID]])</f>
        <v>0.5</v>
      </c>
      <c r="Y860" s="1">
        <f>1/COUNTIFS(Data[Customer Name],Data[[#This Row],[Customer Name]], Data[MonthYear],Data[[#This Row],[MonthYear]])</f>
        <v>0.33333333333333331</v>
      </c>
      <c r="Z860" s="1" t="str">
        <f>TEXT(Data[[#This Row],[Order Date]], "mm.yy")</f>
        <v>04.19</v>
      </c>
    </row>
    <row r="861" spans="1:26" x14ac:dyDescent="0.25">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1" t="str">
        <f>IF(M861=People!$B$2,People!$A$5,(IF(M861=People!$B$3,People!$A$3,(IF(M861=People!$B$4,People!$A$4,(IF(M861=People!$B$5,People!$A$5,0)))))))</f>
        <v>Chuck Magee</v>
      </c>
      <c r="W861" s="1" t="str">
        <f>IFERROR(VLOOKUP(Data[[#This Row],[Order ID]], Returns!$A:$B, 2, FALSE), "No")</f>
        <v>No</v>
      </c>
      <c r="X861" s="1">
        <f>1/COUNTIF(Data[Order ID], Data[[#This Row],[Order ID]])</f>
        <v>0.5</v>
      </c>
      <c r="Y861" s="1">
        <f>1/COUNTIFS(Data[Customer Name],Data[[#This Row],[Customer Name]], Data[MonthYear],Data[[#This Row],[MonthYear]])</f>
        <v>0.33333333333333331</v>
      </c>
      <c r="Z861" s="1" t="str">
        <f>TEXT(Data[[#This Row],[Order Date]], "mm.yy")</f>
        <v>04.19</v>
      </c>
    </row>
    <row r="862" spans="1:26" x14ac:dyDescent="0.25">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1" t="str">
        <f>IF(M862=People!$B$2,People!$A$5,(IF(M862=People!$B$3,People!$A$3,(IF(M862=People!$B$4,People!$A$4,(IF(M862=People!$B$5,People!$A$5,0)))))))</f>
        <v>Cassandra Brandow</v>
      </c>
      <c r="W862" s="1" t="str">
        <f>IFERROR(VLOOKUP(Data[[#This Row],[Order ID]], Returns!$A:$B, 2, FALSE), "No")</f>
        <v>No</v>
      </c>
      <c r="X862" s="1">
        <f>1/COUNTIF(Data[Order ID], Data[[#This Row],[Order ID]])</f>
        <v>0.5</v>
      </c>
      <c r="Y862" s="1">
        <f>1/COUNTIFS(Data[Customer Name],Data[[#This Row],[Customer Name]], Data[MonthYear],Data[[#This Row],[MonthYear]])</f>
        <v>0.5</v>
      </c>
      <c r="Z862" s="1" t="str">
        <f>TEXT(Data[[#This Row],[Order Date]], "mm.yy")</f>
        <v>06.16</v>
      </c>
    </row>
    <row r="863" spans="1:26" x14ac:dyDescent="0.25">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1" t="str">
        <f>IF(M863=People!$B$2,People!$A$5,(IF(M863=People!$B$3,People!$A$3,(IF(M863=People!$B$4,People!$A$4,(IF(M863=People!$B$5,People!$A$5,0)))))))</f>
        <v>Cassandra Brandow</v>
      </c>
      <c r="W863" s="1" t="str">
        <f>IFERROR(VLOOKUP(Data[[#This Row],[Order ID]], Returns!$A:$B, 2, FALSE), "No")</f>
        <v>No</v>
      </c>
      <c r="X863" s="1">
        <f>1/COUNTIF(Data[Order ID], Data[[#This Row],[Order ID]])</f>
        <v>0.5</v>
      </c>
      <c r="Y863" s="1">
        <f>1/COUNTIFS(Data[Customer Name],Data[[#This Row],[Customer Name]], Data[MonthYear],Data[[#This Row],[MonthYear]])</f>
        <v>0.5</v>
      </c>
      <c r="Z863" s="1" t="str">
        <f>TEXT(Data[[#This Row],[Order Date]], "mm.yy")</f>
        <v>06.16</v>
      </c>
    </row>
    <row r="864" spans="1:26" x14ac:dyDescent="0.25">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1" t="str">
        <f>IF(M864=People!$B$2,People!$A$5,(IF(M864=People!$B$3,People!$A$3,(IF(M864=People!$B$4,People!$A$4,(IF(M864=People!$B$5,People!$A$5,0)))))))</f>
        <v>Cassandra Brandow</v>
      </c>
      <c r="W864" s="1" t="str">
        <f>IFERROR(VLOOKUP(Data[[#This Row],[Order ID]], Returns!$A:$B, 2, FALSE), "No")</f>
        <v>No</v>
      </c>
      <c r="X864" s="1">
        <f>1/COUNTIF(Data[Order ID], Data[[#This Row],[Order ID]])</f>
        <v>0.33333333333333331</v>
      </c>
      <c r="Y864" s="1">
        <f>1/COUNTIFS(Data[Customer Name],Data[[#This Row],[Customer Name]], Data[MonthYear],Data[[#This Row],[MonthYear]])</f>
        <v>0.25</v>
      </c>
      <c r="Z864" s="1" t="str">
        <f>TEXT(Data[[#This Row],[Order Date]], "mm.yy")</f>
        <v>01.18</v>
      </c>
    </row>
    <row r="865" spans="1:26" x14ac:dyDescent="0.25">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1" t="str">
        <f>IF(M865=People!$B$2,People!$A$5,(IF(M865=People!$B$3,People!$A$3,(IF(M865=People!$B$4,People!$A$4,(IF(M865=People!$B$5,People!$A$5,0)))))))</f>
        <v>Cassandra Brandow</v>
      </c>
      <c r="W865" s="1" t="str">
        <f>IFERROR(VLOOKUP(Data[[#This Row],[Order ID]], Returns!$A:$B, 2, FALSE), "No")</f>
        <v>No</v>
      </c>
      <c r="X865" s="1">
        <f>1/COUNTIF(Data[Order ID], Data[[#This Row],[Order ID]])</f>
        <v>0.33333333333333331</v>
      </c>
      <c r="Y865" s="1">
        <f>1/COUNTIFS(Data[Customer Name],Data[[#This Row],[Customer Name]], Data[MonthYear],Data[[#This Row],[MonthYear]])</f>
        <v>0.25</v>
      </c>
      <c r="Z865" s="1" t="str">
        <f>TEXT(Data[[#This Row],[Order Date]], "mm.yy")</f>
        <v>01.18</v>
      </c>
    </row>
    <row r="866" spans="1:26" x14ac:dyDescent="0.25">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1" t="str">
        <f>IF(M866=People!$B$2,People!$A$5,(IF(M866=People!$B$3,People!$A$3,(IF(M866=People!$B$4,People!$A$4,(IF(M866=People!$B$5,People!$A$5,0)))))))</f>
        <v>Cassandra Brandow</v>
      </c>
      <c r="W866" s="1" t="str">
        <f>IFERROR(VLOOKUP(Data[[#This Row],[Order ID]], Returns!$A:$B, 2, FALSE), "No")</f>
        <v>No</v>
      </c>
      <c r="X866" s="1">
        <f>1/COUNTIF(Data[Order ID], Data[[#This Row],[Order ID]])</f>
        <v>0.33333333333333331</v>
      </c>
      <c r="Y866" s="1">
        <f>1/COUNTIFS(Data[Customer Name],Data[[#This Row],[Customer Name]], Data[MonthYear],Data[[#This Row],[MonthYear]])</f>
        <v>0.25</v>
      </c>
      <c r="Z866" s="1" t="str">
        <f>TEXT(Data[[#This Row],[Order Date]], "mm.yy")</f>
        <v>01.18</v>
      </c>
    </row>
    <row r="867" spans="1:26" x14ac:dyDescent="0.25">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1" t="str">
        <f>IF(M867=People!$B$2,People!$A$5,(IF(M867=People!$B$3,People!$A$3,(IF(M867=People!$B$4,People!$A$4,(IF(M867=People!$B$5,People!$A$5,0)))))))</f>
        <v>Cassandra Brandow</v>
      </c>
      <c r="W867" s="1" t="str">
        <f>IFERROR(VLOOKUP(Data[[#This Row],[Order ID]], Returns!$A:$B, 2, FALSE), "No")</f>
        <v>No</v>
      </c>
      <c r="X867" s="1">
        <f>1/COUNTIF(Data[Order ID], Data[[#This Row],[Order ID]])</f>
        <v>0.5</v>
      </c>
      <c r="Y867" s="1">
        <f>1/COUNTIFS(Data[Customer Name],Data[[#This Row],[Customer Name]], Data[MonthYear],Data[[#This Row],[MonthYear]])</f>
        <v>0.5</v>
      </c>
      <c r="Z867" s="1" t="str">
        <f>TEXT(Data[[#This Row],[Order Date]], "mm.yy")</f>
        <v>01.16</v>
      </c>
    </row>
    <row r="868" spans="1:26" x14ac:dyDescent="0.25">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1" t="str">
        <f>IF(M868=People!$B$2,People!$A$5,(IF(M868=People!$B$3,People!$A$3,(IF(M868=People!$B$4,People!$A$4,(IF(M868=People!$B$5,People!$A$5,0)))))))</f>
        <v>Cassandra Brandow</v>
      </c>
      <c r="W868" s="1" t="str">
        <f>IFERROR(VLOOKUP(Data[[#This Row],[Order ID]], Returns!$A:$B, 2, FALSE), "No")</f>
        <v>No</v>
      </c>
      <c r="X868" s="1">
        <f>1/COUNTIF(Data[Order ID], Data[[#This Row],[Order ID]])</f>
        <v>0.5</v>
      </c>
      <c r="Y868" s="1">
        <f>1/COUNTIFS(Data[Customer Name],Data[[#This Row],[Customer Name]], Data[MonthYear],Data[[#This Row],[MonthYear]])</f>
        <v>0.5</v>
      </c>
      <c r="Z868" s="1" t="str">
        <f>TEXT(Data[[#This Row],[Order Date]], "mm.yy")</f>
        <v>01.16</v>
      </c>
    </row>
    <row r="869" spans="1:26" x14ac:dyDescent="0.25">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1" t="str">
        <f>IF(M869=People!$B$2,People!$A$5,(IF(M869=People!$B$3,People!$A$3,(IF(M869=People!$B$4,People!$A$4,(IF(M869=People!$B$5,People!$A$5,0)))))))</f>
        <v>Chuck Magee</v>
      </c>
      <c r="W869" s="1" t="str">
        <f>IFERROR(VLOOKUP(Data[[#This Row],[Order ID]], Returns!$A:$B, 2, FALSE), "No")</f>
        <v>No</v>
      </c>
      <c r="X869" s="1">
        <f>1/COUNTIF(Data[Order ID], Data[[#This Row],[Order ID]])</f>
        <v>1</v>
      </c>
      <c r="Y869" s="1">
        <f>1/COUNTIFS(Data[Customer Name],Data[[#This Row],[Customer Name]], Data[MonthYear],Data[[#This Row],[MonthYear]])</f>
        <v>1</v>
      </c>
      <c r="Z869" s="1" t="str">
        <f>TEXT(Data[[#This Row],[Order Date]], "mm.yy")</f>
        <v>09.18</v>
      </c>
    </row>
    <row r="870" spans="1:26" x14ac:dyDescent="0.25">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1" t="str">
        <f>IF(M870=People!$B$2,People!$A$5,(IF(M870=People!$B$3,People!$A$3,(IF(M870=People!$B$4,People!$A$4,(IF(M870=People!$B$5,People!$A$5,0)))))))</f>
        <v>Chuck Magee</v>
      </c>
      <c r="W870" s="1" t="str">
        <f>IFERROR(VLOOKUP(Data[[#This Row],[Order ID]], Returns!$A:$B, 2, FALSE), "No")</f>
        <v>No</v>
      </c>
      <c r="X870" s="1">
        <f>1/COUNTIF(Data[Order ID], Data[[#This Row],[Order ID]])</f>
        <v>1</v>
      </c>
      <c r="Y870" s="1">
        <f>1/COUNTIFS(Data[Customer Name],Data[[#This Row],[Customer Name]], Data[MonthYear],Data[[#This Row],[MonthYear]])</f>
        <v>1</v>
      </c>
      <c r="Z870" s="1" t="str">
        <f>TEXT(Data[[#This Row],[Order Date]], "mm.yy")</f>
        <v>04.16</v>
      </c>
    </row>
    <row r="871" spans="1:26" x14ac:dyDescent="0.25">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1" t="str">
        <f>IF(M871=People!$B$2,People!$A$5,(IF(M871=People!$B$3,People!$A$3,(IF(M871=People!$B$4,People!$A$4,(IF(M871=People!$B$5,People!$A$5,0)))))))</f>
        <v>Chuck Magee</v>
      </c>
      <c r="W871" s="1" t="str">
        <f>IFERROR(VLOOKUP(Data[[#This Row],[Order ID]], Returns!$A:$B, 2, FALSE), "No")</f>
        <v>No</v>
      </c>
      <c r="X871" s="1">
        <f>1/COUNTIF(Data[Order ID], Data[[#This Row],[Order ID]])</f>
        <v>0.5</v>
      </c>
      <c r="Y871" s="1">
        <f>1/COUNTIFS(Data[Customer Name],Data[[#This Row],[Customer Name]], Data[MonthYear],Data[[#This Row],[MonthYear]])</f>
        <v>0.5</v>
      </c>
      <c r="Z871" s="1" t="str">
        <f>TEXT(Data[[#This Row],[Order Date]], "mm.yy")</f>
        <v>09.18</v>
      </c>
    </row>
    <row r="872" spans="1:26" x14ac:dyDescent="0.25">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1" t="str">
        <f>IF(M872=People!$B$2,People!$A$5,(IF(M872=People!$B$3,People!$A$3,(IF(M872=People!$B$4,People!$A$4,(IF(M872=People!$B$5,People!$A$5,0)))))))</f>
        <v>Chuck Magee</v>
      </c>
      <c r="W872" s="1" t="str">
        <f>IFERROR(VLOOKUP(Data[[#This Row],[Order ID]], Returns!$A:$B, 2, FALSE), "No")</f>
        <v>No</v>
      </c>
      <c r="X872" s="1">
        <f>1/COUNTIF(Data[Order ID], Data[[#This Row],[Order ID]])</f>
        <v>0.5</v>
      </c>
      <c r="Y872" s="1">
        <f>1/COUNTIFS(Data[Customer Name],Data[[#This Row],[Customer Name]], Data[MonthYear],Data[[#This Row],[MonthYear]])</f>
        <v>0.5</v>
      </c>
      <c r="Z872" s="1" t="str">
        <f>TEXT(Data[[#This Row],[Order Date]], "mm.yy")</f>
        <v>09.18</v>
      </c>
    </row>
    <row r="873" spans="1:26" x14ac:dyDescent="0.25">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1" t="str">
        <f>IF(M873=People!$B$2,People!$A$5,(IF(M873=People!$B$3,People!$A$3,(IF(M873=People!$B$4,People!$A$4,(IF(M873=People!$B$5,People!$A$5,0)))))))</f>
        <v>Chuck Magee</v>
      </c>
      <c r="W873" s="1" t="str">
        <f>IFERROR(VLOOKUP(Data[[#This Row],[Order ID]], Returns!$A:$B, 2, FALSE), "No")</f>
        <v>No</v>
      </c>
      <c r="X873" s="1">
        <f>1/COUNTIF(Data[Order ID], Data[[#This Row],[Order ID]])</f>
        <v>1</v>
      </c>
      <c r="Y873" s="1">
        <f>1/COUNTIFS(Data[Customer Name],Data[[#This Row],[Customer Name]], Data[MonthYear],Data[[#This Row],[MonthYear]])</f>
        <v>1</v>
      </c>
      <c r="Z873" s="1" t="str">
        <f>TEXT(Data[[#This Row],[Order Date]], "mm.yy")</f>
        <v>10.17</v>
      </c>
    </row>
    <row r="874" spans="1:26" x14ac:dyDescent="0.25">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1" t="str">
        <f>IF(M874=People!$B$2,People!$A$5,(IF(M874=People!$B$3,People!$A$3,(IF(M874=People!$B$4,People!$A$4,(IF(M874=People!$B$5,People!$A$5,0)))))))</f>
        <v>Chuck Magee</v>
      </c>
      <c r="W874" s="1" t="str">
        <f>IFERROR(VLOOKUP(Data[[#This Row],[Order ID]], Returns!$A:$B, 2, FALSE), "No")</f>
        <v>No</v>
      </c>
      <c r="X874" s="1">
        <f>1/COUNTIF(Data[Order ID], Data[[#This Row],[Order ID]])</f>
        <v>0.5</v>
      </c>
      <c r="Y874" s="1">
        <f>1/COUNTIFS(Data[Customer Name],Data[[#This Row],[Customer Name]], Data[MonthYear],Data[[#This Row],[MonthYear]])</f>
        <v>0.5</v>
      </c>
      <c r="Z874" s="1" t="str">
        <f>TEXT(Data[[#This Row],[Order Date]], "mm.yy")</f>
        <v>12.16</v>
      </c>
    </row>
    <row r="875" spans="1:26" x14ac:dyDescent="0.25">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1" t="str">
        <f>IF(M875=People!$B$2,People!$A$5,(IF(M875=People!$B$3,People!$A$3,(IF(M875=People!$B$4,People!$A$4,(IF(M875=People!$B$5,People!$A$5,0)))))))</f>
        <v>Chuck Magee</v>
      </c>
      <c r="W875" s="1" t="str">
        <f>IFERROR(VLOOKUP(Data[[#This Row],[Order ID]], Returns!$A:$B, 2, FALSE), "No")</f>
        <v>No</v>
      </c>
      <c r="X875" s="1">
        <f>1/COUNTIF(Data[Order ID], Data[[#This Row],[Order ID]])</f>
        <v>0.5</v>
      </c>
      <c r="Y875" s="1">
        <f>1/COUNTIFS(Data[Customer Name],Data[[#This Row],[Customer Name]], Data[MonthYear],Data[[#This Row],[MonthYear]])</f>
        <v>0.5</v>
      </c>
      <c r="Z875" s="1" t="str">
        <f>TEXT(Data[[#This Row],[Order Date]], "mm.yy")</f>
        <v>12.16</v>
      </c>
    </row>
    <row r="876" spans="1:26" x14ac:dyDescent="0.25">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1" t="str">
        <f>IF(M876=People!$B$2,People!$A$5,(IF(M876=People!$B$3,People!$A$3,(IF(M876=People!$B$4,People!$A$4,(IF(M876=People!$B$5,People!$A$5,0)))))))</f>
        <v>Cassandra Brandow</v>
      </c>
      <c r="W876" s="1" t="str">
        <f>IFERROR(VLOOKUP(Data[[#This Row],[Order ID]], Returns!$A:$B, 2, FALSE), "No")</f>
        <v>No</v>
      </c>
      <c r="X876" s="1">
        <f>1/COUNTIF(Data[Order ID], Data[[#This Row],[Order ID]])</f>
        <v>1</v>
      </c>
      <c r="Y876" s="1">
        <f>1/COUNTIFS(Data[Customer Name],Data[[#This Row],[Customer Name]], Data[MonthYear],Data[[#This Row],[MonthYear]])</f>
        <v>1</v>
      </c>
      <c r="Z876" s="1" t="str">
        <f>TEXT(Data[[#This Row],[Order Date]], "mm.yy")</f>
        <v>08.19</v>
      </c>
    </row>
    <row r="877" spans="1:26" x14ac:dyDescent="0.25">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1" t="str">
        <f>IF(M877=People!$B$2,People!$A$5,(IF(M877=People!$B$3,People!$A$3,(IF(M877=People!$B$4,People!$A$4,(IF(M877=People!$B$5,People!$A$5,0)))))))</f>
        <v>Chuck Magee</v>
      </c>
      <c r="W877" s="1" t="str">
        <f>IFERROR(VLOOKUP(Data[[#This Row],[Order ID]], Returns!$A:$B, 2, FALSE), "No")</f>
        <v>Yes</v>
      </c>
      <c r="X877" s="1">
        <f>1/COUNTIF(Data[Order ID], Data[[#This Row],[Order ID]])</f>
        <v>0.33333333333333331</v>
      </c>
      <c r="Y877" s="1">
        <f>1/COUNTIFS(Data[Customer Name],Data[[#This Row],[Customer Name]], Data[MonthYear],Data[[#This Row],[MonthYear]])</f>
        <v>0.33333333333333331</v>
      </c>
      <c r="Z877" s="1" t="str">
        <f>TEXT(Data[[#This Row],[Order Date]], "mm.yy")</f>
        <v>01.18</v>
      </c>
    </row>
    <row r="878" spans="1:26" x14ac:dyDescent="0.25">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1" t="str">
        <f>IF(M878=People!$B$2,People!$A$5,(IF(M878=People!$B$3,People!$A$3,(IF(M878=People!$B$4,People!$A$4,(IF(M878=People!$B$5,People!$A$5,0)))))))</f>
        <v>Chuck Magee</v>
      </c>
      <c r="W878" s="1" t="str">
        <f>IFERROR(VLOOKUP(Data[[#This Row],[Order ID]], Returns!$A:$B, 2, FALSE), "No")</f>
        <v>Yes</v>
      </c>
      <c r="X878" s="1">
        <f>1/COUNTIF(Data[Order ID], Data[[#This Row],[Order ID]])</f>
        <v>0.33333333333333331</v>
      </c>
      <c r="Y878" s="1">
        <f>1/COUNTIFS(Data[Customer Name],Data[[#This Row],[Customer Name]], Data[MonthYear],Data[[#This Row],[MonthYear]])</f>
        <v>0.33333333333333331</v>
      </c>
      <c r="Z878" s="1" t="str">
        <f>TEXT(Data[[#This Row],[Order Date]], "mm.yy")</f>
        <v>01.18</v>
      </c>
    </row>
    <row r="879" spans="1:26" x14ac:dyDescent="0.25">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1" t="str">
        <f>IF(M879=People!$B$2,People!$A$5,(IF(M879=People!$B$3,People!$A$3,(IF(M879=People!$B$4,People!$A$4,(IF(M879=People!$B$5,People!$A$5,0)))))))</f>
        <v>Chuck Magee</v>
      </c>
      <c r="W879" s="1" t="str">
        <f>IFERROR(VLOOKUP(Data[[#This Row],[Order ID]], Returns!$A:$B, 2, FALSE), "No")</f>
        <v>Yes</v>
      </c>
      <c r="X879" s="1">
        <f>1/COUNTIF(Data[Order ID], Data[[#This Row],[Order ID]])</f>
        <v>0.33333333333333331</v>
      </c>
      <c r="Y879" s="1">
        <f>1/COUNTIFS(Data[Customer Name],Data[[#This Row],[Customer Name]], Data[MonthYear],Data[[#This Row],[MonthYear]])</f>
        <v>0.33333333333333331</v>
      </c>
      <c r="Z879" s="1" t="str">
        <f>TEXT(Data[[#This Row],[Order Date]], "mm.yy")</f>
        <v>01.18</v>
      </c>
    </row>
    <row r="880" spans="1:26" x14ac:dyDescent="0.25">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1" t="str">
        <f>IF(M880=People!$B$2,People!$A$5,(IF(M880=People!$B$3,People!$A$3,(IF(M880=People!$B$4,People!$A$4,(IF(M880=People!$B$5,People!$A$5,0)))))))</f>
        <v>Chuck Magee</v>
      </c>
      <c r="W880" s="1" t="str">
        <f>IFERROR(VLOOKUP(Data[[#This Row],[Order ID]], Returns!$A:$B, 2, FALSE), "No")</f>
        <v>No</v>
      </c>
      <c r="X880" s="1">
        <f>1/COUNTIF(Data[Order ID], Data[[#This Row],[Order ID]])</f>
        <v>1</v>
      </c>
      <c r="Y880" s="1">
        <f>1/COUNTIFS(Data[Customer Name],Data[[#This Row],[Customer Name]], Data[MonthYear],Data[[#This Row],[MonthYear]])</f>
        <v>1</v>
      </c>
      <c r="Z880" s="1" t="str">
        <f>TEXT(Data[[#This Row],[Order Date]], "mm.yy")</f>
        <v>09.16</v>
      </c>
    </row>
    <row r="881" spans="1:26" x14ac:dyDescent="0.25">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1" t="str">
        <f>IF(M881=People!$B$2,People!$A$5,(IF(M881=People!$B$3,People!$A$3,(IF(M881=People!$B$4,People!$A$4,(IF(M881=People!$B$5,People!$A$5,0)))))))</f>
        <v>Chuck Magee</v>
      </c>
      <c r="W881" s="1" t="str">
        <f>IFERROR(VLOOKUP(Data[[#This Row],[Order ID]], Returns!$A:$B, 2, FALSE), "No")</f>
        <v>No</v>
      </c>
      <c r="X881" s="1">
        <f>1/COUNTIF(Data[Order ID], Data[[#This Row],[Order ID]])</f>
        <v>0.5</v>
      </c>
      <c r="Y881" s="1">
        <f>1/COUNTIFS(Data[Customer Name],Data[[#This Row],[Customer Name]], Data[MonthYear],Data[[#This Row],[MonthYear]])</f>
        <v>0.5</v>
      </c>
      <c r="Z881" s="1" t="str">
        <f>TEXT(Data[[#This Row],[Order Date]], "mm.yy")</f>
        <v>11.19</v>
      </c>
    </row>
    <row r="882" spans="1:26" x14ac:dyDescent="0.25">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1" t="str">
        <f>IF(M882=People!$B$2,People!$A$5,(IF(M882=People!$B$3,People!$A$3,(IF(M882=People!$B$4,People!$A$4,(IF(M882=People!$B$5,People!$A$5,0)))))))</f>
        <v>Chuck Magee</v>
      </c>
      <c r="W882" s="1" t="str">
        <f>IFERROR(VLOOKUP(Data[[#This Row],[Order ID]], Returns!$A:$B, 2, FALSE), "No")</f>
        <v>No</v>
      </c>
      <c r="X882" s="1">
        <f>1/COUNTIF(Data[Order ID], Data[[#This Row],[Order ID]])</f>
        <v>0.5</v>
      </c>
      <c r="Y882" s="1">
        <f>1/COUNTIFS(Data[Customer Name],Data[[#This Row],[Customer Name]], Data[MonthYear],Data[[#This Row],[MonthYear]])</f>
        <v>0.5</v>
      </c>
      <c r="Z882" s="1" t="str">
        <f>TEXT(Data[[#This Row],[Order Date]], "mm.yy")</f>
        <v>11.19</v>
      </c>
    </row>
    <row r="883" spans="1:26" x14ac:dyDescent="0.25">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1" t="str">
        <f>IF(M883=People!$B$2,People!$A$5,(IF(M883=People!$B$3,People!$A$3,(IF(M883=People!$B$4,People!$A$4,(IF(M883=People!$B$5,People!$A$5,0)))))))</f>
        <v>Cassandra Brandow</v>
      </c>
      <c r="W883" s="1" t="str">
        <f>IFERROR(VLOOKUP(Data[[#This Row],[Order ID]], Returns!$A:$B, 2, FALSE), "No")</f>
        <v>No</v>
      </c>
      <c r="X883" s="1">
        <f>1/COUNTIF(Data[Order ID], Data[[#This Row],[Order ID]])</f>
        <v>1</v>
      </c>
      <c r="Y883" s="1">
        <f>1/COUNTIFS(Data[Customer Name],Data[[#This Row],[Customer Name]], Data[MonthYear],Data[[#This Row],[MonthYear]])</f>
        <v>1</v>
      </c>
      <c r="Z883" s="1" t="str">
        <f>TEXT(Data[[#This Row],[Order Date]], "mm.yy")</f>
        <v>10.17</v>
      </c>
    </row>
    <row r="884" spans="1:26" x14ac:dyDescent="0.25">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1" t="str">
        <f>IF(M884=People!$B$2,People!$A$5,(IF(M884=People!$B$3,People!$A$3,(IF(M884=People!$B$4,People!$A$4,(IF(M884=People!$B$5,People!$A$5,0)))))))</f>
        <v>Cassandra Brandow</v>
      </c>
      <c r="W884" s="1" t="str">
        <f>IFERROR(VLOOKUP(Data[[#This Row],[Order ID]], Returns!$A:$B, 2, FALSE), "No")</f>
        <v>No</v>
      </c>
      <c r="X884" s="1">
        <f>1/COUNTIF(Data[Order ID], Data[[#This Row],[Order ID]])</f>
        <v>1</v>
      </c>
      <c r="Y884" s="1">
        <f>1/COUNTIFS(Data[Customer Name],Data[[#This Row],[Customer Name]], Data[MonthYear],Data[[#This Row],[MonthYear]])</f>
        <v>1</v>
      </c>
      <c r="Z884" s="1" t="str">
        <f>TEXT(Data[[#This Row],[Order Date]], "mm.yy")</f>
        <v>12.19</v>
      </c>
    </row>
    <row r="885" spans="1:26" x14ac:dyDescent="0.25">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1" t="str">
        <f>IF(M885=People!$B$2,People!$A$5,(IF(M885=People!$B$3,People!$A$3,(IF(M885=People!$B$4,People!$A$4,(IF(M885=People!$B$5,People!$A$5,0)))))))</f>
        <v>Kelly Williams</v>
      </c>
      <c r="W885" s="1" t="str">
        <f>IFERROR(VLOOKUP(Data[[#This Row],[Order ID]], Returns!$A:$B, 2, FALSE), "No")</f>
        <v>No</v>
      </c>
      <c r="X885" s="1">
        <f>1/COUNTIF(Data[Order ID], Data[[#This Row],[Order ID]])</f>
        <v>1</v>
      </c>
      <c r="Y885" s="1">
        <f>1/COUNTIFS(Data[Customer Name],Data[[#This Row],[Customer Name]], Data[MonthYear],Data[[#This Row],[MonthYear]])</f>
        <v>0.5</v>
      </c>
      <c r="Z885" s="1" t="str">
        <f>TEXT(Data[[#This Row],[Order Date]], "mm.yy")</f>
        <v>10.18</v>
      </c>
    </row>
    <row r="886" spans="1:26" x14ac:dyDescent="0.25">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1" t="str">
        <f>IF(M886=People!$B$2,People!$A$5,(IF(M886=People!$B$3,People!$A$3,(IF(M886=People!$B$4,People!$A$4,(IF(M886=People!$B$5,People!$A$5,0)))))))</f>
        <v>Chuck Magee</v>
      </c>
      <c r="W886" s="1" t="str">
        <f>IFERROR(VLOOKUP(Data[[#This Row],[Order ID]], Returns!$A:$B, 2, FALSE), "No")</f>
        <v>No</v>
      </c>
      <c r="X886" s="1">
        <f>1/COUNTIF(Data[Order ID], Data[[#This Row],[Order ID]])</f>
        <v>1</v>
      </c>
      <c r="Y886" s="1">
        <f>1/COUNTIFS(Data[Customer Name],Data[[#This Row],[Customer Name]], Data[MonthYear],Data[[#This Row],[MonthYear]])</f>
        <v>1</v>
      </c>
      <c r="Z886" s="1" t="str">
        <f>TEXT(Data[[#This Row],[Order Date]], "mm.yy")</f>
        <v>04.16</v>
      </c>
    </row>
    <row r="887" spans="1:26" x14ac:dyDescent="0.25">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1" t="str">
        <f>IF(M887=People!$B$2,People!$A$5,(IF(M887=People!$B$3,People!$A$3,(IF(M887=People!$B$4,People!$A$4,(IF(M887=People!$B$5,People!$A$5,0)))))))</f>
        <v>Cassandra Brandow</v>
      </c>
      <c r="W887" s="1" t="str">
        <f>IFERROR(VLOOKUP(Data[[#This Row],[Order ID]], Returns!$A:$B, 2, FALSE), "No")</f>
        <v>Yes</v>
      </c>
      <c r="X887" s="1">
        <f>1/COUNTIF(Data[Order ID], Data[[#This Row],[Order ID]])</f>
        <v>1</v>
      </c>
      <c r="Y887" s="1">
        <f>1/COUNTIFS(Data[Customer Name],Data[[#This Row],[Customer Name]], Data[MonthYear],Data[[#This Row],[MonthYear]])</f>
        <v>1</v>
      </c>
      <c r="Z887" s="1" t="str">
        <f>TEXT(Data[[#This Row],[Order Date]], "mm.yy")</f>
        <v>04.17</v>
      </c>
    </row>
    <row r="888" spans="1:26" x14ac:dyDescent="0.25">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1" t="str">
        <f>IF(M888=People!$B$2,People!$A$5,(IF(M888=People!$B$3,People!$A$3,(IF(M888=People!$B$4,People!$A$4,(IF(M888=People!$B$5,People!$A$5,0)))))))</f>
        <v>Cassandra Brandow</v>
      </c>
      <c r="W888" s="1" t="str">
        <f>IFERROR(VLOOKUP(Data[[#This Row],[Order ID]], Returns!$A:$B, 2, FALSE), "No")</f>
        <v>No</v>
      </c>
      <c r="X888" s="1">
        <f>1/COUNTIF(Data[Order ID], Data[[#This Row],[Order ID]])</f>
        <v>1</v>
      </c>
      <c r="Y888" s="1">
        <f>1/COUNTIFS(Data[Customer Name],Data[[#This Row],[Customer Name]], Data[MonthYear],Data[[#This Row],[MonthYear]])</f>
        <v>1</v>
      </c>
      <c r="Z888" s="1" t="str">
        <f>TEXT(Data[[#This Row],[Order Date]], "mm.yy")</f>
        <v>06.19</v>
      </c>
    </row>
    <row r="889" spans="1:26" x14ac:dyDescent="0.25">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1" t="str">
        <f>IF(M889=People!$B$2,People!$A$5,(IF(M889=People!$B$3,People!$A$3,(IF(M889=People!$B$4,People!$A$4,(IF(M889=People!$B$5,People!$A$5,0)))))))</f>
        <v>Chuck Magee</v>
      </c>
      <c r="W889" s="1" t="str">
        <f>IFERROR(VLOOKUP(Data[[#This Row],[Order ID]], Returns!$A:$B, 2, FALSE), "No")</f>
        <v>No</v>
      </c>
      <c r="X889" s="1">
        <f>1/COUNTIF(Data[Order ID], Data[[#This Row],[Order ID]])</f>
        <v>1</v>
      </c>
      <c r="Y889" s="1">
        <f>1/COUNTIFS(Data[Customer Name],Data[[#This Row],[Customer Name]], Data[MonthYear],Data[[#This Row],[MonthYear]])</f>
        <v>1</v>
      </c>
      <c r="Z889" s="1" t="str">
        <f>TEXT(Data[[#This Row],[Order Date]], "mm.yy")</f>
        <v>10.19</v>
      </c>
    </row>
    <row r="890" spans="1:26" x14ac:dyDescent="0.25">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1" t="str">
        <f>IF(M890=People!$B$2,People!$A$5,(IF(M890=People!$B$3,People!$A$3,(IF(M890=People!$B$4,People!$A$4,(IF(M890=People!$B$5,People!$A$5,0)))))))</f>
        <v>Cassandra Brandow</v>
      </c>
      <c r="W890" s="1" t="str">
        <f>IFERROR(VLOOKUP(Data[[#This Row],[Order ID]], Returns!$A:$B, 2, FALSE), "No")</f>
        <v>No</v>
      </c>
      <c r="X890" s="1">
        <f>1/COUNTIF(Data[Order ID], Data[[#This Row],[Order ID]])</f>
        <v>1</v>
      </c>
      <c r="Y890" s="1">
        <f>1/COUNTIFS(Data[Customer Name],Data[[#This Row],[Customer Name]], Data[MonthYear],Data[[#This Row],[MonthYear]])</f>
        <v>1</v>
      </c>
      <c r="Z890" s="1" t="str">
        <f>TEXT(Data[[#This Row],[Order Date]], "mm.yy")</f>
        <v>12.16</v>
      </c>
    </row>
    <row r="891" spans="1:26" x14ac:dyDescent="0.25">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1" t="str">
        <f>IF(M891=People!$B$2,People!$A$5,(IF(M891=People!$B$3,People!$A$3,(IF(M891=People!$B$4,People!$A$4,(IF(M891=People!$B$5,People!$A$5,0)))))))</f>
        <v>Chuck Magee</v>
      </c>
      <c r="W891" s="1" t="str">
        <f>IFERROR(VLOOKUP(Data[[#This Row],[Order ID]], Returns!$A:$B, 2, FALSE), "No")</f>
        <v>No</v>
      </c>
      <c r="X891" s="1">
        <f>1/COUNTIF(Data[Order ID], Data[[#This Row],[Order ID]])</f>
        <v>0.5</v>
      </c>
      <c r="Y891" s="1">
        <f>1/COUNTIFS(Data[Customer Name],Data[[#This Row],[Customer Name]], Data[MonthYear],Data[[#This Row],[MonthYear]])</f>
        <v>0.5</v>
      </c>
      <c r="Z891" s="1" t="str">
        <f>TEXT(Data[[#This Row],[Order Date]], "mm.yy")</f>
        <v>06.19</v>
      </c>
    </row>
    <row r="892" spans="1:26" x14ac:dyDescent="0.25">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1" t="str">
        <f>IF(M892=People!$B$2,People!$A$5,(IF(M892=People!$B$3,People!$A$3,(IF(M892=People!$B$4,People!$A$4,(IF(M892=People!$B$5,People!$A$5,0)))))))</f>
        <v>Chuck Magee</v>
      </c>
      <c r="W892" s="1" t="str">
        <f>IFERROR(VLOOKUP(Data[[#This Row],[Order ID]], Returns!$A:$B, 2, FALSE), "No")</f>
        <v>No</v>
      </c>
      <c r="X892" s="1">
        <f>1/COUNTIF(Data[Order ID], Data[[#This Row],[Order ID]])</f>
        <v>0.5</v>
      </c>
      <c r="Y892" s="1">
        <f>1/COUNTIFS(Data[Customer Name],Data[[#This Row],[Customer Name]], Data[MonthYear],Data[[#This Row],[MonthYear]])</f>
        <v>0.5</v>
      </c>
      <c r="Z892" s="1" t="str">
        <f>TEXT(Data[[#This Row],[Order Date]], "mm.yy")</f>
        <v>06.19</v>
      </c>
    </row>
    <row r="893" spans="1:26" x14ac:dyDescent="0.25">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1" t="str">
        <f>IF(M893=People!$B$2,People!$A$5,(IF(M893=People!$B$3,People!$A$3,(IF(M893=People!$B$4,People!$A$4,(IF(M893=People!$B$5,People!$A$5,0)))))))</f>
        <v>Kelly Williams</v>
      </c>
      <c r="W893" s="1" t="str">
        <f>IFERROR(VLOOKUP(Data[[#This Row],[Order ID]], Returns!$A:$B, 2, FALSE), "No")</f>
        <v>No</v>
      </c>
      <c r="X893" s="1">
        <f>1/COUNTIF(Data[Order ID], Data[[#This Row],[Order ID]])</f>
        <v>0.33333333333333331</v>
      </c>
      <c r="Y893" s="1">
        <f>1/COUNTIFS(Data[Customer Name],Data[[#This Row],[Customer Name]], Data[MonthYear],Data[[#This Row],[MonthYear]])</f>
        <v>0.33333333333333331</v>
      </c>
      <c r="Z893" s="1" t="str">
        <f>TEXT(Data[[#This Row],[Order Date]], "mm.yy")</f>
        <v>06.19</v>
      </c>
    </row>
    <row r="894" spans="1:26" x14ac:dyDescent="0.25">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1" t="str">
        <f>IF(M894=People!$B$2,People!$A$5,(IF(M894=People!$B$3,People!$A$3,(IF(M894=People!$B$4,People!$A$4,(IF(M894=People!$B$5,People!$A$5,0)))))))</f>
        <v>Kelly Williams</v>
      </c>
      <c r="W894" s="1" t="str">
        <f>IFERROR(VLOOKUP(Data[[#This Row],[Order ID]], Returns!$A:$B, 2, FALSE), "No")</f>
        <v>No</v>
      </c>
      <c r="X894" s="1">
        <f>1/COUNTIF(Data[Order ID], Data[[#This Row],[Order ID]])</f>
        <v>0.33333333333333331</v>
      </c>
      <c r="Y894" s="1">
        <f>1/COUNTIFS(Data[Customer Name],Data[[#This Row],[Customer Name]], Data[MonthYear],Data[[#This Row],[MonthYear]])</f>
        <v>0.33333333333333331</v>
      </c>
      <c r="Z894" s="1" t="str">
        <f>TEXT(Data[[#This Row],[Order Date]], "mm.yy")</f>
        <v>06.19</v>
      </c>
    </row>
    <row r="895" spans="1:26" x14ac:dyDescent="0.25">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1" t="str">
        <f>IF(M895=People!$B$2,People!$A$5,(IF(M895=People!$B$3,People!$A$3,(IF(M895=People!$B$4,People!$A$4,(IF(M895=People!$B$5,People!$A$5,0)))))))</f>
        <v>Kelly Williams</v>
      </c>
      <c r="W895" s="1" t="str">
        <f>IFERROR(VLOOKUP(Data[[#This Row],[Order ID]], Returns!$A:$B, 2, FALSE), "No")</f>
        <v>No</v>
      </c>
      <c r="X895" s="1">
        <f>1/COUNTIF(Data[Order ID], Data[[#This Row],[Order ID]])</f>
        <v>0.33333333333333331</v>
      </c>
      <c r="Y895" s="1">
        <f>1/COUNTIFS(Data[Customer Name],Data[[#This Row],[Customer Name]], Data[MonthYear],Data[[#This Row],[MonthYear]])</f>
        <v>0.33333333333333331</v>
      </c>
      <c r="Z895" s="1" t="str">
        <f>TEXT(Data[[#This Row],[Order Date]], "mm.yy")</f>
        <v>06.19</v>
      </c>
    </row>
    <row r="896" spans="1:26" x14ac:dyDescent="0.25">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1" t="str">
        <f>IF(M896=People!$B$2,People!$A$5,(IF(M896=People!$B$3,People!$A$3,(IF(M896=People!$B$4,People!$A$4,(IF(M896=People!$B$5,People!$A$5,0)))))))</f>
        <v>Cassandra Brandow</v>
      </c>
      <c r="W896" s="1" t="str">
        <f>IFERROR(VLOOKUP(Data[[#This Row],[Order ID]], Returns!$A:$B, 2, FALSE), "No")</f>
        <v>No</v>
      </c>
      <c r="X896" s="1">
        <f>1/COUNTIF(Data[Order ID], Data[[#This Row],[Order ID]])</f>
        <v>0.5</v>
      </c>
      <c r="Y896" s="1">
        <f>1/COUNTIFS(Data[Customer Name],Data[[#This Row],[Customer Name]], Data[MonthYear],Data[[#This Row],[MonthYear]])</f>
        <v>0.33333333333333331</v>
      </c>
      <c r="Z896" s="1" t="str">
        <f>TEXT(Data[[#This Row],[Order Date]], "mm.yy")</f>
        <v>11.18</v>
      </c>
    </row>
    <row r="897" spans="1:26" x14ac:dyDescent="0.25">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1" t="str">
        <f>IF(M897=People!$B$2,People!$A$5,(IF(M897=People!$B$3,People!$A$3,(IF(M897=People!$B$4,People!$A$4,(IF(M897=People!$B$5,People!$A$5,0)))))))</f>
        <v>Cassandra Brandow</v>
      </c>
      <c r="W897" s="1" t="str">
        <f>IFERROR(VLOOKUP(Data[[#This Row],[Order ID]], Returns!$A:$B, 2, FALSE), "No")</f>
        <v>No</v>
      </c>
      <c r="X897" s="1">
        <f>1/COUNTIF(Data[Order ID], Data[[#This Row],[Order ID]])</f>
        <v>0.5</v>
      </c>
      <c r="Y897" s="1">
        <f>1/COUNTIFS(Data[Customer Name],Data[[#This Row],[Customer Name]], Data[MonthYear],Data[[#This Row],[MonthYear]])</f>
        <v>0.33333333333333331</v>
      </c>
      <c r="Z897" s="1" t="str">
        <f>TEXT(Data[[#This Row],[Order Date]], "mm.yy")</f>
        <v>11.18</v>
      </c>
    </row>
    <row r="898" spans="1:26" x14ac:dyDescent="0.25">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1" t="str">
        <f>IF(M898=People!$B$2,People!$A$5,(IF(M898=People!$B$3,People!$A$3,(IF(M898=People!$B$4,People!$A$4,(IF(M898=People!$B$5,People!$A$5,0)))))))</f>
        <v>Kelly Williams</v>
      </c>
      <c r="W898" s="1" t="str">
        <f>IFERROR(VLOOKUP(Data[[#This Row],[Order ID]], Returns!$A:$B, 2, FALSE), "No")</f>
        <v>No</v>
      </c>
      <c r="X898" s="1">
        <f>1/COUNTIF(Data[Order ID], Data[[#This Row],[Order ID]])</f>
        <v>1</v>
      </c>
      <c r="Y898" s="1">
        <f>1/COUNTIFS(Data[Customer Name],Data[[#This Row],[Customer Name]], Data[MonthYear],Data[[#This Row],[MonthYear]])</f>
        <v>1</v>
      </c>
      <c r="Z898" s="1" t="str">
        <f>TEXT(Data[[#This Row],[Order Date]], "mm.yy")</f>
        <v>10.18</v>
      </c>
    </row>
    <row r="899" spans="1:26" x14ac:dyDescent="0.25">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1" t="str">
        <f>IF(M899=People!$B$2,People!$A$5,(IF(M899=People!$B$3,People!$A$3,(IF(M899=People!$B$4,People!$A$4,(IF(M899=People!$B$5,People!$A$5,0)))))))</f>
        <v>Kelly Williams</v>
      </c>
      <c r="W899" s="1" t="str">
        <f>IFERROR(VLOOKUP(Data[[#This Row],[Order ID]], Returns!$A:$B, 2, FALSE), "No")</f>
        <v>No</v>
      </c>
      <c r="X899" s="1">
        <f>1/COUNTIF(Data[Order ID], Data[[#This Row],[Order ID]])</f>
        <v>1</v>
      </c>
      <c r="Y899" s="1">
        <f>1/COUNTIFS(Data[Customer Name],Data[[#This Row],[Customer Name]], Data[MonthYear],Data[[#This Row],[MonthYear]])</f>
        <v>0.5</v>
      </c>
      <c r="Z899" s="1" t="str">
        <f>TEXT(Data[[#This Row],[Order Date]], "mm.yy")</f>
        <v>09.16</v>
      </c>
    </row>
    <row r="900" spans="1:26" x14ac:dyDescent="0.25">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1" t="str">
        <f>IF(M900=People!$B$2,People!$A$5,(IF(M900=People!$B$3,People!$A$3,(IF(M900=People!$B$4,People!$A$4,(IF(M900=People!$B$5,People!$A$5,0)))))))</f>
        <v>Chuck Magee</v>
      </c>
      <c r="W900" s="1" t="str">
        <f>IFERROR(VLOOKUP(Data[[#This Row],[Order ID]], Returns!$A:$B, 2, FALSE), "No")</f>
        <v>No</v>
      </c>
      <c r="X900" s="1">
        <f>1/COUNTIF(Data[Order ID], Data[[#This Row],[Order ID]])</f>
        <v>1</v>
      </c>
      <c r="Y900" s="1">
        <f>1/COUNTIFS(Data[Customer Name],Data[[#This Row],[Customer Name]], Data[MonthYear],Data[[#This Row],[MonthYear]])</f>
        <v>1</v>
      </c>
      <c r="Z900" s="1" t="str">
        <f>TEXT(Data[[#This Row],[Order Date]], "mm.yy")</f>
        <v>10.19</v>
      </c>
    </row>
    <row r="901" spans="1:26" x14ac:dyDescent="0.25">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1" t="str">
        <f>IF(M901=People!$B$2,People!$A$5,(IF(M901=People!$B$3,People!$A$3,(IF(M901=People!$B$4,People!$A$4,(IF(M901=People!$B$5,People!$A$5,0)))))))</f>
        <v>Chuck Magee</v>
      </c>
      <c r="W901" s="1" t="str">
        <f>IFERROR(VLOOKUP(Data[[#This Row],[Order ID]], Returns!$A:$B, 2, FALSE), "No")</f>
        <v>No</v>
      </c>
      <c r="X901" s="1">
        <f>1/COUNTIF(Data[Order ID], Data[[#This Row],[Order ID]])</f>
        <v>1</v>
      </c>
      <c r="Y901" s="1">
        <f>1/COUNTIFS(Data[Customer Name],Data[[#This Row],[Customer Name]], Data[MonthYear],Data[[#This Row],[MonthYear]])</f>
        <v>1</v>
      </c>
      <c r="Z901" s="1" t="str">
        <f>TEXT(Data[[#This Row],[Order Date]], "mm.yy")</f>
        <v>04.18</v>
      </c>
    </row>
    <row r="902" spans="1:26" x14ac:dyDescent="0.25">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1" t="str">
        <f>IF(M902=People!$B$2,People!$A$5,(IF(M902=People!$B$3,People!$A$3,(IF(M902=People!$B$4,People!$A$4,(IF(M902=People!$B$5,People!$A$5,0)))))))</f>
        <v>Kelly Williams</v>
      </c>
      <c r="W902" s="1" t="str">
        <f>IFERROR(VLOOKUP(Data[[#This Row],[Order ID]], Returns!$A:$B, 2, FALSE), "No")</f>
        <v>No</v>
      </c>
      <c r="X902" s="1">
        <f>1/COUNTIF(Data[Order ID], Data[[#This Row],[Order ID]])</f>
        <v>0.5</v>
      </c>
      <c r="Y902" s="1">
        <f>1/COUNTIFS(Data[Customer Name],Data[[#This Row],[Customer Name]], Data[MonthYear],Data[[#This Row],[MonthYear]])</f>
        <v>0.33333333333333331</v>
      </c>
      <c r="Z902" s="1" t="str">
        <f>TEXT(Data[[#This Row],[Order Date]], "mm.yy")</f>
        <v>11.19</v>
      </c>
    </row>
    <row r="903" spans="1:26" x14ac:dyDescent="0.25">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1" t="str">
        <f>IF(M903=People!$B$2,People!$A$5,(IF(M903=People!$B$3,People!$A$3,(IF(M903=People!$B$4,People!$A$4,(IF(M903=People!$B$5,People!$A$5,0)))))))</f>
        <v>Kelly Williams</v>
      </c>
      <c r="W903" s="1" t="str">
        <f>IFERROR(VLOOKUP(Data[[#This Row],[Order ID]], Returns!$A:$B, 2, FALSE), "No")</f>
        <v>No</v>
      </c>
      <c r="X903" s="1">
        <f>1/COUNTIF(Data[Order ID], Data[[#This Row],[Order ID]])</f>
        <v>0.5</v>
      </c>
      <c r="Y903" s="1">
        <f>1/COUNTIFS(Data[Customer Name],Data[[#This Row],[Customer Name]], Data[MonthYear],Data[[#This Row],[MonthYear]])</f>
        <v>0.33333333333333331</v>
      </c>
      <c r="Z903" s="1" t="str">
        <f>TEXT(Data[[#This Row],[Order Date]], "mm.yy")</f>
        <v>11.19</v>
      </c>
    </row>
    <row r="904" spans="1:26" x14ac:dyDescent="0.25">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1" t="str">
        <f>IF(M904=People!$B$2,People!$A$5,(IF(M904=People!$B$3,People!$A$3,(IF(M904=People!$B$4,People!$A$4,(IF(M904=People!$B$5,People!$A$5,0)))))))</f>
        <v>Kelly Williams</v>
      </c>
      <c r="W904" s="1" t="str">
        <f>IFERROR(VLOOKUP(Data[[#This Row],[Order ID]], Returns!$A:$B, 2, FALSE), "No")</f>
        <v>No</v>
      </c>
      <c r="X904" s="1">
        <f>1/COUNTIF(Data[Order ID], Data[[#This Row],[Order ID]])</f>
        <v>1</v>
      </c>
      <c r="Y904" s="1">
        <f>1/COUNTIFS(Data[Customer Name],Data[[#This Row],[Customer Name]], Data[MonthYear],Data[[#This Row],[MonthYear]])</f>
        <v>1</v>
      </c>
      <c r="Z904" s="1" t="str">
        <f>TEXT(Data[[#This Row],[Order Date]], "mm.yy")</f>
        <v>09.19</v>
      </c>
    </row>
    <row r="905" spans="1:26" x14ac:dyDescent="0.25">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1" t="str">
        <f>IF(M905=People!$B$2,People!$A$5,(IF(M905=People!$B$3,People!$A$3,(IF(M905=People!$B$4,People!$A$4,(IF(M905=People!$B$5,People!$A$5,0)))))))</f>
        <v>Cassandra Brandow</v>
      </c>
      <c r="W905" s="1" t="str">
        <f>IFERROR(VLOOKUP(Data[[#This Row],[Order ID]], Returns!$A:$B, 2, FALSE), "No")</f>
        <v>Yes</v>
      </c>
      <c r="X905" s="1">
        <f>1/COUNTIF(Data[Order ID], Data[[#This Row],[Order ID]])</f>
        <v>0.33333333333333331</v>
      </c>
      <c r="Y905" s="1">
        <f>1/COUNTIFS(Data[Customer Name],Data[[#This Row],[Customer Name]], Data[MonthYear],Data[[#This Row],[MonthYear]])</f>
        <v>0.33333333333333331</v>
      </c>
      <c r="Z905" s="1" t="str">
        <f>TEXT(Data[[#This Row],[Order Date]], "mm.yy")</f>
        <v>04.18</v>
      </c>
    </row>
    <row r="906" spans="1:26" x14ac:dyDescent="0.25">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1" t="str">
        <f>IF(M906=People!$B$2,People!$A$5,(IF(M906=People!$B$3,People!$A$3,(IF(M906=People!$B$4,People!$A$4,(IF(M906=People!$B$5,People!$A$5,0)))))))</f>
        <v>Cassandra Brandow</v>
      </c>
      <c r="W906" s="1" t="str">
        <f>IFERROR(VLOOKUP(Data[[#This Row],[Order ID]], Returns!$A:$B, 2, FALSE), "No")</f>
        <v>Yes</v>
      </c>
      <c r="X906" s="1">
        <f>1/COUNTIF(Data[Order ID], Data[[#This Row],[Order ID]])</f>
        <v>0.33333333333333331</v>
      </c>
      <c r="Y906" s="1">
        <f>1/COUNTIFS(Data[Customer Name],Data[[#This Row],[Customer Name]], Data[MonthYear],Data[[#This Row],[MonthYear]])</f>
        <v>0.33333333333333331</v>
      </c>
      <c r="Z906" s="1" t="str">
        <f>TEXT(Data[[#This Row],[Order Date]], "mm.yy")</f>
        <v>04.18</v>
      </c>
    </row>
    <row r="907" spans="1:26" x14ac:dyDescent="0.25">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1" t="str">
        <f>IF(M907=People!$B$2,People!$A$5,(IF(M907=People!$B$3,People!$A$3,(IF(M907=People!$B$4,People!$A$4,(IF(M907=People!$B$5,People!$A$5,0)))))))</f>
        <v>Cassandra Brandow</v>
      </c>
      <c r="W907" s="1" t="str">
        <f>IFERROR(VLOOKUP(Data[[#This Row],[Order ID]], Returns!$A:$B, 2, FALSE), "No")</f>
        <v>Yes</v>
      </c>
      <c r="X907" s="1">
        <f>1/COUNTIF(Data[Order ID], Data[[#This Row],[Order ID]])</f>
        <v>0.33333333333333331</v>
      </c>
      <c r="Y907" s="1">
        <f>1/COUNTIFS(Data[Customer Name],Data[[#This Row],[Customer Name]], Data[MonthYear],Data[[#This Row],[MonthYear]])</f>
        <v>0.33333333333333331</v>
      </c>
      <c r="Z907" s="1" t="str">
        <f>TEXT(Data[[#This Row],[Order Date]], "mm.yy")</f>
        <v>04.18</v>
      </c>
    </row>
    <row r="908" spans="1:26" x14ac:dyDescent="0.25">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1" t="str">
        <f>IF(M908=People!$B$2,People!$A$5,(IF(M908=People!$B$3,People!$A$3,(IF(M908=People!$B$4,People!$A$4,(IF(M908=People!$B$5,People!$A$5,0)))))))</f>
        <v>Chuck Magee</v>
      </c>
      <c r="W908" s="1" t="str">
        <f>IFERROR(VLOOKUP(Data[[#This Row],[Order ID]], Returns!$A:$B, 2, FALSE), "No")</f>
        <v>No</v>
      </c>
      <c r="X908" s="1">
        <f>1/COUNTIF(Data[Order ID], Data[[#This Row],[Order ID]])</f>
        <v>0.33333333333333331</v>
      </c>
      <c r="Y908" s="1">
        <f>1/COUNTIFS(Data[Customer Name],Data[[#This Row],[Customer Name]], Data[MonthYear],Data[[#This Row],[MonthYear]])</f>
        <v>0.25</v>
      </c>
      <c r="Z908" s="1" t="str">
        <f>TEXT(Data[[#This Row],[Order Date]], "mm.yy")</f>
        <v>12.19</v>
      </c>
    </row>
    <row r="909" spans="1:26" x14ac:dyDescent="0.25">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1" t="str">
        <f>IF(M909=People!$B$2,People!$A$5,(IF(M909=People!$B$3,People!$A$3,(IF(M909=People!$B$4,People!$A$4,(IF(M909=People!$B$5,People!$A$5,0)))))))</f>
        <v>Chuck Magee</v>
      </c>
      <c r="W909" s="1" t="str">
        <f>IFERROR(VLOOKUP(Data[[#This Row],[Order ID]], Returns!$A:$B, 2, FALSE), "No")</f>
        <v>No</v>
      </c>
      <c r="X909" s="1">
        <f>1/COUNTIF(Data[Order ID], Data[[#This Row],[Order ID]])</f>
        <v>0.33333333333333331</v>
      </c>
      <c r="Y909" s="1">
        <f>1/COUNTIFS(Data[Customer Name],Data[[#This Row],[Customer Name]], Data[MonthYear],Data[[#This Row],[MonthYear]])</f>
        <v>0.25</v>
      </c>
      <c r="Z909" s="1" t="str">
        <f>TEXT(Data[[#This Row],[Order Date]], "mm.yy")</f>
        <v>12.19</v>
      </c>
    </row>
    <row r="910" spans="1:26" x14ac:dyDescent="0.25">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1" t="str">
        <f>IF(M910=People!$B$2,People!$A$5,(IF(M910=People!$B$3,People!$A$3,(IF(M910=People!$B$4,People!$A$4,(IF(M910=People!$B$5,People!$A$5,0)))))))</f>
        <v>Chuck Magee</v>
      </c>
      <c r="W910" s="1" t="str">
        <f>IFERROR(VLOOKUP(Data[[#This Row],[Order ID]], Returns!$A:$B, 2, FALSE), "No")</f>
        <v>No</v>
      </c>
      <c r="X910" s="1">
        <f>1/COUNTIF(Data[Order ID], Data[[#This Row],[Order ID]])</f>
        <v>0.33333333333333331</v>
      </c>
      <c r="Y910" s="1">
        <f>1/COUNTIFS(Data[Customer Name],Data[[#This Row],[Customer Name]], Data[MonthYear],Data[[#This Row],[MonthYear]])</f>
        <v>0.25</v>
      </c>
      <c r="Z910" s="1" t="str">
        <f>TEXT(Data[[#This Row],[Order Date]], "mm.yy")</f>
        <v>12.19</v>
      </c>
    </row>
    <row r="911" spans="1:26" x14ac:dyDescent="0.25">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1" t="str">
        <f>IF(M911=People!$B$2,People!$A$5,(IF(M911=People!$B$3,People!$A$3,(IF(M911=People!$B$4,People!$A$4,(IF(M911=People!$B$5,People!$A$5,0)))))))</f>
        <v>Kelly Williams</v>
      </c>
      <c r="W911" s="1" t="str">
        <f>IFERROR(VLOOKUP(Data[[#This Row],[Order ID]], Returns!$A:$B, 2, FALSE), "No")</f>
        <v>No</v>
      </c>
      <c r="X911" s="1">
        <f>1/COUNTIF(Data[Order ID], Data[[#This Row],[Order ID]])</f>
        <v>0.33333333333333331</v>
      </c>
      <c r="Y911" s="1">
        <f>1/COUNTIFS(Data[Customer Name],Data[[#This Row],[Customer Name]], Data[MonthYear],Data[[#This Row],[MonthYear]])</f>
        <v>0.33333333333333331</v>
      </c>
      <c r="Z911" s="1" t="str">
        <f>TEXT(Data[[#This Row],[Order Date]], "mm.yy")</f>
        <v>09.19</v>
      </c>
    </row>
    <row r="912" spans="1:26" x14ac:dyDescent="0.25">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1" t="str">
        <f>IF(M912=People!$B$2,People!$A$5,(IF(M912=People!$B$3,People!$A$3,(IF(M912=People!$B$4,People!$A$4,(IF(M912=People!$B$5,People!$A$5,0)))))))</f>
        <v>Kelly Williams</v>
      </c>
      <c r="W912" s="1" t="str">
        <f>IFERROR(VLOOKUP(Data[[#This Row],[Order ID]], Returns!$A:$B, 2, FALSE), "No")</f>
        <v>No</v>
      </c>
      <c r="X912" s="1">
        <f>1/COUNTIF(Data[Order ID], Data[[#This Row],[Order ID]])</f>
        <v>0.33333333333333331</v>
      </c>
      <c r="Y912" s="1">
        <f>1/COUNTIFS(Data[Customer Name],Data[[#This Row],[Customer Name]], Data[MonthYear],Data[[#This Row],[MonthYear]])</f>
        <v>0.33333333333333331</v>
      </c>
      <c r="Z912" s="1" t="str">
        <f>TEXT(Data[[#This Row],[Order Date]], "mm.yy")</f>
        <v>09.19</v>
      </c>
    </row>
    <row r="913" spans="1:26" x14ac:dyDescent="0.25">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1" t="str">
        <f>IF(M913=People!$B$2,People!$A$5,(IF(M913=People!$B$3,People!$A$3,(IF(M913=People!$B$4,People!$A$4,(IF(M913=People!$B$5,People!$A$5,0)))))))</f>
        <v>Kelly Williams</v>
      </c>
      <c r="W913" s="1" t="str">
        <f>IFERROR(VLOOKUP(Data[[#This Row],[Order ID]], Returns!$A:$B, 2, FALSE), "No")</f>
        <v>No</v>
      </c>
      <c r="X913" s="1">
        <f>1/COUNTIF(Data[Order ID], Data[[#This Row],[Order ID]])</f>
        <v>0.33333333333333331</v>
      </c>
      <c r="Y913" s="1">
        <f>1/COUNTIFS(Data[Customer Name],Data[[#This Row],[Customer Name]], Data[MonthYear],Data[[#This Row],[MonthYear]])</f>
        <v>0.33333333333333331</v>
      </c>
      <c r="Z913" s="1" t="str">
        <f>TEXT(Data[[#This Row],[Order Date]], "mm.yy")</f>
        <v>09.19</v>
      </c>
    </row>
    <row r="914" spans="1:26" x14ac:dyDescent="0.25">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1" t="str">
        <f>IF(M914=People!$B$2,People!$A$5,(IF(M914=People!$B$3,People!$A$3,(IF(M914=People!$B$4,People!$A$4,(IF(M914=People!$B$5,People!$A$5,0)))))))</f>
        <v>Chuck Magee</v>
      </c>
      <c r="W914" s="1" t="str">
        <f>IFERROR(VLOOKUP(Data[[#This Row],[Order ID]], Returns!$A:$B, 2, FALSE), "No")</f>
        <v>No</v>
      </c>
      <c r="X914" s="1">
        <f>1/COUNTIF(Data[Order ID], Data[[#This Row],[Order ID]])</f>
        <v>1</v>
      </c>
      <c r="Y914" s="1">
        <f>1/COUNTIFS(Data[Customer Name],Data[[#This Row],[Customer Name]], Data[MonthYear],Data[[#This Row],[MonthYear]])</f>
        <v>1</v>
      </c>
      <c r="Z914" s="1" t="str">
        <f>TEXT(Data[[#This Row],[Order Date]], "mm.yy")</f>
        <v>05.17</v>
      </c>
    </row>
    <row r="915" spans="1:26" x14ac:dyDescent="0.25">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1" t="str">
        <f>IF(M915=People!$B$2,People!$A$5,(IF(M915=People!$B$3,People!$A$3,(IF(M915=People!$B$4,People!$A$4,(IF(M915=People!$B$5,People!$A$5,0)))))))</f>
        <v>Kelly Williams</v>
      </c>
      <c r="W915" s="1" t="str">
        <f>IFERROR(VLOOKUP(Data[[#This Row],[Order ID]], Returns!$A:$B, 2, FALSE), "No")</f>
        <v>Yes</v>
      </c>
      <c r="X915" s="1">
        <f>1/COUNTIF(Data[Order ID], Data[[#This Row],[Order ID]])</f>
        <v>0.5</v>
      </c>
      <c r="Y915" s="1">
        <f>1/COUNTIFS(Data[Customer Name],Data[[#This Row],[Customer Name]], Data[MonthYear],Data[[#This Row],[MonthYear]])</f>
        <v>0.14285714285714285</v>
      </c>
      <c r="Z915" s="1" t="str">
        <f>TEXT(Data[[#This Row],[Order Date]], "mm.yy")</f>
        <v>11.19</v>
      </c>
    </row>
    <row r="916" spans="1:26" x14ac:dyDescent="0.25">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1" t="str">
        <f>IF(M916=People!$B$2,People!$A$5,(IF(M916=People!$B$3,People!$A$3,(IF(M916=People!$B$4,People!$A$4,(IF(M916=People!$B$5,People!$A$5,0)))))))</f>
        <v>Kelly Williams</v>
      </c>
      <c r="W916" s="1" t="str">
        <f>IFERROR(VLOOKUP(Data[[#This Row],[Order ID]], Returns!$A:$B, 2, FALSE), "No")</f>
        <v>Yes</v>
      </c>
      <c r="X916" s="1">
        <f>1/COUNTIF(Data[Order ID], Data[[#This Row],[Order ID]])</f>
        <v>0.5</v>
      </c>
      <c r="Y916" s="1">
        <f>1/COUNTIFS(Data[Customer Name],Data[[#This Row],[Customer Name]], Data[MonthYear],Data[[#This Row],[MonthYear]])</f>
        <v>0.14285714285714285</v>
      </c>
      <c r="Z916" s="1" t="str">
        <f>TEXT(Data[[#This Row],[Order Date]], "mm.yy")</f>
        <v>11.19</v>
      </c>
    </row>
    <row r="917" spans="1:26" x14ac:dyDescent="0.25">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1" t="str">
        <f>IF(M917=People!$B$2,People!$A$5,(IF(M917=People!$B$3,People!$A$3,(IF(M917=People!$B$4,People!$A$4,(IF(M917=People!$B$5,People!$A$5,0)))))))</f>
        <v>Kelly Williams</v>
      </c>
      <c r="W917" s="1" t="str">
        <f>IFERROR(VLOOKUP(Data[[#This Row],[Order ID]], Returns!$A:$B, 2, FALSE), "No")</f>
        <v>No</v>
      </c>
      <c r="X917" s="1">
        <f>1/COUNTIF(Data[Order ID], Data[[#This Row],[Order ID]])</f>
        <v>0.33333333333333331</v>
      </c>
      <c r="Y917" s="1">
        <f>1/COUNTIFS(Data[Customer Name],Data[[#This Row],[Customer Name]], Data[MonthYear],Data[[#This Row],[MonthYear]])</f>
        <v>0.33333333333333331</v>
      </c>
      <c r="Z917" s="1" t="str">
        <f>TEXT(Data[[#This Row],[Order Date]], "mm.yy")</f>
        <v>06.16</v>
      </c>
    </row>
    <row r="918" spans="1:26" x14ac:dyDescent="0.25">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1" t="str">
        <f>IF(M918=People!$B$2,People!$A$5,(IF(M918=People!$B$3,People!$A$3,(IF(M918=People!$B$4,People!$A$4,(IF(M918=People!$B$5,People!$A$5,0)))))))</f>
        <v>Kelly Williams</v>
      </c>
      <c r="W918" s="1" t="str">
        <f>IFERROR(VLOOKUP(Data[[#This Row],[Order ID]], Returns!$A:$B, 2, FALSE), "No")</f>
        <v>No</v>
      </c>
      <c r="X918" s="1">
        <f>1/COUNTIF(Data[Order ID], Data[[#This Row],[Order ID]])</f>
        <v>0.33333333333333331</v>
      </c>
      <c r="Y918" s="1">
        <f>1/COUNTIFS(Data[Customer Name],Data[[#This Row],[Customer Name]], Data[MonthYear],Data[[#This Row],[MonthYear]])</f>
        <v>0.33333333333333331</v>
      </c>
      <c r="Z918" s="1" t="str">
        <f>TEXT(Data[[#This Row],[Order Date]], "mm.yy")</f>
        <v>06.16</v>
      </c>
    </row>
    <row r="919" spans="1:26" x14ac:dyDescent="0.25">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1" t="str">
        <f>IF(M919=People!$B$2,People!$A$5,(IF(M919=People!$B$3,People!$A$3,(IF(M919=People!$B$4,People!$A$4,(IF(M919=People!$B$5,People!$A$5,0)))))))</f>
        <v>Kelly Williams</v>
      </c>
      <c r="W919" s="1" t="str">
        <f>IFERROR(VLOOKUP(Data[[#This Row],[Order ID]], Returns!$A:$B, 2, FALSE), "No")</f>
        <v>No</v>
      </c>
      <c r="X919" s="1">
        <f>1/COUNTIF(Data[Order ID], Data[[#This Row],[Order ID]])</f>
        <v>0.33333333333333331</v>
      </c>
      <c r="Y919" s="1">
        <f>1/COUNTIFS(Data[Customer Name],Data[[#This Row],[Customer Name]], Data[MonthYear],Data[[#This Row],[MonthYear]])</f>
        <v>0.33333333333333331</v>
      </c>
      <c r="Z919" s="1" t="str">
        <f>TEXT(Data[[#This Row],[Order Date]], "mm.yy")</f>
        <v>06.16</v>
      </c>
    </row>
    <row r="920" spans="1:26" x14ac:dyDescent="0.25">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1" t="str">
        <f>IF(M920=People!$B$2,People!$A$5,(IF(M920=People!$B$3,People!$A$3,(IF(M920=People!$B$4,People!$A$4,(IF(M920=People!$B$5,People!$A$5,0)))))))</f>
        <v>Kelly Williams</v>
      </c>
      <c r="W920" s="1" t="str">
        <f>IFERROR(VLOOKUP(Data[[#This Row],[Order ID]], Returns!$A:$B, 2, FALSE), "No")</f>
        <v>No</v>
      </c>
      <c r="X920" s="1">
        <f>1/COUNTIF(Data[Order ID], Data[[#This Row],[Order ID]])</f>
        <v>0.5</v>
      </c>
      <c r="Y920" s="1">
        <f>1/COUNTIFS(Data[Customer Name],Data[[#This Row],[Customer Name]], Data[MonthYear],Data[[#This Row],[MonthYear]])</f>
        <v>0.5</v>
      </c>
      <c r="Z920" s="1" t="str">
        <f>TEXT(Data[[#This Row],[Order Date]], "mm.yy")</f>
        <v>03.18</v>
      </c>
    </row>
    <row r="921" spans="1:26" x14ac:dyDescent="0.25">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1" t="str">
        <f>IF(M921=People!$B$2,People!$A$5,(IF(M921=People!$B$3,People!$A$3,(IF(M921=People!$B$4,People!$A$4,(IF(M921=People!$B$5,People!$A$5,0)))))))</f>
        <v>Kelly Williams</v>
      </c>
      <c r="W921" s="1" t="str">
        <f>IFERROR(VLOOKUP(Data[[#This Row],[Order ID]], Returns!$A:$B, 2, FALSE), "No")</f>
        <v>No</v>
      </c>
      <c r="X921" s="1">
        <f>1/COUNTIF(Data[Order ID], Data[[#This Row],[Order ID]])</f>
        <v>0.5</v>
      </c>
      <c r="Y921" s="1">
        <f>1/COUNTIFS(Data[Customer Name],Data[[#This Row],[Customer Name]], Data[MonthYear],Data[[#This Row],[MonthYear]])</f>
        <v>0.5</v>
      </c>
      <c r="Z921" s="1" t="str">
        <f>TEXT(Data[[#This Row],[Order Date]], "mm.yy")</f>
        <v>03.18</v>
      </c>
    </row>
    <row r="922" spans="1:26" x14ac:dyDescent="0.25">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1" t="str">
        <f>IF(M922=People!$B$2,People!$A$5,(IF(M922=People!$B$3,People!$A$3,(IF(M922=People!$B$4,People!$A$4,(IF(M922=People!$B$5,People!$A$5,0)))))))</f>
        <v>Cassandra Brandow</v>
      </c>
      <c r="W922" s="1" t="str">
        <f>IFERROR(VLOOKUP(Data[[#This Row],[Order ID]], Returns!$A:$B, 2, FALSE), "No")</f>
        <v>No</v>
      </c>
      <c r="X922" s="1">
        <f>1/COUNTIF(Data[Order ID], Data[[#This Row],[Order ID]])</f>
        <v>1</v>
      </c>
      <c r="Y922" s="1">
        <f>1/COUNTIFS(Data[Customer Name],Data[[#This Row],[Customer Name]], Data[MonthYear],Data[[#This Row],[MonthYear]])</f>
        <v>1</v>
      </c>
      <c r="Z922" s="1" t="str">
        <f>TEXT(Data[[#This Row],[Order Date]], "mm.yy")</f>
        <v>12.16</v>
      </c>
    </row>
    <row r="923" spans="1:26" x14ac:dyDescent="0.25">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1" t="str">
        <f>IF(M923=People!$B$2,People!$A$5,(IF(M923=People!$B$3,People!$A$3,(IF(M923=People!$B$4,People!$A$4,(IF(M923=People!$B$5,People!$A$5,0)))))))</f>
        <v>Chuck Magee</v>
      </c>
      <c r="W923" s="1" t="str">
        <f>IFERROR(VLOOKUP(Data[[#This Row],[Order ID]], Returns!$A:$B, 2, FALSE), "No")</f>
        <v>No</v>
      </c>
      <c r="X923" s="1">
        <f>1/COUNTIF(Data[Order ID], Data[[#This Row],[Order ID]])</f>
        <v>0.33333333333333331</v>
      </c>
      <c r="Y923" s="1">
        <f>1/COUNTIFS(Data[Customer Name],Data[[#This Row],[Customer Name]], Data[MonthYear],Data[[#This Row],[MonthYear]])</f>
        <v>0.33333333333333331</v>
      </c>
      <c r="Z923" s="1" t="str">
        <f>TEXT(Data[[#This Row],[Order Date]], "mm.yy")</f>
        <v>04.17</v>
      </c>
    </row>
    <row r="924" spans="1:26" x14ac:dyDescent="0.25">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1" t="str">
        <f>IF(M924=People!$B$2,People!$A$5,(IF(M924=People!$B$3,People!$A$3,(IF(M924=People!$B$4,People!$A$4,(IF(M924=People!$B$5,People!$A$5,0)))))))</f>
        <v>Chuck Magee</v>
      </c>
      <c r="W924" s="1" t="str">
        <f>IFERROR(VLOOKUP(Data[[#This Row],[Order ID]], Returns!$A:$B, 2, FALSE), "No")</f>
        <v>No</v>
      </c>
      <c r="X924" s="1">
        <f>1/COUNTIF(Data[Order ID], Data[[#This Row],[Order ID]])</f>
        <v>0.33333333333333331</v>
      </c>
      <c r="Y924" s="1">
        <f>1/COUNTIFS(Data[Customer Name],Data[[#This Row],[Customer Name]], Data[MonthYear],Data[[#This Row],[MonthYear]])</f>
        <v>0.33333333333333331</v>
      </c>
      <c r="Z924" s="1" t="str">
        <f>TEXT(Data[[#This Row],[Order Date]], "mm.yy")</f>
        <v>04.17</v>
      </c>
    </row>
    <row r="925" spans="1:26" x14ac:dyDescent="0.25">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1" t="str">
        <f>IF(M925=People!$B$2,People!$A$5,(IF(M925=People!$B$3,People!$A$3,(IF(M925=People!$B$4,People!$A$4,(IF(M925=People!$B$5,People!$A$5,0)))))))</f>
        <v>Chuck Magee</v>
      </c>
      <c r="W925" s="1" t="str">
        <f>IFERROR(VLOOKUP(Data[[#This Row],[Order ID]], Returns!$A:$B, 2, FALSE), "No")</f>
        <v>No</v>
      </c>
      <c r="X925" s="1">
        <f>1/COUNTIF(Data[Order ID], Data[[#This Row],[Order ID]])</f>
        <v>0.33333333333333331</v>
      </c>
      <c r="Y925" s="1">
        <f>1/COUNTIFS(Data[Customer Name],Data[[#This Row],[Customer Name]], Data[MonthYear],Data[[#This Row],[MonthYear]])</f>
        <v>0.33333333333333331</v>
      </c>
      <c r="Z925" s="1" t="str">
        <f>TEXT(Data[[#This Row],[Order Date]], "mm.yy")</f>
        <v>04.17</v>
      </c>
    </row>
    <row r="926" spans="1:26" x14ac:dyDescent="0.25">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1" t="str">
        <f>IF(M926=People!$B$2,People!$A$5,(IF(M926=People!$B$3,People!$A$3,(IF(M926=People!$B$4,People!$A$4,(IF(M926=People!$B$5,People!$A$5,0)))))))</f>
        <v>Chuck Magee</v>
      </c>
      <c r="W926" s="1" t="str">
        <f>IFERROR(VLOOKUP(Data[[#This Row],[Order ID]], Returns!$A:$B, 2, FALSE), "No")</f>
        <v>No</v>
      </c>
      <c r="X926" s="1">
        <f>1/COUNTIF(Data[Order ID], Data[[#This Row],[Order ID]])</f>
        <v>1</v>
      </c>
      <c r="Y926" s="1">
        <f>1/COUNTIFS(Data[Customer Name],Data[[#This Row],[Customer Name]], Data[MonthYear],Data[[#This Row],[MonthYear]])</f>
        <v>1</v>
      </c>
      <c r="Z926" s="1" t="str">
        <f>TEXT(Data[[#This Row],[Order Date]], "mm.yy")</f>
        <v>09.18</v>
      </c>
    </row>
    <row r="927" spans="1:26" x14ac:dyDescent="0.25">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1" t="str">
        <f>IF(M927=People!$B$2,People!$A$5,(IF(M927=People!$B$3,People!$A$3,(IF(M927=People!$B$4,People!$A$4,(IF(M927=People!$B$5,People!$A$5,0)))))))</f>
        <v>Chuck Magee</v>
      </c>
      <c r="W927" s="1" t="str">
        <f>IFERROR(VLOOKUP(Data[[#This Row],[Order ID]], Returns!$A:$B, 2, FALSE), "No")</f>
        <v>No</v>
      </c>
      <c r="X927" s="1">
        <f>1/COUNTIF(Data[Order ID], Data[[#This Row],[Order ID]])</f>
        <v>0.5</v>
      </c>
      <c r="Y927" s="1">
        <f>1/COUNTIFS(Data[Customer Name],Data[[#This Row],[Customer Name]], Data[MonthYear],Data[[#This Row],[MonthYear]])</f>
        <v>0.5</v>
      </c>
      <c r="Z927" s="1" t="str">
        <f>TEXT(Data[[#This Row],[Order Date]], "mm.yy")</f>
        <v>09.16</v>
      </c>
    </row>
    <row r="928" spans="1:26" x14ac:dyDescent="0.25">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1" t="str">
        <f>IF(M928=People!$B$2,People!$A$5,(IF(M928=People!$B$3,People!$A$3,(IF(M928=People!$B$4,People!$A$4,(IF(M928=People!$B$5,People!$A$5,0)))))))</f>
        <v>Chuck Magee</v>
      </c>
      <c r="W928" s="1" t="str">
        <f>IFERROR(VLOOKUP(Data[[#This Row],[Order ID]], Returns!$A:$B, 2, FALSE), "No")</f>
        <v>No</v>
      </c>
      <c r="X928" s="1">
        <f>1/COUNTIF(Data[Order ID], Data[[#This Row],[Order ID]])</f>
        <v>0.5</v>
      </c>
      <c r="Y928" s="1">
        <f>1/COUNTIFS(Data[Customer Name],Data[[#This Row],[Customer Name]], Data[MonthYear],Data[[#This Row],[MonthYear]])</f>
        <v>0.5</v>
      </c>
      <c r="Z928" s="1" t="str">
        <f>TEXT(Data[[#This Row],[Order Date]], "mm.yy")</f>
        <v>09.16</v>
      </c>
    </row>
    <row r="929" spans="1:26" x14ac:dyDescent="0.25">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1" t="str">
        <f>IF(M929=People!$B$2,People!$A$5,(IF(M929=People!$B$3,People!$A$3,(IF(M929=People!$B$4,People!$A$4,(IF(M929=People!$B$5,People!$A$5,0)))))))</f>
        <v>Cassandra Brandow</v>
      </c>
      <c r="W929" s="1" t="str">
        <f>IFERROR(VLOOKUP(Data[[#This Row],[Order ID]], Returns!$A:$B, 2, FALSE), "No")</f>
        <v>No</v>
      </c>
      <c r="X929" s="1">
        <f>1/COUNTIF(Data[Order ID], Data[[#This Row],[Order ID]])</f>
        <v>0.5</v>
      </c>
      <c r="Y929" s="1">
        <f>1/COUNTIFS(Data[Customer Name],Data[[#This Row],[Customer Name]], Data[MonthYear],Data[[#This Row],[MonthYear]])</f>
        <v>0.5</v>
      </c>
      <c r="Z929" s="1" t="str">
        <f>TEXT(Data[[#This Row],[Order Date]], "mm.yy")</f>
        <v>10.17</v>
      </c>
    </row>
    <row r="930" spans="1:26" x14ac:dyDescent="0.25">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1" t="str">
        <f>IF(M930=People!$B$2,People!$A$5,(IF(M930=People!$B$3,People!$A$3,(IF(M930=People!$B$4,People!$A$4,(IF(M930=People!$B$5,People!$A$5,0)))))))</f>
        <v>Cassandra Brandow</v>
      </c>
      <c r="W930" s="1" t="str">
        <f>IFERROR(VLOOKUP(Data[[#This Row],[Order ID]], Returns!$A:$B, 2, FALSE), "No")</f>
        <v>No</v>
      </c>
      <c r="X930" s="1">
        <f>1/COUNTIF(Data[Order ID], Data[[#This Row],[Order ID]])</f>
        <v>0.5</v>
      </c>
      <c r="Y930" s="1">
        <f>1/COUNTIFS(Data[Customer Name],Data[[#This Row],[Customer Name]], Data[MonthYear],Data[[#This Row],[MonthYear]])</f>
        <v>0.5</v>
      </c>
      <c r="Z930" s="1" t="str">
        <f>TEXT(Data[[#This Row],[Order Date]], "mm.yy")</f>
        <v>10.17</v>
      </c>
    </row>
    <row r="931" spans="1:26" x14ac:dyDescent="0.25">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1" t="str">
        <f>IF(M931=People!$B$2,People!$A$5,(IF(M931=People!$B$3,People!$A$3,(IF(M931=People!$B$4,People!$A$4,(IF(M931=People!$B$5,People!$A$5,0)))))))</f>
        <v>Chuck Magee</v>
      </c>
      <c r="W931" s="1" t="str">
        <f>IFERROR(VLOOKUP(Data[[#This Row],[Order ID]], Returns!$A:$B, 2, FALSE), "No")</f>
        <v>No</v>
      </c>
      <c r="X931" s="1">
        <f>1/COUNTIF(Data[Order ID], Data[[#This Row],[Order ID]])</f>
        <v>0.33333333333333331</v>
      </c>
      <c r="Y931" s="1">
        <f>1/COUNTIFS(Data[Customer Name],Data[[#This Row],[Customer Name]], Data[MonthYear],Data[[#This Row],[MonthYear]])</f>
        <v>0.33333333333333331</v>
      </c>
      <c r="Z931" s="1" t="str">
        <f>TEXT(Data[[#This Row],[Order Date]], "mm.yy")</f>
        <v>04.19</v>
      </c>
    </row>
    <row r="932" spans="1:26" x14ac:dyDescent="0.25">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1" t="str">
        <f>IF(M932=People!$B$2,People!$A$5,(IF(M932=People!$B$3,People!$A$3,(IF(M932=People!$B$4,People!$A$4,(IF(M932=People!$B$5,People!$A$5,0)))))))</f>
        <v>Chuck Magee</v>
      </c>
      <c r="W932" s="1" t="str">
        <f>IFERROR(VLOOKUP(Data[[#This Row],[Order ID]], Returns!$A:$B, 2, FALSE), "No")</f>
        <v>No</v>
      </c>
      <c r="X932" s="1">
        <f>1/COUNTIF(Data[Order ID], Data[[#This Row],[Order ID]])</f>
        <v>0.33333333333333331</v>
      </c>
      <c r="Y932" s="1">
        <f>1/COUNTIFS(Data[Customer Name],Data[[#This Row],[Customer Name]], Data[MonthYear],Data[[#This Row],[MonthYear]])</f>
        <v>0.33333333333333331</v>
      </c>
      <c r="Z932" s="1" t="str">
        <f>TEXT(Data[[#This Row],[Order Date]], "mm.yy")</f>
        <v>04.19</v>
      </c>
    </row>
    <row r="933" spans="1:26" x14ac:dyDescent="0.25">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1" t="str">
        <f>IF(M933=People!$B$2,People!$A$5,(IF(M933=People!$B$3,People!$A$3,(IF(M933=People!$B$4,People!$A$4,(IF(M933=People!$B$5,People!$A$5,0)))))))</f>
        <v>Chuck Magee</v>
      </c>
      <c r="W933" s="1" t="str">
        <f>IFERROR(VLOOKUP(Data[[#This Row],[Order ID]], Returns!$A:$B, 2, FALSE), "No")</f>
        <v>No</v>
      </c>
      <c r="X933" s="1">
        <f>1/COUNTIF(Data[Order ID], Data[[#This Row],[Order ID]])</f>
        <v>0.33333333333333331</v>
      </c>
      <c r="Y933" s="1">
        <f>1/COUNTIFS(Data[Customer Name],Data[[#This Row],[Customer Name]], Data[MonthYear],Data[[#This Row],[MonthYear]])</f>
        <v>0.33333333333333331</v>
      </c>
      <c r="Z933" s="1" t="str">
        <f>TEXT(Data[[#This Row],[Order Date]], "mm.yy")</f>
        <v>04.19</v>
      </c>
    </row>
    <row r="934" spans="1:26" x14ac:dyDescent="0.25">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1" t="str">
        <f>IF(M934=People!$B$2,People!$A$5,(IF(M934=People!$B$3,People!$A$3,(IF(M934=People!$B$4,People!$A$4,(IF(M934=People!$B$5,People!$A$5,0)))))))</f>
        <v>Chuck Magee</v>
      </c>
      <c r="W934" s="1" t="str">
        <f>IFERROR(VLOOKUP(Data[[#This Row],[Order ID]], Returns!$A:$B, 2, FALSE), "No")</f>
        <v>No</v>
      </c>
      <c r="X934" s="1">
        <f>1/COUNTIF(Data[Order ID], Data[[#This Row],[Order ID]])</f>
        <v>1</v>
      </c>
      <c r="Y934" s="1">
        <f>1/COUNTIFS(Data[Customer Name],Data[[#This Row],[Customer Name]], Data[MonthYear],Data[[#This Row],[MonthYear]])</f>
        <v>1</v>
      </c>
      <c r="Z934" s="1" t="str">
        <f>TEXT(Data[[#This Row],[Order Date]], "mm.yy")</f>
        <v>09.19</v>
      </c>
    </row>
    <row r="935" spans="1:26" x14ac:dyDescent="0.25">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1" t="str">
        <f>IF(M935=People!$B$2,People!$A$5,(IF(M935=People!$B$3,People!$A$3,(IF(M935=People!$B$4,People!$A$4,(IF(M935=People!$B$5,People!$A$5,0)))))))</f>
        <v>Chuck Magee</v>
      </c>
      <c r="W935" s="1" t="str">
        <f>IFERROR(VLOOKUP(Data[[#This Row],[Order ID]], Returns!$A:$B, 2, FALSE), "No")</f>
        <v>No</v>
      </c>
      <c r="X935" s="1">
        <f>1/COUNTIF(Data[Order ID], Data[[#This Row],[Order ID]])</f>
        <v>0.25</v>
      </c>
      <c r="Y935" s="1">
        <f>1/COUNTIFS(Data[Customer Name],Data[[#This Row],[Customer Name]], Data[MonthYear],Data[[#This Row],[MonthYear]])</f>
        <v>0.25</v>
      </c>
      <c r="Z935" s="1" t="str">
        <f>TEXT(Data[[#This Row],[Order Date]], "mm.yy")</f>
        <v>06.18</v>
      </c>
    </row>
    <row r="936" spans="1:26" x14ac:dyDescent="0.25">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1" t="str">
        <f>IF(M936=People!$B$2,People!$A$5,(IF(M936=People!$B$3,People!$A$3,(IF(M936=People!$B$4,People!$A$4,(IF(M936=People!$B$5,People!$A$5,0)))))))</f>
        <v>Chuck Magee</v>
      </c>
      <c r="W936" s="1" t="str">
        <f>IFERROR(VLOOKUP(Data[[#This Row],[Order ID]], Returns!$A:$B, 2, FALSE), "No")</f>
        <v>No</v>
      </c>
      <c r="X936" s="1">
        <f>1/COUNTIF(Data[Order ID], Data[[#This Row],[Order ID]])</f>
        <v>0.25</v>
      </c>
      <c r="Y936" s="1">
        <f>1/COUNTIFS(Data[Customer Name],Data[[#This Row],[Customer Name]], Data[MonthYear],Data[[#This Row],[MonthYear]])</f>
        <v>0.25</v>
      </c>
      <c r="Z936" s="1" t="str">
        <f>TEXT(Data[[#This Row],[Order Date]], "mm.yy")</f>
        <v>06.18</v>
      </c>
    </row>
    <row r="937" spans="1:26" x14ac:dyDescent="0.25">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1" t="str">
        <f>IF(M937=People!$B$2,People!$A$5,(IF(M937=People!$B$3,People!$A$3,(IF(M937=People!$B$4,People!$A$4,(IF(M937=People!$B$5,People!$A$5,0)))))))</f>
        <v>Chuck Magee</v>
      </c>
      <c r="W937" s="1" t="str">
        <f>IFERROR(VLOOKUP(Data[[#This Row],[Order ID]], Returns!$A:$B, 2, FALSE), "No")</f>
        <v>No</v>
      </c>
      <c r="X937" s="1">
        <f>1/COUNTIF(Data[Order ID], Data[[#This Row],[Order ID]])</f>
        <v>0.25</v>
      </c>
      <c r="Y937" s="1">
        <f>1/COUNTIFS(Data[Customer Name],Data[[#This Row],[Customer Name]], Data[MonthYear],Data[[#This Row],[MonthYear]])</f>
        <v>0.25</v>
      </c>
      <c r="Z937" s="1" t="str">
        <f>TEXT(Data[[#This Row],[Order Date]], "mm.yy")</f>
        <v>06.18</v>
      </c>
    </row>
    <row r="938" spans="1:26" x14ac:dyDescent="0.25">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1" t="str">
        <f>IF(M938=People!$B$2,People!$A$5,(IF(M938=People!$B$3,People!$A$3,(IF(M938=People!$B$4,People!$A$4,(IF(M938=People!$B$5,People!$A$5,0)))))))</f>
        <v>Chuck Magee</v>
      </c>
      <c r="W938" s="1" t="str">
        <f>IFERROR(VLOOKUP(Data[[#This Row],[Order ID]], Returns!$A:$B, 2, FALSE), "No")</f>
        <v>No</v>
      </c>
      <c r="X938" s="1">
        <f>1/COUNTIF(Data[Order ID], Data[[#This Row],[Order ID]])</f>
        <v>0.25</v>
      </c>
      <c r="Y938" s="1">
        <f>1/COUNTIFS(Data[Customer Name],Data[[#This Row],[Customer Name]], Data[MonthYear],Data[[#This Row],[MonthYear]])</f>
        <v>0.25</v>
      </c>
      <c r="Z938" s="1" t="str">
        <f>TEXT(Data[[#This Row],[Order Date]], "mm.yy")</f>
        <v>06.18</v>
      </c>
    </row>
    <row r="939" spans="1:26" x14ac:dyDescent="0.25">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1" t="str">
        <f>IF(M939=People!$B$2,People!$A$5,(IF(M939=People!$B$3,People!$A$3,(IF(M939=People!$B$4,People!$A$4,(IF(M939=People!$B$5,People!$A$5,0)))))))</f>
        <v>Cassandra Brandow</v>
      </c>
      <c r="W939" s="1" t="str">
        <f>IFERROR(VLOOKUP(Data[[#This Row],[Order ID]], Returns!$A:$B, 2, FALSE), "No")</f>
        <v>No</v>
      </c>
      <c r="X939" s="1">
        <f>1/COUNTIF(Data[Order ID], Data[[#This Row],[Order ID]])</f>
        <v>1</v>
      </c>
      <c r="Y939" s="1">
        <f>1/COUNTIFS(Data[Customer Name],Data[[#This Row],[Customer Name]], Data[MonthYear],Data[[#This Row],[MonthYear]])</f>
        <v>0.33333333333333331</v>
      </c>
      <c r="Z939" s="1" t="str">
        <f>TEXT(Data[[#This Row],[Order Date]], "mm.yy")</f>
        <v>11.19</v>
      </c>
    </row>
    <row r="940" spans="1:26" x14ac:dyDescent="0.25">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1" t="str">
        <f>IF(M940=People!$B$2,People!$A$5,(IF(M940=People!$B$3,People!$A$3,(IF(M940=People!$B$4,People!$A$4,(IF(M940=People!$B$5,People!$A$5,0)))))))</f>
        <v>Cassandra Brandow</v>
      </c>
      <c r="W940" s="1" t="str">
        <f>IFERROR(VLOOKUP(Data[[#This Row],[Order ID]], Returns!$A:$B, 2, FALSE), "No")</f>
        <v>No</v>
      </c>
      <c r="X940" s="1">
        <f>1/COUNTIF(Data[Order ID], Data[[#This Row],[Order ID]])</f>
        <v>0.5</v>
      </c>
      <c r="Y940" s="1">
        <f>1/COUNTIFS(Data[Customer Name],Data[[#This Row],[Customer Name]], Data[MonthYear],Data[[#This Row],[MonthYear]])</f>
        <v>0.5</v>
      </c>
      <c r="Z940" s="1" t="str">
        <f>TEXT(Data[[#This Row],[Order Date]], "mm.yy")</f>
        <v>12.17</v>
      </c>
    </row>
    <row r="941" spans="1:26" x14ac:dyDescent="0.25">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1" t="str">
        <f>IF(M941=People!$B$2,People!$A$5,(IF(M941=People!$B$3,People!$A$3,(IF(M941=People!$B$4,People!$A$4,(IF(M941=People!$B$5,People!$A$5,0)))))))</f>
        <v>Cassandra Brandow</v>
      </c>
      <c r="W941" s="1" t="str">
        <f>IFERROR(VLOOKUP(Data[[#This Row],[Order ID]], Returns!$A:$B, 2, FALSE), "No")</f>
        <v>No</v>
      </c>
      <c r="X941" s="1">
        <f>1/COUNTIF(Data[Order ID], Data[[#This Row],[Order ID]])</f>
        <v>0.5</v>
      </c>
      <c r="Y941" s="1">
        <f>1/COUNTIFS(Data[Customer Name],Data[[#This Row],[Customer Name]], Data[MonthYear],Data[[#This Row],[MonthYear]])</f>
        <v>0.5</v>
      </c>
      <c r="Z941" s="1" t="str">
        <f>TEXT(Data[[#This Row],[Order Date]], "mm.yy")</f>
        <v>12.17</v>
      </c>
    </row>
    <row r="942" spans="1:26" x14ac:dyDescent="0.25">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1" t="str">
        <f>IF(M942=People!$B$2,People!$A$5,(IF(M942=People!$B$3,People!$A$3,(IF(M942=People!$B$4,People!$A$4,(IF(M942=People!$B$5,People!$A$5,0)))))))</f>
        <v>Cassandra Brandow</v>
      </c>
      <c r="W942" s="1" t="str">
        <f>IFERROR(VLOOKUP(Data[[#This Row],[Order ID]], Returns!$A:$B, 2, FALSE), "No")</f>
        <v>No</v>
      </c>
      <c r="X942" s="1">
        <f>1/COUNTIF(Data[Order ID], Data[[#This Row],[Order ID]])</f>
        <v>1</v>
      </c>
      <c r="Y942" s="1">
        <f>1/COUNTIFS(Data[Customer Name],Data[[#This Row],[Customer Name]], Data[MonthYear],Data[[#This Row],[MonthYear]])</f>
        <v>0.5</v>
      </c>
      <c r="Z942" s="1" t="str">
        <f>TEXT(Data[[#This Row],[Order Date]], "mm.yy")</f>
        <v>06.18</v>
      </c>
    </row>
    <row r="943" spans="1:26" x14ac:dyDescent="0.25">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1" t="str">
        <f>IF(M943=People!$B$2,People!$A$5,(IF(M943=People!$B$3,People!$A$3,(IF(M943=People!$B$4,People!$A$4,(IF(M943=People!$B$5,People!$A$5,0)))))))</f>
        <v>Cassandra Brandow</v>
      </c>
      <c r="W943" s="1" t="str">
        <f>IFERROR(VLOOKUP(Data[[#This Row],[Order ID]], Returns!$A:$B, 2, FALSE), "No")</f>
        <v>No</v>
      </c>
      <c r="X943" s="1">
        <f>1/COUNTIF(Data[Order ID], Data[[#This Row],[Order ID]])</f>
        <v>0.5</v>
      </c>
      <c r="Y943" s="1">
        <f>1/COUNTIFS(Data[Customer Name],Data[[#This Row],[Customer Name]], Data[MonthYear],Data[[#This Row],[MonthYear]])</f>
        <v>0.2</v>
      </c>
      <c r="Z943" s="1" t="str">
        <f>TEXT(Data[[#This Row],[Order Date]], "mm.yy")</f>
        <v>12.18</v>
      </c>
    </row>
    <row r="944" spans="1:26" x14ac:dyDescent="0.25">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1" t="str">
        <f>IF(M944=People!$B$2,People!$A$5,(IF(M944=People!$B$3,People!$A$3,(IF(M944=People!$B$4,People!$A$4,(IF(M944=People!$B$5,People!$A$5,0)))))))</f>
        <v>Cassandra Brandow</v>
      </c>
      <c r="W944" s="1" t="str">
        <f>IFERROR(VLOOKUP(Data[[#This Row],[Order ID]], Returns!$A:$B, 2, FALSE), "No")</f>
        <v>No</v>
      </c>
      <c r="X944" s="1">
        <f>1/COUNTIF(Data[Order ID], Data[[#This Row],[Order ID]])</f>
        <v>0.5</v>
      </c>
      <c r="Y944" s="1">
        <f>1/COUNTIFS(Data[Customer Name],Data[[#This Row],[Customer Name]], Data[MonthYear],Data[[#This Row],[MonthYear]])</f>
        <v>0.2</v>
      </c>
      <c r="Z944" s="1" t="str">
        <f>TEXT(Data[[#This Row],[Order Date]], "mm.yy")</f>
        <v>12.18</v>
      </c>
    </row>
    <row r="945" spans="1:26" x14ac:dyDescent="0.25">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1" t="str">
        <f>IF(M945=People!$B$2,People!$A$5,(IF(M945=People!$B$3,People!$A$3,(IF(M945=People!$B$4,People!$A$4,(IF(M945=People!$B$5,People!$A$5,0)))))))</f>
        <v>Cassandra Brandow</v>
      </c>
      <c r="W945" s="1" t="str">
        <f>IFERROR(VLOOKUP(Data[[#This Row],[Order ID]], Returns!$A:$B, 2, FALSE), "No")</f>
        <v>No</v>
      </c>
      <c r="X945" s="1">
        <f>1/COUNTIF(Data[Order ID], Data[[#This Row],[Order ID]])</f>
        <v>0.33333333333333331</v>
      </c>
      <c r="Y945" s="1">
        <f>1/COUNTIFS(Data[Customer Name],Data[[#This Row],[Customer Name]], Data[MonthYear],Data[[#This Row],[MonthYear]])</f>
        <v>0.33333333333333331</v>
      </c>
      <c r="Z945" s="1" t="str">
        <f>TEXT(Data[[#This Row],[Order Date]], "mm.yy")</f>
        <v>05.17</v>
      </c>
    </row>
    <row r="946" spans="1:26" x14ac:dyDescent="0.25">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1" t="str">
        <f>IF(M946=People!$B$2,People!$A$5,(IF(M946=People!$B$3,People!$A$3,(IF(M946=People!$B$4,People!$A$4,(IF(M946=People!$B$5,People!$A$5,0)))))))</f>
        <v>Cassandra Brandow</v>
      </c>
      <c r="W946" s="1" t="str">
        <f>IFERROR(VLOOKUP(Data[[#This Row],[Order ID]], Returns!$A:$B, 2, FALSE), "No")</f>
        <v>No</v>
      </c>
      <c r="X946" s="1">
        <f>1/COUNTIF(Data[Order ID], Data[[#This Row],[Order ID]])</f>
        <v>0.33333333333333331</v>
      </c>
      <c r="Y946" s="1">
        <f>1/COUNTIFS(Data[Customer Name],Data[[#This Row],[Customer Name]], Data[MonthYear],Data[[#This Row],[MonthYear]])</f>
        <v>0.33333333333333331</v>
      </c>
      <c r="Z946" s="1" t="str">
        <f>TEXT(Data[[#This Row],[Order Date]], "mm.yy")</f>
        <v>05.17</v>
      </c>
    </row>
    <row r="947" spans="1:26" x14ac:dyDescent="0.25">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1" t="str">
        <f>IF(M947=People!$B$2,People!$A$5,(IF(M947=People!$B$3,People!$A$3,(IF(M947=People!$B$4,People!$A$4,(IF(M947=People!$B$5,People!$A$5,0)))))))</f>
        <v>Cassandra Brandow</v>
      </c>
      <c r="W947" s="1" t="str">
        <f>IFERROR(VLOOKUP(Data[[#This Row],[Order ID]], Returns!$A:$B, 2, FALSE), "No")</f>
        <v>No</v>
      </c>
      <c r="X947" s="1">
        <f>1/COUNTIF(Data[Order ID], Data[[#This Row],[Order ID]])</f>
        <v>0.33333333333333331</v>
      </c>
      <c r="Y947" s="1">
        <f>1/COUNTIFS(Data[Customer Name],Data[[#This Row],[Customer Name]], Data[MonthYear],Data[[#This Row],[MonthYear]])</f>
        <v>0.33333333333333331</v>
      </c>
      <c r="Z947" s="1" t="str">
        <f>TEXT(Data[[#This Row],[Order Date]], "mm.yy")</f>
        <v>05.17</v>
      </c>
    </row>
    <row r="948" spans="1:26" x14ac:dyDescent="0.25">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1" t="str">
        <f>IF(M948=People!$B$2,People!$A$5,(IF(M948=People!$B$3,People!$A$3,(IF(M948=People!$B$4,People!$A$4,(IF(M948=People!$B$5,People!$A$5,0)))))))</f>
        <v>Cassandra Brandow</v>
      </c>
      <c r="W948" s="1" t="str">
        <f>IFERROR(VLOOKUP(Data[[#This Row],[Order ID]], Returns!$A:$B, 2, FALSE), "No")</f>
        <v>No</v>
      </c>
      <c r="X948" s="1">
        <f>1/COUNTIF(Data[Order ID], Data[[#This Row],[Order ID]])</f>
        <v>1</v>
      </c>
      <c r="Y948" s="1">
        <f>1/COUNTIFS(Data[Customer Name],Data[[#This Row],[Customer Name]], Data[MonthYear],Data[[#This Row],[MonthYear]])</f>
        <v>1</v>
      </c>
      <c r="Z948" s="1" t="str">
        <f>TEXT(Data[[#This Row],[Order Date]], "mm.yy")</f>
        <v>07.17</v>
      </c>
    </row>
    <row r="949" spans="1:26" x14ac:dyDescent="0.25">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1" t="str">
        <f>IF(M949=People!$B$2,People!$A$5,(IF(M949=People!$B$3,People!$A$3,(IF(M949=People!$B$4,People!$A$4,(IF(M949=People!$B$5,People!$A$5,0)))))))</f>
        <v>Chuck Magee</v>
      </c>
      <c r="W949" s="1" t="str">
        <f>IFERROR(VLOOKUP(Data[[#This Row],[Order ID]], Returns!$A:$B, 2, FALSE), "No")</f>
        <v>No</v>
      </c>
      <c r="X949" s="1">
        <f>1/COUNTIF(Data[Order ID], Data[[#This Row],[Order ID]])</f>
        <v>0.2</v>
      </c>
      <c r="Y949" s="1">
        <f>1/COUNTIFS(Data[Customer Name],Data[[#This Row],[Customer Name]], Data[MonthYear],Data[[#This Row],[MonthYear]])</f>
        <v>0.2</v>
      </c>
      <c r="Z949" s="1" t="str">
        <f>TEXT(Data[[#This Row],[Order Date]], "mm.yy")</f>
        <v>11.19</v>
      </c>
    </row>
    <row r="950" spans="1:26" x14ac:dyDescent="0.25">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1" t="str">
        <f>IF(M950=People!$B$2,People!$A$5,(IF(M950=People!$B$3,People!$A$3,(IF(M950=People!$B$4,People!$A$4,(IF(M950=People!$B$5,People!$A$5,0)))))))</f>
        <v>Chuck Magee</v>
      </c>
      <c r="W950" s="1" t="str">
        <f>IFERROR(VLOOKUP(Data[[#This Row],[Order ID]], Returns!$A:$B, 2, FALSE), "No")</f>
        <v>No</v>
      </c>
      <c r="X950" s="1">
        <f>1/COUNTIF(Data[Order ID], Data[[#This Row],[Order ID]])</f>
        <v>0.2</v>
      </c>
      <c r="Y950" s="1">
        <f>1/COUNTIFS(Data[Customer Name],Data[[#This Row],[Customer Name]], Data[MonthYear],Data[[#This Row],[MonthYear]])</f>
        <v>0.2</v>
      </c>
      <c r="Z950" s="1" t="str">
        <f>TEXT(Data[[#This Row],[Order Date]], "mm.yy")</f>
        <v>11.19</v>
      </c>
    </row>
    <row r="951" spans="1:26" x14ac:dyDescent="0.25">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1" t="str">
        <f>IF(M951=People!$B$2,People!$A$5,(IF(M951=People!$B$3,People!$A$3,(IF(M951=People!$B$4,People!$A$4,(IF(M951=People!$B$5,People!$A$5,0)))))))</f>
        <v>Chuck Magee</v>
      </c>
      <c r="W951" s="1" t="str">
        <f>IFERROR(VLOOKUP(Data[[#This Row],[Order ID]], Returns!$A:$B, 2, FALSE), "No")</f>
        <v>No</v>
      </c>
      <c r="X951" s="1">
        <f>1/COUNTIF(Data[Order ID], Data[[#This Row],[Order ID]])</f>
        <v>0.2</v>
      </c>
      <c r="Y951" s="1">
        <f>1/COUNTIFS(Data[Customer Name],Data[[#This Row],[Customer Name]], Data[MonthYear],Data[[#This Row],[MonthYear]])</f>
        <v>0.2</v>
      </c>
      <c r="Z951" s="1" t="str">
        <f>TEXT(Data[[#This Row],[Order Date]], "mm.yy")</f>
        <v>11.19</v>
      </c>
    </row>
    <row r="952" spans="1:26" x14ac:dyDescent="0.25">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1" t="str">
        <f>IF(M952=People!$B$2,People!$A$5,(IF(M952=People!$B$3,People!$A$3,(IF(M952=People!$B$4,People!$A$4,(IF(M952=People!$B$5,People!$A$5,0)))))))</f>
        <v>Chuck Magee</v>
      </c>
      <c r="W952" s="1" t="str">
        <f>IFERROR(VLOOKUP(Data[[#This Row],[Order ID]], Returns!$A:$B, 2, FALSE), "No")</f>
        <v>No</v>
      </c>
      <c r="X952" s="1">
        <f>1/COUNTIF(Data[Order ID], Data[[#This Row],[Order ID]])</f>
        <v>0.2</v>
      </c>
      <c r="Y952" s="1">
        <f>1/COUNTIFS(Data[Customer Name],Data[[#This Row],[Customer Name]], Data[MonthYear],Data[[#This Row],[MonthYear]])</f>
        <v>0.2</v>
      </c>
      <c r="Z952" s="1" t="str">
        <f>TEXT(Data[[#This Row],[Order Date]], "mm.yy")</f>
        <v>11.19</v>
      </c>
    </row>
    <row r="953" spans="1:26" x14ac:dyDescent="0.25">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1" t="str">
        <f>IF(M953=People!$B$2,People!$A$5,(IF(M953=People!$B$3,People!$A$3,(IF(M953=People!$B$4,People!$A$4,(IF(M953=People!$B$5,People!$A$5,0)))))))</f>
        <v>Chuck Magee</v>
      </c>
      <c r="W953" s="1" t="str">
        <f>IFERROR(VLOOKUP(Data[[#This Row],[Order ID]], Returns!$A:$B, 2, FALSE), "No")</f>
        <v>No</v>
      </c>
      <c r="X953" s="1">
        <f>1/COUNTIF(Data[Order ID], Data[[#This Row],[Order ID]])</f>
        <v>0.2</v>
      </c>
      <c r="Y953" s="1">
        <f>1/COUNTIFS(Data[Customer Name],Data[[#This Row],[Customer Name]], Data[MonthYear],Data[[#This Row],[MonthYear]])</f>
        <v>0.2</v>
      </c>
      <c r="Z953" s="1" t="str">
        <f>TEXT(Data[[#This Row],[Order Date]], "mm.yy")</f>
        <v>11.19</v>
      </c>
    </row>
    <row r="954" spans="1:26" x14ac:dyDescent="0.25">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1" t="str">
        <f>IF(M954=People!$B$2,People!$A$5,(IF(M954=People!$B$3,People!$A$3,(IF(M954=People!$B$4,People!$A$4,(IF(M954=People!$B$5,People!$A$5,0)))))))</f>
        <v>Chuck Magee</v>
      </c>
      <c r="W954" s="1" t="str">
        <f>IFERROR(VLOOKUP(Data[[#This Row],[Order ID]], Returns!$A:$B, 2, FALSE), "No")</f>
        <v>No</v>
      </c>
      <c r="X954" s="1">
        <f>1/COUNTIF(Data[Order ID], Data[[#This Row],[Order ID]])</f>
        <v>1</v>
      </c>
      <c r="Y954" s="1">
        <f>1/COUNTIFS(Data[Customer Name],Data[[#This Row],[Customer Name]], Data[MonthYear],Data[[#This Row],[MonthYear]])</f>
        <v>1</v>
      </c>
      <c r="Z954" s="1" t="str">
        <f>TEXT(Data[[#This Row],[Order Date]], "mm.yy")</f>
        <v>04.19</v>
      </c>
    </row>
    <row r="955" spans="1:26" x14ac:dyDescent="0.25">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1" t="str">
        <f>IF(M955=People!$B$2,People!$A$5,(IF(M955=People!$B$3,People!$A$3,(IF(M955=People!$B$4,People!$A$4,(IF(M955=People!$B$5,People!$A$5,0)))))))</f>
        <v>Kelly Williams</v>
      </c>
      <c r="W955" s="1" t="str">
        <f>IFERROR(VLOOKUP(Data[[#This Row],[Order ID]], Returns!$A:$B, 2, FALSE), "No")</f>
        <v>Yes</v>
      </c>
      <c r="X955" s="1">
        <f>1/COUNTIF(Data[Order ID], Data[[#This Row],[Order ID]])</f>
        <v>0.5</v>
      </c>
      <c r="Y955" s="1">
        <f>1/COUNTIFS(Data[Customer Name],Data[[#This Row],[Customer Name]], Data[MonthYear],Data[[#This Row],[MonthYear]])</f>
        <v>0.5</v>
      </c>
      <c r="Z955" s="1" t="str">
        <f>TEXT(Data[[#This Row],[Order Date]], "mm.yy")</f>
        <v>12.19</v>
      </c>
    </row>
    <row r="956" spans="1:26" x14ac:dyDescent="0.25">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1" t="str">
        <f>IF(M956=People!$B$2,People!$A$5,(IF(M956=People!$B$3,People!$A$3,(IF(M956=People!$B$4,People!$A$4,(IF(M956=People!$B$5,People!$A$5,0)))))))</f>
        <v>Kelly Williams</v>
      </c>
      <c r="W956" s="1" t="str">
        <f>IFERROR(VLOOKUP(Data[[#This Row],[Order ID]], Returns!$A:$B, 2, FALSE), "No")</f>
        <v>Yes</v>
      </c>
      <c r="X956" s="1">
        <f>1/COUNTIF(Data[Order ID], Data[[#This Row],[Order ID]])</f>
        <v>0.5</v>
      </c>
      <c r="Y956" s="1">
        <f>1/COUNTIFS(Data[Customer Name],Data[[#This Row],[Customer Name]], Data[MonthYear],Data[[#This Row],[MonthYear]])</f>
        <v>0.5</v>
      </c>
      <c r="Z956" s="1" t="str">
        <f>TEXT(Data[[#This Row],[Order Date]], "mm.yy")</f>
        <v>12.19</v>
      </c>
    </row>
    <row r="957" spans="1:26" x14ac:dyDescent="0.25">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1" t="str">
        <f>IF(M957=People!$B$2,People!$A$5,(IF(M957=People!$B$3,People!$A$3,(IF(M957=People!$B$4,People!$A$4,(IF(M957=People!$B$5,People!$A$5,0)))))))</f>
        <v>Cassandra Brandow</v>
      </c>
      <c r="W957" s="1" t="str">
        <f>IFERROR(VLOOKUP(Data[[#This Row],[Order ID]], Returns!$A:$B, 2, FALSE), "No")</f>
        <v>No</v>
      </c>
      <c r="X957" s="1">
        <f>1/COUNTIF(Data[Order ID], Data[[#This Row],[Order ID]])</f>
        <v>1</v>
      </c>
      <c r="Y957" s="1">
        <f>1/COUNTIFS(Data[Customer Name],Data[[#This Row],[Customer Name]], Data[MonthYear],Data[[#This Row],[MonthYear]])</f>
        <v>0.33333333333333331</v>
      </c>
      <c r="Z957" s="1" t="str">
        <f>TEXT(Data[[#This Row],[Order Date]], "mm.yy")</f>
        <v>11.19</v>
      </c>
    </row>
    <row r="958" spans="1:26" x14ac:dyDescent="0.25">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1" t="str">
        <f>IF(M958=People!$B$2,People!$A$5,(IF(M958=People!$B$3,People!$A$3,(IF(M958=People!$B$4,People!$A$4,(IF(M958=People!$B$5,People!$A$5,0)))))))</f>
        <v>Cassandra Brandow</v>
      </c>
      <c r="W958" s="1" t="str">
        <f>IFERROR(VLOOKUP(Data[[#This Row],[Order ID]], Returns!$A:$B, 2, FALSE), "No")</f>
        <v>No</v>
      </c>
      <c r="X958" s="1">
        <f>1/COUNTIF(Data[Order ID], Data[[#This Row],[Order ID]])</f>
        <v>0.33333333333333331</v>
      </c>
      <c r="Y958" s="1">
        <f>1/COUNTIFS(Data[Customer Name],Data[[#This Row],[Customer Name]], Data[MonthYear],Data[[#This Row],[MonthYear]])</f>
        <v>0.33333333333333331</v>
      </c>
      <c r="Z958" s="1" t="str">
        <f>TEXT(Data[[#This Row],[Order Date]], "mm.yy")</f>
        <v>05.19</v>
      </c>
    </row>
    <row r="959" spans="1:26" x14ac:dyDescent="0.25">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1" t="str">
        <f>IF(M959=People!$B$2,People!$A$5,(IF(M959=People!$B$3,People!$A$3,(IF(M959=People!$B$4,People!$A$4,(IF(M959=People!$B$5,People!$A$5,0)))))))</f>
        <v>Cassandra Brandow</v>
      </c>
      <c r="W959" s="1" t="str">
        <f>IFERROR(VLOOKUP(Data[[#This Row],[Order ID]], Returns!$A:$B, 2, FALSE), "No")</f>
        <v>No</v>
      </c>
      <c r="X959" s="1">
        <f>1/COUNTIF(Data[Order ID], Data[[#This Row],[Order ID]])</f>
        <v>0.33333333333333331</v>
      </c>
      <c r="Y959" s="1">
        <f>1/COUNTIFS(Data[Customer Name],Data[[#This Row],[Customer Name]], Data[MonthYear],Data[[#This Row],[MonthYear]])</f>
        <v>0.33333333333333331</v>
      </c>
      <c r="Z959" s="1" t="str">
        <f>TEXT(Data[[#This Row],[Order Date]], "mm.yy")</f>
        <v>05.19</v>
      </c>
    </row>
    <row r="960" spans="1:26" x14ac:dyDescent="0.25">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1" t="str">
        <f>IF(M960=People!$B$2,People!$A$5,(IF(M960=People!$B$3,People!$A$3,(IF(M960=People!$B$4,People!$A$4,(IF(M960=People!$B$5,People!$A$5,0)))))))</f>
        <v>Cassandra Brandow</v>
      </c>
      <c r="W960" s="1" t="str">
        <f>IFERROR(VLOOKUP(Data[[#This Row],[Order ID]], Returns!$A:$B, 2, FALSE), "No")</f>
        <v>No</v>
      </c>
      <c r="X960" s="1">
        <f>1/COUNTIF(Data[Order ID], Data[[#This Row],[Order ID]])</f>
        <v>0.33333333333333331</v>
      </c>
      <c r="Y960" s="1">
        <f>1/COUNTIFS(Data[Customer Name],Data[[#This Row],[Customer Name]], Data[MonthYear],Data[[#This Row],[MonthYear]])</f>
        <v>0.33333333333333331</v>
      </c>
      <c r="Z960" s="1" t="str">
        <f>TEXT(Data[[#This Row],[Order Date]], "mm.yy")</f>
        <v>05.19</v>
      </c>
    </row>
    <row r="961" spans="1:26" x14ac:dyDescent="0.25">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1" t="str">
        <f>IF(M961=People!$B$2,People!$A$5,(IF(M961=People!$B$3,People!$A$3,(IF(M961=People!$B$4,People!$A$4,(IF(M961=People!$B$5,People!$A$5,0)))))))</f>
        <v>Cassandra Brandow</v>
      </c>
      <c r="W961" s="1" t="str">
        <f>IFERROR(VLOOKUP(Data[[#This Row],[Order ID]], Returns!$A:$B, 2, FALSE), "No")</f>
        <v>No</v>
      </c>
      <c r="X961" s="1">
        <f>1/COUNTIF(Data[Order ID], Data[[#This Row],[Order ID]])</f>
        <v>1</v>
      </c>
      <c r="Y961" s="1">
        <f>1/COUNTIFS(Data[Customer Name],Data[[#This Row],[Customer Name]], Data[MonthYear],Data[[#This Row],[MonthYear]])</f>
        <v>1</v>
      </c>
      <c r="Z961" s="1" t="str">
        <f>TEXT(Data[[#This Row],[Order Date]], "mm.yy")</f>
        <v>09.17</v>
      </c>
    </row>
    <row r="962" spans="1:26" x14ac:dyDescent="0.25">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1" t="str">
        <f>IF(M962=People!$B$2,People!$A$5,(IF(M962=People!$B$3,People!$A$3,(IF(M962=People!$B$4,People!$A$4,(IF(M962=People!$B$5,People!$A$5,0)))))))</f>
        <v>Cassandra Brandow</v>
      </c>
      <c r="W962" s="1" t="str">
        <f>IFERROR(VLOOKUP(Data[[#This Row],[Order ID]], Returns!$A:$B, 2, FALSE), "No")</f>
        <v>No</v>
      </c>
      <c r="X962" s="1">
        <f>1/COUNTIF(Data[Order ID], Data[[#This Row],[Order ID]])</f>
        <v>1</v>
      </c>
      <c r="Y962" s="1">
        <f>1/COUNTIFS(Data[Customer Name],Data[[#This Row],[Customer Name]], Data[MonthYear],Data[[#This Row],[MonthYear]])</f>
        <v>0.33333333333333331</v>
      </c>
      <c r="Z962" s="1" t="str">
        <f>TEXT(Data[[#This Row],[Order Date]], "mm.yy")</f>
        <v>11.19</v>
      </c>
    </row>
    <row r="963" spans="1:26" x14ac:dyDescent="0.25">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1" t="str">
        <f>IF(M963=People!$B$2,People!$A$5,(IF(M963=People!$B$3,People!$A$3,(IF(M963=People!$B$4,People!$A$4,(IF(M963=People!$B$5,People!$A$5,0)))))))</f>
        <v>Cassandra Brandow</v>
      </c>
      <c r="W963" s="1" t="str">
        <f>IFERROR(VLOOKUP(Data[[#This Row],[Order ID]], Returns!$A:$B, 2, FALSE), "No")</f>
        <v>No</v>
      </c>
      <c r="X963" s="1">
        <f>1/COUNTIF(Data[Order ID], Data[[#This Row],[Order ID]])</f>
        <v>1</v>
      </c>
      <c r="Y963" s="1">
        <f>1/COUNTIFS(Data[Customer Name],Data[[#This Row],[Customer Name]], Data[MonthYear],Data[[#This Row],[MonthYear]])</f>
        <v>1</v>
      </c>
      <c r="Z963" s="1" t="str">
        <f>TEXT(Data[[#This Row],[Order Date]], "mm.yy")</f>
        <v>11.17</v>
      </c>
    </row>
    <row r="964" spans="1:26" x14ac:dyDescent="0.25">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1" t="str">
        <f>IF(M964=People!$B$2,People!$A$5,(IF(M964=People!$B$3,People!$A$3,(IF(M964=People!$B$4,People!$A$4,(IF(M964=People!$B$5,People!$A$5,0)))))))</f>
        <v>Cassandra Brandow</v>
      </c>
      <c r="W964" s="1" t="str">
        <f>IFERROR(VLOOKUP(Data[[#This Row],[Order ID]], Returns!$A:$B, 2, FALSE), "No")</f>
        <v>No</v>
      </c>
      <c r="X964" s="1">
        <f>1/COUNTIF(Data[Order ID], Data[[#This Row],[Order ID]])</f>
        <v>1</v>
      </c>
      <c r="Y964" s="1">
        <f>1/COUNTIFS(Data[Customer Name],Data[[#This Row],[Customer Name]], Data[MonthYear],Data[[#This Row],[MonthYear]])</f>
        <v>1</v>
      </c>
      <c r="Z964" s="1" t="str">
        <f>TEXT(Data[[#This Row],[Order Date]], "mm.yy")</f>
        <v>09.18</v>
      </c>
    </row>
    <row r="965" spans="1:26" x14ac:dyDescent="0.25">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1" t="str">
        <f>IF(M965=People!$B$2,People!$A$5,(IF(M965=People!$B$3,People!$A$3,(IF(M965=People!$B$4,People!$A$4,(IF(M965=People!$B$5,People!$A$5,0)))))))</f>
        <v>Cassandra Brandow</v>
      </c>
      <c r="W965" s="1" t="str">
        <f>IFERROR(VLOOKUP(Data[[#This Row],[Order ID]], Returns!$A:$B, 2, FALSE), "No")</f>
        <v>No</v>
      </c>
      <c r="X965" s="1">
        <f>1/COUNTIF(Data[Order ID], Data[[#This Row],[Order ID]])</f>
        <v>1</v>
      </c>
      <c r="Y965" s="1">
        <f>1/COUNTIFS(Data[Customer Name],Data[[#This Row],[Customer Name]], Data[MonthYear],Data[[#This Row],[MonthYear]])</f>
        <v>0.5</v>
      </c>
      <c r="Z965" s="1" t="str">
        <f>TEXT(Data[[#This Row],[Order Date]], "mm.yy")</f>
        <v>09.16</v>
      </c>
    </row>
    <row r="966" spans="1:26" x14ac:dyDescent="0.25">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1" t="str">
        <f>IF(M966=People!$B$2,People!$A$5,(IF(M966=People!$B$3,People!$A$3,(IF(M966=People!$B$4,People!$A$4,(IF(M966=People!$B$5,People!$A$5,0)))))))</f>
        <v>Chuck Magee</v>
      </c>
      <c r="W966" s="1" t="str">
        <f>IFERROR(VLOOKUP(Data[[#This Row],[Order ID]], Returns!$A:$B, 2, FALSE), "No")</f>
        <v>No</v>
      </c>
      <c r="X966" s="1">
        <f>1/COUNTIF(Data[Order ID], Data[[#This Row],[Order ID]])</f>
        <v>0.16666666666666666</v>
      </c>
      <c r="Y966" s="1">
        <f>1/COUNTIFS(Data[Customer Name],Data[[#This Row],[Customer Name]], Data[MonthYear],Data[[#This Row],[MonthYear]])</f>
        <v>0.16666666666666666</v>
      </c>
      <c r="Z966" s="1" t="str">
        <f>TEXT(Data[[#This Row],[Order Date]], "mm.yy")</f>
        <v>04.19</v>
      </c>
    </row>
    <row r="967" spans="1:26" x14ac:dyDescent="0.25">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1" t="str">
        <f>IF(M967=People!$B$2,People!$A$5,(IF(M967=People!$B$3,People!$A$3,(IF(M967=People!$B$4,People!$A$4,(IF(M967=People!$B$5,People!$A$5,0)))))))</f>
        <v>Chuck Magee</v>
      </c>
      <c r="W967" s="1" t="str">
        <f>IFERROR(VLOOKUP(Data[[#This Row],[Order ID]], Returns!$A:$B, 2, FALSE), "No")</f>
        <v>No</v>
      </c>
      <c r="X967" s="1">
        <f>1/COUNTIF(Data[Order ID], Data[[#This Row],[Order ID]])</f>
        <v>0.16666666666666666</v>
      </c>
      <c r="Y967" s="1">
        <f>1/COUNTIFS(Data[Customer Name],Data[[#This Row],[Customer Name]], Data[MonthYear],Data[[#This Row],[MonthYear]])</f>
        <v>0.16666666666666666</v>
      </c>
      <c r="Z967" s="1" t="str">
        <f>TEXT(Data[[#This Row],[Order Date]], "mm.yy")</f>
        <v>04.19</v>
      </c>
    </row>
    <row r="968" spans="1:26" x14ac:dyDescent="0.25">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1" t="str">
        <f>IF(M968=People!$B$2,People!$A$5,(IF(M968=People!$B$3,People!$A$3,(IF(M968=People!$B$4,People!$A$4,(IF(M968=People!$B$5,People!$A$5,0)))))))</f>
        <v>Chuck Magee</v>
      </c>
      <c r="W968" s="1" t="str">
        <f>IFERROR(VLOOKUP(Data[[#This Row],[Order ID]], Returns!$A:$B, 2, FALSE), "No")</f>
        <v>No</v>
      </c>
      <c r="X968" s="1">
        <f>1/COUNTIF(Data[Order ID], Data[[#This Row],[Order ID]])</f>
        <v>0.16666666666666666</v>
      </c>
      <c r="Y968" s="1">
        <f>1/COUNTIFS(Data[Customer Name],Data[[#This Row],[Customer Name]], Data[MonthYear],Data[[#This Row],[MonthYear]])</f>
        <v>0.16666666666666666</v>
      </c>
      <c r="Z968" s="1" t="str">
        <f>TEXT(Data[[#This Row],[Order Date]], "mm.yy")</f>
        <v>04.19</v>
      </c>
    </row>
    <row r="969" spans="1:26" x14ac:dyDescent="0.25">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1" t="str">
        <f>IF(M969=People!$B$2,People!$A$5,(IF(M969=People!$B$3,People!$A$3,(IF(M969=People!$B$4,People!$A$4,(IF(M969=People!$B$5,People!$A$5,0)))))))</f>
        <v>Chuck Magee</v>
      </c>
      <c r="W969" s="1" t="str">
        <f>IFERROR(VLOOKUP(Data[[#This Row],[Order ID]], Returns!$A:$B, 2, FALSE), "No")</f>
        <v>No</v>
      </c>
      <c r="X969" s="1">
        <f>1/COUNTIF(Data[Order ID], Data[[#This Row],[Order ID]])</f>
        <v>0.16666666666666666</v>
      </c>
      <c r="Y969" s="1">
        <f>1/COUNTIFS(Data[Customer Name],Data[[#This Row],[Customer Name]], Data[MonthYear],Data[[#This Row],[MonthYear]])</f>
        <v>0.16666666666666666</v>
      </c>
      <c r="Z969" s="1" t="str">
        <f>TEXT(Data[[#This Row],[Order Date]], "mm.yy")</f>
        <v>04.19</v>
      </c>
    </row>
    <row r="970" spans="1:26" x14ac:dyDescent="0.25">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1" t="str">
        <f>IF(M970=People!$B$2,People!$A$5,(IF(M970=People!$B$3,People!$A$3,(IF(M970=People!$B$4,People!$A$4,(IF(M970=People!$B$5,People!$A$5,0)))))))</f>
        <v>Chuck Magee</v>
      </c>
      <c r="W970" s="1" t="str">
        <f>IFERROR(VLOOKUP(Data[[#This Row],[Order ID]], Returns!$A:$B, 2, FALSE), "No")</f>
        <v>No</v>
      </c>
      <c r="X970" s="1">
        <f>1/COUNTIF(Data[Order ID], Data[[#This Row],[Order ID]])</f>
        <v>0.16666666666666666</v>
      </c>
      <c r="Y970" s="1">
        <f>1/COUNTIFS(Data[Customer Name],Data[[#This Row],[Customer Name]], Data[MonthYear],Data[[#This Row],[MonthYear]])</f>
        <v>0.16666666666666666</v>
      </c>
      <c r="Z970" s="1" t="str">
        <f>TEXT(Data[[#This Row],[Order Date]], "mm.yy")</f>
        <v>04.19</v>
      </c>
    </row>
    <row r="971" spans="1:26" x14ac:dyDescent="0.25">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1" t="str">
        <f>IF(M971=People!$B$2,People!$A$5,(IF(M971=People!$B$3,People!$A$3,(IF(M971=People!$B$4,People!$A$4,(IF(M971=People!$B$5,People!$A$5,0)))))))</f>
        <v>Chuck Magee</v>
      </c>
      <c r="W971" s="1" t="str">
        <f>IFERROR(VLOOKUP(Data[[#This Row],[Order ID]], Returns!$A:$B, 2, FALSE), "No")</f>
        <v>No</v>
      </c>
      <c r="X971" s="1">
        <f>1/COUNTIF(Data[Order ID], Data[[#This Row],[Order ID]])</f>
        <v>0.16666666666666666</v>
      </c>
      <c r="Y971" s="1">
        <f>1/COUNTIFS(Data[Customer Name],Data[[#This Row],[Customer Name]], Data[MonthYear],Data[[#This Row],[MonthYear]])</f>
        <v>0.16666666666666666</v>
      </c>
      <c r="Z971" s="1" t="str">
        <f>TEXT(Data[[#This Row],[Order Date]], "mm.yy")</f>
        <v>04.19</v>
      </c>
    </row>
    <row r="972" spans="1:26" x14ac:dyDescent="0.25">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1" t="str">
        <f>IF(M972=People!$B$2,People!$A$5,(IF(M972=People!$B$3,People!$A$3,(IF(M972=People!$B$4,People!$A$4,(IF(M972=People!$B$5,People!$A$5,0)))))))</f>
        <v>Chuck Magee</v>
      </c>
      <c r="W972" s="1" t="str">
        <f>IFERROR(VLOOKUP(Data[[#This Row],[Order ID]], Returns!$A:$B, 2, FALSE), "No")</f>
        <v>No</v>
      </c>
      <c r="X972" s="1">
        <f>1/COUNTIF(Data[Order ID], Data[[#This Row],[Order ID]])</f>
        <v>0.25</v>
      </c>
      <c r="Y972" s="1">
        <f>1/COUNTIFS(Data[Customer Name],Data[[#This Row],[Customer Name]], Data[MonthYear],Data[[#This Row],[MonthYear]])</f>
        <v>0.25</v>
      </c>
      <c r="Z972" s="1" t="str">
        <f>TEXT(Data[[#This Row],[Order Date]], "mm.yy")</f>
        <v>01.16</v>
      </c>
    </row>
    <row r="973" spans="1:26" x14ac:dyDescent="0.25">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1" t="str">
        <f>IF(M973=People!$B$2,People!$A$5,(IF(M973=People!$B$3,People!$A$3,(IF(M973=People!$B$4,People!$A$4,(IF(M973=People!$B$5,People!$A$5,0)))))))</f>
        <v>Chuck Magee</v>
      </c>
      <c r="W973" s="1" t="str">
        <f>IFERROR(VLOOKUP(Data[[#This Row],[Order ID]], Returns!$A:$B, 2, FALSE), "No")</f>
        <v>No</v>
      </c>
      <c r="X973" s="1">
        <f>1/COUNTIF(Data[Order ID], Data[[#This Row],[Order ID]])</f>
        <v>0.25</v>
      </c>
      <c r="Y973" s="1">
        <f>1/COUNTIFS(Data[Customer Name],Data[[#This Row],[Customer Name]], Data[MonthYear],Data[[#This Row],[MonthYear]])</f>
        <v>0.25</v>
      </c>
      <c r="Z973" s="1" t="str">
        <f>TEXT(Data[[#This Row],[Order Date]], "mm.yy")</f>
        <v>01.16</v>
      </c>
    </row>
    <row r="974" spans="1:26" x14ac:dyDescent="0.25">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1" t="str">
        <f>IF(M974=People!$B$2,People!$A$5,(IF(M974=People!$B$3,People!$A$3,(IF(M974=People!$B$4,People!$A$4,(IF(M974=People!$B$5,People!$A$5,0)))))))</f>
        <v>Chuck Magee</v>
      </c>
      <c r="W974" s="1" t="str">
        <f>IFERROR(VLOOKUP(Data[[#This Row],[Order ID]], Returns!$A:$B, 2, FALSE), "No")</f>
        <v>No</v>
      </c>
      <c r="X974" s="1">
        <f>1/COUNTIF(Data[Order ID], Data[[#This Row],[Order ID]])</f>
        <v>0.25</v>
      </c>
      <c r="Y974" s="1">
        <f>1/COUNTIFS(Data[Customer Name],Data[[#This Row],[Customer Name]], Data[MonthYear],Data[[#This Row],[MonthYear]])</f>
        <v>0.25</v>
      </c>
      <c r="Z974" s="1" t="str">
        <f>TEXT(Data[[#This Row],[Order Date]], "mm.yy")</f>
        <v>01.16</v>
      </c>
    </row>
    <row r="975" spans="1:26" x14ac:dyDescent="0.25">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1" t="str">
        <f>IF(M975=People!$B$2,People!$A$5,(IF(M975=People!$B$3,People!$A$3,(IF(M975=People!$B$4,People!$A$4,(IF(M975=People!$B$5,People!$A$5,0)))))))</f>
        <v>Chuck Magee</v>
      </c>
      <c r="W975" s="1" t="str">
        <f>IFERROR(VLOOKUP(Data[[#This Row],[Order ID]], Returns!$A:$B, 2, FALSE), "No")</f>
        <v>No</v>
      </c>
      <c r="X975" s="1">
        <f>1/COUNTIF(Data[Order ID], Data[[#This Row],[Order ID]])</f>
        <v>0.25</v>
      </c>
      <c r="Y975" s="1">
        <f>1/COUNTIFS(Data[Customer Name],Data[[#This Row],[Customer Name]], Data[MonthYear],Data[[#This Row],[MonthYear]])</f>
        <v>0.25</v>
      </c>
      <c r="Z975" s="1" t="str">
        <f>TEXT(Data[[#This Row],[Order Date]], "mm.yy")</f>
        <v>01.16</v>
      </c>
    </row>
    <row r="976" spans="1:26" x14ac:dyDescent="0.25">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1" t="str">
        <f>IF(M976=People!$B$2,People!$A$5,(IF(M976=People!$B$3,People!$A$3,(IF(M976=People!$B$4,People!$A$4,(IF(M976=People!$B$5,People!$A$5,0)))))))</f>
        <v>Chuck Magee</v>
      </c>
      <c r="W976" s="1" t="str">
        <f>IFERROR(VLOOKUP(Data[[#This Row],[Order ID]], Returns!$A:$B, 2, FALSE), "No")</f>
        <v>Yes</v>
      </c>
      <c r="X976" s="1">
        <f>1/COUNTIF(Data[Order ID], Data[[#This Row],[Order ID]])</f>
        <v>0.5</v>
      </c>
      <c r="Y976" s="1">
        <f>1/COUNTIFS(Data[Customer Name],Data[[#This Row],[Customer Name]], Data[MonthYear],Data[[#This Row],[MonthYear]])</f>
        <v>0.5</v>
      </c>
      <c r="Z976" s="1" t="str">
        <f>TEXT(Data[[#This Row],[Order Date]], "mm.yy")</f>
        <v>10.19</v>
      </c>
    </row>
    <row r="977" spans="1:26" x14ac:dyDescent="0.25">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1" t="str">
        <f>IF(M977=People!$B$2,People!$A$5,(IF(M977=People!$B$3,People!$A$3,(IF(M977=People!$B$4,People!$A$4,(IF(M977=People!$B$5,People!$A$5,0)))))))</f>
        <v>Chuck Magee</v>
      </c>
      <c r="W977" s="1" t="str">
        <f>IFERROR(VLOOKUP(Data[[#This Row],[Order ID]], Returns!$A:$B, 2, FALSE), "No")</f>
        <v>Yes</v>
      </c>
      <c r="X977" s="1">
        <f>1/COUNTIF(Data[Order ID], Data[[#This Row],[Order ID]])</f>
        <v>0.5</v>
      </c>
      <c r="Y977" s="1">
        <f>1/COUNTIFS(Data[Customer Name],Data[[#This Row],[Customer Name]], Data[MonthYear],Data[[#This Row],[MonthYear]])</f>
        <v>0.5</v>
      </c>
      <c r="Z977" s="1" t="str">
        <f>TEXT(Data[[#This Row],[Order Date]], "mm.yy")</f>
        <v>10.19</v>
      </c>
    </row>
    <row r="978" spans="1:26" x14ac:dyDescent="0.25">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1" t="str">
        <f>IF(M978=People!$B$2,People!$A$5,(IF(M978=People!$B$3,People!$A$3,(IF(M978=People!$B$4,People!$A$4,(IF(M978=People!$B$5,People!$A$5,0)))))))</f>
        <v>Cassandra Brandow</v>
      </c>
      <c r="W978" s="1" t="str">
        <f>IFERROR(VLOOKUP(Data[[#This Row],[Order ID]], Returns!$A:$B, 2, FALSE), "No")</f>
        <v>No</v>
      </c>
      <c r="X978" s="1">
        <f>1/COUNTIF(Data[Order ID], Data[[#This Row],[Order ID]])</f>
        <v>1</v>
      </c>
      <c r="Y978" s="1">
        <f>1/COUNTIFS(Data[Customer Name],Data[[#This Row],[Customer Name]], Data[MonthYear],Data[[#This Row],[MonthYear]])</f>
        <v>0.25</v>
      </c>
      <c r="Z978" s="1" t="str">
        <f>TEXT(Data[[#This Row],[Order Date]], "mm.yy")</f>
        <v>07.19</v>
      </c>
    </row>
    <row r="979" spans="1:26" x14ac:dyDescent="0.25">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1" t="str">
        <f>IF(M979=People!$B$2,People!$A$5,(IF(M979=People!$B$3,People!$A$3,(IF(M979=People!$B$4,People!$A$4,(IF(M979=People!$B$5,People!$A$5,0)))))))</f>
        <v>Kelly Williams</v>
      </c>
      <c r="W979" s="1" t="str">
        <f>IFERROR(VLOOKUP(Data[[#This Row],[Order ID]], Returns!$A:$B, 2, FALSE), "No")</f>
        <v>No</v>
      </c>
      <c r="X979" s="1">
        <f>1/COUNTIF(Data[Order ID], Data[[#This Row],[Order ID]])</f>
        <v>1</v>
      </c>
      <c r="Y979" s="1">
        <f>1/COUNTIFS(Data[Customer Name],Data[[#This Row],[Customer Name]], Data[MonthYear],Data[[#This Row],[MonthYear]])</f>
        <v>1</v>
      </c>
      <c r="Z979" s="1" t="str">
        <f>TEXT(Data[[#This Row],[Order Date]], "mm.yy")</f>
        <v>01.19</v>
      </c>
    </row>
    <row r="980" spans="1:26" x14ac:dyDescent="0.25">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1" t="str">
        <f>IF(M980=People!$B$2,People!$A$5,(IF(M980=People!$B$3,People!$A$3,(IF(M980=People!$B$4,People!$A$4,(IF(M980=People!$B$5,People!$A$5,0)))))))</f>
        <v>Cassandra Brandow</v>
      </c>
      <c r="W980" s="1" t="str">
        <f>IFERROR(VLOOKUP(Data[[#This Row],[Order ID]], Returns!$A:$B, 2, FALSE), "No")</f>
        <v>No</v>
      </c>
      <c r="X980" s="1">
        <f>1/COUNTIF(Data[Order ID], Data[[#This Row],[Order ID]])</f>
        <v>1</v>
      </c>
      <c r="Y980" s="1">
        <f>1/COUNTIFS(Data[Customer Name],Data[[#This Row],[Customer Name]], Data[MonthYear],Data[[#This Row],[MonthYear]])</f>
        <v>1</v>
      </c>
      <c r="Z980" s="1" t="str">
        <f>TEXT(Data[[#This Row],[Order Date]], "mm.yy")</f>
        <v>05.18</v>
      </c>
    </row>
    <row r="981" spans="1:26" x14ac:dyDescent="0.25">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1" t="str">
        <f>IF(M981=People!$B$2,People!$A$5,(IF(M981=People!$B$3,People!$A$3,(IF(M981=People!$B$4,People!$A$4,(IF(M981=People!$B$5,People!$A$5,0)))))))</f>
        <v>Kelly Williams</v>
      </c>
      <c r="W981" s="1" t="str">
        <f>IFERROR(VLOOKUP(Data[[#This Row],[Order ID]], Returns!$A:$B, 2, FALSE), "No")</f>
        <v>No</v>
      </c>
      <c r="X981" s="1">
        <f>1/COUNTIF(Data[Order ID], Data[[#This Row],[Order ID]])</f>
        <v>1</v>
      </c>
      <c r="Y981" s="1">
        <f>1/COUNTIFS(Data[Customer Name],Data[[#This Row],[Customer Name]], Data[MonthYear],Data[[#This Row],[MonthYear]])</f>
        <v>1</v>
      </c>
      <c r="Z981" s="1" t="str">
        <f>TEXT(Data[[#This Row],[Order Date]], "mm.yy")</f>
        <v>12.17</v>
      </c>
    </row>
    <row r="982" spans="1:26" x14ac:dyDescent="0.25">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1" t="str">
        <f>IF(M982=People!$B$2,People!$A$5,(IF(M982=People!$B$3,People!$A$3,(IF(M982=People!$B$4,People!$A$4,(IF(M982=People!$B$5,People!$A$5,0)))))))</f>
        <v>Chuck Magee</v>
      </c>
      <c r="W982" s="1" t="str">
        <f>IFERROR(VLOOKUP(Data[[#This Row],[Order ID]], Returns!$A:$B, 2, FALSE), "No")</f>
        <v>No</v>
      </c>
      <c r="X982" s="1">
        <f>1/COUNTIF(Data[Order ID], Data[[#This Row],[Order ID]])</f>
        <v>1</v>
      </c>
      <c r="Y982" s="1">
        <f>1/COUNTIFS(Data[Customer Name],Data[[#This Row],[Customer Name]], Data[MonthYear],Data[[#This Row],[MonthYear]])</f>
        <v>1</v>
      </c>
      <c r="Z982" s="1" t="str">
        <f>TEXT(Data[[#This Row],[Order Date]], "mm.yy")</f>
        <v>10.18</v>
      </c>
    </row>
    <row r="983" spans="1:26" x14ac:dyDescent="0.25">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1" t="str">
        <f>IF(M983=People!$B$2,People!$A$5,(IF(M983=People!$B$3,People!$A$3,(IF(M983=People!$B$4,People!$A$4,(IF(M983=People!$B$5,People!$A$5,0)))))))</f>
        <v>Cassandra Brandow</v>
      </c>
      <c r="W983" s="1" t="str">
        <f>IFERROR(VLOOKUP(Data[[#This Row],[Order ID]], Returns!$A:$B, 2, FALSE), "No")</f>
        <v>No</v>
      </c>
      <c r="X983" s="1">
        <f>1/COUNTIF(Data[Order ID], Data[[#This Row],[Order ID]])</f>
        <v>0.33333333333333331</v>
      </c>
      <c r="Y983" s="1">
        <f>1/COUNTIFS(Data[Customer Name],Data[[#This Row],[Customer Name]], Data[MonthYear],Data[[#This Row],[MonthYear]])</f>
        <v>0.33333333333333331</v>
      </c>
      <c r="Z983" s="1" t="str">
        <f>TEXT(Data[[#This Row],[Order Date]], "mm.yy")</f>
        <v>11.16</v>
      </c>
    </row>
    <row r="984" spans="1:26" x14ac:dyDescent="0.25">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1" t="str">
        <f>IF(M984=People!$B$2,People!$A$5,(IF(M984=People!$B$3,People!$A$3,(IF(M984=People!$B$4,People!$A$4,(IF(M984=People!$B$5,People!$A$5,0)))))))</f>
        <v>Cassandra Brandow</v>
      </c>
      <c r="W984" s="1" t="str">
        <f>IFERROR(VLOOKUP(Data[[#This Row],[Order ID]], Returns!$A:$B, 2, FALSE), "No")</f>
        <v>No</v>
      </c>
      <c r="X984" s="1">
        <f>1/COUNTIF(Data[Order ID], Data[[#This Row],[Order ID]])</f>
        <v>0.33333333333333331</v>
      </c>
      <c r="Y984" s="1">
        <f>1/COUNTIFS(Data[Customer Name],Data[[#This Row],[Customer Name]], Data[MonthYear],Data[[#This Row],[MonthYear]])</f>
        <v>0.33333333333333331</v>
      </c>
      <c r="Z984" s="1" t="str">
        <f>TEXT(Data[[#This Row],[Order Date]], "mm.yy")</f>
        <v>11.16</v>
      </c>
    </row>
    <row r="985" spans="1:26" x14ac:dyDescent="0.25">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1" t="str">
        <f>IF(M985=People!$B$2,People!$A$5,(IF(M985=People!$B$3,People!$A$3,(IF(M985=People!$B$4,People!$A$4,(IF(M985=People!$B$5,People!$A$5,0)))))))</f>
        <v>Cassandra Brandow</v>
      </c>
      <c r="W985" s="1" t="str">
        <f>IFERROR(VLOOKUP(Data[[#This Row],[Order ID]], Returns!$A:$B, 2, FALSE), "No")</f>
        <v>No</v>
      </c>
      <c r="X985" s="1">
        <f>1/COUNTIF(Data[Order ID], Data[[#This Row],[Order ID]])</f>
        <v>0.33333333333333331</v>
      </c>
      <c r="Y985" s="1">
        <f>1/COUNTIFS(Data[Customer Name],Data[[#This Row],[Customer Name]], Data[MonthYear],Data[[#This Row],[MonthYear]])</f>
        <v>0.33333333333333331</v>
      </c>
      <c r="Z985" s="1" t="str">
        <f>TEXT(Data[[#This Row],[Order Date]], "mm.yy")</f>
        <v>11.16</v>
      </c>
    </row>
    <row r="986" spans="1:26" x14ac:dyDescent="0.25">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1" t="str">
        <f>IF(M986=People!$B$2,People!$A$5,(IF(M986=People!$B$3,People!$A$3,(IF(M986=People!$B$4,People!$A$4,(IF(M986=People!$B$5,People!$A$5,0)))))))</f>
        <v>Kelly Williams</v>
      </c>
      <c r="W986" s="1" t="str">
        <f>IFERROR(VLOOKUP(Data[[#This Row],[Order ID]], Returns!$A:$B, 2, FALSE), "No")</f>
        <v>No</v>
      </c>
      <c r="X986" s="1">
        <f>1/COUNTIF(Data[Order ID], Data[[#This Row],[Order ID]])</f>
        <v>0.33333333333333331</v>
      </c>
      <c r="Y986" s="1">
        <f>1/COUNTIFS(Data[Customer Name],Data[[#This Row],[Customer Name]], Data[MonthYear],Data[[#This Row],[MonthYear]])</f>
        <v>0.33333333333333331</v>
      </c>
      <c r="Z986" s="1" t="str">
        <f>TEXT(Data[[#This Row],[Order Date]], "mm.yy")</f>
        <v>09.19</v>
      </c>
    </row>
    <row r="987" spans="1:26" x14ac:dyDescent="0.25">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1" t="str">
        <f>IF(M987=People!$B$2,People!$A$5,(IF(M987=People!$B$3,People!$A$3,(IF(M987=People!$B$4,People!$A$4,(IF(M987=People!$B$5,People!$A$5,0)))))))</f>
        <v>Kelly Williams</v>
      </c>
      <c r="W987" s="1" t="str">
        <f>IFERROR(VLOOKUP(Data[[#This Row],[Order ID]], Returns!$A:$B, 2, FALSE), "No")</f>
        <v>No</v>
      </c>
      <c r="X987" s="1">
        <f>1/COUNTIF(Data[Order ID], Data[[#This Row],[Order ID]])</f>
        <v>0.33333333333333331</v>
      </c>
      <c r="Y987" s="1">
        <f>1/COUNTIFS(Data[Customer Name],Data[[#This Row],[Customer Name]], Data[MonthYear],Data[[#This Row],[MonthYear]])</f>
        <v>0.33333333333333331</v>
      </c>
      <c r="Z987" s="1" t="str">
        <f>TEXT(Data[[#This Row],[Order Date]], "mm.yy")</f>
        <v>09.19</v>
      </c>
    </row>
    <row r="988" spans="1:26" x14ac:dyDescent="0.25">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1" t="str">
        <f>IF(M988=People!$B$2,People!$A$5,(IF(M988=People!$B$3,People!$A$3,(IF(M988=People!$B$4,People!$A$4,(IF(M988=People!$B$5,People!$A$5,0)))))))</f>
        <v>Kelly Williams</v>
      </c>
      <c r="W988" s="1" t="str">
        <f>IFERROR(VLOOKUP(Data[[#This Row],[Order ID]], Returns!$A:$B, 2, FALSE), "No")</f>
        <v>No</v>
      </c>
      <c r="X988" s="1">
        <f>1/COUNTIF(Data[Order ID], Data[[#This Row],[Order ID]])</f>
        <v>0.33333333333333331</v>
      </c>
      <c r="Y988" s="1">
        <f>1/COUNTIFS(Data[Customer Name],Data[[#This Row],[Customer Name]], Data[MonthYear],Data[[#This Row],[MonthYear]])</f>
        <v>0.33333333333333331</v>
      </c>
      <c r="Z988" s="1" t="str">
        <f>TEXT(Data[[#This Row],[Order Date]], "mm.yy")</f>
        <v>09.19</v>
      </c>
    </row>
    <row r="989" spans="1:26" x14ac:dyDescent="0.25">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1" t="str">
        <f>IF(M989=People!$B$2,People!$A$5,(IF(M989=People!$B$3,People!$A$3,(IF(M989=People!$B$4,People!$A$4,(IF(M989=People!$B$5,People!$A$5,0)))))))</f>
        <v>Kelly Williams</v>
      </c>
      <c r="W989" s="1" t="str">
        <f>IFERROR(VLOOKUP(Data[[#This Row],[Order ID]], Returns!$A:$B, 2, FALSE), "No")</f>
        <v>No</v>
      </c>
      <c r="X989" s="1">
        <f>1/COUNTIF(Data[Order ID], Data[[#This Row],[Order ID]])</f>
        <v>1</v>
      </c>
      <c r="Y989" s="1">
        <f>1/COUNTIFS(Data[Customer Name],Data[[#This Row],[Customer Name]], Data[MonthYear],Data[[#This Row],[MonthYear]])</f>
        <v>1</v>
      </c>
      <c r="Z989" s="1" t="str">
        <f>TEXT(Data[[#This Row],[Order Date]], "mm.yy")</f>
        <v>03.17</v>
      </c>
    </row>
    <row r="990" spans="1:26" x14ac:dyDescent="0.25">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1" t="str">
        <f>IF(M990=People!$B$2,People!$A$5,(IF(M990=People!$B$3,People!$A$3,(IF(M990=People!$B$4,People!$A$4,(IF(M990=People!$B$5,People!$A$5,0)))))))</f>
        <v>Chuck Magee</v>
      </c>
      <c r="W990" s="1" t="str">
        <f>IFERROR(VLOOKUP(Data[[#This Row],[Order ID]], Returns!$A:$B, 2, FALSE), "No")</f>
        <v>No</v>
      </c>
      <c r="X990" s="1">
        <f>1/COUNTIF(Data[Order ID], Data[[#This Row],[Order ID]])</f>
        <v>0.5</v>
      </c>
      <c r="Y990" s="1">
        <f>1/COUNTIFS(Data[Customer Name],Data[[#This Row],[Customer Name]], Data[MonthYear],Data[[#This Row],[MonthYear]])</f>
        <v>0.5</v>
      </c>
      <c r="Z990" s="1" t="str">
        <f>TEXT(Data[[#This Row],[Order Date]], "mm.yy")</f>
        <v>05.19</v>
      </c>
    </row>
    <row r="991" spans="1:26" x14ac:dyDescent="0.25">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1" t="str">
        <f>IF(M991=People!$B$2,People!$A$5,(IF(M991=People!$B$3,People!$A$3,(IF(M991=People!$B$4,People!$A$4,(IF(M991=People!$B$5,People!$A$5,0)))))))</f>
        <v>Chuck Magee</v>
      </c>
      <c r="W991" s="1" t="str">
        <f>IFERROR(VLOOKUP(Data[[#This Row],[Order ID]], Returns!$A:$B, 2, FALSE), "No")</f>
        <v>No</v>
      </c>
      <c r="X991" s="1">
        <f>1/COUNTIF(Data[Order ID], Data[[#This Row],[Order ID]])</f>
        <v>0.5</v>
      </c>
      <c r="Y991" s="1">
        <f>1/COUNTIFS(Data[Customer Name],Data[[#This Row],[Customer Name]], Data[MonthYear],Data[[#This Row],[MonthYear]])</f>
        <v>0.5</v>
      </c>
      <c r="Z991" s="1" t="str">
        <f>TEXT(Data[[#This Row],[Order Date]], "mm.yy")</f>
        <v>05.19</v>
      </c>
    </row>
    <row r="992" spans="1:26" x14ac:dyDescent="0.25">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1" t="str">
        <f>IF(M992=People!$B$2,People!$A$5,(IF(M992=People!$B$3,People!$A$3,(IF(M992=People!$B$4,People!$A$4,(IF(M992=People!$B$5,People!$A$5,0)))))))</f>
        <v>Cassandra Brandow</v>
      </c>
      <c r="W992" s="1" t="str">
        <f>IFERROR(VLOOKUP(Data[[#This Row],[Order ID]], Returns!$A:$B, 2, FALSE), "No")</f>
        <v>No</v>
      </c>
      <c r="X992" s="1">
        <f>1/COUNTIF(Data[Order ID], Data[[#This Row],[Order ID]])</f>
        <v>1</v>
      </c>
      <c r="Y992" s="1">
        <f>1/COUNTIFS(Data[Customer Name],Data[[#This Row],[Customer Name]], Data[MonthYear],Data[[#This Row],[MonthYear]])</f>
        <v>1</v>
      </c>
      <c r="Z992" s="1" t="str">
        <f>TEXT(Data[[#This Row],[Order Date]], "mm.yy")</f>
        <v>03.17</v>
      </c>
    </row>
    <row r="993" spans="1:26" x14ac:dyDescent="0.25">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1" t="str">
        <f>IF(M993=People!$B$2,People!$A$5,(IF(M993=People!$B$3,People!$A$3,(IF(M993=People!$B$4,People!$A$4,(IF(M993=People!$B$5,People!$A$5,0)))))))</f>
        <v>Chuck Magee</v>
      </c>
      <c r="W993" s="1" t="str">
        <f>IFERROR(VLOOKUP(Data[[#This Row],[Order ID]], Returns!$A:$B, 2, FALSE), "No")</f>
        <v>No</v>
      </c>
      <c r="X993" s="1">
        <f>1/COUNTIF(Data[Order ID], Data[[#This Row],[Order ID]])</f>
        <v>1</v>
      </c>
      <c r="Y993" s="1">
        <f>1/COUNTIFS(Data[Customer Name],Data[[#This Row],[Customer Name]], Data[MonthYear],Data[[#This Row],[MonthYear]])</f>
        <v>0.5</v>
      </c>
      <c r="Z993" s="1" t="str">
        <f>TEXT(Data[[#This Row],[Order Date]], "mm.yy")</f>
        <v>09.18</v>
      </c>
    </row>
    <row r="994" spans="1:26" x14ac:dyDescent="0.25">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1" t="str">
        <f>IF(M994=People!$B$2,People!$A$5,(IF(M994=People!$B$3,People!$A$3,(IF(M994=People!$B$4,People!$A$4,(IF(M994=People!$B$5,People!$A$5,0)))))))</f>
        <v>Cassandra Brandow</v>
      </c>
      <c r="W994" s="1" t="str">
        <f>IFERROR(VLOOKUP(Data[[#This Row],[Order ID]], Returns!$A:$B, 2, FALSE), "No")</f>
        <v>Yes</v>
      </c>
      <c r="X994" s="1">
        <f>1/COUNTIF(Data[Order ID], Data[[#This Row],[Order ID]])</f>
        <v>0.5</v>
      </c>
      <c r="Y994" s="1">
        <f>1/COUNTIFS(Data[Customer Name],Data[[#This Row],[Customer Name]], Data[MonthYear],Data[[#This Row],[MonthYear]])</f>
        <v>0.5</v>
      </c>
      <c r="Z994" s="1" t="str">
        <f>TEXT(Data[[#This Row],[Order Date]], "mm.yy")</f>
        <v>08.18</v>
      </c>
    </row>
    <row r="995" spans="1:26" x14ac:dyDescent="0.25">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1" t="str">
        <f>IF(M995=People!$B$2,People!$A$5,(IF(M995=People!$B$3,People!$A$3,(IF(M995=People!$B$4,People!$A$4,(IF(M995=People!$B$5,People!$A$5,0)))))))</f>
        <v>Cassandra Brandow</v>
      </c>
      <c r="W995" s="1" t="str">
        <f>IFERROR(VLOOKUP(Data[[#This Row],[Order ID]], Returns!$A:$B, 2, FALSE), "No")</f>
        <v>Yes</v>
      </c>
      <c r="X995" s="1">
        <f>1/COUNTIF(Data[Order ID], Data[[#This Row],[Order ID]])</f>
        <v>0.5</v>
      </c>
      <c r="Y995" s="1">
        <f>1/COUNTIFS(Data[Customer Name],Data[[#This Row],[Customer Name]], Data[MonthYear],Data[[#This Row],[MonthYear]])</f>
        <v>0.5</v>
      </c>
      <c r="Z995" s="1" t="str">
        <f>TEXT(Data[[#This Row],[Order Date]], "mm.yy")</f>
        <v>08.18</v>
      </c>
    </row>
    <row r="996" spans="1:26" x14ac:dyDescent="0.25">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1" t="str">
        <f>IF(M996=People!$B$2,People!$A$5,(IF(M996=People!$B$3,People!$A$3,(IF(M996=People!$B$4,People!$A$4,(IF(M996=People!$B$5,People!$A$5,0)))))))</f>
        <v>Cassandra Brandow</v>
      </c>
      <c r="W996" s="1" t="str">
        <f>IFERROR(VLOOKUP(Data[[#This Row],[Order ID]], Returns!$A:$B, 2, FALSE), "No")</f>
        <v>No</v>
      </c>
      <c r="X996" s="1">
        <f>1/COUNTIF(Data[Order ID], Data[[#This Row],[Order ID]])</f>
        <v>0.5</v>
      </c>
      <c r="Y996" s="1">
        <f>1/COUNTIFS(Data[Customer Name],Data[[#This Row],[Customer Name]], Data[MonthYear],Data[[#This Row],[MonthYear]])</f>
        <v>0.5</v>
      </c>
      <c r="Z996" s="1" t="str">
        <f>TEXT(Data[[#This Row],[Order Date]], "mm.yy")</f>
        <v>05.16</v>
      </c>
    </row>
    <row r="997" spans="1:26" x14ac:dyDescent="0.25">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1" t="str">
        <f>IF(M997=People!$B$2,People!$A$5,(IF(M997=People!$B$3,People!$A$3,(IF(M997=People!$B$4,People!$A$4,(IF(M997=People!$B$5,People!$A$5,0)))))))</f>
        <v>Cassandra Brandow</v>
      </c>
      <c r="W997" s="1" t="str">
        <f>IFERROR(VLOOKUP(Data[[#This Row],[Order ID]], Returns!$A:$B, 2, FALSE), "No")</f>
        <v>No</v>
      </c>
      <c r="X997" s="1">
        <f>1/COUNTIF(Data[Order ID], Data[[#This Row],[Order ID]])</f>
        <v>0.5</v>
      </c>
      <c r="Y997" s="1">
        <f>1/COUNTIFS(Data[Customer Name],Data[[#This Row],[Customer Name]], Data[MonthYear],Data[[#This Row],[MonthYear]])</f>
        <v>0.5</v>
      </c>
      <c r="Z997" s="1" t="str">
        <f>TEXT(Data[[#This Row],[Order Date]], "mm.yy")</f>
        <v>05.16</v>
      </c>
    </row>
    <row r="998" spans="1:26" x14ac:dyDescent="0.25">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1" t="str">
        <f>IF(M998=People!$B$2,People!$A$5,(IF(M998=People!$B$3,People!$A$3,(IF(M998=People!$B$4,People!$A$4,(IF(M998=People!$B$5,People!$A$5,0)))))))</f>
        <v>Cassandra Brandow</v>
      </c>
      <c r="W998" s="1" t="str">
        <f>IFERROR(VLOOKUP(Data[[#This Row],[Order ID]], Returns!$A:$B, 2, FALSE), "No")</f>
        <v>No</v>
      </c>
      <c r="X998" s="1">
        <f>1/COUNTIF(Data[Order ID], Data[[#This Row],[Order ID]])</f>
        <v>0.25</v>
      </c>
      <c r="Y998" s="1">
        <f>1/COUNTIFS(Data[Customer Name],Data[[#This Row],[Customer Name]], Data[MonthYear],Data[[#This Row],[MonthYear]])</f>
        <v>0.25</v>
      </c>
      <c r="Z998" s="1" t="str">
        <f>TEXT(Data[[#This Row],[Order Date]], "mm.yy")</f>
        <v>10.17</v>
      </c>
    </row>
    <row r="999" spans="1:26" x14ac:dyDescent="0.25">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1" t="str">
        <f>IF(M999=People!$B$2,People!$A$5,(IF(M999=People!$B$3,People!$A$3,(IF(M999=People!$B$4,People!$A$4,(IF(M999=People!$B$5,People!$A$5,0)))))))</f>
        <v>Cassandra Brandow</v>
      </c>
      <c r="W999" s="1" t="str">
        <f>IFERROR(VLOOKUP(Data[[#This Row],[Order ID]], Returns!$A:$B, 2, FALSE), "No")</f>
        <v>No</v>
      </c>
      <c r="X999" s="1">
        <f>1/COUNTIF(Data[Order ID], Data[[#This Row],[Order ID]])</f>
        <v>0.25</v>
      </c>
      <c r="Y999" s="1">
        <f>1/COUNTIFS(Data[Customer Name],Data[[#This Row],[Customer Name]], Data[MonthYear],Data[[#This Row],[MonthYear]])</f>
        <v>0.25</v>
      </c>
      <c r="Z999" s="1" t="str">
        <f>TEXT(Data[[#This Row],[Order Date]], "mm.yy")</f>
        <v>10.17</v>
      </c>
    </row>
    <row r="1000" spans="1:26" x14ac:dyDescent="0.25">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1" t="str">
        <f>IF(M1000=People!$B$2,People!$A$5,(IF(M1000=People!$B$3,People!$A$3,(IF(M1000=People!$B$4,People!$A$4,(IF(M1000=People!$B$5,People!$A$5,0)))))))</f>
        <v>Cassandra Brandow</v>
      </c>
      <c r="W1000" s="1" t="str">
        <f>IFERROR(VLOOKUP(Data[[#This Row],[Order ID]], Returns!$A:$B, 2, FALSE), "No")</f>
        <v>No</v>
      </c>
      <c r="X1000" s="1">
        <f>1/COUNTIF(Data[Order ID], Data[[#This Row],[Order ID]])</f>
        <v>0.25</v>
      </c>
      <c r="Y1000" s="1">
        <f>1/COUNTIFS(Data[Customer Name],Data[[#This Row],[Customer Name]], Data[MonthYear],Data[[#This Row],[MonthYear]])</f>
        <v>0.25</v>
      </c>
      <c r="Z1000" s="1" t="str">
        <f>TEXT(Data[[#This Row],[Order Date]], "mm.yy")</f>
        <v>10.17</v>
      </c>
    </row>
    <row r="1001" spans="1:26" x14ac:dyDescent="0.25">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1" t="str">
        <f>IF(M1001=People!$B$2,People!$A$5,(IF(M1001=People!$B$3,People!$A$3,(IF(M1001=People!$B$4,People!$A$4,(IF(M1001=People!$B$5,People!$A$5,0)))))))</f>
        <v>Cassandra Brandow</v>
      </c>
      <c r="W1001" s="1" t="str">
        <f>IFERROR(VLOOKUP(Data[[#This Row],[Order ID]], Returns!$A:$B, 2, FALSE), "No")</f>
        <v>No</v>
      </c>
      <c r="X1001" s="1">
        <f>1/COUNTIF(Data[Order ID], Data[[#This Row],[Order ID]])</f>
        <v>0.25</v>
      </c>
      <c r="Y1001" s="1">
        <f>1/COUNTIFS(Data[Customer Name],Data[[#This Row],[Customer Name]], Data[MonthYear],Data[[#This Row],[MonthYear]])</f>
        <v>0.25</v>
      </c>
      <c r="Z1001" s="1" t="str">
        <f>TEXT(Data[[#This Row],[Order Date]], "mm.yy")</f>
        <v>10.17</v>
      </c>
    </row>
    <row r="1002" spans="1:26" x14ac:dyDescent="0.25">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1" t="str">
        <f>IF(M1002=People!$B$2,People!$A$5,(IF(M1002=People!$B$3,People!$A$3,(IF(M1002=People!$B$4,People!$A$4,(IF(M1002=People!$B$5,People!$A$5,0)))))))</f>
        <v>Cassandra Brandow</v>
      </c>
      <c r="W1002" s="1" t="str">
        <f>IFERROR(VLOOKUP(Data[[#This Row],[Order ID]], Returns!$A:$B, 2, FALSE), "No")</f>
        <v>No</v>
      </c>
      <c r="X1002" s="1">
        <f>1/COUNTIF(Data[Order ID], Data[[#This Row],[Order ID]])</f>
        <v>1</v>
      </c>
      <c r="Y1002" s="1">
        <f>1/COUNTIFS(Data[Customer Name],Data[[#This Row],[Customer Name]], Data[MonthYear],Data[[#This Row],[MonthYear]])</f>
        <v>1</v>
      </c>
      <c r="Z1002" s="1" t="str">
        <f>TEXT(Data[[#This Row],[Order Date]], "mm.yy")</f>
        <v>11.18</v>
      </c>
    </row>
    <row r="1003" spans="1:26" x14ac:dyDescent="0.25">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1" t="str">
        <f>IF(M1003=People!$B$2,People!$A$5,(IF(M1003=People!$B$3,People!$A$3,(IF(M1003=People!$B$4,People!$A$4,(IF(M1003=People!$B$5,People!$A$5,0)))))))</f>
        <v>Chuck Magee</v>
      </c>
      <c r="W1003" s="1" t="str">
        <f>IFERROR(VLOOKUP(Data[[#This Row],[Order ID]], Returns!$A:$B, 2, FALSE), "No")</f>
        <v>No</v>
      </c>
      <c r="X1003" s="1">
        <f>1/COUNTIF(Data[Order ID], Data[[#This Row],[Order ID]])</f>
        <v>0.33333333333333331</v>
      </c>
      <c r="Y1003" s="1">
        <f>1/COUNTIFS(Data[Customer Name],Data[[#This Row],[Customer Name]], Data[MonthYear],Data[[#This Row],[MonthYear]])</f>
        <v>0.33333333333333331</v>
      </c>
      <c r="Z1003" s="1" t="str">
        <f>TEXT(Data[[#This Row],[Order Date]], "mm.yy")</f>
        <v>07.17</v>
      </c>
    </row>
    <row r="1004" spans="1:26" x14ac:dyDescent="0.25">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1" t="str">
        <f>IF(M1004=People!$B$2,People!$A$5,(IF(M1004=People!$B$3,People!$A$3,(IF(M1004=People!$B$4,People!$A$4,(IF(M1004=People!$B$5,People!$A$5,0)))))))</f>
        <v>Chuck Magee</v>
      </c>
      <c r="W1004" s="1" t="str">
        <f>IFERROR(VLOOKUP(Data[[#This Row],[Order ID]], Returns!$A:$B, 2, FALSE), "No")</f>
        <v>No</v>
      </c>
      <c r="X1004" s="1">
        <f>1/COUNTIF(Data[Order ID], Data[[#This Row],[Order ID]])</f>
        <v>0.33333333333333331</v>
      </c>
      <c r="Y1004" s="1">
        <f>1/COUNTIFS(Data[Customer Name],Data[[#This Row],[Customer Name]], Data[MonthYear],Data[[#This Row],[MonthYear]])</f>
        <v>0.33333333333333331</v>
      </c>
      <c r="Z1004" s="1" t="str">
        <f>TEXT(Data[[#This Row],[Order Date]], "mm.yy")</f>
        <v>07.17</v>
      </c>
    </row>
    <row r="1005" spans="1:26" x14ac:dyDescent="0.25">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1" t="str">
        <f>IF(M1005=People!$B$2,People!$A$5,(IF(M1005=People!$B$3,People!$A$3,(IF(M1005=People!$B$4,People!$A$4,(IF(M1005=People!$B$5,People!$A$5,0)))))))</f>
        <v>Chuck Magee</v>
      </c>
      <c r="W1005" s="1" t="str">
        <f>IFERROR(VLOOKUP(Data[[#This Row],[Order ID]], Returns!$A:$B, 2, FALSE), "No")</f>
        <v>No</v>
      </c>
      <c r="X1005" s="1">
        <f>1/COUNTIF(Data[Order ID], Data[[#This Row],[Order ID]])</f>
        <v>0.33333333333333331</v>
      </c>
      <c r="Y1005" s="1">
        <f>1/COUNTIFS(Data[Customer Name],Data[[#This Row],[Customer Name]], Data[MonthYear],Data[[#This Row],[MonthYear]])</f>
        <v>0.33333333333333331</v>
      </c>
      <c r="Z1005" s="1" t="str">
        <f>TEXT(Data[[#This Row],[Order Date]], "mm.yy")</f>
        <v>07.17</v>
      </c>
    </row>
    <row r="1006" spans="1:26" x14ac:dyDescent="0.25">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1" t="str">
        <f>IF(M1006=People!$B$2,People!$A$5,(IF(M1006=People!$B$3,People!$A$3,(IF(M1006=People!$B$4,People!$A$4,(IF(M1006=People!$B$5,People!$A$5,0)))))))</f>
        <v>Cassandra Brandow</v>
      </c>
      <c r="W1006" s="1" t="str">
        <f>IFERROR(VLOOKUP(Data[[#This Row],[Order ID]], Returns!$A:$B, 2, FALSE), "No")</f>
        <v>No</v>
      </c>
      <c r="X1006" s="1">
        <f>1/COUNTIF(Data[Order ID], Data[[#This Row],[Order ID]])</f>
        <v>1</v>
      </c>
      <c r="Y1006" s="1">
        <f>1/COUNTIFS(Data[Customer Name],Data[[#This Row],[Customer Name]], Data[MonthYear],Data[[#This Row],[MonthYear]])</f>
        <v>1</v>
      </c>
      <c r="Z1006" s="1" t="str">
        <f>TEXT(Data[[#This Row],[Order Date]], "mm.yy")</f>
        <v>08.17</v>
      </c>
    </row>
    <row r="1007" spans="1:26" x14ac:dyDescent="0.25">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1" t="str">
        <f>IF(M1007=People!$B$2,People!$A$5,(IF(M1007=People!$B$3,People!$A$3,(IF(M1007=People!$B$4,People!$A$4,(IF(M1007=People!$B$5,People!$A$5,0)))))))</f>
        <v>Cassandra Brandow</v>
      </c>
      <c r="W1007" s="1" t="str">
        <f>IFERROR(VLOOKUP(Data[[#This Row],[Order ID]], Returns!$A:$B, 2, FALSE), "No")</f>
        <v>No</v>
      </c>
      <c r="X1007" s="1">
        <f>1/COUNTIF(Data[Order ID], Data[[#This Row],[Order ID]])</f>
        <v>1</v>
      </c>
      <c r="Y1007" s="1">
        <f>1/COUNTIFS(Data[Customer Name],Data[[#This Row],[Customer Name]], Data[MonthYear],Data[[#This Row],[MonthYear]])</f>
        <v>1</v>
      </c>
      <c r="Z1007" s="1" t="str">
        <f>TEXT(Data[[#This Row],[Order Date]], "mm.yy")</f>
        <v>11.17</v>
      </c>
    </row>
    <row r="1008" spans="1:26" x14ac:dyDescent="0.25">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1" t="str">
        <f>IF(M1008=People!$B$2,People!$A$5,(IF(M1008=People!$B$3,People!$A$3,(IF(M1008=People!$B$4,People!$A$4,(IF(M1008=People!$B$5,People!$A$5,0)))))))</f>
        <v>Cassandra Brandow</v>
      </c>
      <c r="W1008" s="1" t="str">
        <f>IFERROR(VLOOKUP(Data[[#This Row],[Order ID]], Returns!$A:$B, 2, FALSE), "No")</f>
        <v>No</v>
      </c>
      <c r="X1008" s="1">
        <f>1/COUNTIF(Data[Order ID], Data[[#This Row],[Order ID]])</f>
        <v>0.5</v>
      </c>
      <c r="Y1008" s="1">
        <f>1/COUNTIFS(Data[Customer Name],Data[[#This Row],[Customer Name]], Data[MonthYear],Data[[#This Row],[MonthYear]])</f>
        <v>0.5</v>
      </c>
      <c r="Z1008" s="1" t="str">
        <f>TEXT(Data[[#This Row],[Order Date]], "mm.yy")</f>
        <v>11.17</v>
      </c>
    </row>
    <row r="1009" spans="1:26" x14ac:dyDescent="0.25">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1" t="str">
        <f>IF(M1009=People!$B$2,People!$A$5,(IF(M1009=People!$B$3,People!$A$3,(IF(M1009=People!$B$4,People!$A$4,(IF(M1009=People!$B$5,People!$A$5,0)))))))</f>
        <v>Cassandra Brandow</v>
      </c>
      <c r="W1009" s="1" t="str">
        <f>IFERROR(VLOOKUP(Data[[#This Row],[Order ID]], Returns!$A:$B, 2, FALSE), "No")</f>
        <v>No</v>
      </c>
      <c r="X1009" s="1">
        <f>1/COUNTIF(Data[Order ID], Data[[#This Row],[Order ID]])</f>
        <v>0.5</v>
      </c>
      <c r="Y1009" s="1">
        <f>1/COUNTIFS(Data[Customer Name],Data[[#This Row],[Customer Name]], Data[MonthYear],Data[[#This Row],[MonthYear]])</f>
        <v>0.5</v>
      </c>
      <c r="Z1009" s="1" t="str">
        <f>TEXT(Data[[#This Row],[Order Date]], "mm.yy")</f>
        <v>11.17</v>
      </c>
    </row>
    <row r="1010" spans="1:26" x14ac:dyDescent="0.25">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1" t="str">
        <f>IF(M1010=People!$B$2,People!$A$5,(IF(M1010=People!$B$3,People!$A$3,(IF(M1010=People!$B$4,People!$A$4,(IF(M1010=People!$B$5,People!$A$5,0)))))))</f>
        <v>Kelly Williams</v>
      </c>
      <c r="W1010" s="1" t="str">
        <f>IFERROR(VLOOKUP(Data[[#This Row],[Order ID]], Returns!$A:$B, 2, FALSE), "No")</f>
        <v>No</v>
      </c>
      <c r="X1010" s="1">
        <f>1/COUNTIF(Data[Order ID], Data[[#This Row],[Order ID]])</f>
        <v>1</v>
      </c>
      <c r="Y1010" s="1">
        <f>1/COUNTIFS(Data[Customer Name],Data[[#This Row],[Customer Name]], Data[MonthYear],Data[[#This Row],[MonthYear]])</f>
        <v>1</v>
      </c>
      <c r="Z1010" s="1" t="str">
        <f>TEXT(Data[[#This Row],[Order Date]], "mm.yy")</f>
        <v>12.19</v>
      </c>
    </row>
    <row r="1011" spans="1:26" x14ac:dyDescent="0.25">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1" t="str">
        <f>IF(M1011=People!$B$2,People!$A$5,(IF(M1011=People!$B$3,People!$A$3,(IF(M1011=People!$B$4,People!$A$4,(IF(M1011=People!$B$5,People!$A$5,0)))))))</f>
        <v>Kelly Williams</v>
      </c>
      <c r="W1011" s="1" t="str">
        <f>IFERROR(VLOOKUP(Data[[#This Row],[Order ID]], Returns!$A:$B, 2, FALSE), "No")</f>
        <v>No</v>
      </c>
      <c r="X1011" s="1">
        <f>1/COUNTIF(Data[Order ID], Data[[#This Row],[Order ID]])</f>
        <v>1</v>
      </c>
      <c r="Y1011" s="1">
        <f>1/COUNTIFS(Data[Customer Name],Data[[#This Row],[Customer Name]], Data[MonthYear],Data[[#This Row],[MonthYear]])</f>
        <v>1</v>
      </c>
      <c r="Z1011" s="1" t="str">
        <f>TEXT(Data[[#This Row],[Order Date]], "mm.yy")</f>
        <v>08.19</v>
      </c>
    </row>
    <row r="1012" spans="1:26" x14ac:dyDescent="0.25">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1" t="str">
        <f>IF(M1012=People!$B$2,People!$A$5,(IF(M1012=People!$B$3,People!$A$3,(IF(M1012=People!$B$4,People!$A$4,(IF(M1012=People!$B$5,People!$A$5,0)))))))</f>
        <v>Cassandra Brandow</v>
      </c>
      <c r="W1012" s="1" t="str">
        <f>IFERROR(VLOOKUP(Data[[#This Row],[Order ID]], Returns!$A:$B, 2, FALSE), "No")</f>
        <v>No</v>
      </c>
      <c r="X1012" s="1">
        <f>1/COUNTIF(Data[Order ID], Data[[#This Row],[Order ID]])</f>
        <v>1</v>
      </c>
      <c r="Y1012" s="1">
        <f>1/COUNTIFS(Data[Customer Name],Data[[#This Row],[Customer Name]], Data[MonthYear],Data[[#This Row],[MonthYear]])</f>
        <v>1</v>
      </c>
      <c r="Z1012" s="1" t="str">
        <f>TEXT(Data[[#This Row],[Order Date]], "mm.yy")</f>
        <v>11.16</v>
      </c>
    </row>
    <row r="1013" spans="1:26" x14ac:dyDescent="0.25">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1" t="str">
        <f>IF(M1013=People!$B$2,People!$A$5,(IF(M1013=People!$B$3,People!$A$3,(IF(M1013=People!$B$4,People!$A$4,(IF(M1013=People!$B$5,People!$A$5,0)))))))</f>
        <v>Cassandra Brandow</v>
      </c>
      <c r="W1013" s="1" t="str">
        <f>IFERROR(VLOOKUP(Data[[#This Row],[Order ID]], Returns!$A:$B, 2, FALSE), "No")</f>
        <v>No</v>
      </c>
      <c r="X1013" s="1">
        <f>1/COUNTIF(Data[Order ID], Data[[#This Row],[Order ID]])</f>
        <v>0.5</v>
      </c>
      <c r="Y1013" s="1">
        <f>1/COUNTIFS(Data[Customer Name],Data[[#This Row],[Customer Name]], Data[MonthYear],Data[[#This Row],[MonthYear]])</f>
        <v>0.5</v>
      </c>
      <c r="Z1013" s="1" t="str">
        <f>TEXT(Data[[#This Row],[Order Date]], "mm.yy")</f>
        <v>06.19</v>
      </c>
    </row>
    <row r="1014" spans="1:26" x14ac:dyDescent="0.25">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1" t="str">
        <f>IF(M1014=People!$B$2,People!$A$5,(IF(M1014=People!$B$3,People!$A$3,(IF(M1014=People!$B$4,People!$A$4,(IF(M1014=People!$B$5,People!$A$5,0)))))))</f>
        <v>Cassandra Brandow</v>
      </c>
      <c r="W1014" s="1" t="str">
        <f>IFERROR(VLOOKUP(Data[[#This Row],[Order ID]], Returns!$A:$B, 2, FALSE), "No")</f>
        <v>No</v>
      </c>
      <c r="X1014" s="1">
        <f>1/COUNTIF(Data[Order ID], Data[[#This Row],[Order ID]])</f>
        <v>0.5</v>
      </c>
      <c r="Y1014" s="1">
        <f>1/COUNTIFS(Data[Customer Name],Data[[#This Row],[Customer Name]], Data[MonthYear],Data[[#This Row],[MonthYear]])</f>
        <v>0.5</v>
      </c>
      <c r="Z1014" s="1" t="str">
        <f>TEXT(Data[[#This Row],[Order Date]], "mm.yy")</f>
        <v>06.19</v>
      </c>
    </row>
    <row r="1015" spans="1:26" x14ac:dyDescent="0.25">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1" t="str">
        <f>IF(M1015=People!$B$2,People!$A$5,(IF(M1015=People!$B$3,People!$A$3,(IF(M1015=People!$B$4,People!$A$4,(IF(M1015=People!$B$5,People!$A$5,0)))))))</f>
        <v>Cassandra Brandow</v>
      </c>
      <c r="W1015" s="1" t="str">
        <f>IFERROR(VLOOKUP(Data[[#This Row],[Order ID]], Returns!$A:$B, 2, FALSE), "No")</f>
        <v>Yes</v>
      </c>
      <c r="X1015" s="1">
        <f>1/COUNTIF(Data[Order ID], Data[[#This Row],[Order ID]])</f>
        <v>0.5</v>
      </c>
      <c r="Y1015" s="1">
        <f>1/COUNTIFS(Data[Customer Name],Data[[#This Row],[Customer Name]], Data[MonthYear],Data[[#This Row],[MonthYear]])</f>
        <v>0.5</v>
      </c>
      <c r="Z1015" s="1" t="str">
        <f>TEXT(Data[[#This Row],[Order Date]], "mm.yy")</f>
        <v>12.17</v>
      </c>
    </row>
    <row r="1016" spans="1:26" x14ac:dyDescent="0.25">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1" t="str">
        <f>IF(M1016=People!$B$2,People!$A$5,(IF(M1016=People!$B$3,People!$A$3,(IF(M1016=People!$B$4,People!$A$4,(IF(M1016=People!$B$5,People!$A$5,0)))))))</f>
        <v>Cassandra Brandow</v>
      </c>
      <c r="W1016" s="1" t="str">
        <f>IFERROR(VLOOKUP(Data[[#This Row],[Order ID]], Returns!$A:$B, 2, FALSE), "No")</f>
        <v>Yes</v>
      </c>
      <c r="X1016" s="1">
        <f>1/COUNTIF(Data[Order ID], Data[[#This Row],[Order ID]])</f>
        <v>0.5</v>
      </c>
      <c r="Y1016" s="1">
        <f>1/COUNTIFS(Data[Customer Name],Data[[#This Row],[Customer Name]], Data[MonthYear],Data[[#This Row],[MonthYear]])</f>
        <v>0.5</v>
      </c>
      <c r="Z1016" s="1" t="str">
        <f>TEXT(Data[[#This Row],[Order Date]], "mm.yy")</f>
        <v>12.17</v>
      </c>
    </row>
    <row r="1017" spans="1:26" x14ac:dyDescent="0.25">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1" t="str">
        <f>IF(M1017=People!$B$2,People!$A$5,(IF(M1017=People!$B$3,People!$A$3,(IF(M1017=People!$B$4,People!$A$4,(IF(M1017=People!$B$5,People!$A$5,0)))))))</f>
        <v>Cassandra Brandow</v>
      </c>
      <c r="W1017" s="1" t="str">
        <f>IFERROR(VLOOKUP(Data[[#This Row],[Order ID]], Returns!$A:$B, 2, FALSE), "No")</f>
        <v>No</v>
      </c>
      <c r="X1017" s="1">
        <f>1/COUNTIF(Data[Order ID], Data[[#This Row],[Order ID]])</f>
        <v>1</v>
      </c>
      <c r="Y1017" s="1">
        <f>1/COUNTIFS(Data[Customer Name],Data[[#This Row],[Customer Name]], Data[MonthYear],Data[[#This Row],[MonthYear]])</f>
        <v>1</v>
      </c>
      <c r="Z1017" s="1" t="str">
        <f>TEXT(Data[[#This Row],[Order Date]], "mm.yy")</f>
        <v>09.17</v>
      </c>
    </row>
    <row r="1018" spans="1:26" x14ac:dyDescent="0.25">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1" t="str">
        <f>IF(M1018=People!$B$2,People!$A$5,(IF(M1018=People!$B$3,People!$A$3,(IF(M1018=People!$B$4,People!$A$4,(IF(M1018=People!$B$5,People!$A$5,0)))))))</f>
        <v>Chuck Magee</v>
      </c>
      <c r="W1018" s="1" t="str">
        <f>IFERROR(VLOOKUP(Data[[#This Row],[Order ID]], Returns!$A:$B, 2, FALSE), "No")</f>
        <v>No</v>
      </c>
      <c r="X1018" s="1">
        <f>1/COUNTIF(Data[Order ID], Data[[#This Row],[Order ID]])</f>
        <v>0.25</v>
      </c>
      <c r="Y1018" s="1">
        <f>1/COUNTIFS(Data[Customer Name],Data[[#This Row],[Customer Name]], Data[MonthYear],Data[[#This Row],[MonthYear]])</f>
        <v>0.25</v>
      </c>
      <c r="Z1018" s="1" t="str">
        <f>TEXT(Data[[#This Row],[Order Date]], "mm.yy")</f>
        <v>07.17</v>
      </c>
    </row>
    <row r="1019" spans="1:26" x14ac:dyDescent="0.25">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1" t="str">
        <f>IF(M1019=People!$B$2,People!$A$5,(IF(M1019=People!$B$3,People!$A$3,(IF(M1019=People!$B$4,People!$A$4,(IF(M1019=People!$B$5,People!$A$5,0)))))))</f>
        <v>Chuck Magee</v>
      </c>
      <c r="W1019" s="1" t="str">
        <f>IFERROR(VLOOKUP(Data[[#This Row],[Order ID]], Returns!$A:$B, 2, FALSE), "No")</f>
        <v>No</v>
      </c>
      <c r="X1019" s="1">
        <f>1/COUNTIF(Data[Order ID], Data[[#This Row],[Order ID]])</f>
        <v>0.25</v>
      </c>
      <c r="Y1019" s="1">
        <f>1/COUNTIFS(Data[Customer Name],Data[[#This Row],[Customer Name]], Data[MonthYear],Data[[#This Row],[MonthYear]])</f>
        <v>0.25</v>
      </c>
      <c r="Z1019" s="1" t="str">
        <f>TEXT(Data[[#This Row],[Order Date]], "mm.yy")</f>
        <v>07.17</v>
      </c>
    </row>
    <row r="1020" spans="1:26" x14ac:dyDescent="0.25">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1" t="str">
        <f>IF(M1020=People!$B$2,People!$A$5,(IF(M1020=People!$B$3,People!$A$3,(IF(M1020=People!$B$4,People!$A$4,(IF(M1020=People!$B$5,People!$A$5,0)))))))</f>
        <v>Chuck Magee</v>
      </c>
      <c r="W1020" s="1" t="str">
        <f>IFERROR(VLOOKUP(Data[[#This Row],[Order ID]], Returns!$A:$B, 2, FALSE), "No")</f>
        <v>No</v>
      </c>
      <c r="X1020" s="1">
        <f>1/COUNTIF(Data[Order ID], Data[[#This Row],[Order ID]])</f>
        <v>0.25</v>
      </c>
      <c r="Y1020" s="1">
        <f>1/COUNTIFS(Data[Customer Name],Data[[#This Row],[Customer Name]], Data[MonthYear],Data[[#This Row],[MonthYear]])</f>
        <v>0.25</v>
      </c>
      <c r="Z1020" s="1" t="str">
        <f>TEXT(Data[[#This Row],[Order Date]], "mm.yy")</f>
        <v>07.17</v>
      </c>
    </row>
    <row r="1021" spans="1:26" x14ac:dyDescent="0.25">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1" t="str">
        <f>IF(M1021=People!$B$2,People!$A$5,(IF(M1021=People!$B$3,People!$A$3,(IF(M1021=People!$B$4,People!$A$4,(IF(M1021=People!$B$5,People!$A$5,0)))))))</f>
        <v>Chuck Magee</v>
      </c>
      <c r="W1021" s="1" t="str">
        <f>IFERROR(VLOOKUP(Data[[#This Row],[Order ID]], Returns!$A:$B, 2, FALSE), "No")</f>
        <v>No</v>
      </c>
      <c r="X1021" s="1">
        <f>1/COUNTIF(Data[Order ID], Data[[#This Row],[Order ID]])</f>
        <v>0.25</v>
      </c>
      <c r="Y1021" s="1">
        <f>1/COUNTIFS(Data[Customer Name],Data[[#This Row],[Customer Name]], Data[MonthYear],Data[[#This Row],[MonthYear]])</f>
        <v>0.25</v>
      </c>
      <c r="Z1021" s="1" t="str">
        <f>TEXT(Data[[#This Row],[Order Date]], "mm.yy")</f>
        <v>07.17</v>
      </c>
    </row>
    <row r="1022" spans="1:26" x14ac:dyDescent="0.25">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1" t="str">
        <f>IF(M1022=People!$B$2,People!$A$5,(IF(M1022=People!$B$3,People!$A$3,(IF(M1022=People!$B$4,People!$A$4,(IF(M1022=People!$B$5,People!$A$5,0)))))))</f>
        <v>Chuck Magee</v>
      </c>
      <c r="W1022" s="1" t="str">
        <f>IFERROR(VLOOKUP(Data[[#This Row],[Order ID]], Returns!$A:$B, 2, FALSE), "No")</f>
        <v>No</v>
      </c>
      <c r="X1022" s="1">
        <f>1/COUNTIF(Data[Order ID], Data[[#This Row],[Order ID]])</f>
        <v>0.33333333333333331</v>
      </c>
      <c r="Y1022" s="1">
        <f>1/COUNTIFS(Data[Customer Name],Data[[#This Row],[Customer Name]], Data[MonthYear],Data[[#This Row],[MonthYear]])</f>
        <v>0.33333333333333331</v>
      </c>
      <c r="Z1022" s="1" t="str">
        <f>TEXT(Data[[#This Row],[Order Date]], "mm.yy")</f>
        <v>04.17</v>
      </c>
    </row>
    <row r="1023" spans="1:26" x14ac:dyDescent="0.25">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1" t="str">
        <f>IF(M1023=People!$B$2,People!$A$5,(IF(M1023=People!$B$3,People!$A$3,(IF(M1023=People!$B$4,People!$A$4,(IF(M1023=People!$B$5,People!$A$5,0)))))))</f>
        <v>Chuck Magee</v>
      </c>
      <c r="W1023" s="1" t="str">
        <f>IFERROR(VLOOKUP(Data[[#This Row],[Order ID]], Returns!$A:$B, 2, FALSE), "No")</f>
        <v>No</v>
      </c>
      <c r="X1023" s="1">
        <f>1/COUNTIF(Data[Order ID], Data[[#This Row],[Order ID]])</f>
        <v>0.33333333333333331</v>
      </c>
      <c r="Y1023" s="1">
        <f>1/COUNTIFS(Data[Customer Name],Data[[#This Row],[Customer Name]], Data[MonthYear],Data[[#This Row],[MonthYear]])</f>
        <v>0.33333333333333331</v>
      </c>
      <c r="Z1023" s="1" t="str">
        <f>TEXT(Data[[#This Row],[Order Date]], "mm.yy")</f>
        <v>04.17</v>
      </c>
    </row>
    <row r="1024" spans="1:26" x14ac:dyDescent="0.25">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1" t="str">
        <f>IF(M1024=People!$B$2,People!$A$5,(IF(M1024=People!$B$3,People!$A$3,(IF(M1024=People!$B$4,People!$A$4,(IF(M1024=People!$B$5,People!$A$5,0)))))))</f>
        <v>Chuck Magee</v>
      </c>
      <c r="W1024" s="1" t="str">
        <f>IFERROR(VLOOKUP(Data[[#This Row],[Order ID]], Returns!$A:$B, 2, FALSE), "No")</f>
        <v>No</v>
      </c>
      <c r="X1024" s="1">
        <f>1/COUNTIF(Data[Order ID], Data[[#This Row],[Order ID]])</f>
        <v>0.33333333333333331</v>
      </c>
      <c r="Y1024" s="1">
        <f>1/COUNTIFS(Data[Customer Name],Data[[#This Row],[Customer Name]], Data[MonthYear],Data[[#This Row],[MonthYear]])</f>
        <v>0.33333333333333331</v>
      </c>
      <c r="Z1024" s="1" t="str">
        <f>TEXT(Data[[#This Row],[Order Date]], "mm.yy")</f>
        <v>04.17</v>
      </c>
    </row>
    <row r="1025" spans="1:26" x14ac:dyDescent="0.25">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1" t="str">
        <f>IF(M1025=People!$B$2,People!$A$5,(IF(M1025=People!$B$3,People!$A$3,(IF(M1025=People!$B$4,People!$A$4,(IF(M1025=People!$B$5,People!$A$5,0)))))))</f>
        <v>Chuck Magee</v>
      </c>
      <c r="W1025" s="1" t="str">
        <f>IFERROR(VLOOKUP(Data[[#This Row],[Order ID]], Returns!$A:$B, 2, FALSE), "No")</f>
        <v>No</v>
      </c>
      <c r="X1025" s="1">
        <f>1/COUNTIF(Data[Order ID], Data[[#This Row],[Order ID]])</f>
        <v>1</v>
      </c>
      <c r="Y1025" s="1">
        <f>1/COUNTIFS(Data[Customer Name],Data[[#This Row],[Customer Name]], Data[MonthYear],Data[[#This Row],[MonthYear]])</f>
        <v>1</v>
      </c>
      <c r="Z1025" s="1" t="str">
        <f>TEXT(Data[[#This Row],[Order Date]], "mm.yy")</f>
        <v>06.17</v>
      </c>
    </row>
    <row r="1026" spans="1:26" x14ac:dyDescent="0.25">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1" t="str">
        <f>IF(M1026=People!$B$2,People!$A$5,(IF(M1026=People!$B$3,People!$A$3,(IF(M1026=People!$B$4,People!$A$4,(IF(M1026=People!$B$5,People!$A$5,0)))))))</f>
        <v>Cassandra Brandow</v>
      </c>
      <c r="W1026" s="1" t="str">
        <f>IFERROR(VLOOKUP(Data[[#This Row],[Order ID]], Returns!$A:$B, 2, FALSE), "No")</f>
        <v>No</v>
      </c>
      <c r="X1026" s="1">
        <f>1/COUNTIF(Data[Order ID], Data[[#This Row],[Order ID]])</f>
        <v>1</v>
      </c>
      <c r="Y1026" s="1">
        <f>1/COUNTIFS(Data[Customer Name],Data[[#This Row],[Customer Name]], Data[MonthYear],Data[[#This Row],[MonthYear]])</f>
        <v>1</v>
      </c>
      <c r="Z1026" s="1" t="str">
        <f>TEXT(Data[[#This Row],[Order Date]], "mm.yy")</f>
        <v>12.19</v>
      </c>
    </row>
    <row r="1027" spans="1:26" x14ac:dyDescent="0.25">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1" t="str">
        <f>IF(M1027=People!$B$2,People!$A$5,(IF(M1027=People!$B$3,People!$A$3,(IF(M1027=People!$B$4,People!$A$4,(IF(M1027=People!$B$5,People!$A$5,0)))))))</f>
        <v>Chuck Magee</v>
      </c>
      <c r="W1027" s="1" t="str">
        <f>IFERROR(VLOOKUP(Data[[#This Row],[Order ID]], Returns!$A:$B, 2, FALSE), "No")</f>
        <v>Yes</v>
      </c>
      <c r="X1027" s="1">
        <f>1/COUNTIF(Data[Order ID], Data[[#This Row],[Order ID]])</f>
        <v>0.33333333333333331</v>
      </c>
      <c r="Y1027" s="1">
        <f>1/COUNTIFS(Data[Customer Name],Data[[#This Row],[Customer Name]], Data[MonthYear],Data[[#This Row],[MonthYear]])</f>
        <v>0.33333333333333331</v>
      </c>
      <c r="Z1027" s="1" t="str">
        <f>TEXT(Data[[#This Row],[Order Date]], "mm.yy")</f>
        <v>01.18</v>
      </c>
    </row>
    <row r="1028" spans="1:26" x14ac:dyDescent="0.25">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1" t="str">
        <f>IF(M1028=People!$B$2,People!$A$5,(IF(M1028=People!$B$3,People!$A$3,(IF(M1028=People!$B$4,People!$A$4,(IF(M1028=People!$B$5,People!$A$5,0)))))))</f>
        <v>Chuck Magee</v>
      </c>
      <c r="W1028" s="1" t="str">
        <f>IFERROR(VLOOKUP(Data[[#This Row],[Order ID]], Returns!$A:$B, 2, FALSE), "No")</f>
        <v>Yes</v>
      </c>
      <c r="X1028" s="1">
        <f>1/COUNTIF(Data[Order ID], Data[[#This Row],[Order ID]])</f>
        <v>0.33333333333333331</v>
      </c>
      <c r="Y1028" s="1">
        <f>1/COUNTIFS(Data[Customer Name],Data[[#This Row],[Customer Name]], Data[MonthYear],Data[[#This Row],[MonthYear]])</f>
        <v>0.33333333333333331</v>
      </c>
      <c r="Z1028" s="1" t="str">
        <f>TEXT(Data[[#This Row],[Order Date]], "mm.yy")</f>
        <v>01.18</v>
      </c>
    </row>
    <row r="1029" spans="1:26" x14ac:dyDescent="0.25">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1" t="str">
        <f>IF(M1029=People!$B$2,People!$A$5,(IF(M1029=People!$B$3,People!$A$3,(IF(M1029=People!$B$4,People!$A$4,(IF(M1029=People!$B$5,People!$A$5,0)))))))</f>
        <v>Chuck Magee</v>
      </c>
      <c r="W1029" s="1" t="str">
        <f>IFERROR(VLOOKUP(Data[[#This Row],[Order ID]], Returns!$A:$B, 2, FALSE), "No")</f>
        <v>Yes</v>
      </c>
      <c r="X1029" s="1">
        <f>1/COUNTIF(Data[Order ID], Data[[#This Row],[Order ID]])</f>
        <v>0.33333333333333331</v>
      </c>
      <c r="Y1029" s="1">
        <f>1/COUNTIFS(Data[Customer Name],Data[[#This Row],[Customer Name]], Data[MonthYear],Data[[#This Row],[MonthYear]])</f>
        <v>0.33333333333333331</v>
      </c>
      <c r="Z1029" s="1" t="str">
        <f>TEXT(Data[[#This Row],[Order Date]], "mm.yy")</f>
        <v>01.18</v>
      </c>
    </row>
    <row r="1030" spans="1:26" x14ac:dyDescent="0.25">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1" t="str">
        <f>IF(M1030=People!$B$2,People!$A$5,(IF(M1030=People!$B$3,People!$A$3,(IF(M1030=People!$B$4,People!$A$4,(IF(M1030=People!$B$5,People!$A$5,0)))))))</f>
        <v>Chuck Magee</v>
      </c>
      <c r="W1030" s="1" t="str">
        <f>IFERROR(VLOOKUP(Data[[#This Row],[Order ID]], Returns!$A:$B, 2, FALSE), "No")</f>
        <v>No</v>
      </c>
      <c r="X1030" s="1">
        <f>1/COUNTIF(Data[Order ID], Data[[#This Row],[Order ID]])</f>
        <v>0.2</v>
      </c>
      <c r="Y1030" s="1">
        <f>1/COUNTIFS(Data[Customer Name],Data[[#This Row],[Customer Name]], Data[MonthYear],Data[[#This Row],[MonthYear]])</f>
        <v>0.2</v>
      </c>
      <c r="Z1030" s="1" t="str">
        <f>TEXT(Data[[#This Row],[Order Date]], "mm.yy")</f>
        <v>07.16</v>
      </c>
    </row>
    <row r="1031" spans="1:26" x14ac:dyDescent="0.25">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1" t="str">
        <f>IF(M1031=People!$B$2,People!$A$5,(IF(M1031=People!$B$3,People!$A$3,(IF(M1031=People!$B$4,People!$A$4,(IF(M1031=People!$B$5,People!$A$5,0)))))))</f>
        <v>Chuck Magee</v>
      </c>
      <c r="W1031" s="1" t="str">
        <f>IFERROR(VLOOKUP(Data[[#This Row],[Order ID]], Returns!$A:$B, 2, FALSE), "No")</f>
        <v>No</v>
      </c>
      <c r="X1031" s="1">
        <f>1/COUNTIF(Data[Order ID], Data[[#This Row],[Order ID]])</f>
        <v>0.2</v>
      </c>
      <c r="Y1031" s="1">
        <f>1/COUNTIFS(Data[Customer Name],Data[[#This Row],[Customer Name]], Data[MonthYear],Data[[#This Row],[MonthYear]])</f>
        <v>0.2</v>
      </c>
      <c r="Z1031" s="1" t="str">
        <f>TEXT(Data[[#This Row],[Order Date]], "mm.yy")</f>
        <v>07.16</v>
      </c>
    </row>
    <row r="1032" spans="1:26" x14ac:dyDescent="0.25">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1" t="str">
        <f>IF(M1032=People!$B$2,People!$A$5,(IF(M1032=People!$B$3,People!$A$3,(IF(M1032=People!$B$4,People!$A$4,(IF(M1032=People!$B$5,People!$A$5,0)))))))</f>
        <v>Chuck Magee</v>
      </c>
      <c r="W1032" s="1" t="str">
        <f>IFERROR(VLOOKUP(Data[[#This Row],[Order ID]], Returns!$A:$B, 2, FALSE), "No")</f>
        <v>No</v>
      </c>
      <c r="X1032" s="1">
        <f>1/COUNTIF(Data[Order ID], Data[[#This Row],[Order ID]])</f>
        <v>0.2</v>
      </c>
      <c r="Y1032" s="1">
        <f>1/COUNTIFS(Data[Customer Name],Data[[#This Row],[Customer Name]], Data[MonthYear],Data[[#This Row],[MonthYear]])</f>
        <v>0.2</v>
      </c>
      <c r="Z1032" s="1" t="str">
        <f>TEXT(Data[[#This Row],[Order Date]], "mm.yy")</f>
        <v>07.16</v>
      </c>
    </row>
    <row r="1033" spans="1:26" x14ac:dyDescent="0.25">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1" t="str">
        <f>IF(M1033=People!$B$2,People!$A$5,(IF(M1033=People!$B$3,People!$A$3,(IF(M1033=People!$B$4,People!$A$4,(IF(M1033=People!$B$5,People!$A$5,0)))))))</f>
        <v>Chuck Magee</v>
      </c>
      <c r="W1033" s="1" t="str">
        <f>IFERROR(VLOOKUP(Data[[#This Row],[Order ID]], Returns!$A:$B, 2, FALSE), "No")</f>
        <v>No</v>
      </c>
      <c r="X1033" s="1">
        <f>1/COUNTIF(Data[Order ID], Data[[#This Row],[Order ID]])</f>
        <v>0.2</v>
      </c>
      <c r="Y1033" s="1">
        <f>1/COUNTIFS(Data[Customer Name],Data[[#This Row],[Customer Name]], Data[MonthYear],Data[[#This Row],[MonthYear]])</f>
        <v>0.2</v>
      </c>
      <c r="Z1033" s="1" t="str">
        <f>TEXT(Data[[#This Row],[Order Date]], "mm.yy")</f>
        <v>07.16</v>
      </c>
    </row>
    <row r="1034" spans="1:26" x14ac:dyDescent="0.25">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1" t="str">
        <f>IF(M1034=People!$B$2,People!$A$5,(IF(M1034=People!$B$3,People!$A$3,(IF(M1034=People!$B$4,People!$A$4,(IF(M1034=People!$B$5,People!$A$5,0)))))))</f>
        <v>Chuck Magee</v>
      </c>
      <c r="W1034" s="1" t="str">
        <f>IFERROR(VLOOKUP(Data[[#This Row],[Order ID]], Returns!$A:$B, 2, FALSE), "No")</f>
        <v>No</v>
      </c>
      <c r="X1034" s="1">
        <f>1/COUNTIF(Data[Order ID], Data[[#This Row],[Order ID]])</f>
        <v>0.2</v>
      </c>
      <c r="Y1034" s="1">
        <f>1/COUNTIFS(Data[Customer Name],Data[[#This Row],[Customer Name]], Data[MonthYear],Data[[#This Row],[MonthYear]])</f>
        <v>0.2</v>
      </c>
      <c r="Z1034" s="1" t="str">
        <f>TEXT(Data[[#This Row],[Order Date]], "mm.yy")</f>
        <v>07.16</v>
      </c>
    </row>
    <row r="1035" spans="1:26" x14ac:dyDescent="0.25">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1" t="str">
        <f>IF(M1035=People!$B$2,People!$A$5,(IF(M1035=People!$B$3,People!$A$3,(IF(M1035=People!$B$4,People!$A$4,(IF(M1035=People!$B$5,People!$A$5,0)))))))</f>
        <v>Chuck Magee</v>
      </c>
      <c r="W1035" s="1" t="str">
        <f>IFERROR(VLOOKUP(Data[[#This Row],[Order ID]], Returns!$A:$B, 2, FALSE), "No")</f>
        <v>No</v>
      </c>
      <c r="X1035" s="1">
        <f>1/COUNTIF(Data[Order ID], Data[[#This Row],[Order ID]])</f>
        <v>0.33333333333333331</v>
      </c>
      <c r="Y1035" s="1">
        <f>1/COUNTIFS(Data[Customer Name],Data[[#This Row],[Customer Name]], Data[MonthYear],Data[[#This Row],[MonthYear]])</f>
        <v>0.33333333333333331</v>
      </c>
      <c r="Z1035" s="1" t="str">
        <f>TEXT(Data[[#This Row],[Order Date]], "mm.yy")</f>
        <v>11.18</v>
      </c>
    </row>
    <row r="1036" spans="1:26" x14ac:dyDescent="0.25">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1" t="str">
        <f>IF(M1036=People!$B$2,People!$A$5,(IF(M1036=People!$B$3,People!$A$3,(IF(M1036=People!$B$4,People!$A$4,(IF(M1036=People!$B$5,People!$A$5,0)))))))</f>
        <v>Chuck Magee</v>
      </c>
      <c r="W1036" s="1" t="str">
        <f>IFERROR(VLOOKUP(Data[[#This Row],[Order ID]], Returns!$A:$B, 2, FALSE), "No")</f>
        <v>No</v>
      </c>
      <c r="X1036" s="1">
        <f>1/COUNTIF(Data[Order ID], Data[[#This Row],[Order ID]])</f>
        <v>0.33333333333333331</v>
      </c>
      <c r="Y1036" s="1">
        <f>1/COUNTIFS(Data[Customer Name],Data[[#This Row],[Customer Name]], Data[MonthYear],Data[[#This Row],[MonthYear]])</f>
        <v>0.33333333333333331</v>
      </c>
      <c r="Z1036" s="1" t="str">
        <f>TEXT(Data[[#This Row],[Order Date]], "mm.yy")</f>
        <v>11.18</v>
      </c>
    </row>
    <row r="1037" spans="1:26" x14ac:dyDescent="0.25">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1" t="str">
        <f>IF(M1037=People!$B$2,People!$A$5,(IF(M1037=People!$B$3,People!$A$3,(IF(M1037=People!$B$4,People!$A$4,(IF(M1037=People!$B$5,People!$A$5,0)))))))</f>
        <v>Chuck Magee</v>
      </c>
      <c r="W1037" s="1" t="str">
        <f>IFERROR(VLOOKUP(Data[[#This Row],[Order ID]], Returns!$A:$B, 2, FALSE), "No")</f>
        <v>No</v>
      </c>
      <c r="X1037" s="1">
        <f>1/COUNTIF(Data[Order ID], Data[[#This Row],[Order ID]])</f>
        <v>0.33333333333333331</v>
      </c>
      <c r="Y1037" s="1">
        <f>1/COUNTIFS(Data[Customer Name],Data[[#This Row],[Customer Name]], Data[MonthYear],Data[[#This Row],[MonthYear]])</f>
        <v>0.33333333333333331</v>
      </c>
      <c r="Z1037" s="1" t="str">
        <f>TEXT(Data[[#This Row],[Order Date]], "mm.yy")</f>
        <v>11.18</v>
      </c>
    </row>
    <row r="1038" spans="1:26" x14ac:dyDescent="0.25">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1" t="str">
        <f>IF(M1038=People!$B$2,People!$A$5,(IF(M1038=People!$B$3,People!$A$3,(IF(M1038=People!$B$4,People!$A$4,(IF(M1038=People!$B$5,People!$A$5,0)))))))</f>
        <v>Kelly Williams</v>
      </c>
      <c r="W1038" s="1" t="str">
        <f>IFERROR(VLOOKUP(Data[[#This Row],[Order ID]], Returns!$A:$B, 2, FALSE), "No")</f>
        <v>No</v>
      </c>
      <c r="X1038" s="1">
        <f>1/COUNTIF(Data[Order ID], Data[[#This Row],[Order ID]])</f>
        <v>1</v>
      </c>
      <c r="Y1038" s="1">
        <f>1/COUNTIFS(Data[Customer Name],Data[[#This Row],[Customer Name]], Data[MonthYear],Data[[#This Row],[MonthYear]])</f>
        <v>1</v>
      </c>
      <c r="Z1038" s="1" t="str">
        <f>TEXT(Data[[#This Row],[Order Date]], "mm.yy")</f>
        <v>04.18</v>
      </c>
    </row>
    <row r="1039" spans="1:26" x14ac:dyDescent="0.25">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1" t="str">
        <f>IF(M1039=People!$B$2,People!$A$5,(IF(M1039=People!$B$3,People!$A$3,(IF(M1039=People!$B$4,People!$A$4,(IF(M1039=People!$B$5,People!$A$5,0)))))))</f>
        <v>Cassandra Brandow</v>
      </c>
      <c r="W1039" s="1" t="str">
        <f>IFERROR(VLOOKUP(Data[[#This Row],[Order ID]], Returns!$A:$B, 2, FALSE), "No")</f>
        <v>No</v>
      </c>
      <c r="X1039" s="1">
        <f>1/COUNTIF(Data[Order ID], Data[[#This Row],[Order ID]])</f>
        <v>1</v>
      </c>
      <c r="Y1039" s="1">
        <f>1/COUNTIFS(Data[Customer Name],Data[[#This Row],[Customer Name]], Data[MonthYear],Data[[#This Row],[MonthYear]])</f>
        <v>1</v>
      </c>
      <c r="Z1039" s="1" t="str">
        <f>TEXT(Data[[#This Row],[Order Date]], "mm.yy")</f>
        <v>06.17</v>
      </c>
    </row>
    <row r="1040" spans="1:26" x14ac:dyDescent="0.25">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1" t="str">
        <f>IF(M1040=People!$B$2,People!$A$5,(IF(M1040=People!$B$3,People!$A$3,(IF(M1040=People!$B$4,People!$A$4,(IF(M1040=People!$B$5,People!$A$5,0)))))))</f>
        <v>Cassandra Brandow</v>
      </c>
      <c r="W1040" s="1" t="str">
        <f>IFERROR(VLOOKUP(Data[[#This Row],[Order ID]], Returns!$A:$B, 2, FALSE), "No")</f>
        <v>No</v>
      </c>
      <c r="X1040" s="1">
        <f>1/COUNTIF(Data[Order ID], Data[[#This Row],[Order ID]])</f>
        <v>0.5</v>
      </c>
      <c r="Y1040" s="1">
        <f>1/COUNTIFS(Data[Customer Name],Data[[#This Row],[Customer Name]], Data[MonthYear],Data[[#This Row],[MonthYear]])</f>
        <v>0.33333333333333331</v>
      </c>
      <c r="Z1040" s="1" t="str">
        <f>TEXT(Data[[#This Row],[Order Date]], "mm.yy")</f>
        <v>11.19</v>
      </c>
    </row>
    <row r="1041" spans="1:26" x14ac:dyDescent="0.25">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1" t="str">
        <f>IF(M1041=People!$B$2,People!$A$5,(IF(M1041=People!$B$3,People!$A$3,(IF(M1041=People!$B$4,People!$A$4,(IF(M1041=People!$B$5,People!$A$5,0)))))))</f>
        <v>Cassandra Brandow</v>
      </c>
      <c r="W1041" s="1" t="str">
        <f>IFERROR(VLOOKUP(Data[[#This Row],[Order ID]], Returns!$A:$B, 2, FALSE), "No")</f>
        <v>No</v>
      </c>
      <c r="X1041" s="1">
        <f>1/COUNTIF(Data[Order ID], Data[[#This Row],[Order ID]])</f>
        <v>0.5</v>
      </c>
      <c r="Y1041" s="1">
        <f>1/COUNTIFS(Data[Customer Name],Data[[#This Row],[Customer Name]], Data[MonthYear],Data[[#This Row],[MonthYear]])</f>
        <v>0.33333333333333331</v>
      </c>
      <c r="Z1041" s="1" t="str">
        <f>TEXT(Data[[#This Row],[Order Date]], "mm.yy")</f>
        <v>11.19</v>
      </c>
    </row>
    <row r="1042" spans="1:26" x14ac:dyDescent="0.25">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1" t="str">
        <f>IF(M1042=People!$B$2,People!$A$5,(IF(M1042=People!$B$3,People!$A$3,(IF(M1042=People!$B$4,People!$A$4,(IF(M1042=People!$B$5,People!$A$5,0)))))))</f>
        <v>Kelly Williams</v>
      </c>
      <c r="W1042" s="1" t="str">
        <f>IFERROR(VLOOKUP(Data[[#This Row],[Order ID]], Returns!$A:$B, 2, FALSE), "No")</f>
        <v>No</v>
      </c>
      <c r="X1042" s="1">
        <f>1/COUNTIF(Data[Order ID], Data[[#This Row],[Order ID]])</f>
        <v>1</v>
      </c>
      <c r="Y1042" s="1">
        <f>1/COUNTIFS(Data[Customer Name],Data[[#This Row],[Customer Name]], Data[MonthYear],Data[[#This Row],[MonthYear]])</f>
        <v>1</v>
      </c>
      <c r="Z1042" s="1" t="str">
        <f>TEXT(Data[[#This Row],[Order Date]], "mm.yy")</f>
        <v>03.18</v>
      </c>
    </row>
    <row r="1043" spans="1:26" x14ac:dyDescent="0.25">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1" t="str">
        <f>IF(M1043=People!$B$2,People!$A$5,(IF(M1043=People!$B$3,People!$A$3,(IF(M1043=People!$B$4,People!$A$4,(IF(M1043=People!$B$5,People!$A$5,0)))))))</f>
        <v>Chuck Magee</v>
      </c>
      <c r="W1043" s="1" t="str">
        <f>IFERROR(VLOOKUP(Data[[#This Row],[Order ID]], Returns!$A:$B, 2, FALSE), "No")</f>
        <v>No</v>
      </c>
      <c r="X1043" s="1">
        <f>1/COUNTIF(Data[Order ID], Data[[#This Row],[Order ID]])</f>
        <v>0.5</v>
      </c>
      <c r="Y1043" s="1">
        <f>1/COUNTIFS(Data[Customer Name],Data[[#This Row],[Customer Name]], Data[MonthYear],Data[[#This Row],[MonthYear]])</f>
        <v>0.5</v>
      </c>
      <c r="Z1043" s="1" t="str">
        <f>TEXT(Data[[#This Row],[Order Date]], "mm.yy")</f>
        <v>09.18</v>
      </c>
    </row>
    <row r="1044" spans="1:26" x14ac:dyDescent="0.25">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1" t="str">
        <f>IF(M1044=People!$B$2,People!$A$5,(IF(M1044=People!$B$3,People!$A$3,(IF(M1044=People!$B$4,People!$A$4,(IF(M1044=People!$B$5,People!$A$5,0)))))))</f>
        <v>Chuck Magee</v>
      </c>
      <c r="W1044" s="1" t="str">
        <f>IFERROR(VLOOKUP(Data[[#This Row],[Order ID]], Returns!$A:$B, 2, FALSE), "No")</f>
        <v>No</v>
      </c>
      <c r="X1044" s="1">
        <f>1/COUNTIF(Data[Order ID], Data[[#This Row],[Order ID]])</f>
        <v>0.5</v>
      </c>
      <c r="Y1044" s="1">
        <f>1/COUNTIFS(Data[Customer Name],Data[[#This Row],[Customer Name]], Data[MonthYear],Data[[#This Row],[MonthYear]])</f>
        <v>0.5</v>
      </c>
      <c r="Z1044" s="1" t="str">
        <f>TEXT(Data[[#This Row],[Order Date]], "mm.yy")</f>
        <v>09.18</v>
      </c>
    </row>
    <row r="1045" spans="1:26" x14ac:dyDescent="0.25">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1" t="str">
        <f>IF(M1045=People!$B$2,People!$A$5,(IF(M1045=People!$B$3,People!$A$3,(IF(M1045=People!$B$4,People!$A$4,(IF(M1045=People!$B$5,People!$A$5,0)))))))</f>
        <v>Kelly Williams</v>
      </c>
      <c r="W1045" s="1" t="str">
        <f>IFERROR(VLOOKUP(Data[[#This Row],[Order ID]], Returns!$A:$B, 2, FALSE), "No")</f>
        <v>No</v>
      </c>
      <c r="X1045" s="1">
        <f>1/COUNTIF(Data[Order ID], Data[[#This Row],[Order ID]])</f>
        <v>0.5</v>
      </c>
      <c r="Y1045" s="1">
        <f>1/COUNTIFS(Data[Customer Name],Data[[#This Row],[Customer Name]], Data[MonthYear],Data[[#This Row],[MonthYear]])</f>
        <v>0.5</v>
      </c>
      <c r="Z1045" s="1" t="str">
        <f>TEXT(Data[[#This Row],[Order Date]], "mm.yy")</f>
        <v>07.19</v>
      </c>
    </row>
    <row r="1046" spans="1:26" x14ac:dyDescent="0.25">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1" t="str">
        <f>IF(M1046=People!$B$2,People!$A$5,(IF(M1046=People!$B$3,People!$A$3,(IF(M1046=People!$B$4,People!$A$4,(IF(M1046=People!$B$5,People!$A$5,0)))))))</f>
        <v>Kelly Williams</v>
      </c>
      <c r="W1046" s="1" t="str">
        <f>IFERROR(VLOOKUP(Data[[#This Row],[Order ID]], Returns!$A:$B, 2, FALSE), "No")</f>
        <v>No</v>
      </c>
      <c r="X1046" s="1">
        <f>1/COUNTIF(Data[Order ID], Data[[#This Row],[Order ID]])</f>
        <v>0.5</v>
      </c>
      <c r="Y1046" s="1">
        <f>1/COUNTIFS(Data[Customer Name],Data[[#This Row],[Customer Name]], Data[MonthYear],Data[[#This Row],[MonthYear]])</f>
        <v>0.5</v>
      </c>
      <c r="Z1046" s="1" t="str">
        <f>TEXT(Data[[#This Row],[Order Date]], "mm.yy")</f>
        <v>07.19</v>
      </c>
    </row>
    <row r="1047" spans="1:26" x14ac:dyDescent="0.25">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1" t="str">
        <f>IF(M1047=People!$B$2,People!$A$5,(IF(M1047=People!$B$3,People!$A$3,(IF(M1047=People!$B$4,People!$A$4,(IF(M1047=People!$B$5,People!$A$5,0)))))))</f>
        <v>Kelly Williams</v>
      </c>
      <c r="W1047" s="1" t="str">
        <f>IFERROR(VLOOKUP(Data[[#This Row],[Order ID]], Returns!$A:$B, 2, FALSE), "No")</f>
        <v>No</v>
      </c>
      <c r="X1047" s="1">
        <f>1/COUNTIF(Data[Order ID], Data[[#This Row],[Order ID]])</f>
        <v>1</v>
      </c>
      <c r="Y1047" s="1">
        <f>1/COUNTIFS(Data[Customer Name],Data[[#This Row],[Customer Name]], Data[MonthYear],Data[[#This Row],[MonthYear]])</f>
        <v>1</v>
      </c>
      <c r="Z1047" s="1" t="str">
        <f>TEXT(Data[[#This Row],[Order Date]], "mm.yy")</f>
        <v>10.19</v>
      </c>
    </row>
    <row r="1048" spans="1:26" x14ac:dyDescent="0.25">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1" t="str">
        <f>IF(M1048=People!$B$2,People!$A$5,(IF(M1048=People!$B$3,People!$A$3,(IF(M1048=People!$B$4,People!$A$4,(IF(M1048=People!$B$5,People!$A$5,0)))))))</f>
        <v>Cassandra Brandow</v>
      </c>
      <c r="W1048" s="1" t="str">
        <f>IFERROR(VLOOKUP(Data[[#This Row],[Order ID]], Returns!$A:$B, 2, FALSE), "No")</f>
        <v>No</v>
      </c>
      <c r="X1048" s="1">
        <f>1/COUNTIF(Data[Order ID], Data[[#This Row],[Order ID]])</f>
        <v>0.5</v>
      </c>
      <c r="Y1048" s="1">
        <f>1/COUNTIFS(Data[Customer Name],Data[[#This Row],[Customer Name]], Data[MonthYear],Data[[#This Row],[MonthYear]])</f>
        <v>0.16666666666666666</v>
      </c>
      <c r="Z1048" s="1" t="str">
        <f>TEXT(Data[[#This Row],[Order Date]], "mm.yy")</f>
        <v>03.18</v>
      </c>
    </row>
    <row r="1049" spans="1:26" x14ac:dyDescent="0.25">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1" t="str">
        <f>IF(M1049=People!$B$2,People!$A$5,(IF(M1049=People!$B$3,People!$A$3,(IF(M1049=People!$B$4,People!$A$4,(IF(M1049=People!$B$5,People!$A$5,0)))))))</f>
        <v>Cassandra Brandow</v>
      </c>
      <c r="W1049" s="1" t="str">
        <f>IFERROR(VLOOKUP(Data[[#This Row],[Order ID]], Returns!$A:$B, 2, FALSE), "No")</f>
        <v>No</v>
      </c>
      <c r="X1049" s="1">
        <f>1/COUNTIF(Data[Order ID], Data[[#This Row],[Order ID]])</f>
        <v>0.5</v>
      </c>
      <c r="Y1049" s="1">
        <f>1/COUNTIFS(Data[Customer Name],Data[[#This Row],[Customer Name]], Data[MonthYear],Data[[#This Row],[MonthYear]])</f>
        <v>0.16666666666666666</v>
      </c>
      <c r="Z1049" s="1" t="str">
        <f>TEXT(Data[[#This Row],[Order Date]], "mm.yy")</f>
        <v>03.18</v>
      </c>
    </row>
    <row r="1050" spans="1:26" x14ac:dyDescent="0.25">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1" t="str">
        <f>IF(M1050=People!$B$2,People!$A$5,(IF(M1050=People!$B$3,People!$A$3,(IF(M1050=People!$B$4,People!$A$4,(IF(M1050=People!$B$5,People!$A$5,0)))))))</f>
        <v>Cassandra Brandow</v>
      </c>
      <c r="W1050" s="1" t="str">
        <f>IFERROR(VLOOKUP(Data[[#This Row],[Order ID]], Returns!$A:$B, 2, FALSE), "No")</f>
        <v>No</v>
      </c>
      <c r="X1050" s="1">
        <f>1/COUNTIF(Data[Order ID], Data[[#This Row],[Order ID]])</f>
        <v>0.5</v>
      </c>
      <c r="Y1050" s="1">
        <f>1/COUNTIFS(Data[Customer Name],Data[[#This Row],[Customer Name]], Data[MonthYear],Data[[#This Row],[MonthYear]])</f>
        <v>0.5</v>
      </c>
      <c r="Z1050" s="1" t="str">
        <f>TEXT(Data[[#This Row],[Order Date]], "mm.yy")</f>
        <v>05.16</v>
      </c>
    </row>
    <row r="1051" spans="1:26" x14ac:dyDescent="0.25">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1" t="str">
        <f>IF(M1051=People!$B$2,People!$A$5,(IF(M1051=People!$B$3,People!$A$3,(IF(M1051=People!$B$4,People!$A$4,(IF(M1051=People!$B$5,People!$A$5,0)))))))</f>
        <v>Cassandra Brandow</v>
      </c>
      <c r="W1051" s="1" t="str">
        <f>IFERROR(VLOOKUP(Data[[#This Row],[Order ID]], Returns!$A:$B, 2, FALSE), "No")</f>
        <v>No</v>
      </c>
      <c r="X1051" s="1">
        <f>1/COUNTIF(Data[Order ID], Data[[#This Row],[Order ID]])</f>
        <v>0.5</v>
      </c>
      <c r="Y1051" s="1">
        <f>1/COUNTIFS(Data[Customer Name],Data[[#This Row],[Customer Name]], Data[MonthYear],Data[[#This Row],[MonthYear]])</f>
        <v>0.5</v>
      </c>
      <c r="Z1051" s="1" t="str">
        <f>TEXT(Data[[#This Row],[Order Date]], "mm.yy")</f>
        <v>05.16</v>
      </c>
    </row>
    <row r="1052" spans="1:26" x14ac:dyDescent="0.25">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1" t="str">
        <f>IF(M1052=People!$B$2,People!$A$5,(IF(M1052=People!$B$3,People!$A$3,(IF(M1052=People!$B$4,People!$A$4,(IF(M1052=People!$B$5,People!$A$5,0)))))))</f>
        <v>Chuck Magee</v>
      </c>
      <c r="W1052" s="1" t="str">
        <f>IFERROR(VLOOKUP(Data[[#This Row],[Order ID]], Returns!$A:$B, 2, FALSE), "No")</f>
        <v>No</v>
      </c>
      <c r="X1052" s="1">
        <f>1/COUNTIF(Data[Order ID], Data[[#This Row],[Order ID]])</f>
        <v>0.33333333333333331</v>
      </c>
      <c r="Y1052" s="1">
        <f>1/COUNTIFS(Data[Customer Name],Data[[#This Row],[Customer Name]], Data[MonthYear],Data[[#This Row],[MonthYear]])</f>
        <v>0.33333333333333331</v>
      </c>
      <c r="Z1052" s="1" t="str">
        <f>TEXT(Data[[#This Row],[Order Date]], "mm.yy")</f>
        <v>07.17</v>
      </c>
    </row>
    <row r="1053" spans="1:26" x14ac:dyDescent="0.25">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1" t="str">
        <f>IF(M1053=People!$B$2,People!$A$5,(IF(M1053=People!$B$3,People!$A$3,(IF(M1053=People!$B$4,People!$A$4,(IF(M1053=People!$B$5,People!$A$5,0)))))))</f>
        <v>Chuck Magee</v>
      </c>
      <c r="W1053" s="1" t="str">
        <f>IFERROR(VLOOKUP(Data[[#This Row],[Order ID]], Returns!$A:$B, 2, FALSE), "No")</f>
        <v>No</v>
      </c>
      <c r="X1053" s="1">
        <f>1/COUNTIF(Data[Order ID], Data[[#This Row],[Order ID]])</f>
        <v>0.33333333333333331</v>
      </c>
      <c r="Y1053" s="1">
        <f>1/COUNTIFS(Data[Customer Name],Data[[#This Row],[Customer Name]], Data[MonthYear],Data[[#This Row],[MonthYear]])</f>
        <v>0.33333333333333331</v>
      </c>
      <c r="Z1053" s="1" t="str">
        <f>TEXT(Data[[#This Row],[Order Date]], "mm.yy")</f>
        <v>07.17</v>
      </c>
    </row>
    <row r="1054" spans="1:26" x14ac:dyDescent="0.25">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1" t="str">
        <f>IF(M1054=People!$B$2,People!$A$5,(IF(M1054=People!$B$3,People!$A$3,(IF(M1054=People!$B$4,People!$A$4,(IF(M1054=People!$B$5,People!$A$5,0)))))))</f>
        <v>Chuck Magee</v>
      </c>
      <c r="W1054" s="1" t="str">
        <f>IFERROR(VLOOKUP(Data[[#This Row],[Order ID]], Returns!$A:$B, 2, FALSE), "No")</f>
        <v>No</v>
      </c>
      <c r="X1054" s="1">
        <f>1/COUNTIF(Data[Order ID], Data[[#This Row],[Order ID]])</f>
        <v>0.33333333333333331</v>
      </c>
      <c r="Y1054" s="1">
        <f>1/COUNTIFS(Data[Customer Name],Data[[#This Row],[Customer Name]], Data[MonthYear],Data[[#This Row],[MonthYear]])</f>
        <v>0.33333333333333331</v>
      </c>
      <c r="Z1054" s="1" t="str">
        <f>TEXT(Data[[#This Row],[Order Date]], "mm.yy")</f>
        <v>07.17</v>
      </c>
    </row>
    <row r="1055" spans="1:26" x14ac:dyDescent="0.25">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1" t="str">
        <f>IF(M1055=People!$B$2,People!$A$5,(IF(M1055=People!$B$3,People!$A$3,(IF(M1055=People!$B$4,People!$A$4,(IF(M1055=People!$B$5,People!$A$5,0)))))))</f>
        <v>Chuck Magee</v>
      </c>
      <c r="W1055" s="1" t="str">
        <f>IFERROR(VLOOKUP(Data[[#This Row],[Order ID]], Returns!$A:$B, 2, FALSE), "No")</f>
        <v>No</v>
      </c>
      <c r="X1055" s="1">
        <f>1/COUNTIF(Data[Order ID], Data[[#This Row],[Order ID]])</f>
        <v>0.25</v>
      </c>
      <c r="Y1055" s="1">
        <f>1/COUNTIFS(Data[Customer Name],Data[[#This Row],[Customer Name]], Data[MonthYear],Data[[#This Row],[MonthYear]])</f>
        <v>0.25</v>
      </c>
      <c r="Z1055" s="1" t="str">
        <f>TEXT(Data[[#This Row],[Order Date]], "mm.yy")</f>
        <v>04.17</v>
      </c>
    </row>
    <row r="1056" spans="1:26" x14ac:dyDescent="0.25">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1" t="str">
        <f>IF(M1056=People!$B$2,People!$A$5,(IF(M1056=People!$B$3,People!$A$3,(IF(M1056=People!$B$4,People!$A$4,(IF(M1056=People!$B$5,People!$A$5,0)))))))</f>
        <v>Chuck Magee</v>
      </c>
      <c r="W1056" s="1" t="str">
        <f>IFERROR(VLOOKUP(Data[[#This Row],[Order ID]], Returns!$A:$B, 2, FALSE), "No")</f>
        <v>No</v>
      </c>
      <c r="X1056" s="1">
        <f>1/COUNTIF(Data[Order ID], Data[[#This Row],[Order ID]])</f>
        <v>0.25</v>
      </c>
      <c r="Y1056" s="1">
        <f>1/COUNTIFS(Data[Customer Name],Data[[#This Row],[Customer Name]], Data[MonthYear],Data[[#This Row],[MonthYear]])</f>
        <v>0.25</v>
      </c>
      <c r="Z1056" s="1" t="str">
        <f>TEXT(Data[[#This Row],[Order Date]], "mm.yy")</f>
        <v>04.17</v>
      </c>
    </row>
    <row r="1057" spans="1:26" x14ac:dyDescent="0.25">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1" t="str">
        <f>IF(M1057=People!$B$2,People!$A$5,(IF(M1057=People!$B$3,People!$A$3,(IF(M1057=People!$B$4,People!$A$4,(IF(M1057=People!$B$5,People!$A$5,0)))))))</f>
        <v>Chuck Magee</v>
      </c>
      <c r="W1057" s="1" t="str">
        <f>IFERROR(VLOOKUP(Data[[#This Row],[Order ID]], Returns!$A:$B, 2, FALSE), "No")</f>
        <v>No</v>
      </c>
      <c r="X1057" s="1">
        <f>1/COUNTIF(Data[Order ID], Data[[#This Row],[Order ID]])</f>
        <v>0.25</v>
      </c>
      <c r="Y1057" s="1">
        <f>1/COUNTIFS(Data[Customer Name],Data[[#This Row],[Customer Name]], Data[MonthYear],Data[[#This Row],[MonthYear]])</f>
        <v>0.25</v>
      </c>
      <c r="Z1057" s="1" t="str">
        <f>TEXT(Data[[#This Row],[Order Date]], "mm.yy")</f>
        <v>04.17</v>
      </c>
    </row>
    <row r="1058" spans="1:26" x14ac:dyDescent="0.25">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1" t="str">
        <f>IF(M1058=People!$B$2,People!$A$5,(IF(M1058=People!$B$3,People!$A$3,(IF(M1058=People!$B$4,People!$A$4,(IF(M1058=People!$B$5,People!$A$5,0)))))))</f>
        <v>Chuck Magee</v>
      </c>
      <c r="W1058" s="1" t="str">
        <f>IFERROR(VLOOKUP(Data[[#This Row],[Order ID]], Returns!$A:$B, 2, FALSE), "No")</f>
        <v>No</v>
      </c>
      <c r="X1058" s="1">
        <f>1/COUNTIF(Data[Order ID], Data[[#This Row],[Order ID]])</f>
        <v>0.25</v>
      </c>
      <c r="Y1058" s="1">
        <f>1/COUNTIFS(Data[Customer Name],Data[[#This Row],[Customer Name]], Data[MonthYear],Data[[#This Row],[MonthYear]])</f>
        <v>0.25</v>
      </c>
      <c r="Z1058" s="1" t="str">
        <f>TEXT(Data[[#This Row],[Order Date]], "mm.yy")</f>
        <v>04.17</v>
      </c>
    </row>
    <row r="1059" spans="1:26" x14ac:dyDescent="0.25">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1" t="str">
        <f>IF(M1059=People!$B$2,People!$A$5,(IF(M1059=People!$B$3,People!$A$3,(IF(M1059=People!$B$4,People!$A$4,(IF(M1059=People!$B$5,People!$A$5,0)))))))</f>
        <v>Cassandra Brandow</v>
      </c>
      <c r="W1059" s="1" t="str">
        <f>IFERROR(VLOOKUP(Data[[#This Row],[Order ID]], Returns!$A:$B, 2, FALSE), "No")</f>
        <v>No</v>
      </c>
      <c r="X1059" s="1">
        <f>1/COUNTIF(Data[Order ID], Data[[#This Row],[Order ID]])</f>
        <v>0.5</v>
      </c>
      <c r="Y1059" s="1">
        <f>1/COUNTIFS(Data[Customer Name],Data[[#This Row],[Customer Name]], Data[MonthYear],Data[[#This Row],[MonthYear]])</f>
        <v>0.16666666666666666</v>
      </c>
      <c r="Z1059" s="1" t="str">
        <f>TEXT(Data[[#This Row],[Order Date]], "mm.yy")</f>
        <v>12.19</v>
      </c>
    </row>
    <row r="1060" spans="1:26" x14ac:dyDescent="0.25">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1" t="str">
        <f>IF(M1060=People!$B$2,People!$A$5,(IF(M1060=People!$B$3,People!$A$3,(IF(M1060=People!$B$4,People!$A$4,(IF(M1060=People!$B$5,People!$A$5,0)))))))</f>
        <v>Cassandra Brandow</v>
      </c>
      <c r="W1060" s="1" t="str">
        <f>IFERROR(VLOOKUP(Data[[#This Row],[Order ID]], Returns!$A:$B, 2, FALSE), "No")</f>
        <v>No</v>
      </c>
      <c r="X1060" s="1">
        <f>1/COUNTIF(Data[Order ID], Data[[#This Row],[Order ID]])</f>
        <v>0.5</v>
      </c>
      <c r="Y1060" s="1">
        <f>1/COUNTIFS(Data[Customer Name],Data[[#This Row],[Customer Name]], Data[MonthYear],Data[[#This Row],[MonthYear]])</f>
        <v>0.16666666666666666</v>
      </c>
      <c r="Z1060" s="1" t="str">
        <f>TEXT(Data[[#This Row],[Order Date]], "mm.yy")</f>
        <v>12.19</v>
      </c>
    </row>
    <row r="1061" spans="1:26" x14ac:dyDescent="0.25">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1" t="str">
        <f>IF(M1061=People!$B$2,People!$A$5,(IF(M1061=People!$B$3,People!$A$3,(IF(M1061=People!$B$4,People!$A$4,(IF(M1061=People!$B$5,People!$A$5,0)))))))</f>
        <v>Chuck Magee</v>
      </c>
      <c r="W1061" s="1" t="str">
        <f>IFERROR(VLOOKUP(Data[[#This Row],[Order ID]], Returns!$A:$B, 2, FALSE), "No")</f>
        <v>No</v>
      </c>
      <c r="X1061" s="1">
        <f>1/COUNTIF(Data[Order ID], Data[[#This Row],[Order ID]])</f>
        <v>1</v>
      </c>
      <c r="Y1061" s="1">
        <f>1/COUNTIFS(Data[Customer Name],Data[[#This Row],[Customer Name]], Data[MonthYear],Data[[#This Row],[MonthYear]])</f>
        <v>1</v>
      </c>
      <c r="Z1061" s="1" t="str">
        <f>TEXT(Data[[#This Row],[Order Date]], "mm.yy")</f>
        <v>11.18</v>
      </c>
    </row>
    <row r="1062" spans="1:26" x14ac:dyDescent="0.25">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1" t="str">
        <f>IF(M1062=People!$B$2,People!$A$5,(IF(M1062=People!$B$3,People!$A$3,(IF(M1062=People!$B$4,People!$A$4,(IF(M1062=People!$B$5,People!$A$5,0)))))))</f>
        <v>Kelly Williams</v>
      </c>
      <c r="W1062" s="1" t="str">
        <f>IFERROR(VLOOKUP(Data[[#This Row],[Order ID]], Returns!$A:$B, 2, FALSE), "No")</f>
        <v>No</v>
      </c>
      <c r="X1062" s="1">
        <f>1/COUNTIF(Data[Order ID], Data[[#This Row],[Order ID]])</f>
        <v>1</v>
      </c>
      <c r="Y1062" s="1">
        <f>1/COUNTIFS(Data[Customer Name],Data[[#This Row],[Customer Name]], Data[MonthYear],Data[[#This Row],[MonthYear]])</f>
        <v>1</v>
      </c>
      <c r="Z1062" s="1" t="str">
        <f>TEXT(Data[[#This Row],[Order Date]], "mm.yy")</f>
        <v>03.17</v>
      </c>
    </row>
    <row r="1063" spans="1:26" x14ac:dyDescent="0.25">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1" t="str">
        <f>IF(M1063=People!$B$2,People!$A$5,(IF(M1063=People!$B$3,People!$A$3,(IF(M1063=People!$B$4,People!$A$4,(IF(M1063=People!$B$5,People!$A$5,0)))))))</f>
        <v>Chuck Magee</v>
      </c>
      <c r="W1063" s="1" t="str">
        <f>IFERROR(VLOOKUP(Data[[#This Row],[Order ID]], Returns!$A:$B, 2, FALSE), "No")</f>
        <v>No</v>
      </c>
      <c r="X1063" s="1">
        <f>1/COUNTIF(Data[Order ID], Data[[#This Row],[Order ID]])</f>
        <v>0.16666666666666666</v>
      </c>
      <c r="Y1063" s="1">
        <f>1/COUNTIFS(Data[Customer Name],Data[[#This Row],[Customer Name]], Data[MonthYear],Data[[#This Row],[MonthYear]])</f>
        <v>0.1111111111111111</v>
      </c>
      <c r="Z1063" s="1" t="str">
        <f>TEXT(Data[[#This Row],[Order Date]], "mm.yy")</f>
        <v>04.17</v>
      </c>
    </row>
    <row r="1064" spans="1:26" x14ac:dyDescent="0.25">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1" t="str">
        <f>IF(M1064=People!$B$2,People!$A$5,(IF(M1064=People!$B$3,People!$A$3,(IF(M1064=People!$B$4,People!$A$4,(IF(M1064=People!$B$5,People!$A$5,0)))))))</f>
        <v>Chuck Magee</v>
      </c>
      <c r="W1064" s="1" t="str">
        <f>IFERROR(VLOOKUP(Data[[#This Row],[Order ID]], Returns!$A:$B, 2, FALSE), "No")</f>
        <v>No</v>
      </c>
      <c r="X1064" s="1">
        <f>1/COUNTIF(Data[Order ID], Data[[#This Row],[Order ID]])</f>
        <v>0.16666666666666666</v>
      </c>
      <c r="Y1064" s="1">
        <f>1/COUNTIFS(Data[Customer Name],Data[[#This Row],[Customer Name]], Data[MonthYear],Data[[#This Row],[MonthYear]])</f>
        <v>0.1111111111111111</v>
      </c>
      <c r="Z1064" s="1" t="str">
        <f>TEXT(Data[[#This Row],[Order Date]], "mm.yy")</f>
        <v>04.17</v>
      </c>
    </row>
    <row r="1065" spans="1:26" x14ac:dyDescent="0.25">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1" t="str">
        <f>IF(M1065=People!$B$2,People!$A$5,(IF(M1065=People!$B$3,People!$A$3,(IF(M1065=People!$B$4,People!$A$4,(IF(M1065=People!$B$5,People!$A$5,0)))))))</f>
        <v>Chuck Magee</v>
      </c>
      <c r="W1065" s="1" t="str">
        <f>IFERROR(VLOOKUP(Data[[#This Row],[Order ID]], Returns!$A:$B, 2, FALSE), "No")</f>
        <v>No</v>
      </c>
      <c r="X1065" s="1">
        <f>1/COUNTIF(Data[Order ID], Data[[#This Row],[Order ID]])</f>
        <v>0.16666666666666666</v>
      </c>
      <c r="Y1065" s="1">
        <f>1/COUNTIFS(Data[Customer Name],Data[[#This Row],[Customer Name]], Data[MonthYear],Data[[#This Row],[MonthYear]])</f>
        <v>0.1111111111111111</v>
      </c>
      <c r="Z1065" s="1" t="str">
        <f>TEXT(Data[[#This Row],[Order Date]], "mm.yy")</f>
        <v>04.17</v>
      </c>
    </row>
    <row r="1066" spans="1:26" x14ac:dyDescent="0.25">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1" t="str">
        <f>IF(M1066=People!$B$2,People!$A$5,(IF(M1066=People!$B$3,People!$A$3,(IF(M1066=People!$B$4,People!$A$4,(IF(M1066=People!$B$5,People!$A$5,0)))))))</f>
        <v>Chuck Magee</v>
      </c>
      <c r="W1066" s="1" t="str">
        <f>IFERROR(VLOOKUP(Data[[#This Row],[Order ID]], Returns!$A:$B, 2, FALSE), "No")</f>
        <v>No</v>
      </c>
      <c r="X1066" s="1">
        <f>1/COUNTIF(Data[Order ID], Data[[#This Row],[Order ID]])</f>
        <v>0.16666666666666666</v>
      </c>
      <c r="Y1066" s="1">
        <f>1/COUNTIFS(Data[Customer Name],Data[[#This Row],[Customer Name]], Data[MonthYear],Data[[#This Row],[MonthYear]])</f>
        <v>0.1111111111111111</v>
      </c>
      <c r="Z1066" s="1" t="str">
        <f>TEXT(Data[[#This Row],[Order Date]], "mm.yy")</f>
        <v>04.17</v>
      </c>
    </row>
    <row r="1067" spans="1:26" x14ac:dyDescent="0.25">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1" t="str">
        <f>IF(M1067=People!$B$2,People!$A$5,(IF(M1067=People!$B$3,People!$A$3,(IF(M1067=People!$B$4,People!$A$4,(IF(M1067=People!$B$5,People!$A$5,0)))))))</f>
        <v>Chuck Magee</v>
      </c>
      <c r="W1067" s="1" t="str">
        <f>IFERROR(VLOOKUP(Data[[#This Row],[Order ID]], Returns!$A:$B, 2, FALSE), "No")</f>
        <v>No</v>
      </c>
      <c r="X1067" s="1">
        <f>1/COUNTIF(Data[Order ID], Data[[#This Row],[Order ID]])</f>
        <v>0.16666666666666666</v>
      </c>
      <c r="Y1067" s="1">
        <f>1/COUNTIFS(Data[Customer Name],Data[[#This Row],[Customer Name]], Data[MonthYear],Data[[#This Row],[MonthYear]])</f>
        <v>0.1111111111111111</v>
      </c>
      <c r="Z1067" s="1" t="str">
        <f>TEXT(Data[[#This Row],[Order Date]], "mm.yy")</f>
        <v>04.17</v>
      </c>
    </row>
    <row r="1068" spans="1:26" x14ac:dyDescent="0.25">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1" t="str">
        <f>IF(M1068=People!$B$2,People!$A$5,(IF(M1068=People!$B$3,People!$A$3,(IF(M1068=People!$B$4,People!$A$4,(IF(M1068=People!$B$5,People!$A$5,0)))))))</f>
        <v>Chuck Magee</v>
      </c>
      <c r="W1068" s="1" t="str">
        <f>IFERROR(VLOOKUP(Data[[#This Row],[Order ID]], Returns!$A:$B, 2, FALSE), "No")</f>
        <v>No</v>
      </c>
      <c r="X1068" s="1">
        <f>1/COUNTIF(Data[Order ID], Data[[#This Row],[Order ID]])</f>
        <v>0.16666666666666666</v>
      </c>
      <c r="Y1068" s="1">
        <f>1/COUNTIFS(Data[Customer Name],Data[[#This Row],[Customer Name]], Data[MonthYear],Data[[#This Row],[MonthYear]])</f>
        <v>0.1111111111111111</v>
      </c>
      <c r="Z1068" s="1" t="str">
        <f>TEXT(Data[[#This Row],[Order Date]], "mm.yy")</f>
        <v>04.17</v>
      </c>
    </row>
    <row r="1069" spans="1:26" x14ac:dyDescent="0.25">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1" t="str">
        <f>IF(M1069=People!$B$2,People!$A$5,(IF(M1069=People!$B$3,People!$A$3,(IF(M1069=People!$B$4,People!$A$4,(IF(M1069=People!$B$5,People!$A$5,0)))))))</f>
        <v>Cassandra Brandow</v>
      </c>
      <c r="W1069" s="1" t="str">
        <f>IFERROR(VLOOKUP(Data[[#This Row],[Order ID]], Returns!$A:$B, 2, FALSE), "No")</f>
        <v>No</v>
      </c>
      <c r="X1069" s="1">
        <f>1/COUNTIF(Data[Order ID], Data[[#This Row],[Order ID]])</f>
        <v>1</v>
      </c>
      <c r="Y1069" s="1">
        <f>1/COUNTIFS(Data[Customer Name],Data[[#This Row],[Customer Name]], Data[MonthYear],Data[[#This Row],[MonthYear]])</f>
        <v>1</v>
      </c>
      <c r="Z1069" s="1" t="str">
        <f>TEXT(Data[[#This Row],[Order Date]], "mm.yy")</f>
        <v>10.18</v>
      </c>
    </row>
    <row r="1070" spans="1:26" x14ac:dyDescent="0.25">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1" t="str">
        <f>IF(M1070=People!$B$2,People!$A$5,(IF(M1070=People!$B$3,People!$A$3,(IF(M1070=People!$B$4,People!$A$4,(IF(M1070=People!$B$5,People!$A$5,0)))))))</f>
        <v>Kelly Williams</v>
      </c>
      <c r="W1070" s="1" t="str">
        <f>IFERROR(VLOOKUP(Data[[#This Row],[Order ID]], Returns!$A:$B, 2, FALSE), "No")</f>
        <v>No</v>
      </c>
      <c r="X1070" s="1">
        <f>1/COUNTIF(Data[Order ID], Data[[#This Row],[Order ID]])</f>
        <v>1</v>
      </c>
      <c r="Y1070" s="1">
        <f>1/COUNTIFS(Data[Customer Name],Data[[#This Row],[Customer Name]], Data[MonthYear],Data[[#This Row],[MonthYear]])</f>
        <v>1</v>
      </c>
      <c r="Z1070" s="1" t="str">
        <f>TEXT(Data[[#This Row],[Order Date]], "mm.yy")</f>
        <v>09.19</v>
      </c>
    </row>
    <row r="1071" spans="1:26" x14ac:dyDescent="0.25">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1" t="str">
        <f>IF(M1071=People!$B$2,People!$A$5,(IF(M1071=People!$B$3,People!$A$3,(IF(M1071=People!$B$4,People!$A$4,(IF(M1071=People!$B$5,People!$A$5,0)))))))</f>
        <v>Chuck Magee</v>
      </c>
      <c r="W1071" s="1" t="str">
        <f>IFERROR(VLOOKUP(Data[[#This Row],[Order ID]], Returns!$A:$B, 2, FALSE), "No")</f>
        <v>No</v>
      </c>
      <c r="X1071" s="1">
        <f>1/COUNTIF(Data[Order ID], Data[[#This Row],[Order ID]])</f>
        <v>1</v>
      </c>
      <c r="Y1071" s="1">
        <f>1/COUNTIFS(Data[Customer Name],Data[[#This Row],[Customer Name]], Data[MonthYear],Data[[#This Row],[MonthYear]])</f>
        <v>1</v>
      </c>
      <c r="Z1071" s="1" t="str">
        <f>TEXT(Data[[#This Row],[Order Date]], "mm.yy")</f>
        <v>07.17</v>
      </c>
    </row>
    <row r="1072" spans="1:26" x14ac:dyDescent="0.25">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1" t="str">
        <f>IF(M1072=People!$B$2,People!$A$5,(IF(M1072=People!$B$3,People!$A$3,(IF(M1072=People!$B$4,People!$A$4,(IF(M1072=People!$B$5,People!$A$5,0)))))))</f>
        <v>Cassandra Brandow</v>
      </c>
      <c r="W1072" s="1" t="str">
        <f>IFERROR(VLOOKUP(Data[[#This Row],[Order ID]], Returns!$A:$B, 2, FALSE), "No")</f>
        <v>No</v>
      </c>
      <c r="X1072" s="1">
        <f>1/COUNTIF(Data[Order ID], Data[[#This Row],[Order ID]])</f>
        <v>1</v>
      </c>
      <c r="Y1072" s="1">
        <f>1/COUNTIFS(Data[Customer Name],Data[[#This Row],[Customer Name]], Data[MonthYear],Data[[#This Row],[MonthYear]])</f>
        <v>1</v>
      </c>
      <c r="Z1072" s="1" t="str">
        <f>TEXT(Data[[#This Row],[Order Date]], "mm.yy")</f>
        <v>11.17</v>
      </c>
    </row>
    <row r="1073" spans="1:26" x14ac:dyDescent="0.25">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1" t="str">
        <f>IF(M1073=People!$B$2,People!$A$5,(IF(M1073=People!$B$3,People!$A$3,(IF(M1073=People!$B$4,People!$A$4,(IF(M1073=People!$B$5,People!$A$5,0)))))))</f>
        <v>Cassandra Brandow</v>
      </c>
      <c r="W1073" s="1" t="str">
        <f>IFERROR(VLOOKUP(Data[[#This Row],[Order ID]], Returns!$A:$B, 2, FALSE), "No")</f>
        <v>Yes</v>
      </c>
      <c r="X1073" s="1">
        <f>1/COUNTIF(Data[Order ID], Data[[#This Row],[Order ID]])</f>
        <v>1</v>
      </c>
      <c r="Y1073" s="1">
        <f>1/COUNTIFS(Data[Customer Name],Data[[#This Row],[Customer Name]], Data[MonthYear],Data[[#This Row],[MonthYear]])</f>
        <v>1</v>
      </c>
      <c r="Z1073" s="1" t="str">
        <f>TEXT(Data[[#This Row],[Order Date]], "mm.yy")</f>
        <v>04.18</v>
      </c>
    </row>
    <row r="1074" spans="1:26" x14ac:dyDescent="0.25">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1" t="str">
        <f>IF(M1074=People!$B$2,People!$A$5,(IF(M1074=People!$B$3,People!$A$3,(IF(M1074=People!$B$4,People!$A$4,(IF(M1074=People!$B$5,People!$A$5,0)))))))</f>
        <v>Chuck Magee</v>
      </c>
      <c r="W1074" s="1" t="str">
        <f>IFERROR(VLOOKUP(Data[[#This Row],[Order ID]], Returns!$A:$B, 2, FALSE), "No")</f>
        <v>No</v>
      </c>
      <c r="X1074" s="1">
        <f>1/COUNTIF(Data[Order ID], Data[[#This Row],[Order ID]])</f>
        <v>1</v>
      </c>
      <c r="Y1074" s="1">
        <f>1/COUNTIFS(Data[Customer Name],Data[[#This Row],[Customer Name]], Data[MonthYear],Data[[#This Row],[MonthYear]])</f>
        <v>0.5</v>
      </c>
      <c r="Z1074" s="1" t="str">
        <f>TEXT(Data[[#This Row],[Order Date]], "mm.yy")</f>
        <v>11.19</v>
      </c>
    </row>
    <row r="1075" spans="1:26" x14ac:dyDescent="0.25">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1" t="str">
        <f>IF(M1075=People!$B$2,People!$A$5,(IF(M1075=People!$B$3,People!$A$3,(IF(M1075=People!$B$4,People!$A$4,(IF(M1075=People!$B$5,People!$A$5,0)))))))</f>
        <v>Cassandra Brandow</v>
      </c>
      <c r="W1075" s="1" t="str">
        <f>IFERROR(VLOOKUP(Data[[#This Row],[Order ID]], Returns!$A:$B, 2, FALSE), "No")</f>
        <v>No</v>
      </c>
      <c r="X1075" s="1">
        <f>1/COUNTIF(Data[Order ID], Data[[#This Row],[Order ID]])</f>
        <v>0.33333333333333331</v>
      </c>
      <c r="Y1075" s="1">
        <f>1/COUNTIFS(Data[Customer Name],Data[[#This Row],[Customer Name]], Data[MonthYear],Data[[#This Row],[MonthYear]])</f>
        <v>0.33333333333333331</v>
      </c>
      <c r="Z1075" s="1" t="str">
        <f>TEXT(Data[[#This Row],[Order Date]], "mm.yy")</f>
        <v>11.18</v>
      </c>
    </row>
    <row r="1076" spans="1:26" x14ac:dyDescent="0.25">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1" t="str">
        <f>IF(M1076=People!$B$2,People!$A$5,(IF(M1076=People!$B$3,People!$A$3,(IF(M1076=People!$B$4,People!$A$4,(IF(M1076=People!$B$5,People!$A$5,0)))))))</f>
        <v>Cassandra Brandow</v>
      </c>
      <c r="W1076" s="1" t="str">
        <f>IFERROR(VLOOKUP(Data[[#This Row],[Order ID]], Returns!$A:$B, 2, FALSE), "No")</f>
        <v>No</v>
      </c>
      <c r="X1076" s="1">
        <f>1/COUNTIF(Data[Order ID], Data[[#This Row],[Order ID]])</f>
        <v>0.33333333333333331</v>
      </c>
      <c r="Y1076" s="1">
        <f>1/COUNTIFS(Data[Customer Name],Data[[#This Row],[Customer Name]], Data[MonthYear],Data[[#This Row],[MonthYear]])</f>
        <v>0.33333333333333331</v>
      </c>
      <c r="Z1076" s="1" t="str">
        <f>TEXT(Data[[#This Row],[Order Date]], "mm.yy")</f>
        <v>11.18</v>
      </c>
    </row>
    <row r="1077" spans="1:26" x14ac:dyDescent="0.25">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1" t="str">
        <f>IF(M1077=People!$B$2,People!$A$5,(IF(M1077=People!$B$3,People!$A$3,(IF(M1077=People!$B$4,People!$A$4,(IF(M1077=People!$B$5,People!$A$5,0)))))))</f>
        <v>Cassandra Brandow</v>
      </c>
      <c r="W1077" s="1" t="str">
        <f>IFERROR(VLOOKUP(Data[[#This Row],[Order ID]], Returns!$A:$B, 2, FALSE), "No")</f>
        <v>No</v>
      </c>
      <c r="X1077" s="1">
        <f>1/COUNTIF(Data[Order ID], Data[[#This Row],[Order ID]])</f>
        <v>0.33333333333333331</v>
      </c>
      <c r="Y1077" s="1">
        <f>1/COUNTIFS(Data[Customer Name],Data[[#This Row],[Customer Name]], Data[MonthYear],Data[[#This Row],[MonthYear]])</f>
        <v>0.33333333333333331</v>
      </c>
      <c r="Z1077" s="1" t="str">
        <f>TEXT(Data[[#This Row],[Order Date]], "mm.yy")</f>
        <v>11.18</v>
      </c>
    </row>
    <row r="1078" spans="1:26" x14ac:dyDescent="0.25">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1" t="str">
        <f>IF(M1078=People!$B$2,People!$A$5,(IF(M1078=People!$B$3,People!$A$3,(IF(M1078=People!$B$4,People!$A$4,(IF(M1078=People!$B$5,People!$A$5,0)))))))</f>
        <v>Kelly Williams</v>
      </c>
      <c r="W1078" s="1" t="str">
        <f>IFERROR(VLOOKUP(Data[[#This Row],[Order ID]], Returns!$A:$B, 2, FALSE), "No")</f>
        <v>No</v>
      </c>
      <c r="X1078" s="1">
        <f>1/COUNTIF(Data[Order ID], Data[[#This Row],[Order ID]])</f>
        <v>1</v>
      </c>
      <c r="Y1078" s="1">
        <f>1/COUNTIFS(Data[Customer Name],Data[[#This Row],[Customer Name]], Data[MonthYear],Data[[#This Row],[MonthYear]])</f>
        <v>1</v>
      </c>
      <c r="Z1078" s="1" t="str">
        <f>TEXT(Data[[#This Row],[Order Date]], "mm.yy")</f>
        <v>09.18</v>
      </c>
    </row>
    <row r="1079" spans="1:26" x14ac:dyDescent="0.25">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1" t="str">
        <f>IF(M1079=People!$B$2,People!$A$5,(IF(M1079=People!$B$3,People!$A$3,(IF(M1079=People!$B$4,People!$A$4,(IF(M1079=People!$B$5,People!$A$5,0)))))))</f>
        <v>Cassandra Brandow</v>
      </c>
      <c r="W1079" s="1" t="str">
        <f>IFERROR(VLOOKUP(Data[[#This Row],[Order ID]], Returns!$A:$B, 2, FALSE), "No")</f>
        <v>No</v>
      </c>
      <c r="X1079" s="1">
        <f>1/COUNTIF(Data[Order ID], Data[[#This Row],[Order ID]])</f>
        <v>0.33333333333333331</v>
      </c>
      <c r="Y1079" s="1">
        <f>1/COUNTIFS(Data[Customer Name],Data[[#This Row],[Customer Name]], Data[MonthYear],Data[[#This Row],[MonthYear]])</f>
        <v>0.33333333333333331</v>
      </c>
      <c r="Z1079" s="1" t="str">
        <f>TEXT(Data[[#This Row],[Order Date]], "mm.yy")</f>
        <v>09.19</v>
      </c>
    </row>
    <row r="1080" spans="1:26" x14ac:dyDescent="0.25">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1" t="str">
        <f>IF(M1080=People!$B$2,People!$A$5,(IF(M1080=People!$B$3,People!$A$3,(IF(M1080=People!$B$4,People!$A$4,(IF(M1080=People!$B$5,People!$A$5,0)))))))</f>
        <v>Cassandra Brandow</v>
      </c>
      <c r="W1080" s="1" t="str">
        <f>IFERROR(VLOOKUP(Data[[#This Row],[Order ID]], Returns!$A:$B, 2, FALSE), "No")</f>
        <v>No</v>
      </c>
      <c r="X1080" s="1">
        <f>1/COUNTIF(Data[Order ID], Data[[#This Row],[Order ID]])</f>
        <v>0.33333333333333331</v>
      </c>
      <c r="Y1080" s="1">
        <f>1/COUNTIFS(Data[Customer Name],Data[[#This Row],[Customer Name]], Data[MonthYear],Data[[#This Row],[MonthYear]])</f>
        <v>0.33333333333333331</v>
      </c>
      <c r="Z1080" s="1" t="str">
        <f>TEXT(Data[[#This Row],[Order Date]], "mm.yy")</f>
        <v>09.19</v>
      </c>
    </row>
    <row r="1081" spans="1:26" x14ac:dyDescent="0.25">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1" t="str">
        <f>IF(M1081=People!$B$2,People!$A$5,(IF(M1081=People!$B$3,People!$A$3,(IF(M1081=People!$B$4,People!$A$4,(IF(M1081=People!$B$5,People!$A$5,0)))))))</f>
        <v>Cassandra Brandow</v>
      </c>
      <c r="W1081" s="1" t="str">
        <f>IFERROR(VLOOKUP(Data[[#This Row],[Order ID]], Returns!$A:$B, 2, FALSE), "No")</f>
        <v>No</v>
      </c>
      <c r="X1081" s="1">
        <f>1/COUNTIF(Data[Order ID], Data[[#This Row],[Order ID]])</f>
        <v>0.33333333333333331</v>
      </c>
      <c r="Y1081" s="1">
        <f>1/COUNTIFS(Data[Customer Name],Data[[#This Row],[Customer Name]], Data[MonthYear],Data[[#This Row],[MonthYear]])</f>
        <v>0.33333333333333331</v>
      </c>
      <c r="Z1081" s="1" t="str">
        <f>TEXT(Data[[#This Row],[Order Date]], "mm.yy")</f>
        <v>09.19</v>
      </c>
    </row>
    <row r="1082" spans="1:26" x14ac:dyDescent="0.25">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1" t="str">
        <f>IF(M1082=People!$B$2,People!$A$5,(IF(M1082=People!$B$3,People!$A$3,(IF(M1082=People!$B$4,People!$A$4,(IF(M1082=People!$B$5,People!$A$5,0)))))))</f>
        <v>Kelly Williams</v>
      </c>
      <c r="W1082" s="1" t="str">
        <f>IFERROR(VLOOKUP(Data[[#This Row],[Order ID]], Returns!$A:$B, 2, FALSE), "No")</f>
        <v>No</v>
      </c>
      <c r="X1082" s="1">
        <f>1/COUNTIF(Data[Order ID], Data[[#This Row],[Order ID]])</f>
        <v>0.5</v>
      </c>
      <c r="Y1082" s="1">
        <f>1/COUNTIFS(Data[Customer Name],Data[[#This Row],[Customer Name]], Data[MonthYear],Data[[#This Row],[MonthYear]])</f>
        <v>0.5</v>
      </c>
      <c r="Z1082" s="1" t="str">
        <f>TEXT(Data[[#This Row],[Order Date]], "mm.yy")</f>
        <v>11.17</v>
      </c>
    </row>
    <row r="1083" spans="1:26" x14ac:dyDescent="0.25">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1" t="str">
        <f>IF(M1083=People!$B$2,People!$A$5,(IF(M1083=People!$B$3,People!$A$3,(IF(M1083=People!$B$4,People!$A$4,(IF(M1083=People!$B$5,People!$A$5,0)))))))</f>
        <v>Kelly Williams</v>
      </c>
      <c r="W1083" s="1" t="str">
        <f>IFERROR(VLOOKUP(Data[[#This Row],[Order ID]], Returns!$A:$B, 2, FALSE), "No")</f>
        <v>No</v>
      </c>
      <c r="X1083" s="1">
        <f>1/COUNTIF(Data[Order ID], Data[[#This Row],[Order ID]])</f>
        <v>0.5</v>
      </c>
      <c r="Y1083" s="1">
        <f>1/COUNTIFS(Data[Customer Name],Data[[#This Row],[Customer Name]], Data[MonthYear],Data[[#This Row],[MonthYear]])</f>
        <v>0.5</v>
      </c>
      <c r="Z1083" s="1" t="str">
        <f>TEXT(Data[[#This Row],[Order Date]], "mm.yy")</f>
        <v>11.17</v>
      </c>
    </row>
    <row r="1084" spans="1:26" x14ac:dyDescent="0.25">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1" t="str">
        <f>IF(M1084=People!$B$2,People!$A$5,(IF(M1084=People!$B$3,People!$A$3,(IF(M1084=People!$B$4,People!$A$4,(IF(M1084=People!$B$5,People!$A$5,0)))))))</f>
        <v>Chuck Magee</v>
      </c>
      <c r="W1084" s="1" t="str">
        <f>IFERROR(VLOOKUP(Data[[#This Row],[Order ID]], Returns!$A:$B, 2, FALSE), "No")</f>
        <v>No</v>
      </c>
      <c r="X1084" s="1">
        <f>1/COUNTIF(Data[Order ID], Data[[#This Row],[Order ID]])</f>
        <v>0.25</v>
      </c>
      <c r="Y1084" s="1">
        <f>1/COUNTIFS(Data[Customer Name],Data[[#This Row],[Customer Name]], Data[MonthYear],Data[[#This Row],[MonthYear]])</f>
        <v>0.25</v>
      </c>
      <c r="Z1084" s="1" t="str">
        <f>TEXT(Data[[#This Row],[Order Date]], "mm.yy")</f>
        <v>03.18</v>
      </c>
    </row>
    <row r="1085" spans="1:26" x14ac:dyDescent="0.25">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1" t="str">
        <f>IF(M1085=People!$B$2,People!$A$5,(IF(M1085=People!$B$3,People!$A$3,(IF(M1085=People!$B$4,People!$A$4,(IF(M1085=People!$B$5,People!$A$5,0)))))))</f>
        <v>Chuck Magee</v>
      </c>
      <c r="W1085" s="1" t="str">
        <f>IFERROR(VLOOKUP(Data[[#This Row],[Order ID]], Returns!$A:$B, 2, FALSE), "No")</f>
        <v>No</v>
      </c>
      <c r="X1085" s="1">
        <f>1/COUNTIF(Data[Order ID], Data[[#This Row],[Order ID]])</f>
        <v>0.25</v>
      </c>
      <c r="Y1085" s="1">
        <f>1/COUNTIFS(Data[Customer Name],Data[[#This Row],[Customer Name]], Data[MonthYear],Data[[#This Row],[MonthYear]])</f>
        <v>0.25</v>
      </c>
      <c r="Z1085" s="1" t="str">
        <f>TEXT(Data[[#This Row],[Order Date]], "mm.yy")</f>
        <v>03.18</v>
      </c>
    </row>
    <row r="1086" spans="1:26" x14ac:dyDescent="0.25">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1" t="str">
        <f>IF(M1086=People!$B$2,People!$A$5,(IF(M1086=People!$B$3,People!$A$3,(IF(M1086=People!$B$4,People!$A$4,(IF(M1086=People!$B$5,People!$A$5,0)))))))</f>
        <v>Chuck Magee</v>
      </c>
      <c r="W1086" s="1" t="str">
        <f>IFERROR(VLOOKUP(Data[[#This Row],[Order ID]], Returns!$A:$B, 2, FALSE), "No")</f>
        <v>No</v>
      </c>
      <c r="X1086" s="1">
        <f>1/COUNTIF(Data[Order ID], Data[[#This Row],[Order ID]])</f>
        <v>0.25</v>
      </c>
      <c r="Y1086" s="1">
        <f>1/COUNTIFS(Data[Customer Name],Data[[#This Row],[Customer Name]], Data[MonthYear],Data[[#This Row],[MonthYear]])</f>
        <v>0.25</v>
      </c>
      <c r="Z1086" s="1" t="str">
        <f>TEXT(Data[[#This Row],[Order Date]], "mm.yy")</f>
        <v>03.18</v>
      </c>
    </row>
    <row r="1087" spans="1:26" x14ac:dyDescent="0.25">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1" t="str">
        <f>IF(M1087=People!$B$2,People!$A$5,(IF(M1087=People!$B$3,People!$A$3,(IF(M1087=People!$B$4,People!$A$4,(IF(M1087=People!$B$5,People!$A$5,0)))))))</f>
        <v>Chuck Magee</v>
      </c>
      <c r="W1087" s="1" t="str">
        <f>IFERROR(VLOOKUP(Data[[#This Row],[Order ID]], Returns!$A:$B, 2, FALSE), "No")</f>
        <v>No</v>
      </c>
      <c r="X1087" s="1">
        <f>1/COUNTIF(Data[Order ID], Data[[#This Row],[Order ID]])</f>
        <v>0.25</v>
      </c>
      <c r="Y1087" s="1">
        <f>1/COUNTIFS(Data[Customer Name],Data[[#This Row],[Customer Name]], Data[MonthYear],Data[[#This Row],[MonthYear]])</f>
        <v>0.25</v>
      </c>
      <c r="Z1087" s="1" t="str">
        <f>TEXT(Data[[#This Row],[Order Date]], "mm.yy")</f>
        <v>03.18</v>
      </c>
    </row>
    <row r="1088" spans="1:26" x14ac:dyDescent="0.25">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1" t="str">
        <f>IF(M1088=People!$B$2,People!$A$5,(IF(M1088=People!$B$3,People!$A$3,(IF(M1088=People!$B$4,People!$A$4,(IF(M1088=People!$B$5,People!$A$5,0)))))))</f>
        <v>Kelly Williams</v>
      </c>
      <c r="W1088" s="1" t="str">
        <f>IFERROR(VLOOKUP(Data[[#This Row],[Order ID]], Returns!$A:$B, 2, FALSE), "No")</f>
        <v>No</v>
      </c>
      <c r="X1088" s="1">
        <f>1/COUNTIF(Data[Order ID], Data[[#This Row],[Order ID]])</f>
        <v>1</v>
      </c>
      <c r="Y1088" s="1">
        <f>1/COUNTIFS(Data[Customer Name],Data[[#This Row],[Customer Name]], Data[MonthYear],Data[[#This Row],[MonthYear]])</f>
        <v>1</v>
      </c>
      <c r="Z1088" s="1" t="str">
        <f>TEXT(Data[[#This Row],[Order Date]], "mm.yy")</f>
        <v>08.18</v>
      </c>
    </row>
    <row r="1089" spans="1:26" x14ac:dyDescent="0.25">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1" t="str">
        <f>IF(M1089=People!$B$2,People!$A$5,(IF(M1089=People!$B$3,People!$A$3,(IF(M1089=People!$B$4,People!$A$4,(IF(M1089=People!$B$5,People!$A$5,0)))))))</f>
        <v>Cassandra Brandow</v>
      </c>
      <c r="W1089" s="1" t="str">
        <f>IFERROR(VLOOKUP(Data[[#This Row],[Order ID]], Returns!$A:$B, 2, FALSE), "No")</f>
        <v>No</v>
      </c>
      <c r="X1089" s="1">
        <f>1/COUNTIF(Data[Order ID], Data[[#This Row],[Order ID]])</f>
        <v>0.5</v>
      </c>
      <c r="Y1089" s="1">
        <f>1/COUNTIFS(Data[Customer Name],Data[[#This Row],[Customer Name]], Data[MonthYear],Data[[#This Row],[MonthYear]])</f>
        <v>0.5</v>
      </c>
      <c r="Z1089" s="1" t="str">
        <f>TEXT(Data[[#This Row],[Order Date]], "mm.yy")</f>
        <v>08.18</v>
      </c>
    </row>
    <row r="1090" spans="1:26" x14ac:dyDescent="0.25">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1" t="str">
        <f>IF(M1090=People!$B$2,People!$A$5,(IF(M1090=People!$B$3,People!$A$3,(IF(M1090=People!$B$4,People!$A$4,(IF(M1090=People!$B$5,People!$A$5,0)))))))</f>
        <v>Cassandra Brandow</v>
      </c>
      <c r="W1090" s="1" t="str">
        <f>IFERROR(VLOOKUP(Data[[#This Row],[Order ID]], Returns!$A:$B, 2, FALSE), "No")</f>
        <v>No</v>
      </c>
      <c r="X1090" s="1">
        <f>1/COUNTIF(Data[Order ID], Data[[#This Row],[Order ID]])</f>
        <v>0.5</v>
      </c>
      <c r="Y1090" s="1">
        <f>1/COUNTIFS(Data[Customer Name],Data[[#This Row],[Customer Name]], Data[MonthYear],Data[[#This Row],[MonthYear]])</f>
        <v>0.5</v>
      </c>
      <c r="Z1090" s="1" t="str">
        <f>TEXT(Data[[#This Row],[Order Date]], "mm.yy")</f>
        <v>08.18</v>
      </c>
    </row>
    <row r="1091" spans="1:26" x14ac:dyDescent="0.25">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1" t="str">
        <f>IF(M1091=People!$B$2,People!$A$5,(IF(M1091=People!$B$3,People!$A$3,(IF(M1091=People!$B$4,People!$A$4,(IF(M1091=People!$B$5,People!$A$5,0)))))))</f>
        <v>Cassandra Brandow</v>
      </c>
      <c r="W1091" s="1" t="str">
        <f>IFERROR(VLOOKUP(Data[[#This Row],[Order ID]], Returns!$A:$B, 2, FALSE), "No")</f>
        <v>No</v>
      </c>
      <c r="X1091" s="1">
        <f>1/COUNTIF(Data[Order ID], Data[[#This Row],[Order ID]])</f>
        <v>0.5</v>
      </c>
      <c r="Y1091" s="1">
        <f>1/COUNTIFS(Data[Customer Name],Data[[#This Row],[Customer Name]], Data[MonthYear],Data[[#This Row],[MonthYear]])</f>
        <v>0.5</v>
      </c>
      <c r="Z1091" s="1" t="str">
        <f>TEXT(Data[[#This Row],[Order Date]], "mm.yy")</f>
        <v>06.19</v>
      </c>
    </row>
    <row r="1092" spans="1:26" x14ac:dyDescent="0.25">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1" t="str">
        <f>IF(M1092=People!$B$2,People!$A$5,(IF(M1092=People!$B$3,People!$A$3,(IF(M1092=People!$B$4,People!$A$4,(IF(M1092=People!$B$5,People!$A$5,0)))))))</f>
        <v>Cassandra Brandow</v>
      </c>
      <c r="W1092" s="1" t="str">
        <f>IFERROR(VLOOKUP(Data[[#This Row],[Order ID]], Returns!$A:$B, 2, FALSE), "No")</f>
        <v>No</v>
      </c>
      <c r="X1092" s="1">
        <f>1/COUNTIF(Data[Order ID], Data[[#This Row],[Order ID]])</f>
        <v>0.5</v>
      </c>
      <c r="Y1092" s="1">
        <f>1/COUNTIFS(Data[Customer Name],Data[[#This Row],[Customer Name]], Data[MonthYear],Data[[#This Row],[MonthYear]])</f>
        <v>0.5</v>
      </c>
      <c r="Z1092" s="1" t="str">
        <f>TEXT(Data[[#This Row],[Order Date]], "mm.yy")</f>
        <v>06.19</v>
      </c>
    </row>
    <row r="1093" spans="1:26" x14ac:dyDescent="0.25">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1" t="str">
        <f>IF(M1093=People!$B$2,People!$A$5,(IF(M1093=People!$B$3,People!$A$3,(IF(M1093=People!$B$4,People!$A$4,(IF(M1093=People!$B$5,People!$A$5,0)))))))</f>
        <v>Cassandra Brandow</v>
      </c>
      <c r="W1093" s="1" t="str">
        <f>IFERROR(VLOOKUP(Data[[#This Row],[Order ID]], Returns!$A:$B, 2, FALSE), "No")</f>
        <v>Yes</v>
      </c>
      <c r="X1093" s="1">
        <f>1/COUNTIF(Data[Order ID], Data[[#This Row],[Order ID]])</f>
        <v>0.5</v>
      </c>
      <c r="Y1093" s="1">
        <f>1/COUNTIFS(Data[Customer Name],Data[[#This Row],[Customer Name]], Data[MonthYear],Data[[#This Row],[MonthYear]])</f>
        <v>0.5</v>
      </c>
      <c r="Z1093" s="1" t="str">
        <f>TEXT(Data[[#This Row],[Order Date]], "mm.yy")</f>
        <v>12.17</v>
      </c>
    </row>
    <row r="1094" spans="1:26" x14ac:dyDescent="0.25">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1" t="str">
        <f>IF(M1094=People!$B$2,People!$A$5,(IF(M1094=People!$B$3,People!$A$3,(IF(M1094=People!$B$4,People!$A$4,(IF(M1094=People!$B$5,People!$A$5,0)))))))</f>
        <v>Cassandra Brandow</v>
      </c>
      <c r="W1094" s="1" t="str">
        <f>IFERROR(VLOOKUP(Data[[#This Row],[Order ID]], Returns!$A:$B, 2, FALSE), "No")</f>
        <v>Yes</v>
      </c>
      <c r="X1094" s="1">
        <f>1/COUNTIF(Data[Order ID], Data[[#This Row],[Order ID]])</f>
        <v>0.5</v>
      </c>
      <c r="Y1094" s="1">
        <f>1/COUNTIFS(Data[Customer Name],Data[[#This Row],[Customer Name]], Data[MonthYear],Data[[#This Row],[MonthYear]])</f>
        <v>0.5</v>
      </c>
      <c r="Z1094" s="1" t="str">
        <f>TEXT(Data[[#This Row],[Order Date]], "mm.yy")</f>
        <v>12.17</v>
      </c>
    </row>
    <row r="1095" spans="1:26" x14ac:dyDescent="0.25">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1" t="str">
        <f>IF(M1095=People!$B$2,People!$A$5,(IF(M1095=People!$B$3,People!$A$3,(IF(M1095=People!$B$4,People!$A$4,(IF(M1095=People!$B$5,People!$A$5,0)))))))</f>
        <v>Chuck Magee</v>
      </c>
      <c r="W1095" s="1" t="str">
        <f>IFERROR(VLOOKUP(Data[[#This Row],[Order ID]], Returns!$A:$B, 2, FALSE), "No")</f>
        <v>No</v>
      </c>
      <c r="X1095" s="1">
        <f>1/COUNTIF(Data[Order ID], Data[[#This Row],[Order ID]])</f>
        <v>0.5</v>
      </c>
      <c r="Y1095" s="1">
        <f>1/COUNTIFS(Data[Customer Name],Data[[#This Row],[Customer Name]], Data[MonthYear],Data[[#This Row],[MonthYear]])</f>
        <v>0.5</v>
      </c>
      <c r="Z1095" s="1" t="str">
        <f>TEXT(Data[[#This Row],[Order Date]], "mm.yy")</f>
        <v>12.17</v>
      </c>
    </row>
    <row r="1096" spans="1:26" x14ac:dyDescent="0.25">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1" t="str">
        <f>IF(M1096=People!$B$2,People!$A$5,(IF(M1096=People!$B$3,People!$A$3,(IF(M1096=People!$B$4,People!$A$4,(IF(M1096=People!$B$5,People!$A$5,0)))))))</f>
        <v>Chuck Magee</v>
      </c>
      <c r="W1096" s="1" t="str">
        <f>IFERROR(VLOOKUP(Data[[#This Row],[Order ID]], Returns!$A:$B, 2, FALSE), "No")</f>
        <v>No</v>
      </c>
      <c r="X1096" s="1">
        <f>1/COUNTIF(Data[Order ID], Data[[#This Row],[Order ID]])</f>
        <v>0.5</v>
      </c>
      <c r="Y1096" s="1">
        <f>1/COUNTIFS(Data[Customer Name],Data[[#This Row],[Customer Name]], Data[MonthYear],Data[[#This Row],[MonthYear]])</f>
        <v>0.5</v>
      </c>
      <c r="Z1096" s="1" t="str">
        <f>TEXT(Data[[#This Row],[Order Date]], "mm.yy")</f>
        <v>12.17</v>
      </c>
    </row>
    <row r="1097" spans="1:26" x14ac:dyDescent="0.25">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1" t="str">
        <f>IF(M1097=People!$B$2,People!$A$5,(IF(M1097=People!$B$3,People!$A$3,(IF(M1097=People!$B$4,People!$A$4,(IF(M1097=People!$B$5,People!$A$5,0)))))))</f>
        <v>Cassandra Brandow</v>
      </c>
      <c r="W1097" s="1" t="str">
        <f>IFERROR(VLOOKUP(Data[[#This Row],[Order ID]], Returns!$A:$B, 2, FALSE), "No")</f>
        <v>No</v>
      </c>
      <c r="X1097" s="1">
        <f>1/COUNTIF(Data[Order ID], Data[[#This Row],[Order ID]])</f>
        <v>0.5</v>
      </c>
      <c r="Y1097" s="1">
        <f>1/COUNTIFS(Data[Customer Name],Data[[#This Row],[Customer Name]], Data[MonthYear],Data[[#This Row],[MonthYear]])</f>
        <v>0.5</v>
      </c>
      <c r="Z1097" s="1" t="str">
        <f>TEXT(Data[[#This Row],[Order Date]], "mm.yy")</f>
        <v>01.19</v>
      </c>
    </row>
    <row r="1098" spans="1:26" x14ac:dyDescent="0.25">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1" t="str">
        <f>IF(M1098=People!$B$2,People!$A$5,(IF(M1098=People!$B$3,People!$A$3,(IF(M1098=People!$B$4,People!$A$4,(IF(M1098=People!$B$5,People!$A$5,0)))))))</f>
        <v>Cassandra Brandow</v>
      </c>
      <c r="W1098" s="1" t="str">
        <f>IFERROR(VLOOKUP(Data[[#This Row],[Order ID]], Returns!$A:$B, 2, FALSE), "No")</f>
        <v>No</v>
      </c>
      <c r="X1098" s="1">
        <f>1/COUNTIF(Data[Order ID], Data[[#This Row],[Order ID]])</f>
        <v>0.5</v>
      </c>
      <c r="Y1098" s="1">
        <f>1/COUNTIFS(Data[Customer Name],Data[[#This Row],[Customer Name]], Data[MonthYear],Data[[#This Row],[MonthYear]])</f>
        <v>0.5</v>
      </c>
      <c r="Z1098" s="1" t="str">
        <f>TEXT(Data[[#This Row],[Order Date]], "mm.yy")</f>
        <v>01.19</v>
      </c>
    </row>
    <row r="1099" spans="1:26" x14ac:dyDescent="0.25">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1" t="str">
        <f>IF(M1099=People!$B$2,People!$A$5,(IF(M1099=People!$B$3,People!$A$3,(IF(M1099=People!$B$4,People!$A$4,(IF(M1099=People!$B$5,People!$A$5,0)))))))</f>
        <v>Cassandra Brandow</v>
      </c>
      <c r="W1099" s="1" t="str">
        <f>IFERROR(VLOOKUP(Data[[#This Row],[Order ID]], Returns!$A:$B, 2, FALSE), "No")</f>
        <v>Yes</v>
      </c>
      <c r="X1099" s="1">
        <f>1/COUNTIF(Data[Order ID], Data[[#This Row],[Order ID]])</f>
        <v>1</v>
      </c>
      <c r="Y1099" s="1">
        <f>1/COUNTIFS(Data[Customer Name],Data[[#This Row],[Customer Name]], Data[MonthYear],Data[[#This Row],[MonthYear]])</f>
        <v>1</v>
      </c>
      <c r="Z1099" s="1" t="str">
        <f>TEXT(Data[[#This Row],[Order Date]], "mm.yy")</f>
        <v>06.16</v>
      </c>
    </row>
    <row r="1100" spans="1:26" x14ac:dyDescent="0.25">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1" t="str">
        <f>IF(M1100=People!$B$2,People!$A$5,(IF(M1100=People!$B$3,People!$A$3,(IF(M1100=People!$B$4,People!$A$4,(IF(M1100=People!$B$5,People!$A$5,0)))))))</f>
        <v>Cassandra Brandow</v>
      </c>
      <c r="W1100" s="1" t="str">
        <f>IFERROR(VLOOKUP(Data[[#This Row],[Order ID]], Returns!$A:$B, 2, FALSE), "No")</f>
        <v>No</v>
      </c>
      <c r="X1100" s="1">
        <f>1/COUNTIF(Data[Order ID], Data[[#This Row],[Order ID]])</f>
        <v>0.25</v>
      </c>
      <c r="Y1100" s="1">
        <f>1/COUNTIFS(Data[Customer Name],Data[[#This Row],[Customer Name]], Data[MonthYear],Data[[#This Row],[MonthYear]])</f>
        <v>0.25</v>
      </c>
      <c r="Z1100" s="1" t="str">
        <f>TEXT(Data[[#This Row],[Order Date]], "mm.yy")</f>
        <v>06.18</v>
      </c>
    </row>
    <row r="1101" spans="1:26" x14ac:dyDescent="0.25">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1" t="str">
        <f>IF(M1101=People!$B$2,People!$A$5,(IF(M1101=People!$B$3,People!$A$3,(IF(M1101=People!$B$4,People!$A$4,(IF(M1101=People!$B$5,People!$A$5,0)))))))</f>
        <v>Cassandra Brandow</v>
      </c>
      <c r="W1101" s="1" t="str">
        <f>IFERROR(VLOOKUP(Data[[#This Row],[Order ID]], Returns!$A:$B, 2, FALSE), "No")</f>
        <v>No</v>
      </c>
      <c r="X1101" s="1">
        <f>1/COUNTIF(Data[Order ID], Data[[#This Row],[Order ID]])</f>
        <v>0.25</v>
      </c>
      <c r="Y1101" s="1">
        <f>1/COUNTIFS(Data[Customer Name],Data[[#This Row],[Customer Name]], Data[MonthYear],Data[[#This Row],[MonthYear]])</f>
        <v>0.25</v>
      </c>
      <c r="Z1101" s="1" t="str">
        <f>TEXT(Data[[#This Row],[Order Date]], "mm.yy")</f>
        <v>06.18</v>
      </c>
    </row>
    <row r="1102" spans="1:26" x14ac:dyDescent="0.25">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1" t="str">
        <f>IF(M1102=People!$B$2,People!$A$5,(IF(M1102=People!$B$3,People!$A$3,(IF(M1102=People!$B$4,People!$A$4,(IF(M1102=People!$B$5,People!$A$5,0)))))))</f>
        <v>Cassandra Brandow</v>
      </c>
      <c r="W1102" s="1" t="str">
        <f>IFERROR(VLOOKUP(Data[[#This Row],[Order ID]], Returns!$A:$B, 2, FALSE), "No")</f>
        <v>No</v>
      </c>
      <c r="X1102" s="1">
        <f>1/COUNTIF(Data[Order ID], Data[[#This Row],[Order ID]])</f>
        <v>0.25</v>
      </c>
      <c r="Y1102" s="1">
        <f>1/COUNTIFS(Data[Customer Name],Data[[#This Row],[Customer Name]], Data[MonthYear],Data[[#This Row],[MonthYear]])</f>
        <v>0.25</v>
      </c>
      <c r="Z1102" s="1" t="str">
        <f>TEXT(Data[[#This Row],[Order Date]], "mm.yy")</f>
        <v>06.18</v>
      </c>
    </row>
    <row r="1103" spans="1:26" x14ac:dyDescent="0.25">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1" t="str">
        <f>IF(M1103=People!$B$2,People!$A$5,(IF(M1103=People!$B$3,People!$A$3,(IF(M1103=People!$B$4,People!$A$4,(IF(M1103=People!$B$5,People!$A$5,0)))))))</f>
        <v>Cassandra Brandow</v>
      </c>
      <c r="W1103" s="1" t="str">
        <f>IFERROR(VLOOKUP(Data[[#This Row],[Order ID]], Returns!$A:$B, 2, FALSE), "No")</f>
        <v>No</v>
      </c>
      <c r="X1103" s="1">
        <f>1/COUNTIF(Data[Order ID], Data[[#This Row],[Order ID]])</f>
        <v>0.25</v>
      </c>
      <c r="Y1103" s="1">
        <f>1/COUNTIFS(Data[Customer Name],Data[[#This Row],[Customer Name]], Data[MonthYear],Data[[#This Row],[MonthYear]])</f>
        <v>0.25</v>
      </c>
      <c r="Z1103" s="1" t="str">
        <f>TEXT(Data[[#This Row],[Order Date]], "mm.yy")</f>
        <v>06.18</v>
      </c>
    </row>
    <row r="1104" spans="1:26" x14ac:dyDescent="0.25">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1" t="str">
        <f>IF(M1104=People!$B$2,People!$A$5,(IF(M1104=People!$B$3,People!$A$3,(IF(M1104=People!$B$4,People!$A$4,(IF(M1104=People!$B$5,People!$A$5,0)))))))</f>
        <v>Kelly Williams</v>
      </c>
      <c r="W1104" s="1" t="str">
        <f>IFERROR(VLOOKUP(Data[[#This Row],[Order ID]], Returns!$A:$B, 2, FALSE), "No")</f>
        <v>No</v>
      </c>
      <c r="X1104" s="1">
        <f>1/COUNTIF(Data[Order ID], Data[[#This Row],[Order ID]])</f>
        <v>0.5</v>
      </c>
      <c r="Y1104" s="1">
        <f>1/COUNTIFS(Data[Customer Name],Data[[#This Row],[Customer Name]], Data[MonthYear],Data[[#This Row],[MonthYear]])</f>
        <v>0.5</v>
      </c>
      <c r="Z1104" s="1" t="str">
        <f>TEXT(Data[[#This Row],[Order Date]], "mm.yy")</f>
        <v>04.19</v>
      </c>
    </row>
    <row r="1105" spans="1:26" x14ac:dyDescent="0.25">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1" t="str">
        <f>IF(M1105=People!$B$2,People!$A$5,(IF(M1105=People!$B$3,People!$A$3,(IF(M1105=People!$B$4,People!$A$4,(IF(M1105=People!$B$5,People!$A$5,0)))))))</f>
        <v>Kelly Williams</v>
      </c>
      <c r="W1105" s="1" t="str">
        <f>IFERROR(VLOOKUP(Data[[#This Row],[Order ID]], Returns!$A:$B, 2, FALSE), "No")</f>
        <v>No</v>
      </c>
      <c r="X1105" s="1">
        <f>1/COUNTIF(Data[Order ID], Data[[#This Row],[Order ID]])</f>
        <v>0.5</v>
      </c>
      <c r="Y1105" s="1">
        <f>1/COUNTIFS(Data[Customer Name],Data[[#This Row],[Customer Name]], Data[MonthYear],Data[[#This Row],[MonthYear]])</f>
        <v>0.5</v>
      </c>
      <c r="Z1105" s="1" t="str">
        <f>TEXT(Data[[#This Row],[Order Date]], "mm.yy")</f>
        <v>04.19</v>
      </c>
    </row>
    <row r="1106" spans="1:26" x14ac:dyDescent="0.25">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1" t="str">
        <f>IF(M1106=People!$B$2,People!$A$5,(IF(M1106=People!$B$3,People!$A$3,(IF(M1106=People!$B$4,People!$A$4,(IF(M1106=People!$B$5,People!$A$5,0)))))))</f>
        <v>Cassandra Brandow</v>
      </c>
      <c r="W1106" s="1" t="str">
        <f>IFERROR(VLOOKUP(Data[[#This Row],[Order ID]], Returns!$A:$B, 2, FALSE), "No")</f>
        <v>Yes</v>
      </c>
      <c r="X1106" s="1">
        <f>1/COUNTIF(Data[Order ID], Data[[#This Row],[Order ID]])</f>
        <v>1</v>
      </c>
      <c r="Y1106" s="1">
        <f>1/COUNTIFS(Data[Customer Name],Data[[#This Row],[Customer Name]], Data[MonthYear],Data[[#This Row],[MonthYear]])</f>
        <v>1</v>
      </c>
      <c r="Z1106" s="1" t="str">
        <f>TEXT(Data[[#This Row],[Order Date]], "mm.yy")</f>
        <v>10.18</v>
      </c>
    </row>
    <row r="1107" spans="1:26" x14ac:dyDescent="0.25">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1" t="str">
        <f>IF(M1107=People!$B$2,People!$A$5,(IF(M1107=People!$B$3,People!$A$3,(IF(M1107=People!$B$4,People!$A$4,(IF(M1107=People!$B$5,People!$A$5,0)))))))</f>
        <v>Kelly Williams</v>
      </c>
      <c r="W1107" s="1" t="str">
        <f>IFERROR(VLOOKUP(Data[[#This Row],[Order ID]], Returns!$A:$B, 2, FALSE), "No")</f>
        <v>No</v>
      </c>
      <c r="X1107" s="1">
        <f>1/COUNTIF(Data[Order ID], Data[[#This Row],[Order ID]])</f>
        <v>0.125</v>
      </c>
      <c r="Y1107" s="1">
        <f>1/COUNTIFS(Data[Customer Name],Data[[#This Row],[Customer Name]], Data[MonthYear],Data[[#This Row],[MonthYear]])</f>
        <v>0.1111111111111111</v>
      </c>
      <c r="Z1107" s="1" t="str">
        <f>TEXT(Data[[#This Row],[Order Date]], "mm.yy")</f>
        <v>11.18</v>
      </c>
    </row>
    <row r="1108" spans="1:26" x14ac:dyDescent="0.25">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1" t="str">
        <f>IF(M1108=People!$B$2,People!$A$5,(IF(M1108=People!$B$3,People!$A$3,(IF(M1108=People!$B$4,People!$A$4,(IF(M1108=People!$B$5,People!$A$5,0)))))))</f>
        <v>Kelly Williams</v>
      </c>
      <c r="W1108" s="1" t="str">
        <f>IFERROR(VLOOKUP(Data[[#This Row],[Order ID]], Returns!$A:$B, 2, FALSE), "No")</f>
        <v>No</v>
      </c>
      <c r="X1108" s="1">
        <f>1/COUNTIF(Data[Order ID], Data[[#This Row],[Order ID]])</f>
        <v>0.125</v>
      </c>
      <c r="Y1108" s="1">
        <f>1/COUNTIFS(Data[Customer Name],Data[[#This Row],[Customer Name]], Data[MonthYear],Data[[#This Row],[MonthYear]])</f>
        <v>0.1111111111111111</v>
      </c>
      <c r="Z1108" s="1" t="str">
        <f>TEXT(Data[[#This Row],[Order Date]], "mm.yy")</f>
        <v>11.18</v>
      </c>
    </row>
    <row r="1109" spans="1:26" x14ac:dyDescent="0.25">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1" t="str">
        <f>IF(M1109=People!$B$2,People!$A$5,(IF(M1109=People!$B$3,People!$A$3,(IF(M1109=People!$B$4,People!$A$4,(IF(M1109=People!$B$5,People!$A$5,0)))))))</f>
        <v>Kelly Williams</v>
      </c>
      <c r="W1109" s="1" t="str">
        <f>IFERROR(VLOOKUP(Data[[#This Row],[Order ID]], Returns!$A:$B, 2, FALSE), "No")</f>
        <v>No</v>
      </c>
      <c r="X1109" s="1">
        <f>1/COUNTIF(Data[Order ID], Data[[#This Row],[Order ID]])</f>
        <v>0.125</v>
      </c>
      <c r="Y1109" s="1">
        <f>1/COUNTIFS(Data[Customer Name],Data[[#This Row],[Customer Name]], Data[MonthYear],Data[[#This Row],[MonthYear]])</f>
        <v>0.1111111111111111</v>
      </c>
      <c r="Z1109" s="1" t="str">
        <f>TEXT(Data[[#This Row],[Order Date]], "mm.yy")</f>
        <v>11.18</v>
      </c>
    </row>
    <row r="1110" spans="1:26" x14ac:dyDescent="0.25">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1" t="str">
        <f>IF(M1110=People!$B$2,People!$A$5,(IF(M1110=People!$B$3,People!$A$3,(IF(M1110=People!$B$4,People!$A$4,(IF(M1110=People!$B$5,People!$A$5,0)))))))</f>
        <v>Kelly Williams</v>
      </c>
      <c r="W1110" s="1" t="str">
        <f>IFERROR(VLOOKUP(Data[[#This Row],[Order ID]], Returns!$A:$B, 2, FALSE), "No")</f>
        <v>No</v>
      </c>
      <c r="X1110" s="1">
        <f>1/COUNTIF(Data[Order ID], Data[[#This Row],[Order ID]])</f>
        <v>0.125</v>
      </c>
      <c r="Y1110" s="1">
        <f>1/COUNTIFS(Data[Customer Name],Data[[#This Row],[Customer Name]], Data[MonthYear],Data[[#This Row],[MonthYear]])</f>
        <v>0.1111111111111111</v>
      </c>
      <c r="Z1110" s="1" t="str">
        <f>TEXT(Data[[#This Row],[Order Date]], "mm.yy")</f>
        <v>11.18</v>
      </c>
    </row>
    <row r="1111" spans="1:26" x14ac:dyDescent="0.25">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1" t="str">
        <f>IF(M1111=People!$B$2,People!$A$5,(IF(M1111=People!$B$3,People!$A$3,(IF(M1111=People!$B$4,People!$A$4,(IF(M1111=People!$B$5,People!$A$5,0)))))))</f>
        <v>Kelly Williams</v>
      </c>
      <c r="W1111" s="1" t="str">
        <f>IFERROR(VLOOKUP(Data[[#This Row],[Order ID]], Returns!$A:$B, 2, FALSE), "No")</f>
        <v>No</v>
      </c>
      <c r="X1111" s="1">
        <f>1/COUNTIF(Data[Order ID], Data[[#This Row],[Order ID]])</f>
        <v>0.125</v>
      </c>
      <c r="Y1111" s="1">
        <f>1/COUNTIFS(Data[Customer Name],Data[[#This Row],[Customer Name]], Data[MonthYear],Data[[#This Row],[MonthYear]])</f>
        <v>0.1111111111111111</v>
      </c>
      <c r="Z1111" s="1" t="str">
        <f>TEXT(Data[[#This Row],[Order Date]], "mm.yy")</f>
        <v>11.18</v>
      </c>
    </row>
    <row r="1112" spans="1:26" x14ac:dyDescent="0.25">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1" t="str">
        <f>IF(M1112=People!$B$2,People!$A$5,(IF(M1112=People!$B$3,People!$A$3,(IF(M1112=People!$B$4,People!$A$4,(IF(M1112=People!$B$5,People!$A$5,0)))))))</f>
        <v>Kelly Williams</v>
      </c>
      <c r="W1112" s="1" t="str">
        <f>IFERROR(VLOOKUP(Data[[#This Row],[Order ID]], Returns!$A:$B, 2, FALSE), "No")</f>
        <v>No</v>
      </c>
      <c r="X1112" s="1">
        <f>1/COUNTIF(Data[Order ID], Data[[#This Row],[Order ID]])</f>
        <v>0.125</v>
      </c>
      <c r="Y1112" s="1">
        <f>1/COUNTIFS(Data[Customer Name],Data[[#This Row],[Customer Name]], Data[MonthYear],Data[[#This Row],[MonthYear]])</f>
        <v>0.1111111111111111</v>
      </c>
      <c r="Z1112" s="1" t="str">
        <f>TEXT(Data[[#This Row],[Order Date]], "mm.yy")</f>
        <v>11.18</v>
      </c>
    </row>
    <row r="1113" spans="1:26" x14ac:dyDescent="0.25">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1" t="str">
        <f>IF(M1113=People!$B$2,People!$A$5,(IF(M1113=People!$B$3,People!$A$3,(IF(M1113=People!$B$4,People!$A$4,(IF(M1113=People!$B$5,People!$A$5,0)))))))</f>
        <v>Kelly Williams</v>
      </c>
      <c r="W1113" s="1" t="str">
        <f>IFERROR(VLOOKUP(Data[[#This Row],[Order ID]], Returns!$A:$B, 2, FALSE), "No")</f>
        <v>No</v>
      </c>
      <c r="X1113" s="1">
        <f>1/COUNTIF(Data[Order ID], Data[[#This Row],[Order ID]])</f>
        <v>0.125</v>
      </c>
      <c r="Y1113" s="1">
        <f>1/COUNTIFS(Data[Customer Name],Data[[#This Row],[Customer Name]], Data[MonthYear],Data[[#This Row],[MonthYear]])</f>
        <v>0.1111111111111111</v>
      </c>
      <c r="Z1113" s="1" t="str">
        <f>TEXT(Data[[#This Row],[Order Date]], "mm.yy")</f>
        <v>11.18</v>
      </c>
    </row>
    <row r="1114" spans="1:26" x14ac:dyDescent="0.25">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1" t="str">
        <f>IF(M1114=People!$B$2,People!$A$5,(IF(M1114=People!$B$3,People!$A$3,(IF(M1114=People!$B$4,People!$A$4,(IF(M1114=People!$B$5,People!$A$5,0)))))))</f>
        <v>Kelly Williams</v>
      </c>
      <c r="W1114" s="1" t="str">
        <f>IFERROR(VLOOKUP(Data[[#This Row],[Order ID]], Returns!$A:$B, 2, FALSE), "No")</f>
        <v>No</v>
      </c>
      <c r="X1114" s="1">
        <f>1/COUNTIF(Data[Order ID], Data[[#This Row],[Order ID]])</f>
        <v>0.125</v>
      </c>
      <c r="Y1114" s="1">
        <f>1/COUNTIFS(Data[Customer Name],Data[[#This Row],[Customer Name]], Data[MonthYear],Data[[#This Row],[MonthYear]])</f>
        <v>0.1111111111111111</v>
      </c>
      <c r="Z1114" s="1" t="str">
        <f>TEXT(Data[[#This Row],[Order Date]], "mm.yy")</f>
        <v>11.18</v>
      </c>
    </row>
    <row r="1115" spans="1:26" x14ac:dyDescent="0.25">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1" t="str">
        <f>IF(M1115=People!$B$2,People!$A$5,(IF(M1115=People!$B$3,People!$A$3,(IF(M1115=People!$B$4,People!$A$4,(IF(M1115=People!$B$5,People!$A$5,0)))))))</f>
        <v>Cassandra Brandow</v>
      </c>
      <c r="W1115" s="1" t="str">
        <f>IFERROR(VLOOKUP(Data[[#This Row],[Order ID]], Returns!$A:$B, 2, FALSE), "No")</f>
        <v>Yes</v>
      </c>
      <c r="X1115" s="1">
        <f>1/COUNTIF(Data[Order ID], Data[[#This Row],[Order ID]])</f>
        <v>0.33333333333333331</v>
      </c>
      <c r="Y1115" s="1">
        <f>1/COUNTIFS(Data[Customer Name],Data[[#This Row],[Customer Name]], Data[MonthYear],Data[[#This Row],[MonthYear]])</f>
        <v>0.33333333333333331</v>
      </c>
      <c r="Z1115" s="1" t="str">
        <f>TEXT(Data[[#This Row],[Order Date]], "mm.yy")</f>
        <v>12.19</v>
      </c>
    </row>
    <row r="1116" spans="1:26" x14ac:dyDescent="0.25">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1" t="str">
        <f>IF(M1116=People!$B$2,People!$A$5,(IF(M1116=People!$B$3,People!$A$3,(IF(M1116=People!$B$4,People!$A$4,(IF(M1116=People!$B$5,People!$A$5,0)))))))</f>
        <v>Cassandra Brandow</v>
      </c>
      <c r="W1116" s="1" t="str">
        <f>IFERROR(VLOOKUP(Data[[#This Row],[Order ID]], Returns!$A:$B, 2, FALSE), "No")</f>
        <v>Yes</v>
      </c>
      <c r="X1116" s="1">
        <f>1/COUNTIF(Data[Order ID], Data[[#This Row],[Order ID]])</f>
        <v>0.33333333333333331</v>
      </c>
      <c r="Y1116" s="1">
        <f>1/COUNTIFS(Data[Customer Name],Data[[#This Row],[Customer Name]], Data[MonthYear],Data[[#This Row],[MonthYear]])</f>
        <v>0.33333333333333331</v>
      </c>
      <c r="Z1116" s="1" t="str">
        <f>TEXT(Data[[#This Row],[Order Date]], "mm.yy")</f>
        <v>12.19</v>
      </c>
    </row>
    <row r="1117" spans="1:26" x14ac:dyDescent="0.25">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1" t="str">
        <f>IF(M1117=People!$B$2,People!$A$5,(IF(M1117=People!$B$3,People!$A$3,(IF(M1117=People!$B$4,People!$A$4,(IF(M1117=People!$B$5,People!$A$5,0)))))))</f>
        <v>Cassandra Brandow</v>
      </c>
      <c r="W1117" s="1" t="str">
        <f>IFERROR(VLOOKUP(Data[[#This Row],[Order ID]], Returns!$A:$B, 2, FALSE), "No")</f>
        <v>Yes</v>
      </c>
      <c r="X1117" s="1">
        <f>1/COUNTIF(Data[Order ID], Data[[#This Row],[Order ID]])</f>
        <v>0.33333333333333331</v>
      </c>
      <c r="Y1117" s="1">
        <f>1/COUNTIFS(Data[Customer Name],Data[[#This Row],[Customer Name]], Data[MonthYear],Data[[#This Row],[MonthYear]])</f>
        <v>0.33333333333333331</v>
      </c>
      <c r="Z1117" s="1" t="str">
        <f>TEXT(Data[[#This Row],[Order Date]], "mm.yy")</f>
        <v>12.19</v>
      </c>
    </row>
    <row r="1118" spans="1:26" x14ac:dyDescent="0.25">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1" t="str">
        <f>IF(M1118=People!$B$2,People!$A$5,(IF(M1118=People!$B$3,People!$A$3,(IF(M1118=People!$B$4,People!$A$4,(IF(M1118=People!$B$5,People!$A$5,0)))))))</f>
        <v>Cassandra Brandow</v>
      </c>
      <c r="W1118" s="1" t="str">
        <f>IFERROR(VLOOKUP(Data[[#This Row],[Order ID]], Returns!$A:$B, 2, FALSE), "No")</f>
        <v>No</v>
      </c>
      <c r="X1118" s="1">
        <f>1/COUNTIF(Data[Order ID], Data[[#This Row],[Order ID]])</f>
        <v>1</v>
      </c>
      <c r="Y1118" s="1">
        <f>1/COUNTIFS(Data[Customer Name],Data[[#This Row],[Customer Name]], Data[MonthYear],Data[[#This Row],[MonthYear]])</f>
        <v>1</v>
      </c>
      <c r="Z1118" s="1" t="str">
        <f>TEXT(Data[[#This Row],[Order Date]], "mm.yy")</f>
        <v>07.18</v>
      </c>
    </row>
    <row r="1119" spans="1:26" x14ac:dyDescent="0.25">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1" t="str">
        <f>IF(M1119=People!$B$2,People!$A$5,(IF(M1119=People!$B$3,People!$A$3,(IF(M1119=People!$B$4,People!$A$4,(IF(M1119=People!$B$5,People!$A$5,0)))))))</f>
        <v>Cassandra Brandow</v>
      </c>
      <c r="W1119" s="1" t="str">
        <f>IFERROR(VLOOKUP(Data[[#This Row],[Order ID]], Returns!$A:$B, 2, FALSE), "No")</f>
        <v>No</v>
      </c>
      <c r="X1119" s="1">
        <f>1/COUNTIF(Data[Order ID], Data[[#This Row],[Order ID]])</f>
        <v>0.25</v>
      </c>
      <c r="Y1119" s="1">
        <f>1/COUNTIFS(Data[Customer Name],Data[[#This Row],[Customer Name]], Data[MonthYear],Data[[#This Row],[MonthYear]])</f>
        <v>0.25</v>
      </c>
      <c r="Z1119" s="1" t="str">
        <f>TEXT(Data[[#This Row],[Order Date]], "mm.yy")</f>
        <v>09.17</v>
      </c>
    </row>
    <row r="1120" spans="1:26" x14ac:dyDescent="0.25">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1" t="str">
        <f>IF(M1120=People!$B$2,People!$A$5,(IF(M1120=People!$B$3,People!$A$3,(IF(M1120=People!$B$4,People!$A$4,(IF(M1120=People!$B$5,People!$A$5,0)))))))</f>
        <v>Cassandra Brandow</v>
      </c>
      <c r="W1120" s="1" t="str">
        <f>IFERROR(VLOOKUP(Data[[#This Row],[Order ID]], Returns!$A:$B, 2, FALSE), "No")</f>
        <v>No</v>
      </c>
      <c r="X1120" s="1">
        <f>1/COUNTIF(Data[Order ID], Data[[#This Row],[Order ID]])</f>
        <v>0.25</v>
      </c>
      <c r="Y1120" s="1">
        <f>1/COUNTIFS(Data[Customer Name],Data[[#This Row],[Customer Name]], Data[MonthYear],Data[[#This Row],[MonthYear]])</f>
        <v>0.25</v>
      </c>
      <c r="Z1120" s="1" t="str">
        <f>TEXT(Data[[#This Row],[Order Date]], "mm.yy")</f>
        <v>09.17</v>
      </c>
    </row>
    <row r="1121" spans="1:26" x14ac:dyDescent="0.25">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1" t="str">
        <f>IF(M1121=People!$B$2,People!$A$5,(IF(M1121=People!$B$3,People!$A$3,(IF(M1121=People!$B$4,People!$A$4,(IF(M1121=People!$B$5,People!$A$5,0)))))))</f>
        <v>Cassandra Brandow</v>
      </c>
      <c r="W1121" s="1" t="str">
        <f>IFERROR(VLOOKUP(Data[[#This Row],[Order ID]], Returns!$A:$B, 2, FALSE), "No")</f>
        <v>No</v>
      </c>
      <c r="X1121" s="1">
        <f>1/COUNTIF(Data[Order ID], Data[[#This Row],[Order ID]])</f>
        <v>0.25</v>
      </c>
      <c r="Y1121" s="1">
        <f>1/COUNTIFS(Data[Customer Name],Data[[#This Row],[Customer Name]], Data[MonthYear],Data[[#This Row],[MonthYear]])</f>
        <v>0.25</v>
      </c>
      <c r="Z1121" s="1" t="str">
        <f>TEXT(Data[[#This Row],[Order Date]], "mm.yy")</f>
        <v>09.17</v>
      </c>
    </row>
    <row r="1122" spans="1:26" x14ac:dyDescent="0.25">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1" t="str">
        <f>IF(M1122=People!$B$2,People!$A$5,(IF(M1122=People!$B$3,People!$A$3,(IF(M1122=People!$B$4,People!$A$4,(IF(M1122=People!$B$5,People!$A$5,0)))))))</f>
        <v>Cassandra Brandow</v>
      </c>
      <c r="W1122" s="1" t="str">
        <f>IFERROR(VLOOKUP(Data[[#This Row],[Order ID]], Returns!$A:$B, 2, FALSE), "No")</f>
        <v>No</v>
      </c>
      <c r="X1122" s="1">
        <f>1/COUNTIF(Data[Order ID], Data[[#This Row],[Order ID]])</f>
        <v>0.25</v>
      </c>
      <c r="Y1122" s="1">
        <f>1/COUNTIFS(Data[Customer Name],Data[[#This Row],[Customer Name]], Data[MonthYear],Data[[#This Row],[MonthYear]])</f>
        <v>0.25</v>
      </c>
      <c r="Z1122" s="1" t="str">
        <f>TEXT(Data[[#This Row],[Order Date]], "mm.yy")</f>
        <v>09.17</v>
      </c>
    </row>
    <row r="1123" spans="1:26" x14ac:dyDescent="0.25">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1" t="str">
        <f>IF(M1123=People!$B$2,People!$A$5,(IF(M1123=People!$B$3,People!$A$3,(IF(M1123=People!$B$4,People!$A$4,(IF(M1123=People!$B$5,People!$A$5,0)))))))</f>
        <v>Cassandra Brandow</v>
      </c>
      <c r="W1123" s="1" t="str">
        <f>IFERROR(VLOOKUP(Data[[#This Row],[Order ID]], Returns!$A:$B, 2, FALSE), "No")</f>
        <v>No</v>
      </c>
      <c r="X1123" s="1">
        <f>1/COUNTIF(Data[Order ID], Data[[#This Row],[Order ID]])</f>
        <v>0.16666666666666666</v>
      </c>
      <c r="Y1123" s="1">
        <f>1/COUNTIFS(Data[Customer Name],Data[[#This Row],[Customer Name]], Data[MonthYear],Data[[#This Row],[MonthYear]])</f>
        <v>0.16666666666666666</v>
      </c>
      <c r="Z1123" s="1" t="str">
        <f>TEXT(Data[[#This Row],[Order Date]], "mm.yy")</f>
        <v>01.16</v>
      </c>
    </row>
    <row r="1124" spans="1:26" x14ac:dyDescent="0.25">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1" t="str">
        <f>IF(M1124=People!$B$2,People!$A$5,(IF(M1124=People!$B$3,People!$A$3,(IF(M1124=People!$B$4,People!$A$4,(IF(M1124=People!$B$5,People!$A$5,0)))))))</f>
        <v>Cassandra Brandow</v>
      </c>
      <c r="W1124" s="1" t="str">
        <f>IFERROR(VLOOKUP(Data[[#This Row],[Order ID]], Returns!$A:$B, 2, FALSE), "No")</f>
        <v>No</v>
      </c>
      <c r="X1124" s="1">
        <f>1/COUNTIF(Data[Order ID], Data[[#This Row],[Order ID]])</f>
        <v>0.16666666666666666</v>
      </c>
      <c r="Y1124" s="1">
        <f>1/COUNTIFS(Data[Customer Name],Data[[#This Row],[Customer Name]], Data[MonthYear],Data[[#This Row],[MonthYear]])</f>
        <v>0.16666666666666666</v>
      </c>
      <c r="Z1124" s="1" t="str">
        <f>TEXT(Data[[#This Row],[Order Date]], "mm.yy")</f>
        <v>01.16</v>
      </c>
    </row>
    <row r="1125" spans="1:26" x14ac:dyDescent="0.25">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1" t="str">
        <f>IF(M1125=People!$B$2,People!$A$5,(IF(M1125=People!$B$3,People!$A$3,(IF(M1125=People!$B$4,People!$A$4,(IF(M1125=People!$B$5,People!$A$5,0)))))))</f>
        <v>Cassandra Brandow</v>
      </c>
      <c r="W1125" s="1" t="str">
        <f>IFERROR(VLOOKUP(Data[[#This Row],[Order ID]], Returns!$A:$B, 2, FALSE), "No")</f>
        <v>No</v>
      </c>
      <c r="X1125" s="1">
        <f>1/COUNTIF(Data[Order ID], Data[[#This Row],[Order ID]])</f>
        <v>0.16666666666666666</v>
      </c>
      <c r="Y1125" s="1">
        <f>1/COUNTIFS(Data[Customer Name],Data[[#This Row],[Customer Name]], Data[MonthYear],Data[[#This Row],[MonthYear]])</f>
        <v>0.16666666666666666</v>
      </c>
      <c r="Z1125" s="1" t="str">
        <f>TEXT(Data[[#This Row],[Order Date]], "mm.yy")</f>
        <v>01.16</v>
      </c>
    </row>
    <row r="1126" spans="1:26" x14ac:dyDescent="0.25">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1" t="str">
        <f>IF(M1126=People!$B$2,People!$A$5,(IF(M1126=People!$B$3,People!$A$3,(IF(M1126=People!$B$4,People!$A$4,(IF(M1126=People!$B$5,People!$A$5,0)))))))</f>
        <v>Cassandra Brandow</v>
      </c>
      <c r="W1126" s="1" t="str">
        <f>IFERROR(VLOOKUP(Data[[#This Row],[Order ID]], Returns!$A:$B, 2, FALSE), "No")</f>
        <v>No</v>
      </c>
      <c r="X1126" s="1">
        <f>1/COUNTIF(Data[Order ID], Data[[#This Row],[Order ID]])</f>
        <v>0.16666666666666666</v>
      </c>
      <c r="Y1126" s="1">
        <f>1/COUNTIFS(Data[Customer Name],Data[[#This Row],[Customer Name]], Data[MonthYear],Data[[#This Row],[MonthYear]])</f>
        <v>0.16666666666666666</v>
      </c>
      <c r="Z1126" s="1" t="str">
        <f>TEXT(Data[[#This Row],[Order Date]], "mm.yy")</f>
        <v>01.16</v>
      </c>
    </row>
    <row r="1127" spans="1:26" x14ac:dyDescent="0.25">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1" t="str">
        <f>IF(M1127=People!$B$2,People!$A$5,(IF(M1127=People!$B$3,People!$A$3,(IF(M1127=People!$B$4,People!$A$4,(IF(M1127=People!$B$5,People!$A$5,0)))))))</f>
        <v>Cassandra Brandow</v>
      </c>
      <c r="W1127" s="1" t="str">
        <f>IFERROR(VLOOKUP(Data[[#This Row],[Order ID]], Returns!$A:$B, 2, FALSE), "No")</f>
        <v>No</v>
      </c>
      <c r="X1127" s="1">
        <f>1/COUNTIF(Data[Order ID], Data[[#This Row],[Order ID]])</f>
        <v>0.16666666666666666</v>
      </c>
      <c r="Y1127" s="1">
        <f>1/COUNTIFS(Data[Customer Name],Data[[#This Row],[Customer Name]], Data[MonthYear],Data[[#This Row],[MonthYear]])</f>
        <v>0.16666666666666666</v>
      </c>
      <c r="Z1127" s="1" t="str">
        <f>TEXT(Data[[#This Row],[Order Date]], "mm.yy")</f>
        <v>01.16</v>
      </c>
    </row>
    <row r="1128" spans="1:26" x14ac:dyDescent="0.25">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1" t="str">
        <f>IF(M1128=People!$B$2,People!$A$5,(IF(M1128=People!$B$3,People!$A$3,(IF(M1128=People!$B$4,People!$A$4,(IF(M1128=People!$B$5,People!$A$5,0)))))))</f>
        <v>Cassandra Brandow</v>
      </c>
      <c r="W1128" s="1" t="str">
        <f>IFERROR(VLOOKUP(Data[[#This Row],[Order ID]], Returns!$A:$B, 2, FALSE), "No")</f>
        <v>No</v>
      </c>
      <c r="X1128" s="1">
        <f>1/COUNTIF(Data[Order ID], Data[[#This Row],[Order ID]])</f>
        <v>0.16666666666666666</v>
      </c>
      <c r="Y1128" s="1">
        <f>1/COUNTIFS(Data[Customer Name],Data[[#This Row],[Customer Name]], Data[MonthYear],Data[[#This Row],[MonthYear]])</f>
        <v>0.16666666666666666</v>
      </c>
      <c r="Z1128" s="1" t="str">
        <f>TEXT(Data[[#This Row],[Order Date]], "mm.yy")</f>
        <v>01.16</v>
      </c>
    </row>
    <row r="1129" spans="1:26" x14ac:dyDescent="0.25">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1" t="str">
        <f>IF(M1129=People!$B$2,People!$A$5,(IF(M1129=People!$B$3,People!$A$3,(IF(M1129=People!$B$4,People!$A$4,(IF(M1129=People!$B$5,People!$A$5,0)))))))</f>
        <v>Kelly Williams</v>
      </c>
      <c r="W1129" s="1" t="str">
        <f>IFERROR(VLOOKUP(Data[[#This Row],[Order ID]], Returns!$A:$B, 2, FALSE), "No")</f>
        <v>No</v>
      </c>
      <c r="X1129" s="1">
        <f>1/COUNTIF(Data[Order ID], Data[[#This Row],[Order ID]])</f>
        <v>0.5</v>
      </c>
      <c r="Y1129" s="1">
        <f>1/COUNTIFS(Data[Customer Name],Data[[#This Row],[Customer Name]], Data[MonthYear],Data[[#This Row],[MonthYear]])</f>
        <v>0.5</v>
      </c>
      <c r="Z1129" s="1" t="str">
        <f>TEXT(Data[[#This Row],[Order Date]], "mm.yy")</f>
        <v>03.17</v>
      </c>
    </row>
    <row r="1130" spans="1:26" x14ac:dyDescent="0.25">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1" t="str">
        <f>IF(M1130=People!$B$2,People!$A$5,(IF(M1130=People!$B$3,People!$A$3,(IF(M1130=People!$B$4,People!$A$4,(IF(M1130=People!$B$5,People!$A$5,0)))))))</f>
        <v>Kelly Williams</v>
      </c>
      <c r="W1130" s="1" t="str">
        <f>IFERROR(VLOOKUP(Data[[#This Row],[Order ID]], Returns!$A:$B, 2, FALSE), "No")</f>
        <v>No</v>
      </c>
      <c r="X1130" s="1">
        <f>1/COUNTIF(Data[Order ID], Data[[#This Row],[Order ID]])</f>
        <v>0.5</v>
      </c>
      <c r="Y1130" s="1">
        <f>1/COUNTIFS(Data[Customer Name],Data[[#This Row],[Customer Name]], Data[MonthYear],Data[[#This Row],[MonthYear]])</f>
        <v>0.5</v>
      </c>
      <c r="Z1130" s="1" t="str">
        <f>TEXT(Data[[#This Row],[Order Date]], "mm.yy")</f>
        <v>03.17</v>
      </c>
    </row>
    <row r="1131" spans="1:26" x14ac:dyDescent="0.25">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1" t="str">
        <f>IF(M1131=People!$B$2,People!$A$5,(IF(M1131=People!$B$3,People!$A$3,(IF(M1131=People!$B$4,People!$A$4,(IF(M1131=People!$B$5,People!$A$5,0)))))))</f>
        <v>Cassandra Brandow</v>
      </c>
      <c r="W1131" s="1" t="str">
        <f>IFERROR(VLOOKUP(Data[[#This Row],[Order ID]], Returns!$A:$B, 2, FALSE), "No")</f>
        <v>No</v>
      </c>
      <c r="X1131" s="1">
        <f>1/COUNTIF(Data[Order ID], Data[[#This Row],[Order ID]])</f>
        <v>0.33333333333333331</v>
      </c>
      <c r="Y1131" s="1">
        <f>1/COUNTIFS(Data[Customer Name],Data[[#This Row],[Customer Name]], Data[MonthYear],Data[[#This Row],[MonthYear]])</f>
        <v>0.33333333333333331</v>
      </c>
      <c r="Z1131" s="1" t="str">
        <f>TEXT(Data[[#This Row],[Order Date]], "mm.yy")</f>
        <v>04.18</v>
      </c>
    </row>
    <row r="1132" spans="1:26" x14ac:dyDescent="0.25">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1" t="str">
        <f>IF(M1132=People!$B$2,People!$A$5,(IF(M1132=People!$B$3,People!$A$3,(IF(M1132=People!$B$4,People!$A$4,(IF(M1132=People!$B$5,People!$A$5,0)))))))</f>
        <v>Cassandra Brandow</v>
      </c>
      <c r="W1132" s="1" t="str">
        <f>IFERROR(VLOOKUP(Data[[#This Row],[Order ID]], Returns!$A:$B, 2, FALSE), "No")</f>
        <v>No</v>
      </c>
      <c r="X1132" s="1">
        <f>1/COUNTIF(Data[Order ID], Data[[#This Row],[Order ID]])</f>
        <v>0.33333333333333331</v>
      </c>
      <c r="Y1132" s="1">
        <f>1/COUNTIFS(Data[Customer Name],Data[[#This Row],[Customer Name]], Data[MonthYear],Data[[#This Row],[MonthYear]])</f>
        <v>0.33333333333333331</v>
      </c>
      <c r="Z1132" s="1" t="str">
        <f>TEXT(Data[[#This Row],[Order Date]], "mm.yy")</f>
        <v>04.18</v>
      </c>
    </row>
    <row r="1133" spans="1:26" x14ac:dyDescent="0.25">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1" t="str">
        <f>IF(M1133=People!$B$2,People!$A$5,(IF(M1133=People!$B$3,People!$A$3,(IF(M1133=People!$B$4,People!$A$4,(IF(M1133=People!$B$5,People!$A$5,0)))))))</f>
        <v>Cassandra Brandow</v>
      </c>
      <c r="W1133" s="1" t="str">
        <f>IFERROR(VLOOKUP(Data[[#This Row],[Order ID]], Returns!$A:$B, 2, FALSE), "No")</f>
        <v>No</v>
      </c>
      <c r="X1133" s="1">
        <f>1/COUNTIF(Data[Order ID], Data[[#This Row],[Order ID]])</f>
        <v>0.33333333333333331</v>
      </c>
      <c r="Y1133" s="1">
        <f>1/COUNTIFS(Data[Customer Name],Data[[#This Row],[Customer Name]], Data[MonthYear],Data[[#This Row],[MonthYear]])</f>
        <v>0.33333333333333331</v>
      </c>
      <c r="Z1133" s="1" t="str">
        <f>TEXT(Data[[#This Row],[Order Date]], "mm.yy")</f>
        <v>04.18</v>
      </c>
    </row>
    <row r="1134" spans="1:26" x14ac:dyDescent="0.25">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1" t="str">
        <f>IF(M1134=People!$B$2,People!$A$5,(IF(M1134=People!$B$3,People!$A$3,(IF(M1134=People!$B$4,People!$A$4,(IF(M1134=People!$B$5,People!$A$5,0)))))))</f>
        <v>Cassandra Brandow</v>
      </c>
      <c r="W1134" s="1" t="str">
        <f>IFERROR(VLOOKUP(Data[[#This Row],[Order ID]], Returns!$A:$B, 2, FALSE), "No")</f>
        <v>No</v>
      </c>
      <c r="X1134" s="1">
        <f>1/COUNTIF(Data[Order ID], Data[[#This Row],[Order ID]])</f>
        <v>1</v>
      </c>
      <c r="Y1134" s="1">
        <f>1/COUNTIFS(Data[Customer Name],Data[[#This Row],[Customer Name]], Data[MonthYear],Data[[#This Row],[MonthYear]])</f>
        <v>1</v>
      </c>
      <c r="Z1134" s="1" t="str">
        <f>TEXT(Data[[#This Row],[Order Date]], "mm.yy")</f>
        <v>12.18</v>
      </c>
    </row>
    <row r="1135" spans="1:26" x14ac:dyDescent="0.25">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1" t="str">
        <f>IF(M1135=People!$B$2,People!$A$5,(IF(M1135=People!$B$3,People!$A$3,(IF(M1135=People!$B$4,People!$A$4,(IF(M1135=People!$B$5,People!$A$5,0)))))))</f>
        <v>Chuck Magee</v>
      </c>
      <c r="W1135" s="1" t="str">
        <f>IFERROR(VLOOKUP(Data[[#This Row],[Order ID]], Returns!$A:$B, 2, FALSE), "No")</f>
        <v>No</v>
      </c>
      <c r="X1135" s="1">
        <f>1/COUNTIF(Data[Order ID], Data[[#This Row],[Order ID]])</f>
        <v>0.5</v>
      </c>
      <c r="Y1135" s="1">
        <f>1/COUNTIFS(Data[Customer Name],Data[[#This Row],[Customer Name]], Data[MonthYear],Data[[#This Row],[MonthYear]])</f>
        <v>0.5</v>
      </c>
      <c r="Z1135" s="1" t="str">
        <f>TEXT(Data[[#This Row],[Order Date]], "mm.yy")</f>
        <v>06.18</v>
      </c>
    </row>
    <row r="1136" spans="1:26" x14ac:dyDescent="0.25">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1" t="str">
        <f>IF(M1136=People!$B$2,People!$A$5,(IF(M1136=People!$B$3,People!$A$3,(IF(M1136=People!$B$4,People!$A$4,(IF(M1136=People!$B$5,People!$A$5,0)))))))</f>
        <v>Chuck Magee</v>
      </c>
      <c r="W1136" s="1" t="str">
        <f>IFERROR(VLOOKUP(Data[[#This Row],[Order ID]], Returns!$A:$B, 2, FALSE), "No")</f>
        <v>No</v>
      </c>
      <c r="X1136" s="1">
        <f>1/COUNTIF(Data[Order ID], Data[[#This Row],[Order ID]])</f>
        <v>0.5</v>
      </c>
      <c r="Y1136" s="1">
        <f>1/COUNTIFS(Data[Customer Name],Data[[#This Row],[Customer Name]], Data[MonthYear],Data[[#This Row],[MonthYear]])</f>
        <v>0.5</v>
      </c>
      <c r="Z1136" s="1" t="str">
        <f>TEXT(Data[[#This Row],[Order Date]], "mm.yy")</f>
        <v>06.18</v>
      </c>
    </row>
    <row r="1137" spans="1:26" x14ac:dyDescent="0.25">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1" t="str">
        <f>IF(M1137=People!$B$2,People!$A$5,(IF(M1137=People!$B$3,People!$A$3,(IF(M1137=People!$B$4,People!$A$4,(IF(M1137=People!$B$5,People!$A$5,0)))))))</f>
        <v>Cassandra Brandow</v>
      </c>
      <c r="W1137" s="1" t="str">
        <f>IFERROR(VLOOKUP(Data[[#This Row],[Order ID]], Returns!$A:$B, 2, FALSE), "No")</f>
        <v>No</v>
      </c>
      <c r="X1137" s="1">
        <f>1/COUNTIF(Data[Order ID], Data[[#This Row],[Order ID]])</f>
        <v>1</v>
      </c>
      <c r="Y1137" s="1">
        <f>1/COUNTIFS(Data[Customer Name],Data[[#This Row],[Customer Name]], Data[MonthYear],Data[[#This Row],[MonthYear]])</f>
        <v>1</v>
      </c>
      <c r="Z1137" s="1" t="str">
        <f>TEXT(Data[[#This Row],[Order Date]], "mm.yy")</f>
        <v>12.18</v>
      </c>
    </row>
    <row r="1138" spans="1:26" x14ac:dyDescent="0.25">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1" t="str">
        <f>IF(M1138=People!$B$2,People!$A$5,(IF(M1138=People!$B$3,People!$A$3,(IF(M1138=People!$B$4,People!$A$4,(IF(M1138=People!$B$5,People!$A$5,0)))))))</f>
        <v>Kelly Williams</v>
      </c>
      <c r="W1138" s="1" t="str">
        <f>IFERROR(VLOOKUP(Data[[#This Row],[Order ID]], Returns!$A:$B, 2, FALSE), "No")</f>
        <v>No</v>
      </c>
      <c r="X1138" s="1">
        <f>1/COUNTIF(Data[Order ID], Data[[#This Row],[Order ID]])</f>
        <v>0.2</v>
      </c>
      <c r="Y1138" s="1">
        <f>1/COUNTIFS(Data[Customer Name],Data[[#This Row],[Customer Name]], Data[MonthYear],Data[[#This Row],[MonthYear]])</f>
        <v>0.2</v>
      </c>
      <c r="Z1138" s="1" t="str">
        <f>TEXT(Data[[#This Row],[Order Date]], "mm.yy")</f>
        <v>11.18</v>
      </c>
    </row>
    <row r="1139" spans="1:26" x14ac:dyDescent="0.25">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1" t="str">
        <f>IF(M1139=People!$B$2,People!$A$5,(IF(M1139=People!$B$3,People!$A$3,(IF(M1139=People!$B$4,People!$A$4,(IF(M1139=People!$B$5,People!$A$5,0)))))))</f>
        <v>Kelly Williams</v>
      </c>
      <c r="W1139" s="1" t="str">
        <f>IFERROR(VLOOKUP(Data[[#This Row],[Order ID]], Returns!$A:$B, 2, FALSE), "No")</f>
        <v>No</v>
      </c>
      <c r="X1139" s="1">
        <f>1/COUNTIF(Data[Order ID], Data[[#This Row],[Order ID]])</f>
        <v>0.2</v>
      </c>
      <c r="Y1139" s="1">
        <f>1/COUNTIFS(Data[Customer Name],Data[[#This Row],[Customer Name]], Data[MonthYear],Data[[#This Row],[MonthYear]])</f>
        <v>0.2</v>
      </c>
      <c r="Z1139" s="1" t="str">
        <f>TEXT(Data[[#This Row],[Order Date]], "mm.yy")</f>
        <v>11.18</v>
      </c>
    </row>
    <row r="1140" spans="1:26" x14ac:dyDescent="0.25">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1" t="str">
        <f>IF(M1140=People!$B$2,People!$A$5,(IF(M1140=People!$B$3,People!$A$3,(IF(M1140=People!$B$4,People!$A$4,(IF(M1140=People!$B$5,People!$A$5,0)))))))</f>
        <v>Kelly Williams</v>
      </c>
      <c r="W1140" s="1" t="str">
        <f>IFERROR(VLOOKUP(Data[[#This Row],[Order ID]], Returns!$A:$B, 2, FALSE), "No")</f>
        <v>No</v>
      </c>
      <c r="X1140" s="1">
        <f>1/COUNTIF(Data[Order ID], Data[[#This Row],[Order ID]])</f>
        <v>0.2</v>
      </c>
      <c r="Y1140" s="1">
        <f>1/COUNTIFS(Data[Customer Name],Data[[#This Row],[Customer Name]], Data[MonthYear],Data[[#This Row],[MonthYear]])</f>
        <v>0.2</v>
      </c>
      <c r="Z1140" s="1" t="str">
        <f>TEXT(Data[[#This Row],[Order Date]], "mm.yy")</f>
        <v>11.18</v>
      </c>
    </row>
    <row r="1141" spans="1:26" x14ac:dyDescent="0.25">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1" t="str">
        <f>IF(M1141=People!$B$2,People!$A$5,(IF(M1141=People!$B$3,People!$A$3,(IF(M1141=People!$B$4,People!$A$4,(IF(M1141=People!$B$5,People!$A$5,0)))))))</f>
        <v>Kelly Williams</v>
      </c>
      <c r="W1141" s="1" t="str">
        <f>IFERROR(VLOOKUP(Data[[#This Row],[Order ID]], Returns!$A:$B, 2, FALSE), "No")</f>
        <v>No</v>
      </c>
      <c r="X1141" s="1">
        <f>1/COUNTIF(Data[Order ID], Data[[#This Row],[Order ID]])</f>
        <v>0.2</v>
      </c>
      <c r="Y1141" s="1">
        <f>1/COUNTIFS(Data[Customer Name],Data[[#This Row],[Customer Name]], Data[MonthYear],Data[[#This Row],[MonthYear]])</f>
        <v>0.2</v>
      </c>
      <c r="Z1141" s="1" t="str">
        <f>TEXT(Data[[#This Row],[Order Date]], "mm.yy")</f>
        <v>11.18</v>
      </c>
    </row>
    <row r="1142" spans="1:26" x14ac:dyDescent="0.25">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1" t="str">
        <f>IF(M1142=People!$B$2,People!$A$5,(IF(M1142=People!$B$3,People!$A$3,(IF(M1142=People!$B$4,People!$A$4,(IF(M1142=People!$B$5,People!$A$5,0)))))))</f>
        <v>Kelly Williams</v>
      </c>
      <c r="W1142" s="1" t="str">
        <f>IFERROR(VLOOKUP(Data[[#This Row],[Order ID]], Returns!$A:$B, 2, FALSE), "No")</f>
        <v>No</v>
      </c>
      <c r="X1142" s="1">
        <f>1/COUNTIF(Data[Order ID], Data[[#This Row],[Order ID]])</f>
        <v>0.2</v>
      </c>
      <c r="Y1142" s="1">
        <f>1/COUNTIFS(Data[Customer Name],Data[[#This Row],[Customer Name]], Data[MonthYear],Data[[#This Row],[MonthYear]])</f>
        <v>0.2</v>
      </c>
      <c r="Z1142" s="1" t="str">
        <f>TEXT(Data[[#This Row],[Order Date]], "mm.yy")</f>
        <v>11.18</v>
      </c>
    </row>
    <row r="1143" spans="1:26" x14ac:dyDescent="0.25">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1" t="str">
        <f>IF(M1143=People!$B$2,People!$A$5,(IF(M1143=People!$B$3,People!$A$3,(IF(M1143=People!$B$4,People!$A$4,(IF(M1143=People!$B$5,People!$A$5,0)))))))</f>
        <v>Cassandra Brandow</v>
      </c>
      <c r="W1143" s="1" t="str">
        <f>IFERROR(VLOOKUP(Data[[#This Row],[Order ID]], Returns!$A:$B, 2, FALSE), "No")</f>
        <v>No</v>
      </c>
      <c r="X1143" s="1">
        <f>1/COUNTIF(Data[Order ID], Data[[#This Row],[Order ID]])</f>
        <v>0.2</v>
      </c>
      <c r="Y1143" s="1">
        <f>1/COUNTIFS(Data[Customer Name],Data[[#This Row],[Customer Name]], Data[MonthYear],Data[[#This Row],[MonthYear]])</f>
        <v>0.2</v>
      </c>
      <c r="Z1143" s="1" t="str">
        <f>TEXT(Data[[#This Row],[Order Date]], "mm.yy")</f>
        <v>09.16</v>
      </c>
    </row>
    <row r="1144" spans="1:26" x14ac:dyDescent="0.25">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1" t="str">
        <f>IF(M1144=People!$B$2,People!$A$5,(IF(M1144=People!$B$3,People!$A$3,(IF(M1144=People!$B$4,People!$A$4,(IF(M1144=People!$B$5,People!$A$5,0)))))))</f>
        <v>Cassandra Brandow</v>
      </c>
      <c r="W1144" s="1" t="str">
        <f>IFERROR(VLOOKUP(Data[[#This Row],[Order ID]], Returns!$A:$B, 2, FALSE), "No")</f>
        <v>No</v>
      </c>
      <c r="X1144" s="1">
        <f>1/COUNTIF(Data[Order ID], Data[[#This Row],[Order ID]])</f>
        <v>0.2</v>
      </c>
      <c r="Y1144" s="1">
        <f>1/COUNTIFS(Data[Customer Name],Data[[#This Row],[Customer Name]], Data[MonthYear],Data[[#This Row],[MonthYear]])</f>
        <v>0.2</v>
      </c>
      <c r="Z1144" s="1" t="str">
        <f>TEXT(Data[[#This Row],[Order Date]], "mm.yy")</f>
        <v>09.16</v>
      </c>
    </row>
    <row r="1145" spans="1:26" x14ac:dyDescent="0.25">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1" t="str">
        <f>IF(M1145=People!$B$2,People!$A$5,(IF(M1145=People!$B$3,People!$A$3,(IF(M1145=People!$B$4,People!$A$4,(IF(M1145=People!$B$5,People!$A$5,0)))))))</f>
        <v>Cassandra Brandow</v>
      </c>
      <c r="W1145" s="1" t="str">
        <f>IFERROR(VLOOKUP(Data[[#This Row],[Order ID]], Returns!$A:$B, 2, FALSE), "No")</f>
        <v>No</v>
      </c>
      <c r="X1145" s="1">
        <f>1/COUNTIF(Data[Order ID], Data[[#This Row],[Order ID]])</f>
        <v>0.2</v>
      </c>
      <c r="Y1145" s="1">
        <f>1/COUNTIFS(Data[Customer Name],Data[[#This Row],[Customer Name]], Data[MonthYear],Data[[#This Row],[MonthYear]])</f>
        <v>0.2</v>
      </c>
      <c r="Z1145" s="1" t="str">
        <f>TEXT(Data[[#This Row],[Order Date]], "mm.yy")</f>
        <v>09.16</v>
      </c>
    </row>
    <row r="1146" spans="1:26" x14ac:dyDescent="0.25">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1" t="str">
        <f>IF(M1146=People!$B$2,People!$A$5,(IF(M1146=People!$B$3,People!$A$3,(IF(M1146=People!$B$4,People!$A$4,(IF(M1146=People!$B$5,People!$A$5,0)))))))</f>
        <v>Cassandra Brandow</v>
      </c>
      <c r="W1146" s="1" t="str">
        <f>IFERROR(VLOOKUP(Data[[#This Row],[Order ID]], Returns!$A:$B, 2, FALSE), "No")</f>
        <v>No</v>
      </c>
      <c r="X1146" s="1">
        <f>1/COUNTIF(Data[Order ID], Data[[#This Row],[Order ID]])</f>
        <v>0.2</v>
      </c>
      <c r="Y1146" s="1">
        <f>1/COUNTIFS(Data[Customer Name],Data[[#This Row],[Customer Name]], Data[MonthYear],Data[[#This Row],[MonthYear]])</f>
        <v>0.2</v>
      </c>
      <c r="Z1146" s="1" t="str">
        <f>TEXT(Data[[#This Row],[Order Date]], "mm.yy")</f>
        <v>09.16</v>
      </c>
    </row>
    <row r="1147" spans="1:26" x14ac:dyDescent="0.25">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1" t="str">
        <f>IF(M1147=People!$B$2,People!$A$5,(IF(M1147=People!$B$3,People!$A$3,(IF(M1147=People!$B$4,People!$A$4,(IF(M1147=People!$B$5,People!$A$5,0)))))))</f>
        <v>Cassandra Brandow</v>
      </c>
      <c r="W1147" s="1" t="str">
        <f>IFERROR(VLOOKUP(Data[[#This Row],[Order ID]], Returns!$A:$B, 2, FALSE), "No")</f>
        <v>No</v>
      </c>
      <c r="X1147" s="1">
        <f>1/COUNTIF(Data[Order ID], Data[[#This Row],[Order ID]])</f>
        <v>0.2</v>
      </c>
      <c r="Y1147" s="1">
        <f>1/COUNTIFS(Data[Customer Name],Data[[#This Row],[Customer Name]], Data[MonthYear],Data[[#This Row],[MonthYear]])</f>
        <v>0.2</v>
      </c>
      <c r="Z1147" s="1" t="str">
        <f>TEXT(Data[[#This Row],[Order Date]], "mm.yy")</f>
        <v>09.16</v>
      </c>
    </row>
    <row r="1148" spans="1:26" x14ac:dyDescent="0.25">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1" t="str">
        <f>IF(M1148=People!$B$2,People!$A$5,(IF(M1148=People!$B$3,People!$A$3,(IF(M1148=People!$B$4,People!$A$4,(IF(M1148=People!$B$5,People!$A$5,0)))))))</f>
        <v>Kelly Williams</v>
      </c>
      <c r="W1148" s="1" t="str">
        <f>IFERROR(VLOOKUP(Data[[#This Row],[Order ID]], Returns!$A:$B, 2, FALSE), "No")</f>
        <v>No</v>
      </c>
      <c r="X1148" s="1">
        <f>1/COUNTIF(Data[Order ID], Data[[#This Row],[Order ID]])</f>
        <v>0.2</v>
      </c>
      <c r="Y1148" s="1">
        <f>1/COUNTIFS(Data[Customer Name],Data[[#This Row],[Customer Name]], Data[MonthYear],Data[[#This Row],[MonthYear]])</f>
        <v>0.2</v>
      </c>
      <c r="Z1148" s="1" t="str">
        <f>TEXT(Data[[#This Row],[Order Date]], "mm.yy")</f>
        <v>04.17</v>
      </c>
    </row>
    <row r="1149" spans="1:26" x14ac:dyDescent="0.25">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1" t="str">
        <f>IF(M1149=People!$B$2,People!$A$5,(IF(M1149=People!$B$3,People!$A$3,(IF(M1149=People!$B$4,People!$A$4,(IF(M1149=People!$B$5,People!$A$5,0)))))))</f>
        <v>Kelly Williams</v>
      </c>
      <c r="W1149" s="1" t="str">
        <f>IFERROR(VLOOKUP(Data[[#This Row],[Order ID]], Returns!$A:$B, 2, FALSE), "No")</f>
        <v>No</v>
      </c>
      <c r="X1149" s="1">
        <f>1/COUNTIF(Data[Order ID], Data[[#This Row],[Order ID]])</f>
        <v>0.2</v>
      </c>
      <c r="Y1149" s="1">
        <f>1/COUNTIFS(Data[Customer Name],Data[[#This Row],[Customer Name]], Data[MonthYear],Data[[#This Row],[MonthYear]])</f>
        <v>0.2</v>
      </c>
      <c r="Z1149" s="1" t="str">
        <f>TEXT(Data[[#This Row],[Order Date]], "mm.yy")</f>
        <v>04.17</v>
      </c>
    </row>
    <row r="1150" spans="1:26" x14ac:dyDescent="0.25">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1" t="str">
        <f>IF(M1150=People!$B$2,People!$A$5,(IF(M1150=People!$B$3,People!$A$3,(IF(M1150=People!$B$4,People!$A$4,(IF(M1150=People!$B$5,People!$A$5,0)))))))</f>
        <v>Kelly Williams</v>
      </c>
      <c r="W1150" s="1" t="str">
        <f>IFERROR(VLOOKUP(Data[[#This Row],[Order ID]], Returns!$A:$B, 2, FALSE), "No")</f>
        <v>No</v>
      </c>
      <c r="X1150" s="1">
        <f>1/COUNTIF(Data[Order ID], Data[[#This Row],[Order ID]])</f>
        <v>0.2</v>
      </c>
      <c r="Y1150" s="1">
        <f>1/COUNTIFS(Data[Customer Name],Data[[#This Row],[Customer Name]], Data[MonthYear],Data[[#This Row],[MonthYear]])</f>
        <v>0.2</v>
      </c>
      <c r="Z1150" s="1" t="str">
        <f>TEXT(Data[[#This Row],[Order Date]], "mm.yy")</f>
        <v>04.17</v>
      </c>
    </row>
    <row r="1151" spans="1:26" x14ac:dyDescent="0.25">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1" t="str">
        <f>IF(M1151=People!$B$2,People!$A$5,(IF(M1151=People!$B$3,People!$A$3,(IF(M1151=People!$B$4,People!$A$4,(IF(M1151=People!$B$5,People!$A$5,0)))))))</f>
        <v>Kelly Williams</v>
      </c>
      <c r="W1151" s="1" t="str">
        <f>IFERROR(VLOOKUP(Data[[#This Row],[Order ID]], Returns!$A:$B, 2, FALSE), "No")</f>
        <v>No</v>
      </c>
      <c r="X1151" s="1">
        <f>1/COUNTIF(Data[Order ID], Data[[#This Row],[Order ID]])</f>
        <v>0.2</v>
      </c>
      <c r="Y1151" s="1">
        <f>1/COUNTIFS(Data[Customer Name],Data[[#This Row],[Customer Name]], Data[MonthYear],Data[[#This Row],[MonthYear]])</f>
        <v>0.2</v>
      </c>
      <c r="Z1151" s="1" t="str">
        <f>TEXT(Data[[#This Row],[Order Date]], "mm.yy")</f>
        <v>04.17</v>
      </c>
    </row>
    <row r="1152" spans="1:26" x14ac:dyDescent="0.25">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1" t="str">
        <f>IF(M1152=People!$B$2,People!$A$5,(IF(M1152=People!$B$3,People!$A$3,(IF(M1152=People!$B$4,People!$A$4,(IF(M1152=People!$B$5,People!$A$5,0)))))))</f>
        <v>Kelly Williams</v>
      </c>
      <c r="W1152" s="1" t="str">
        <f>IFERROR(VLOOKUP(Data[[#This Row],[Order ID]], Returns!$A:$B, 2, FALSE), "No")</f>
        <v>No</v>
      </c>
      <c r="X1152" s="1">
        <f>1/COUNTIF(Data[Order ID], Data[[#This Row],[Order ID]])</f>
        <v>0.2</v>
      </c>
      <c r="Y1152" s="1">
        <f>1/COUNTIFS(Data[Customer Name],Data[[#This Row],[Customer Name]], Data[MonthYear],Data[[#This Row],[MonthYear]])</f>
        <v>0.2</v>
      </c>
      <c r="Z1152" s="1" t="str">
        <f>TEXT(Data[[#This Row],[Order Date]], "mm.yy")</f>
        <v>04.17</v>
      </c>
    </row>
    <row r="1153" spans="1:26" x14ac:dyDescent="0.25">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1" t="str">
        <f>IF(M1153=People!$B$2,People!$A$5,(IF(M1153=People!$B$3,People!$A$3,(IF(M1153=People!$B$4,People!$A$4,(IF(M1153=People!$B$5,People!$A$5,0)))))))</f>
        <v>Chuck Magee</v>
      </c>
      <c r="W1153" s="1" t="str">
        <f>IFERROR(VLOOKUP(Data[[#This Row],[Order ID]], Returns!$A:$B, 2, FALSE), "No")</f>
        <v>No</v>
      </c>
      <c r="X1153" s="1">
        <f>1/COUNTIF(Data[Order ID], Data[[#This Row],[Order ID]])</f>
        <v>1</v>
      </c>
      <c r="Y1153" s="1">
        <f>1/COUNTIFS(Data[Customer Name],Data[[#This Row],[Customer Name]], Data[MonthYear],Data[[#This Row],[MonthYear]])</f>
        <v>0.2</v>
      </c>
      <c r="Z1153" s="1" t="str">
        <f>TEXT(Data[[#This Row],[Order Date]], "mm.yy")</f>
        <v>05.17</v>
      </c>
    </row>
    <row r="1154" spans="1:26" x14ac:dyDescent="0.25">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1" t="str">
        <f>IF(M1154=People!$B$2,People!$A$5,(IF(M1154=People!$B$3,People!$A$3,(IF(M1154=People!$B$4,People!$A$4,(IF(M1154=People!$B$5,People!$A$5,0)))))))</f>
        <v>Cassandra Brandow</v>
      </c>
      <c r="W1154" s="1" t="str">
        <f>IFERROR(VLOOKUP(Data[[#This Row],[Order ID]], Returns!$A:$B, 2, FALSE), "No")</f>
        <v>No</v>
      </c>
      <c r="X1154" s="1">
        <f>1/COUNTIF(Data[Order ID], Data[[#This Row],[Order ID]])</f>
        <v>0.5</v>
      </c>
      <c r="Y1154" s="1">
        <f>1/COUNTIFS(Data[Customer Name],Data[[#This Row],[Customer Name]], Data[MonthYear],Data[[#This Row],[MonthYear]])</f>
        <v>0.5</v>
      </c>
      <c r="Z1154" s="1" t="str">
        <f>TEXT(Data[[#This Row],[Order Date]], "mm.yy")</f>
        <v>12.18</v>
      </c>
    </row>
    <row r="1155" spans="1:26" x14ac:dyDescent="0.25">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1" t="str">
        <f>IF(M1155=People!$B$2,People!$A$5,(IF(M1155=People!$B$3,People!$A$3,(IF(M1155=People!$B$4,People!$A$4,(IF(M1155=People!$B$5,People!$A$5,0)))))))</f>
        <v>Cassandra Brandow</v>
      </c>
      <c r="W1155" s="1" t="str">
        <f>IFERROR(VLOOKUP(Data[[#This Row],[Order ID]], Returns!$A:$B, 2, FALSE), "No")</f>
        <v>No</v>
      </c>
      <c r="X1155" s="1">
        <f>1/COUNTIF(Data[Order ID], Data[[#This Row],[Order ID]])</f>
        <v>0.5</v>
      </c>
      <c r="Y1155" s="1">
        <f>1/COUNTIFS(Data[Customer Name],Data[[#This Row],[Customer Name]], Data[MonthYear],Data[[#This Row],[MonthYear]])</f>
        <v>0.5</v>
      </c>
      <c r="Z1155" s="1" t="str">
        <f>TEXT(Data[[#This Row],[Order Date]], "mm.yy")</f>
        <v>12.18</v>
      </c>
    </row>
    <row r="1156" spans="1:26" x14ac:dyDescent="0.25">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1" t="str">
        <f>IF(M1156=People!$B$2,People!$A$5,(IF(M1156=People!$B$3,People!$A$3,(IF(M1156=People!$B$4,People!$A$4,(IF(M1156=People!$B$5,People!$A$5,0)))))))</f>
        <v>Cassandra Brandow</v>
      </c>
      <c r="W1156" s="1" t="str">
        <f>IFERROR(VLOOKUP(Data[[#This Row],[Order ID]], Returns!$A:$B, 2, FALSE), "No")</f>
        <v>No</v>
      </c>
      <c r="X1156" s="1">
        <f>1/COUNTIF(Data[Order ID], Data[[#This Row],[Order ID]])</f>
        <v>0.25</v>
      </c>
      <c r="Y1156" s="1">
        <f>1/COUNTIFS(Data[Customer Name],Data[[#This Row],[Customer Name]], Data[MonthYear],Data[[#This Row],[MonthYear]])</f>
        <v>0.25</v>
      </c>
      <c r="Z1156" s="1" t="str">
        <f>TEXT(Data[[#This Row],[Order Date]], "mm.yy")</f>
        <v>12.16</v>
      </c>
    </row>
    <row r="1157" spans="1:26" x14ac:dyDescent="0.25">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1" t="str">
        <f>IF(M1157=People!$B$2,People!$A$5,(IF(M1157=People!$B$3,People!$A$3,(IF(M1157=People!$B$4,People!$A$4,(IF(M1157=People!$B$5,People!$A$5,0)))))))</f>
        <v>Cassandra Brandow</v>
      </c>
      <c r="W1157" s="1" t="str">
        <f>IFERROR(VLOOKUP(Data[[#This Row],[Order ID]], Returns!$A:$B, 2, FALSE), "No")</f>
        <v>No</v>
      </c>
      <c r="X1157" s="1">
        <f>1/COUNTIF(Data[Order ID], Data[[#This Row],[Order ID]])</f>
        <v>0.25</v>
      </c>
      <c r="Y1157" s="1">
        <f>1/COUNTIFS(Data[Customer Name],Data[[#This Row],[Customer Name]], Data[MonthYear],Data[[#This Row],[MonthYear]])</f>
        <v>0.25</v>
      </c>
      <c r="Z1157" s="1" t="str">
        <f>TEXT(Data[[#This Row],[Order Date]], "mm.yy")</f>
        <v>12.16</v>
      </c>
    </row>
    <row r="1158" spans="1:26" x14ac:dyDescent="0.25">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1" t="str">
        <f>IF(M1158=People!$B$2,People!$A$5,(IF(M1158=People!$B$3,People!$A$3,(IF(M1158=People!$B$4,People!$A$4,(IF(M1158=People!$B$5,People!$A$5,0)))))))</f>
        <v>Cassandra Brandow</v>
      </c>
      <c r="W1158" s="1" t="str">
        <f>IFERROR(VLOOKUP(Data[[#This Row],[Order ID]], Returns!$A:$B, 2, FALSE), "No")</f>
        <v>No</v>
      </c>
      <c r="X1158" s="1">
        <f>1/COUNTIF(Data[Order ID], Data[[#This Row],[Order ID]])</f>
        <v>0.25</v>
      </c>
      <c r="Y1158" s="1">
        <f>1/COUNTIFS(Data[Customer Name],Data[[#This Row],[Customer Name]], Data[MonthYear],Data[[#This Row],[MonthYear]])</f>
        <v>0.25</v>
      </c>
      <c r="Z1158" s="1" t="str">
        <f>TEXT(Data[[#This Row],[Order Date]], "mm.yy")</f>
        <v>12.16</v>
      </c>
    </row>
    <row r="1159" spans="1:26" x14ac:dyDescent="0.25">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1" t="str">
        <f>IF(M1159=People!$B$2,People!$A$5,(IF(M1159=People!$B$3,People!$A$3,(IF(M1159=People!$B$4,People!$A$4,(IF(M1159=People!$B$5,People!$A$5,0)))))))</f>
        <v>Cassandra Brandow</v>
      </c>
      <c r="W1159" s="1" t="str">
        <f>IFERROR(VLOOKUP(Data[[#This Row],[Order ID]], Returns!$A:$B, 2, FALSE), "No")</f>
        <v>No</v>
      </c>
      <c r="X1159" s="1">
        <f>1/COUNTIF(Data[Order ID], Data[[#This Row],[Order ID]])</f>
        <v>0.25</v>
      </c>
      <c r="Y1159" s="1">
        <f>1/COUNTIFS(Data[Customer Name],Data[[#This Row],[Customer Name]], Data[MonthYear],Data[[#This Row],[MonthYear]])</f>
        <v>0.25</v>
      </c>
      <c r="Z1159" s="1" t="str">
        <f>TEXT(Data[[#This Row],[Order Date]], "mm.yy")</f>
        <v>12.16</v>
      </c>
    </row>
    <row r="1160" spans="1:26" x14ac:dyDescent="0.25">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1" t="str">
        <f>IF(M1160=People!$B$2,People!$A$5,(IF(M1160=People!$B$3,People!$A$3,(IF(M1160=People!$B$4,People!$A$4,(IF(M1160=People!$B$5,People!$A$5,0)))))))</f>
        <v>Cassandra Brandow</v>
      </c>
      <c r="W1160" s="1" t="str">
        <f>IFERROR(VLOOKUP(Data[[#This Row],[Order ID]], Returns!$A:$B, 2, FALSE), "No")</f>
        <v>No</v>
      </c>
      <c r="X1160" s="1">
        <f>1/COUNTIF(Data[Order ID], Data[[#This Row],[Order ID]])</f>
        <v>1</v>
      </c>
      <c r="Y1160" s="1">
        <f>1/COUNTIFS(Data[Customer Name],Data[[#This Row],[Customer Name]], Data[MonthYear],Data[[#This Row],[MonthYear]])</f>
        <v>1</v>
      </c>
      <c r="Z1160" s="1" t="str">
        <f>TEXT(Data[[#This Row],[Order Date]], "mm.yy")</f>
        <v>07.18</v>
      </c>
    </row>
    <row r="1161" spans="1:26" x14ac:dyDescent="0.25">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1" t="str">
        <f>IF(M1161=People!$B$2,People!$A$5,(IF(M1161=People!$B$3,People!$A$3,(IF(M1161=People!$B$4,People!$A$4,(IF(M1161=People!$B$5,People!$A$5,0)))))))</f>
        <v>Kelly Williams</v>
      </c>
      <c r="W1161" s="1" t="str">
        <f>IFERROR(VLOOKUP(Data[[#This Row],[Order ID]], Returns!$A:$B, 2, FALSE), "No")</f>
        <v>No</v>
      </c>
      <c r="X1161" s="1">
        <f>1/COUNTIF(Data[Order ID], Data[[#This Row],[Order ID]])</f>
        <v>0.5</v>
      </c>
      <c r="Y1161" s="1">
        <f>1/COUNTIFS(Data[Customer Name],Data[[#This Row],[Customer Name]], Data[MonthYear],Data[[#This Row],[MonthYear]])</f>
        <v>0.5</v>
      </c>
      <c r="Z1161" s="1" t="str">
        <f>TEXT(Data[[#This Row],[Order Date]], "mm.yy")</f>
        <v>06.19</v>
      </c>
    </row>
    <row r="1162" spans="1:26" x14ac:dyDescent="0.25">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1" t="str">
        <f>IF(M1162=People!$B$2,People!$A$5,(IF(M1162=People!$B$3,People!$A$3,(IF(M1162=People!$B$4,People!$A$4,(IF(M1162=People!$B$5,People!$A$5,0)))))))</f>
        <v>Kelly Williams</v>
      </c>
      <c r="W1162" s="1" t="str">
        <f>IFERROR(VLOOKUP(Data[[#This Row],[Order ID]], Returns!$A:$B, 2, FALSE), "No")</f>
        <v>No</v>
      </c>
      <c r="X1162" s="1">
        <f>1/COUNTIF(Data[Order ID], Data[[#This Row],[Order ID]])</f>
        <v>0.5</v>
      </c>
      <c r="Y1162" s="1">
        <f>1/COUNTIFS(Data[Customer Name],Data[[#This Row],[Customer Name]], Data[MonthYear],Data[[#This Row],[MonthYear]])</f>
        <v>0.5</v>
      </c>
      <c r="Z1162" s="1" t="str">
        <f>TEXT(Data[[#This Row],[Order Date]], "mm.yy")</f>
        <v>06.19</v>
      </c>
    </row>
    <row r="1163" spans="1:26" x14ac:dyDescent="0.25">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1" t="str">
        <f>IF(M1163=People!$B$2,People!$A$5,(IF(M1163=People!$B$3,People!$A$3,(IF(M1163=People!$B$4,People!$A$4,(IF(M1163=People!$B$5,People!$A$5,0)))))))</f>
        <v>Cassandra Brandow</v>
      </c>
      <c r="W1163" s="1" t="str">
        <f>IFERROR(VLOOKUP(Data[[#This Row],[Order ID]], Returns!$A:$B, 2, FALSE), "No")</f>
        <v>Yes</v>
      </c>
      <c r="X1163" s="1">
        <f>1/COUNTIF(Data[Order ID], Data[[#This Row],[Order ID]])</f>
        <v>1</v>
      </c>
      <c r="Y1163" s="1">
        <f>1/COUNTIFS(Data[Customer Name],Data[[#This Row],[Customer Name]], Data[MonthYear],Data[[#This Row],[MonthYear]])</f>
        <v>1</v>
      </c>
      <c r="Z1163" s="1" t="str">
        <f>TEXT(Data[[#This Row],[Order Date]], "mm.yy")</f>
        <v>09.16</v>
      </c>
    </row>
    <row r="1164" spans="1:26" x14ac:dyDescent="0.25">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1" t="str">
        <f>IF(M1164=People!$B$2,People!$A$5,(IF(M1164=People!$B$3,People!$A$3,(IF(M1164=People!$B$4,People!$A$4,(IF(M1164=People!$B$5,People!$A$5,0)))))))</f>
        <v>Chuck Magee</v>
      </c>
      <c r="W1164" s="1" t="str">
        <f>IFERROR(VLOOKUP(Data[[#This Row],[Order ID]], Returns!$A:$B, 2, FALSE), "No")</f>
        <v>No</v>
      </c>
      <c r="X1164" s="1">
        <f>1/COUNTIF(Data[Order ID], Data[[#This Row],[Order ID]])</f>
        <v>0.33333333333333331</v>
      </c>
      <c r="Y1164" s="1">
        <f>1/COUNTIFS(Data[Customer Name],Data[[#This Row],[Customer Name]], Data[MonthYear],Data[[#This Row],[MonthYear]])</f>
        <v>0.33333333333333331</v>
      </c>
      <c r="Z1164" s="1" t="str">
        <f>TEXT(Data[[#This Row],[Order Date]], "mm.yy")</f>
        <v>03.16</v>
      </c>
    </row>
    <row r="1165" spans="1:26" x14ac:dyDescent="0.25">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1" t="str">
        <f>IF(M1165=People!$B$2,People!$A$5,(IF(M1165=People!$B$3,People!$A$3,(IF(M1165=People!$B$4,People!$A$4,(IF(M1165=People!$B$5,People!$A$5,0)))))))</f>
        <v>Chuck Magee</v>
      </c>
      <c r="W1165" s="1" t="str">
        <f>IFERROR(VLOOKUP(Data[[#This Row],[Order ID]], Returns!$A:$B, 2, FALSE), "No")</f>
        <v>No</v>
      </c>
      <c r="X1165" s="1">
        <f>1/COUNTIF(Data[Order ID], Data[[#This Row],[Order ID]])</f>
        <v>0.33333333333333331</v>
      </c>
      <c r="Y1165" s="1">
        <f>1/COUNTIFS(Data[Customer Name],Data[[#This Row],[Customer Name]], Data[MonthYear],Data[[#This Row],[MonthYear]])</f>
        <v>0.33333333333333331</v>
      </c>
      <c r="Z1165" s="1" t="str">
        <f>TEXT(Data[[#This Row],[Order Date]], "mm.yy")</f>
        <v>03.16</v>
      </c>
    </row>
    <row r="1166" spans="1:26" x14ac:dyDescent="0.25">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1" t="str">
        <f>IF(M1166=People!$B$2,People!$A$5,(IF(M1166=People!$B$3,People!$A$3,(IF(M1166=People!$B$4,People!$A$4,(IF(M1166=People!$B$5,People!$A$5,0)))))))</f>
        <v>Chuck Magee</v>
      </c>
      <c r="W1166" s="1" t="str">
        <f>IFERROR(VLOOKUP(Data[[#This Row],[Order ID]], Returns!$A:$B, 2, FALSE), "No")</f>
        <v>No</v>
      </c>
      <c r="X1166" s="1">
        <f>1/COUNTIF(Data[Order ID], Data[[#This Row],[Order ID]])</f>
        <v>0.33333333333333331</v>
      </c>
      <c r="Y1166" s="1">
        <f>1/COUNTIFS(Data[Customer Name],Data[[#This Row],[Customer Name]], Data[MonthYear],Data[[#This Row],[MonthYear]])</f>
        <v>0.33333333333333331</v>
      </c>
      <c r="Z1166" s="1" t="str">
        <f>TEXT(Data[[#This Row],[Order Date]], "mm.yy")</f>
        <v>03.16</v>
      </c>
    </row>
    <row r="1167" spans="1:26" x14ac:dyDescent="0.25">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1" t="str">
        <f>IF(M1167=People!$B$2,People!$A$5,(IF(M1167=People!$B$3,People!$A$3,(IF(M1167=People!$B$4,People!$A$4,(IF(M1167=People!$B$5,People!$A$5,0)))))))</f>
        <v>Kelly Williams</v>
      </c>
      <c r="W1167" s="1" t="str">
        <f>IFERROR(VLOOKUP(Data[[#This Row],[Order ID]], Returns!$A:$B, 2, FALSE), "No")</f>
        <v>No</v>
      </c>
      <c r="X1167" s="1">
        <f>1/COUNTIF(Data[Order ID], Data[[#This Row],[Order ID]])</f>
        <v>1</v>
      </c>
      <c r="Y1167" s="1">
        <f>1/COUNTIFS(Data[Customer Name],Data[[#This Row],[Customer Name]], Data[MonthYear],Data[[#This Row],[MonthYear]])</f>
        <v>1</v>
      </c>
      <c r="Z1167" s="1" t="str">
        <f>TEXT(Data[[#This Row],[Order Date]], "mm.yy")</f>
        <v>05.16</v>
      </c>
    </row>
    <row r="1168" spans="1:26" x14ac:dyDescent="0.25">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1" t="str">
        <f>IF(M1168=People!$B$2,People!$A$5,(IF(M1168=People!$B$3,People!$A$3,(IF(M1168=People!$B$4,People!$A$4,(IF(M1168=People!$B$5,People!$A$5,0)))))))</f>
        <v>Cassandra Brandow</v>
      </c>
      <c r="W1168" s="1" t="str">
        <f>IFERROR(VLOOKUP(Data[[#This Row],[Order ID]], Returns!$A:$B, 2, FALSE), "No")</f>
        <v>No</v>
      </c>
      <c r="X1168" s="1">
        <f>1/COUNTIF(Data[Order ID], Data[[#This Row],[Order ID]])</f>
        <v>1</v>
      </c>
      <c r="Y1168" s="1">
        <f>1/COUNTIFS(Data[Customer Name],Data[[#This Row],[Customer Name]], Data[MonthYear],Data[[#This Row],[MonthYear]])</f>
        <v>1</v>
      </c>
      <c r="Z1168" s="1" t="str">
        <f>TEXT(Data[[#This Row],[Order Date]], "mm.yy")</f>
        <v>11.17</v>
      </c>
    </row>
    <row r="1169" spans="1:26" x14ac:dyDescent="0.25">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1" t="str">
        <f>IF(M1169=People!$B$2,People!$A$5,(IF(M1169=People!$B$3,People!$A$3,(IF(M1169=People!$B$4,People!$A$4,(IF(M1169=People!$B$5,People!$A$5,0)))))))</f>
        <v>Chuck Magee</v>
      </c>
      <c r="W1169" s="1" t="str">
        <f>IFERROR(VLOOKUP(Data[[#This Row],[Order ID]], Returns!$A:$B, 2, FALSE), "No")</f>
        <v>No</v>
      </c>
      <c r="X1169" s="1">
        <f>1/COUNTIF(Data[Order ID], Data[[#This Row],[Order ID]])</f>
        <v>0.25</v>
      </c>
      <c r="Y1169" s="1">
        <f>1/COUNTIFS(Data[Customer Name],Data[[#This Row],[Customer Name]], Data[MonthYear],Data[[#This Row],[MonthYear]])</f>
        <v>0.25</v>
      </c>
      <c r="Z1169" s="1" t="str">
        <f>TEXT(Data[[#This Row],[Order Date]], "mm.yy")</f>
        <v>12.19</v>
      </c>
    </row>
    <row r="1170" spans="1:26" x14ac:dyDescent="0.25">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1" t="str">
        <f>IF(M1170=People!$B$2,People!$A$5,(IF(M1170=People!$B$3,People!$A$3,(IF(M1170=People!$B$4,People!$A$4,(IF(M1170=People!$B$5,People!$A$5,0)))))))</f>
        <v>Chuck Magee</v>
      </c>
      <c r="W1170" s="1" t="str">
        <f>IFERROR(VLOOKUP(Data[[#This Row],[Order ID]], Returns!$A:$B, 2, FALSE), "No")</f>
        <v>No</v>
      </c>
      <c r="X1170" s="1">
        <f>1/COUNTIF(Data[Order ID], Data[[#This Row],[Order ID]])</f>
        <v>0.25</v>
      </c>
      <c r="Y1170" s="1">
        <f>1/COUNTIFS(Data[Customer Name],Data[[#This Row],[Customer Name]], Data[MonthYear],Data[[#This Row],[MonthYear]])</f>
        <v>0.25</v>
      </c>
      <c r="Z1170" s="1" t="str">
        <f>TEXT(Data[[#This Row],[Order Date]], "mm.yy")</f>
        <v>12.19</v>
      </c>
    </row>
    <row r="1171" spans="1:26" x14ac:dyDescent="0.25">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1" t="str">
        <f>IF(M1171=People!$B$2,People!$A$5,(IF(M1171=People!$B$3,People!$A$3,(IF(M1171=People!$B$4,People!$A$4,(IF(M1171=People!$B$5,People!$A$5,0)))))))</f>
        <v>Chuck Magee</v>
      </c>
      <c r="W1171" s="1" t="str">
        <f>IFERROR(VLOOKUP(Data[[#This Row],[Order ID]], Returns!$A:$B, 2, FALSE), "No")</f>
        <v>No</v>
      </c>
      <c r="X1171" s="1">
        <f>1/COUNTIF(Data[Order ID], Data[[#This Row],[Order ID]])</f>
        <v>0.25</v>
      </c>
      <c r="Y1171" s="1">
        <f>1/COUNTIFS(Data[Customer Name],Data[[#This Row],[Customer Name]], Data[MonthYear],Data[[#This Row],[MonthYear]])</f>
        <v>0.25</v>
      </c>
      <c r="Z1171" s="1" t="str">
        <f>TEXT(Data[[#This Row],[Order Date]], "mm.yy")</f>
        <v>12.19</v>
      </c>
    </row>
    <row r="1172" spans="1:26" x14ac:dyDescent="0.25">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1" t="str">
        <f>IF(M1172=People!$B$2,People!$A$5,(IF(M1172=People!$B$3,People!$A$3,(IF(M1172=People!$B$4,People!$A$4,(IF(M1172=People!$B$5,People!$A$5,0)))))))</f>
        <v>Chuck Magee</v>
      </c>
      <c r="W1172" s="1" t="str">
        <f>IFERROR(VLOOKUP(Data[[#This Row],[Order ID]], Returns!$A:$B, 2, FALSE), "No")</f>
        <v>No</v>
      </c>
      <c r="X1172" s="1">
        <f>1/COUNTIF(Data[Order ID], Data[[#This Row],[Order ID]])</f>
        <v>0.25</v>
      </c>
      <c r="Y1172" s="1">
        <f>1/COUNTIFS(Data[Customer Name],Data[[#This Row],[Customer Name]], Data[MonthYear],Data[[#This Row],[MonthYear]])</f>
        <v>0.25</v>
      </c>
      <c r="Z1172" s="1" t="str">
        <f>TEXT(Data[[#This Row],[Order Date]], "mm.yy")</f>
        <v>12.19</v>
      </c>
    </row>
    <row r="1173" spans="1:26" x14ac:dyDescent="0.25">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1" t="str">
        <f>IF(M1173=People!$B$2,People!$A$5,(IF(M1173=People!$B$3,People!$A$3,(IF(M1173=People!$B$4,People!$A$4,(IF(M1173=People!$B$5,People!$A$5,0)))))))</f>
        <v>Kelly Williams</v>
      </c>
      <c r="W1173" s="1" t="str">
        <f>IFERROR(VLOOKUP(Data[[#This Row],[Order ID]], Returns!$A:$B, 2, FALSE), "No")</f>
        <v>No</v>
      </c>
      <c r="X1173" s="1">
        <f>1/COUNTIF(Data[Order ID], Data[[#This Row],[Order ID]])</f>
        <v>1</v>
      </c>
      <c r="Y1173" s="1">
        <f>1/COUNTIFS(Data[Customer Name],Data[[#This Row],[Customer Name]], Data[MonthYear],Data[[#This Row],[MonthYear]])</f>
        <v>1</v>
      </c>
      <c r="Z1173" s="1" t="str">
        <f>TEXT(Data[[#This Row],[Order Date]], "mm.yy")</f>
        <v>03.16</v>
      </c>
    </row>
    <row r="1174" spans="1:26" x14ac:dyDescent="0.25">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1" t="str">
        <f>IF(M1174=People!$B$2,People!$A$5,(IF(M1174=People!$B$3,People!$A$3,(IF(M1174=People!$B$4,People!$A$4,(IF(M1174=People!$B$5,People!$A$5,0)))))))</f>
        <v>Cassandra Brandow</v>
      </c>
      <c r="W1174" s="1" t="str">
        <f>IFERROR(VLOOKUP(Data[[#This Row],[Order ID]], Returns!$A:$B, 2, FALSE), "No")</f>
        <v>No</v>
      </c>
      <c r="X1174" s="1">
        <f>1/COUNTIF(Data[Order ID], Data[[#This Row],[Order ID]])</f>
        <v>1</v>
      </c>
      <c r="Y1174" s="1">
        <f>1/COUNTIFS(Data[Customer Name],Data[[#This Row],[Customer Name]], Data[MonthYear],Data[[#This Row],[MonthYear]])</f>
        <v>1</v>
      </c>
      <c r="Z1174" s="1" t="str">
        <f>TEXT(Data[[#This Row],[Order Date]], "mm.yy")</f>
        <v>04.16</v>
      </c>
    </row>
    <row r="1175" spans="1:26" x14ac:dyDescent="0.25">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1" t="str">
        <f>IF(M1175=People!$B$2,People!$A$5,(IF(M1175=People!$B$3,People!$A$3,(IF(M1175=People!$B$4,People!$A$4,(IF(M1175=People!$B$5,People!$A$5,0)))))))</f>
        <v>Kelly Williams</v>
      </c>
      <c r="W1175" s="1" t="str">
        <f>IFERROR(VLOOKUP(Data[[#This Row],[Order ID]], Returns!$A:$B, 2, FALSE), "No")</f>
        <v>No</v>
      </c>
      <c r="X1175" s="1">
        <f>1/COUNTIF(Data[Order ID], Data[[#This Row],[Order ID]])</f>
        <v>1</v>
      </c>
      <c r="Y1175" s="1">
        <f>1/COUNTIFS(Data[Customer Name],Data[[#This Row],[Customer Name]], Data[MonthYear],Data[[#This Row],[MonthYear]])</f>
        <v>1</v>
      </c>
      <c r="Z1175" s="1" t="str">
        <f>TEXT(Data[[#This Row],[Order Date]], "mm.yy")</f>
        <v>10.17</v>
      </c>
    </row>
    <row r="1176" spans="1:26" x14ac:dyDescent="0.25">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1" t="str">
        <f>IF(M1176=People!$B$2,People!$A$5,(IF(M1176=People!$B$3,People!$A$3,(IF(M1176=People!$B$4,People!$A$4,(IF(M1176=People!$B$5,People!$A$5,0)))))))</f>
        <v>Chuck Magee</v>
      </c>
      <c r="W1176" s="1" t="str">
        <f>IFERROR(VLOOKUP(Data[[#This Row],[Order ID]], Returns!$A:$B, 2, FALSE), "No")</f>
        <v>No</v>
      </c>
      <c r="X1176" s="1">
        <f>1/COUNTIF(Data[Order ID], Data[[#This Row],[Order ID]])</f>
        <v>1</v>
      </c>
      <c r="Y1176" s="1">
        <f>1/COUNTIFS(Data[Customer Name],Data[[#This Row],[Customer Name]], Data[MonthYear],Data[[#This Row],[MonthYear]])</f>
        <v>1</v>
      </c>
      <c r="Z1176" s="1" t="str">
        <f>TEXT(Data[[#This Row],[Order Date]], "mm.yy")</f>
        <v>08.17</v>
      </c>
    </row>
    <row r="1177" spans="1:26" x14ac:dyDescent="0.25">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1" t="str">
        <f>IF(M1177=People!$B$2,People!$A$5,(IF(M1177=People!$B$3,People!$A$3,(IF(M1177=People!$B$4,People!$A$4,(IF(M1177=People!$B$5,People!$A$5,0)))))))</f>
        <v>Chuck Magee</v>
      </c>
      <c r="W1177" s="1" t="str">
        <f>IFERROR(VLOOKUP(Data[[#This Row],[Order ID]], Returns!$A:$B, 2, FALSE), "No")</f>
        <v>No</v>
      </c>
      <c r="X1177" s="1">
        <f>1/COUNTIF(Data[Order ID], Data[[#This Row],[Order ID]])</f>
        <v>1</v>
      </c>
      <c r="Y1177" s="1">
        <f>1/COUNTIFS(Data[Customer Name],Data[[#This Row],[Customer Name]], Data[MonthYear],Data[[#This Row],[MonthYear]])</f>
        <v>1</v>
      </c>
      <c r="Z1177" s="1" t="str">
        <f>TEXT(Data[[#This Row],[Order Date]], "mm.yy")</f>
        <v>08.18</v>
      </c>
    </row>
    <row r="1178" spans="1:26" x14ac:dyDescent="0.25">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1" t="str">
        <f>IF(M1178=People!$B$2,People!$A$5,(IF(M1178=People!$B$3,People!$A$3,(IF(M1178=People!$B$4,People!$A$4,(IF(M1178=People!$B$5,People!$A$5,0)))))))</f>
        <v>Cassandra Brandow</v>
      </c>
      <c r="W1178" s="1" t="str">
        <f>IFERROR(VLOOKUP(Data[[#This Row],[Order ID]], Returns!$A:$B, 2, FALSE), "No")</f>
        <v>No</v>
      </c>
      <c r="X1178" s="1">
        <f>1/COUNTIF(Data[Order ID], Data[[#This Row],[Order ID]])</f>
        <v>1</v>
      </c>
      <c r="Y1178" s="1">
        <f>1/COUNTIFS(Data[Customer Name],Data[[#This Row],[Customer Name]], Data[MonthYear],Data[[#This Row],[MonthYear]])</f>
        <v>1</v>
      </c>
      <c r="Z1178" s="1" t="str">
        <f>TEXT(Data[[#This Row],[Order Date]], "mm.yy")</f>
        <v>12.16</v>
      </c>
    </row>
    <row r="1179" spans="1:26" x14ac:dyDescent="0.25">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1" t="str">
        <f>IF(M1179=People!$B$2,People!$A$5,(IF(M1179=People!$B$3,People!$A$3,(IF(M1179=People!$B$4,People!$A$4,(IF(M1179=People!$B$5,People!$A$5,0)))))))</f>
        <v>Chuck Magee</v>
      </c>
      <c r="W1179" s="1" t="str">
        <f>IFERROR(VLOOKUP(Data[[#This Row],[Order ID]], Returns!$A:$B, 2, FALSE), "No")</f>
        <v>No</v>
      </c>
      <c r="X1179" s="1">
        <f>1/COUNTIF(Data[Order ID], Data[[#This Row],[Order ID]])</f>
        <v>0.5</v>
      </c>
      <c r="Y1179" s="1">
        <f>1/COUNTIFS(Data[Customer Name],Data[[#This Row],[Customer Name]], Data[MonthYear],Data[[#This Row],[MonthYear]])</f>
        <v>0.5</v>
      </c>
      <c r="Z1179" s="1" t="str">
        <f>TEXT(Data[[#This Row],[Order Date]], "mm.yy")</f>
        <v>12.18</v>
      </c>
    </row>
    <row r="1180" spans="1:26" x14ac:dyDescent="0.25">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1" t="str">
        <f>IF(M1180=People!$B$2,People!$A$5,(IF(M1180=People!$B$3,People!$A$3,(IF(M1180=People!$B$4,People!$A$4,(IF(M1180=People!$B$5,People!$A$5,0)))))))</f>
        <v>Chuck Magee</v>
      </c>
      <c r="W1180" s="1" t="str">
        <f>IFERROR(VLOOKUP(Data[[#This Row],[Order ID]], Returns!$A:$B, 2, FALSE), "No")</f>
        <v>No</v>
      </c>
      <c r="X1180" s="1">
        <f>1/COUNTIF(Data[Order ID], Data[[#This Row],[Order ID]])</f>
        <v>0.5</v>
      </c>
      <c r="Y1180" s="1">
        <f>1/COUNTIFS(Data[Customer Name],Data[[#This Row],[Customer Name]], Data[MonthYear],Data[[#This Row],[MonthYear]])</f>
        <v>0.5</v>
      </c>
      <c r="Z1180" s="1" t="str">
        <f>TEXT(Data[[#This Row],[Order Date]], "mm.yy")</f>
        <v>12.18</v>
      </c>
    </row>
    <row r="1181" spans="1:26" x14ac:dyDescent="0.25">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1" t="str">
        <f>IF(M1181=People!$B$2,People!$A$5,(IF(M1181=People!$B$3,People!$A$3,(IF(M1181=People!$B$4,People!$A$4,(IF(M1181=People!$B$5,People!$A$5,0)))))))</f>
        <v>Kelly Williams</v>
      </c>
      <c r="W1181" s="1" t="str">
        <f>IFERROR(VLOOKUP(Data[[#This Row],[Order ID]], Returns!$A:$B, 2, FALSE), "No")</f>
        <v>No</v>
      </c>
      <c r="X1181" s="1">
        <f>1/COUNTIF(Data[Order ID], Data[[#This Row],[Order ID]])</f>
        <v>1</v>
      </c>
      <c r="Y1181" s="1">
        <f>1/COUNTIFS(Data[Customer Name],Data[[#This Row],[Customer Name]], Data[MonthYear],Data[[#This Row],[MonthYear]])</f>
        <v>1</v>
      </c>
      <c r="Z1181" s="1" t="str">
        <f>TEXT(Data[[#This Row],[Order Date]], "mm.yy")</f>
        <v>04.18</v>
      </c>
    </row>
    <row r="1182" spans="1:26" x14ac:dyDescent="0.25">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1" t="str">
        <f>IF(M1182=People!$B$2,People!$A$5,(IF(M1182=People!$B$3,People!$A$3,(IF(M1182=People!$B$4,People!$A$4,(IF(M1182=People!$B$5,People!$A$5,0)))))))</f>
        <v>Chuck Magee</v>
      </c>
      <c r="W1182" s="1" t="str">
        <f>IFERROR(VLOOKUP(Data[[#This Row],[Order ID]], Returns!$A:$B, 2, FALSE), "No")</f>
        <v>No</v>
      </c>
      <c r="X1182" s="1">
        <f>1/COUNTIF(Data[Order ID], Data[[#This Row],[Order ID]])</f>
        <v>0.5</v>
      </c>
      <c r="Y1182" s="1">
        <f>1/COUNTIFS(Data[Customer Name],Data[[#This Row],[Customer Name]], Data[MonthYear],Data[[#This Row],[MonthYear]])</f>
        <v>0.5</v>
      </c>
      <c r="Z1182" s="1" t="str">
        <f>TEXT(Data[[#This Row],[Order Date]], "mm.yy")</f>
        <v>06.16</v>
      </c>
    </row>
    <row r="1183" spans="1:26" x14ac:dyDescent="0.25">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1" t="str">
        <f>IF(M1183=People!$B$2,People!$A$5,(IF(M1183=People!$B$3,People!$A$3,(IF(M1183=People!$B$4,People!$A$4,(IF(M1183=People!$B$5,People!$A$5,0)))))))</f>
        <v>Chuck Magee</v>
      </c>
      <c r="W1183" s="1" t="str">
        <f>IFERROR(VLOOKUP(Data[[#This Row],[Order ID]], Returns!$A:$B, 2, FALSE), "No")</f>
        <v>No</v>
      </c>
      <c r="X1183" s="1">
        <f>1/COUNTIF(Data[Order ID], Data[[#This Row],[Order ID]])</f>
        <v>0.5</v>
      </c>
      <c r="Y1183" s="1">
        <f>1/COUNTIFS(Data[Customer Name],Data[[#This Row],[Customer Name]], Data[MonthYear],Data[[#This Row],[MonthYear]])</f>
        <v>0.5</v>
      </c>
      <c r="Z1183" s="1" t="str">
        <f>TEXT(Data[[#This Row],[Order Date]], "mm.yy")</f>
        <v>06.16</v>
      </c>
    </row>
    <row r="1184" spans="1:26" x14ac:dyDescent="0.25">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1" t="str">
        <f>IF(M1184=People!$B$2,People!$A$5,(IF(M1184=People!$B$3,People!$A$3,(IF(M1184=People!$B$4,People!$A$4,(IF(M1184=People!$B$5,People!$A$5,0)))))))</f>
        <v>Cassandra Brandow</v>
      </c>
      <c r="W1184" s="1" t="str">
        <f>IFERROR(VLOOKUP(Data[[#This Row],[Order ID]], Returns!$A:$B, 2, FALSE), "No")</f>
        <v>No</v>
      </c>
      <c r="X1184" s="1">
        <f>1/COUNTIF(Data[Order ID], Data[[#This Row],[Order ID]])</f>
        <v>0.5</v>
      </c>
      <c r="Y1184" s="1">
        <f>1/COUNTIFS(Data[Customer Name],Data[[#This Row],[Customer Name]], Data[MonthYear],Data[[#This Row],[MonthYear]])</f>
        <v>0.5</v>
      </c>
      <c r="Z1184" s="1" t="str">
        <f>TEXT(Data[[#This Row],[Order Date]], "mm.yy")</f>
        <v>01.19</v>
      </c>
    </row>
    <row r="1185" spans="1:26" x14ac:dyDescent="0.25">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1" t="str">
        <f>IF(M1185=People!$B$2,People!$A$5,(IF(M1185=People!$B$3,People!$A$3,(IF(M1185=People!$B$4,People!$A$4,(IF(M1185=People!$B$5,People!$A$5,0)))))))</f>
        <v>Cassandra Brandow</v>
      </c>
      <c r="W1185" s="1" t="str">
        <f>IFERROR(VLOOKUP(Data[[#This Row],[Order ID]], Returns!$A:$B, 2, FALSE), "No")</f>
        <v>No</v>
      </c>
      <c r="X1185" s="1">
        <f>1/COUNTIF(Data[Order ID], Data[[#This Row],[Order ID]])</f>
        <v>0.5</v>
      </c>
      <c r="Y1185" s="1">
        <f>1/COUNTIFS(Data[Customer Name],Data[[#This Row],[Customer Name]], Data[MonthYear],Data[[#This Row],[MonthYear]])</f>
        <v>0.5</v>
      </c>
      <c r="Z1185" s="1" t="str">
        <f>TEXT(Data[[#This Row],[Order Date]], "mm.yy")</f>
        <v>01.19</v>
      </c>
    </row>
    <row r="1186" spans="1:26" x14ac:dyDescent="0.25">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1" t="str">
        <f>IF(M1186=People!$B$2,People!$A$5,(IF(M1186=People!$B$3,People!$A$3,(IF(M1186=People!$B$4,People!$A$4,(IF(M1186=People!$B$5,People!$A$5,0)))))))</f>
        <v>Cassandra Brandow</v>
      </c>
      <c r="W1186" s="1" t="str">
        <f>IFERROR(VLOOKUP(Data[[#This Row],[Order ID]], Returns!$A:$B, 2, FALSE), "No")</f>
        <v>Yes</v>
      </c>
      <c r="X1186" s="1">
        <f>1/COUNTIF(Data[Order ID], Data[[#This Row],[Order ID]])</f>
        <v>0.25</v>
      </c>
      <c r="Y1186" s="1">
        <f>1/COUNTIFS(Data[Customer Name],Data[[#This Row],[Customer Name]], Data[MonthYear],Data[[#This Row],[MonthYear]])</f>
        <v>0.25</v>
      </c>
      <c r="Z1186" s="1" t="str">
        <f>TEXT(Data[[#This Row],[Order Date]], "mm.yy")</f>
        <v>11.16</v>
      </c>
    </row>
    <row r="1187" spans="1:26" x14ac:dyDescent="0.25">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1" t="str">
        <f>IF(M1187=People!$B$2,People!$A$5,(IF(M1187=People!$B$3,People!$A$3,(IF(M1187=People!$B$4,People!$A$4,(IF(M1187=People!$B$5,People!$A$5,0)))))))</f>
        <v>Cassandra Brandow</v>
      </c>
      <c r="W1187" s="1" t="str">
        <f>IFERROR(VLOOKUP(Data[[#This Row],[Order ID]], Returns!$A:$B, 2, FALSE), "No")</f>
        <v>Yes</v>
      </c>
      <c r="X1187" s="1">
        <f>1/COUNTIF(Data[Order ID], Data[[#This Row],[Order ID]])</f>
        <v>0.25</v>
      </c>
      <c r="Y1187" s="1">
        <f>1/COUNTIFS(Data[Customer Name],Data[[#This Row],[Customer Name]], Data[MonthYear],Data[[#This Row],[MonthYear]])</f>
        <v>0.25</v>
      </c>
      <c r="Z1187" s="1" t="str">
        <f>TEXT(Data[[#This Row],[Order Date]], "mm.yy")</f>
        <v>11.16</v>
      </c>
    </row>
    <row r="1188" spans="1:26" x14ac:dyDescent="0.25">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1" t="str">
        <f>IF(M1188=People!$B$2,People!$A$5,(IF(M1188=People!$B$3,People!$A$3,(IF(M1188=People!$B$4,People!$A$4,(IF(M1188=People!$B$5,People!$A$5,0)))))))</f>
        <v>Cassandra Brandow</v>
      </c>
      <c r="W1188" s="1" t="str">
        <f>IFERROR(VLOOKUP(Data[[#This Row],[Order ID]], Returns!$A:$B, 2, FALSE), "No")</f>
        <v>Yes</v>
      </c>
      <c r="X1188" s="1">
        <f>1/COUNTIF(Data[Order ID], Data[[#This Row],[Order ID]])</f>
        <v>0.25</v>
      </c>
      <c r="Y1188" s="1">
        <f>1/COUNTIFS(Data[Customer Name],Data[[#This Row],[Customer Name]], Data[MonthYear],Data[[#This Row],[MonthYear]])</f>
        <v>0.25</v>
      </c>
      <c r="Z1188" s="1" t="str">
        <f>TEXT(Data[[#This Row],[Order Date]], "mm.yy")</f>
        <v>11.16</v>
      </c>
    </row>
    <row r="1189" spans="1:26" x14ac:dyDescent="0.25">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1" t="str">
        <f>IF(M1189=People!$B$2,People!$A$5,(IF(M1189=People!$B$3,People!$A$3,(IF(M1189=People!$B$4,People!$A$4,(IF(M1189=People!$B$5,People!$A$5,0)))))))</f>
        <v>Cassandra Brandow</v>
      </c>
      <c r="W1189" s="1" t="str">
        <f>IFERROR(VLOOKUP(Data[[#This Row],[Order ID]], Returns!$A:$B, 2, FALSE), "No")</f>
        <v>Yes</v>
      </c>
      <c r="X1189" s="1">
        <f>1/COUNTIF(Data[Order ID], Data[[#This Row],[Order ID]])</f>
        <v>0.25</v>
      </c>
      <c r="Y1189" s="1">
        <f>1/COUNTIFS(Data[Customer Name],Data[[#This Row],[Customer Name]], Data[MonthYear],Data[[#This Row],[MonthYear]])</f>
        <v>0.25</v>
      </c>
      <c r="Z1189" s="1" t="str">
        <f>TEXT(Data[[#This Row],[Order Date]], "mm.yy")</f>
        <v>11.16</v>
      </c>
    </row>
    <row r="1190" spans="1:26" x14ac:dyDescent="0.25">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1" t="str">
        <f>IF(M1190=People!$B$2,People!$A$5,(IF(M1190=People!$B$3,People!$A$3,(IF(M1190=People!$B$4,People!$A$4,(IF(M1190=People!$B$5,People!$A$5,0)))))))</f>
        <v>Cassandra Brandow</v>
      </c>
      <c r="W1190" s="1" t="str">
        <f>IFERROR(VLOOKUP(Data[[#This Row],[Order ID]], Returns!$A:$B, 2, FALSE), "No")</f>
        <v>Yes</v>
      </c>
      <c r="X1190" s="1">
        <f>1/COUNTIF(Data[Order ID], Data[[#This Row],[Order ID]])</f>
        <v>0.2</v>
      </c>
      <c r="Y1190" s="1">
        <f>1/COUNTIFS(Data[Customer Name],Data[[#This Row],[Customer Name]], Data[MonthYear],Data[[#This Row],[MonthYear]])</f>
        <v>0.2</v>
      </c>
      <c r="Z1190" s="1" t="str">
        <f>TEXT(Data[[#This Row],[Order Date]], "mm.yy")</f>
        <v>02.19</v>
      </c>
    </row>
    <row r="1191" spans="1:26" x14ac:dyDescent="0.25">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1" t="str">
        <f>IF(M1191=People!$B$2,People!$A$5,(IF(M1191=People!$B$3,People!$A$3,(IF(M1191=People!$B$4,People!$A$4,(IF(M1191=People!$B$5,People!$A$5,0)))))))</f>
        <v>Cassandra Brandow</v>
      </c>
      <c r="W1191" s="1" t="str">
        <f>IFERROR(VLOOKUP(Data[[#This Row],[Order ID]], Returns!$A:$B, 2, FALSE), "No")</f>
        <v>Yes</v>
      </c>
      <c r="X1191" s="1">
        <f>1/COUNTIF(Data[Order ID], Data[[#This Row],[Order ID]])</f>
        <v>0.2</v>
      </c>
      <c r="Y1191" s="1">
        <f>1/COUNTIFS(Data[Customer Name],Data[[#This Row],[Customer Name]], Data[MonthYear],Data[[#This Row],[MonthYear]])</f>
        <v>0.2</v>
      </c>
      <c r="Z1191" s="1" t="str">
        <f>TEXT(Data[[#This Row],[Order Date]], "mm.yy")</f>
        <v>02.19</v>
      </c>
    </row>
    <row r="1192" spans="1:26" x14ac:dyDescent="0.25">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1" t="str">
        <f>IF(M1192=People!$B$2,People!$A$5,(IF(M1192=People!$B$3,People!$A$3,(IF(M1192=People!$B$4,People!$A$4,(IF(M1192=People!$B$5,People!$A$5,0)))))))</f>
        <v>Cassandra Brandow</v>
      </c>
      <c r="W1192" s="1" t="str">
        <f>IFERROR(VLOOKUP(Data[[#This Row],[Order ID]], Returns!$A:$B, 2, FALSE), "No")</f>
        <v>Yes</v>
      </c>
      <c r="X1192" s="1">
        <f>1/COUNTIF(Data[Order ID], Data[[#This Row],[Order ID]])</f>
        <v>0.2</v>
      </c>
      <c r="Y1192" s="1">
        <f>1/COUNTIFS(Data[Customer Name],Data[[#This Row],[Customer Name]], Data[MonthYear],Data[[#This Row],[MonthYear]])</f>
        <v>0.2</v>
      </c>
      <c r="Z1192" s="1" t="str">
        <f>TEXT(Data[[#This Row],[Order Date]], "mm.yy")</f>
        <v>02.19</v>
      </c>
    </row>
    <row r="1193" spans="1:26" x14ac:dyDescent="0.25">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1" t="str">
        <f>IF(M1193=People!$B$2,People!$A$5,(IF(M1193=People!$B$3,People!$A$3,(IF(M1193=People!$B$4,People!$A$4,(IF(M1193=People!$B$5,People!$A$5,0)))))))</f>
        <v>Cassandra Brandow</v>
      </c>
      <c r="W1193" s="1" t="str">
        <f>IFERROR(VLOOKUP(Data[[#This Row],[Order ID]], Returns!$A:$B, 2, FALSE), "No")</f>
        <v>Yes</v>
      </c>
      <c r="X1193" s="1">
        <f>1/COUNTIF(Data[Order ID], Data[[#This Row],[Order ID]])</f>
        <v>0.2</v>
      </c>
      <c r="Y1193" s="1">
        <f>1/COUNTIFS(Data[Customer Name],Data[[#This Row],[Customer Name]], Data[MonthYear],Data[[#This Row],[MonthYear]])</f>
        <v>0.2</v>
      </c>
      <c r="Z1193" s="1" t="str">
        <f>TEXT(Data[[#This Row],[Order Date]], "mm.yy")</f>
        <v>02.19</v>
      </c>
    </row>
    <row r="1194" spans="1:26" x14ac:dyDescent="0.25">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1" t="str">
        <f>IF(M1194=People!$B$2,People!$A$5,(IF(M1194=People!$B$3,People!$A$3,(IF(M1194=People!$B$4,People!$A$4,(IF(M1194=People!$B$5,People!$A$5,0)))))))</f>
        <v>Cassandra Brandow</v>
      </c>
      <c r="W1194" s="1" t="str">
        <f>IFERROR(VLOOKUP(Data[[#This Row],[Order ID]], Returns!$A:$B, 2, FALSE), "No")</f>
        <v>Yes</v>
      </c>
      <c r="X1194" s="1">
        <f>1/COUNTIF(Data[Order ID], Data[[#This Row],[Order ID]])</f>
        <v>0.2</v>
      </c>
      <c r="Y1194" s="1">
        <f>1/COUNTIFS(Data[Customer Name],Data[[#This Row],[Customer Name]], Data[MonthYear],Data[[#This Row],[MonthYear]])</f>
        <v>0.2</v>
      </c>
      <c r="Z1194" s="1" t="str">
        <f>TEXT(Data[[#This Row],[Order Date]], "mm.yy")</f>
        <v>02.19</v>
      </c>
    </row>
    <row r="1195" spans="1:26" x14ac:dyDescent="0.25">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1" t="str">
        <f>IF(M1195=People!$B$2,People!$A$5,(IF(M1195=People!$B$3,People!$A$3,(IF(M1195=People!$B$4,People!$A$4,(IF(M1195=People!$B$5,People!$A$5,0)))))))</f>
        <v>Cassandra Brandow</v>
      </c>
      <c r="W1195" s="1" t="str">
        <f>IFERROR(VLOOKUP(Data[[#This Row],[Order ID]], Returns!$A:$B, 2, FALSE), "No")</f>
        <v>No</v>
      </c>
      <c r="X1195" s="1">
        <f>1/COUNTIF(Data[Order ID], Data[[#This Row],[Order ID]])</f>
        <v>0.25</v>
      </c>
      <c r="Y1195" s="1">
        <f>1/COUNTIFS(Data[Customer Name],Data[[#This Row],[Customer Name]], Data[MonthYear],Data[[#This Row],[MonthYear]])</f>
        <v>0.25</v>
      </c>
      <c r="Z1195" s="1" t="str">
        <f>TEXT(Data[[#This Row],[Order Date]], "mm.yy")</f>
        <v>09.17</v>
      </c>
    </row>
    <row r="1196" spans="1:26" x14ac:dyDescent="0.25">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1" t="str">
        <f>IF(M1196=People!$B$2,People!$A$5,(IF(M1196=People!$B$3,People!$A$3,(IF(M1196=People!$B$4,People!$A$4,(IF(M1196=People!$B$5,People!$A$5,0)))))))</f>
        <v>Cassandra Brandow</v>
      </c>
      <c r="W1196" s="1" t="str">
        <f>IFERROR(VLOOKUP(Data[[#This Row],[Order ID]], Returns!$A:$B, 2, FALSE), "No")</f>
        <v>No</v>
      </c>
      <c r="X1196" s="1">
        <f>1/COUNTIF(Data[Order ID], Data[[#This Row],[Order ID]])</f>
        <v>0.25</v>
      </c>
      <c r="Y1196" s="1">
        <f>1/COUNTIFS(Data[Customer Name],Data[[#This Row],[Customer Name]], Data[MonthYear],Data[[#This Row],[MonthYear]])</f>
        <v>0.25</v>
      </c>
      <c r="Z1196" s="1" t="str">
        <f>TEXT(Data[[#This Row],[Order Date]], "mm.yy")</f>
        <v>09.17</v>
      </c>
    </row>
    <row r="1197" spans="1:26" x14ac:dyDescent="0.25">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1" t="str">
        <f>IF(M1197=People!$B$2,People!$A$5,(IF(M1197=People!$B$3,People!$A$3,(IF(M1197=People!$B$4,People!$A$4,(IF(M1197=People!$B$5,People!$A$5,0)))))))</f>
        <v>Cassandra Brandow</v>
      </c>
      <c r="W1197" s="1" t="str">
        <f>IFERROR(VLOOKUP(Data[[#This Row],[Order ID]], Returns!$A:$B, 2, FALSE), "No")</f>
        <v>No</v>
      </c>
      <c r="X1197" s="1">
        <f>1/COUNTIF(Data[Order ID], Data[[#This Row],[Order ID]])</f>
        <v>0.25</v>
      </c>
      <c r="Y1197" s="1">
        <f>1/COUNTIFS(Data[Customer Name],Data[[#This Row],[Customer Name]], Data[MonthYear],Data[[#This Row],[MonthYear]])</f>
        <v>0.25</v>
      </c>
      <c r="Z1197" s="1" t="str">
        <f>TEXT(Data[[#This Row],[Order Date]], "mm.yy")</f>
        <v>09.17</v>
      </c>
    </row>
    <row r="1198" spans="1:26" x14ac:dyDescent="0.25">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1" t="str">
        <f>IF(M1198=People!$B$2,People!$A$5,(IF(M1198=People!$B$3,People!$A$3,(IF(M1198=People!$B$4,People!$A$4,(IF(M1198=People!$B$5,People!$A$5,0)))))))</f>
        <v>Cassandra Brandow</v>
      </c>
      <c r="W1198" s="1" t="str">
        <f>IFERROR(VLOOKUP(Data[[#This Row],[Order ID]], Returns!$A:$B, 2, FALSE), "No")</f>
        <v>No</v>
      </c>
      <c r="X1198" s="1">
        <f>1/COUNTIF(Data[Order ID], Data[[#This Row],[Order ID]])</f>
        <v>0.25</v>
      </c>
      <c r="Y1198" s="1">
        <f>1/COUNTIFS(Data[Customer Name],Data[[#This Row],[Customer Name]], Data[MonthYear],Data[[#This Row],[MonthYear]])</f>
        <v>0.25</v>
      </c>
      <c r="Z1198" s="1" t="str">
        <f>TEXT(Data[[#This Row],[Order Date]], "mm.yy")</f>
        <v>09.17</v>
      </c>
    </row>
    <row r="1199" spans="1:26" x14ac:dyDescent="0.25">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1" t="str">
        <f>IF(M1199=People!$B$2,People!$A$5,(IF(M1199=People!$B$3,People!$A$3,(IF(M1199=People!$B$4,People!$A$4,(IF(M1199=People!$B$5,People!$A$5,0)))))))</f>
        <v>Kelly Williams</v>
      </c>
      <c r="W1199" s="1" t="str">
        <f>IFERROR(VLOOKUP(Data[[#This Row],[Order ID]], Returns!$A:$B, 2, FALSE), "No")</f>
        <v>No</v>
      </c>
      <c r="X1199" s="1">
        <f>1/COUNTIF(Data[Order ID], Data[[#This Row],[Order ID]])</f>
        <v>0.33333333333333331</v>
      </c>
      <c r="Y1199" s="1">
        <f>1/COUNTIFS(Data[Customer Name],Data[[#This Row],[Customer Name]], Data[MonthYear],Data[[#This Row],[MonthYear]])</f>
        <v>0.33333333333333331</v>
      </c>
      <c r="Z1199" s="1" t="str">
        <f>TEXT(Data[[#This Row],[Order Date]], "mm.yy")</f>
        <v>04.18</v>
      </c>
    </row>
    <row r="1200" spans="1:26" x14ac:dyDescent="0.25">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1" t="str">
        <f>IF(M1200=People!$B$2,People!$A$5,(IF(M1200=People!$B$3,People!$A$3,(IF(M1200=People!$B$4,People!$A$4,(IF(M1200=People!$B$5,People!$A$5,0)))))))</f>
        <v>Kelly Williams</v>
      </c>
      <c r="W1200" s="1" t="str">
        <f>IFERROR(VLOOKUP(Data[[#This Row],[Order ID]], Returns!$A:$B, 2, FALSE), "No")</f>
        <v>No</v>
      </c>
      <c r="X1200" s="1">
        <f>1/COUNTIF(Data[Order ID], Data[[#This Row],[Order ID]])</f>
        <v>0.33333333333333331</v>
      </c>
      <c r="Y1200" s="1">
        <f>1/COUNTIFS(Data[Customer Name],Data[[#This Row],[Customer Name]], Data[MonthYear],Data[[#This Row],[MonthYear]])</f>
        <v>0.33333333333333331</v>
      </c>
      <c r="Z1200" s="1" t="str">
        <f>TEXT(Data[[#This Row],[Order Date]], "mm.yy")</f>
        <v>04.18</v>
      </c>
    </row>
    <row r="1201" spans="1:26" x14ac:dyDescent="0.25">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1" t="str">
        <f>IF(M1201=People!$B$2,People!$A$5,(IF(M1201=People!$B$3,People!$A$3,(IF(M1201=People!$B$4,People!$A$4,(IF(M1201=People!$B$5,People!$A$5,0)))))))</f>
        <v>Kelly Williams</v>
      </c>
      <c r="W1201" s="1" t="str">
        <f>IFERROR(VLOOKUP(Data[[#This Row],[Order ID]], Returns!$A:$B, 2, FALSE), "No")</f>
        <v>No</v>
      </c>
      <c r="X1201" s="1">
        <f>1/COUNTIF(Data[Order ID], Data[[#This Row],[Order ID]])</f>
        <v>0.33333333333333331</v>
      </c>
      <c r="Y1201" s="1">
        <f>1/COUNTIFS(Data[Customer Name],Data[[#This Row],[Customer Name]], Data[MonthYear],Data[[#This Row],[MonthYear]])</f>
        <v>0.33333333333333331</v>
      </c>
      <c r="Z1201" s="1" t="str">
        <f>TEXT(Data[[#This Row],[Order Date]], "mm.yy")</f>
        <v>04.18</v>
      </c>
    </row>
    <row r="1202" spans="1:26" x14ac:dyDescent="0.25">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1" t="str">
        <f>IF(M1202=People!$B$2,People!$A$5,(IF(M1202=People!$B$3,People!$A$3,(IF(M1202=People!$B$4,People!$A$4,(IF(M1202=People!$B$5,People!$A$5,0)))))))</f>
        <v>Cassandra Brandow</v>
      </c>
      <c r="W1202" s="1" t="str">
        <f>IFERROR(VLOOKUP(Data[[#This Row],[Order ID]], Returns!$A:$B, 2, FALSE), "No")</f>
        <v>Yes</v>
      </c>
      <c r="X1202" s="1">
        <f>1/COUNTIF(Data[Order ID], Data[[#This Row],[Order ID]])</f>
        <v>0.2</v>
      </c>
      <c r="Y1202" s="1">
        <f>1/COUNTIFS(Data[Customer Name],Data[[#This Row],[Customer Name]], Data[MonthYear],Data[[#This Row],[MonthYear]])</f>
        <v>0.2</v>
      </c>
      <c r="Z1202" s="1" t="str">
        <f>TEXT(Data[[#This Row],[Order Date]], "mm.yy")</f>
        <v>07.18</v>
      </c>
    </row>
    <row r="1203" spans="1:26" x14ac:dyDescent="0.25">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1" t="str">
        <f>IF(M1203=People!$B$2,People!$A$5,(IF(M1203=People!$B$3,People!$A$3,(IF(M1203=People!$B$4,People!$A$4,(IF(M1203=People!$B$5,People!$A$5,0)))))))</f>
        <v>Cassandra Brandow</v>
      </c>
      <c r="W1203" s="1" t="str">
        <f>IFERROR(VLOOKUP(Data[[#This Row],[Order ID]], Returns!$A:$B, 2, FALSE), "No")</f>
        <v>Yes</v>
      </c>
      <c r="X1203" s="1">
        <f>1/COUNTIF(Data[Order ID], Data[[#This Row],[Order ID]])</f>
        <v>0.2</v>
      </c>
      <c r="Y1203" s="1">
        <f>1/COUNTIFS(Data[Customer Name],Data[[#This Row],[Customer Name]], Data[MonthYear],Data[[#This Row],[MonthYear]])</f>
        <v>0.2</v>
      </c>
      <c r="Z1203" s="1" t="str">
        <f>TEXT(Data[[#This Row],[Order Date]], "mm.yy")</f>
        <v>07.18</v>
      </c>
    </row>
    <row r="1204" spans="1:26" x14ac:dyDescent="0.25">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1" t="str">
        <f>IF(M1204=People!$B$2,People!$A$5,(IF(M1204=People!$B$3,People!$A$3,(IF(M1204=People!$B$4,People!$A$4,(IF(M1204=People!$B$5,People!$A$5,0)))))))</f>
        <v>Cassandra Brandow</v>
      </c>
      <c r="W1204" s="1" t="str">
        <f>IFERROR(VLOOKUP(Data[[#This Row],[Order ID]], Returns!$A:$B, 2, FALSE), "No")</f>
        <v>Yes</v>
      </c>
      <c r="X1204" s="1">
        <f>1/COUNTIF(Data[Order ID], Data[[#This Row],[Order ID]])</f>
        <v>0.2</v>
      </c>
      <c r="Y1204" s="1">
        <f>1/COUNTIFS(Data[Customer Name],Data[[#This Row],[Customer Name]], Data[MonthYear],Data[[#This Row],[MonthYear]])</f>
        <v>0.2</v>
      </c>
      <c r="Z1204" s="1" t="str">
        <f>TEXT(Data[[#This Row],[Order Date]], "mm.yy")</f>
        <v>07.18</v>
      </c>
    </row>
    <row r="1205" spans="1:26" x14ac:dyDescent="0.25">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1" t="str">
        <f>IF(M1205=People!$B$2,People!$A$5,(IF(M1205=People!$B$3,People!$A$3,(IF(M1205=People!$B$4,People!$A$4,(IF(M1205=People!$B$5,People!$A$5,0)))))))</f>
        <v>Cassandra Brandow</v>
      </c>
      <c r="W1205" s="1" t="str">
        <f>IFERROR(VLOOKUP(Data[[#This Row],[Order ID]], Returns!$A:$B, 2, FALSE), "No")</f>
        <v>Yes</v>
      </c>
      <c r="X1205" s="1">
        <f>1/COUNTIF(Data[Order ID], Data[[#This Row],[Order ID]])</f>
        <v>0.2</v>
      </c>
      <c r="Y1205" s="1">
        <f>1/COUNTIFS(Data[Customer Name],Data[[#This Row],[Customer Name]], Data[MonthYear],Data[[#This Row],[MonthYear]])</f>
        <v>0.2</v>
      </c>
      <c r="Z1205" s="1" t="str">
        <f>TEXT(Data[[#This Row],[Order Date]], "mm.yy")</f>
        <v>07.18</v>
      </c>
    </row>
    <row r="1206" spans="1:26" x14ac:dyDescent="0.25">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1" t="str">
        <f>IF(M1206=People!$B$2,People!$A$5,(IF(M1206=People!$B$3,People!$A$3,(IF(M1206=People!$B$4,People!$A$4,(IF(M1206=People!$B$5,People!$A$5,0)))))))</f>
        <v>Cassandra Brandow</v>
      </c>
      <c r="W1206" s="1" t="str">
        <f>IFERROR(VLOOKUP(Data[[#This Row],[Order ID]], Returns!$A:$B, 2, FALSE), "No")</f>
        <v>Yes</v>
      </c>
      <c r="X1206" s="1">
        <f>1/COUNTIF(Data[Order ID], Data[[#This Row],[Order ID]])</f>
        <v>0.2</v>
      </c>
      <c r="Y1206" s="1">
        <f>1/COUNTIFS(Data[Customer Name],Data[[#This Row],[Customer Name]], Data[MonthYear],Data[[#This Row],[MonthYear]])</f>
        <v>0.2</v>
      </c>
      <c r="Z1206" s="1" t="str">
        <f>TEXT(Data[[#This Row],[Order Date]], "mm.yy")</f>
        <v>07.18</v>
      </c>
    </row>
    <row r="1207" spans="1:26" x14ac:dyDescent="0.25">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1" t="str">
        <f>IF(M1207=People!$B$2,People!$A$5,(IF(M1207=People!$B$3,People!$A$3,(IF(M1207=People!$B$4,People!$A$4,(IF(M1207=People!$B$5,People!$A$5,0)))))))</f>
        <v>Cassandra Brandow</v>
      </c>
      <c r="W1207" s="1" t="str">
        <f>IFERROR(VLOOKUP(Data[[#This Row],[Order ID]], Returns!$A:$B, 2, FALSE), "No")</f>
        <v>No</v>
      </c>
      <c r="X1207" s="1">
        <f>1/COUNTIF(Data[Order ID], Data[[#This Row],[Order ID]])</f>
        <v>1</v>
      </c>
      <c r="Y1207" s="1">
        <f>1/COUNTIFS(Data[Customer Name],Data[[#This Row],[Customer Name]], Data[MonthYear],Data[[#This Row],[MonthYear]])</f>
        <v>1</v>
      </c>
      <c r="Z1207" s="1" t="str">
        <f>TEXT(Data[[#This Row],[Order Date]], "mm.yy")</f>
        <v>08.19</v>
      </c>
    </row>
    <row r="1208" spans="1:26" x14ac:dyDescent="0.25">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1" t="str">
        <f>IF(M1208=People!$B$2,People!$A$5,(IF(M1208=People!$B$3,People!$A$3,(IF(M1208=People!$B$4,People!$A$4,(IF(M1208=People!$B$5,People!$A$5,0)))))))</f>
        <v>Chuck Magee</v>
      </c>
      <c r="W1208" s="1" t="str">
        <f>IFERROR(VLOOKUP(Data[[#This Row],[Order ID]], Returns!$A:$B, 2, FALSE), "No")</f>
        <v>No</v>
      </c>
      <c r="X1208" s="1">
        <f>1/COUNTIF(Data[Order ID], Data[[#This Row],[Order ID]])</f>
        <v>0.16666666666666666</v>
      </c>
      <c r="Y1208" s="1">
        <f>1/COUNTIFS(Data[Customer Name],Data[[#This Row],[Customer Name]], Data[MonthYear],Data[[#This Row],[MonthYear]])</f>
        <v>0.16666666666666666</v>
      </c>
      <c r="Z1208" s="1" t="str">
        <f>TEXT(Data[[#This Row],[Order Date]], "mm.yy")</f>
        <v>07.18</v>
      </c>
    </row>
    <row r="1209" spans="1:26" x14ac:dyDescent="0.25">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1" t="str">
        <f>IF(M1209=People!$B$2,People!$A$5,(IF(M1209=People!$B$3,People!$A$3,(IF(M1209=People!$B$4,People!$A$4,(IF(M1209=People!$B$5,People!$A$5,0)))))))</f>
        <v>Chuck Magee</v>
      </c>
      <c r="W1209" s="1" t="str">
        <f>IFERROR(VLOOKUP(Data[[#This Row],[Order ID]], Returns!$A:$B, 2, FALSE), "No")</f>
        <v>No</v>
      </c>
      <c r="X1209" s="1">
        <f>1/COUNTIF(Data[Order ID], Data[[#This Row],[Order ID]])</f>
        <v>0.16666666666666666</v>
      </c>
      <c r="Y1209" s="1">
        <f>1/COUNTIFS(Data[Customer Name],Data[[#This Row],[Customer Name]], Data[MonthYear],Data[[#This Row],[MonthYear]])</f>
        <v>0.16666666666666666</v>
      </c>
      <c r="Z1209" s="1" t="str">
        <f>TEXT(Data[[#This Row],[Order Date]], "mm.yy")</f>
        <v>07.18</v>
      </c>
    </row>
    <row r="1210" spans="1:26" x14ac:dyDescent="0.25">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1" t="str">
        <f>IF(M1210=People!$B$2,People!$A$5,(IF(M1210=People!$B$3,People!$A$3,(IF(M1210=People!$B$4,People!$A$4,(IF(M1210=People!$B$5,People!$A$5,0)))))))</f>
        <v>Chuck Magee</v>
      </c>
      <c r="W1210" s="1" t="str">
        <f>IFERROR(VLOOKUP(Data[[#This Row],[Order ID]], Returns!$A:$B, 2, FALSE), "No")</f>
        <v>No</v>
      </c>
      <c r="X1210" s="1">
        <f>1/COUNTIF(Data[Order ID], Data[[#This Row],[Order ID]])</f>
        <v>0.16666666666666666</v>
      </c>
      <c r="Y1210" s="1">
        <f>1/COUNTIFS(Data[Customer Name],Data[[#This Row],[Customer Name]], Data[MonthYear],Data[[#This Row],[MonthYear]])</f>
        <v>0.16666666666666666</v>
      </c>
      <c r="Z1210" s="1" t="str">
        <f>TEXT(Data[[#This Row],[Order Date]], "mm.yy")</f>
        <v>07.18</v>
      </c>
    </row>
    <row r="1211" spans="1:26" x14ac:dyDescent="0.25">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1" t="str">
        <f>IF(M1211=People!$B$2,People!$A$5,(IF(M1211=People!$B$3,People!$A$3,(IF(M1211=People!$B$4,People!$A$4,(IF(M1211=People!$B$5,People!$A$5,0)))))))</f>
        <v>Chuck Magee</v>
      </c>
      <c r="W1211" s="1" t="str">
        <f>IFERROR(VLOOKUP(Data[[#This Row],[Order ID]], Returns!$A:$B, 2, FALSE), "No")</f>
        <v>No</v>
      </c>
      <c r="X1211" s="1">
        <f>1/COUNTIF(Data[Order ID], Data[[#This Row],[Order ID]])</f>
        <v>0.16666666666666666</v>
      </c>
      <c r="Y1211" s="1">
        <f>1/COUNTIFS(Data[Customer Name],Data[[#This Row],[Customer Name]], Data[MonthYear],Data[[#This Row],[MonthYear]])</f>
        <v>0.16666666666666666</v>
      </c>
      <c r="Z1211" s="1" t="str">
        <f>TEXT(Data[[#This Row],[Order Date]], "mm.yy")</f>
        <v>07.18</v>
      </c>
    </row>
    <row r="1212" spans="1:26" x14ac:dyDescent="0.25">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1" t="str">
        <f>IF(M1212=People!$B$2,People!$A$5,(IF(M1212=People!$B$3,People!$A$3,(IF(M1212=People!$B$4,People!$A$4,(IF(M1212=People!$B$5,People!$A$5,0)))))))</f>
        <v>Chuck Magee</v>
      </c>
      <c r="W1212" s="1" t="str">
        <f>IFERROR(VLOOKUP(Data[[#This Row],[Order ID]], Returns!$A:$B, 2, FALSE), "No")</f>
        <v>No</v>
      </c>
      <c r="X1212" s="1">
        <f>1/COUNTIF(Data[Order ID], Data[[#This Row],[Order ID]])</f>
        <v>0.16666666666666666</v>
      </c>
      <c r="Y1212" s="1">
        <f>1/COUNTIFS(Data[Customer Name],Data[[#This Row],[Customer Name]], Data[MonthYear],Data[[#This Row],[MonthYear]])</f>
        <v>0.16666666666666666</v>
      </c>
      <c r="Z1212" s="1" t="str">
        <f>TEXT(Data[[#This Row],[Order Date]], "mm.yy")</f>
        <v>07.18</v>
      </c>
    </row>
    <row r="1213" spans="1:26" x14ac:dyDescent="0.25">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1" t="str">
        <f>IF(M1213=People!$B$2,People!$A$5,(IF(M1213=People!$B$3,People!$A$3,(IF(M1213=People!$B$4,People!$A$4,(IF(M1213=People!$B$5,People!$A$5,0)))))))</f>
        <v>Chuck Magee</v>
      </c>
      <c r="W1213" s="1" t="str">
        <f>IFERROR(VLOOKUP(Data[[#This Row],[Order ID]], Returns!$A:$B, 2, FALSE), "No")</f>
        <v>No</v>
      </c>
      <c r="X1213" s="1">
        <f>1/COUNTIF(Data[Order ID], Data[[#This Row],[Order ID]])</f>
        <v>0.16666666666666666</v>
      </c>
      <c r="Y1213" s="1">
        <f>1/COUNTIFS(Data[Customer Name],Data[[#This Row],[Customer Name]], Data[MonthYear],Data[[#This Row],[MonthYear]])</f>
        <v>0.16666666666666666</v>
      </c>
      <c r="Z1213" s="1" t="str">
        <f>TEXT(Data[[#This Row],[Order Date]], "mm.yy")</f>
        <v>07.18</v>
      </c>
    </row>
    <row r="1214" spans="1:26" x14ac:dyDescent="0.25">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1" t="str">
        <f>IF(M1214=People!$B$2,People!$A$5,(IF(M1214=People!$B$3,People!$A$3,(IF(M1214=People!$B$4,People!$A$4,(IF(M1214=People!$B$5,People!$A$5,0)))))))</f>
        <v>Chuck Magee</v>
      </c>
      <c r="W1214" s="1" t="str">
        <f>IFERROR(VLOOKUP(Data[[#This Row],[Order ID]], Returns!$A:$B, 2, FALSE), "No")</f>
        <v>Yes</v>
      </c>
      <c r="X1214" s="1">
        <f>1/COUNTIF(Data[Order ID], Data[[#This Row],[Order ID]])</f>
        <v>0.125</v>
      </c>
      <c r="Y1214" s="1">
        <f>1/COUNTIFS(Data[Customer Name],Data[[#This Row],[Customer Name]], Data[MonthYear],Data[[#This Row],[MonthYear]])</f>
        <v>0.1111111111111111</v>
      </c>
      <c r="Z1214" s="1" t="str">
        <f>TEXT(Data[[#This Row],[Order Date]], "mm.yy")</f>
        <v>09.19</v>
      </c>
    </row>
    <row r="1215" spans="1:26" x14ac:dyDescent="0.25">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1" t="str">
        <f>IF(M1215=People!$B$2,People!$A$5,(IF(M1215=People!$B$3,People!$A$3,(IF(M1215=People!$B$4,People!$A$4,(IF(M1215=People!$B$5,People!$A$5,0)))))))</f>
        <v>Chuck Magee</v>
      </c>
      <c r="W1215" s="1" t="str">
        <f>IFERROR(VLOOKUP(Data[[#This Row],[Order ID]], Returns!$A:$B, 2, FALSE), "No")</f>
        <v>Yes</v>
      </c>
      <c r="X1215" s="1">
        <f>1/COUNTIF(Data[Order ID], Data[[#This Row],[Order ID]])</f>
        <v>0.125</v>
      </c>
      <c r="Y1215" s="1">
        <f>1/COUNTIFS(Data[Customer Name],Data[[#This Row],[Customer Name]], Data[MonthYear],Data[[#This Row],[MonthYear]])</f>
        <v>0.1111111111111111</v>
      </c>
      <c r="Z1215" s="1" t="str">
        <f>TEXT(Data[[#This Row],[Order Date]], "mm.yy")</f>
        <v>09.19</v>
      </c>
    </row>
    <row r="1216" spans="1:26" x14ac:dyDescent="0.25">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1" t="str">
        <f>IF(M1216=People!$B$2,People!$A$5,(IF(M1216=People!$B$3,People!$A$3,(IF(M1216=People!$B$4,People!$A$4,(IF(M1216=People!$B$5,People!$A$5,0)))))))</f>
        <v>Chuck Magee</v>
      </c>
      <c r="W1216" s="1" t="str">
        <f>IFERROR(VLOOKUP(Data[[#This Row],[Order ID]], Returns!$A:$B, 2, FALSE), "No")</f>
        <v>Yes</v>
      </c>
      <c r="X1216" s="1">
        <f>1/COUNTIF(Data[Order ID], Data[[#This Row],[Order ID]])</f>
        <v>0.125</v>
      </c>
      <c r="Y1216" s="1">
        <f>1/COUNTIFS(Data[Customer Name],Data[[#This Row],[Customer Name]], Data[MonthYear],Data[[#This Row],[MonthYear]])</f>
        <v>0.1111111111111111</v>
      </c>
      <c r="Z1216" s="1" t="str">
        <f>TEXT(Data[[#This Row],[Order Date]], "mm.yy")</f>
        <v>09.19</v>
      </c>
    </row>
    <row r="1217" spans="1:26" x14ac:dyDescent="0.25">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1" t="str">
        <f>IF(M1217=People!$B$2,People!$A$5,(IF(M1217=People!$B$3,People!$A$3,(IF(M1217=People!$B$4,People!$A$4,(IF(M1217=People!$B$5,People!$A$5,0)))))))</f>
        <v>Chuck Magee</v>
      </c>
      <c r="W1217" s="1" t="str">
        <f>IFERROR(VLOOKUP(Data[[#This Row],[Order ID]], Returns!$A:$B, 2, FALSE), "No")</f>
        <v>Yes</v>
      </c>
      <c r="X1217" s="1">
        <f>1/COUNTIF(Data[Order ID], Data[[#This Row],[Order ID]])</f>
        <v>0.125</v>
      </c>
      <c r="Y1217" s="1">
        <f>1/COUNTIFS(Data[Customer Name],Data[[#This Row],[Customer Name]], Data[MonthYear],Data[[#This Row],[MonthYear]])</f>
        <v>0.1111111111111111</v>
      </c>
      <c r="Z1217" s="1" t="str">
        <f>TEXT(Data[[#This Row],[Order Date]], "mm.yy")</f>
        <v>09.19</v>
      </c>
    </row>
    <row r="1218" spans="1:26" x14ac:dyDescent="0.25">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1" t="str">
        <f>IF(M1218=People!$B$2,People!$A$5,(IF(M1218=People!$B$3,People!$A$3,(IF(M1218=People!$B$4,People!$A$4,(IF(M1218=People!$B$5,People!$A$5,0)))))))</f>
        <v>Chuck Magee</v>
      </c>
      <c r="W1218" s="1" t="str">
        <f>IFERROR(VLOOKUP(Data[[#This Row],[Order ID]], Returns!$A:$B, 2, FALSE), "No")</f>
        <v>Yes</v>
      </c>
      <c r="X1218" s="1">
        <f>1/COUNTIF(Data[Order ID], Data[[#This Row],[Order ID]])</f>
        <v>0.125</v>
      </c>
      <c r="Y1218" s="1">
        <f>1/COUNTIFS(Data[Customer Name],Data[[#This Row],[Customer Name]], Data[MonthYear],Data[[#This Row],[MonthYear]])</f>
        <v>0.1111111111111111</v>
      </c>
      <c r="Z1218" s="1" t="str">
        <f>TEXT(Data[[#This Row],[Order Date]], "mm.yy")</f>
        <v>09.19</v>
      </c>
    </row>
    <row r="1219" spans="1:26" x14ac:dyDescent="0.25">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1" t="str">
        <f>IF(M1219=People!$B$2,People!$A$5,(IF(M1219=People!$B$3,People!$A$3,(IF(M1219=People!$B$4,People!$A$4,(IF(M1219=People!$B$5,People!$A$5,0)))))))</f>
        <v>Chuck Magee</v>
      </c>
      <c r="W1219" s="1" t="str">
        <f>IFERROR(VLOOKUP(Data[[#This Row],[Order ID]], Returns!$A:$B, 2, FALSE), "No")</f>
        <v>Yes</v>
      </c>
      <c r="X1219" s="1">
        <f>1/COUNTIF(Data[Order ID], Data[[#This Row],[Order ID]])</f>
        <v>0.125</v>
      </c>
      <c r="Y1219" s="1">
        <f>1/COUNTIFS(Data[Customer Name],Data[[#This Row],[Customer Name]], Data[MonthYear],Data[[#This Row],[MonthYear]])</f>
        <v>0.1111111111111111</v>
      </c>
      <c r="Z1219" s="1" t="str">
        <f>TEXT(Data[[#This Row],[Order Date]], "mm.yy")</f>
        <v>09.19</v>
      </c>
    </row>
    <row r="1220" spans="1:26" x14ac:dyDescent="0.25">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1" t="str">
        <f>IF(M1220=People!$B$2,People!$A$5,(IF(M1220=People!$B$3,People!$A$3,(IF(M1220=People!$B$4,People!$A$4,(IF(M1220=People!$B$5,People!$A$5,0)))))))</f>
        <v>Chuck Magee</v>
      </c>
      <c r="W1220" s="1" t="str">
        <f>IFERROR(VLOOKUP(Data[[#This Row],[Order ID]], Returns!$A:$B, 2, FALSE), "No")</f>
        <v>Yes</v>
      </c>
      <c r="X1220" s="1">
        <f>1/COUNTIF(Data[Order ID], Data[[#This Row],[Order ID]])</f>
        <v>0.125</v>
      </c>
      <c r="Y1220" s="1">
        <f>1/COUNTIFS(Data[Customer Name],Data[[#This Row],[Customer Name]], Data[MonthYear],Data[[#This Row],[MonthYear]])</f>
        <v>0.1111111111111111</v>
      </c>
      <c r="Z1220" s="1" t="str">
        <f>TEXT(Data[[#This Row],[Order Date]], "mm.yy")</f>
        <v>09.19</v>
      </c>
    </row>
    <row r="1221" spans="1:26" x14ac:dyDescent="0.25">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1" t="str">
        <f>IF(M1221=People!$B$2,People!$A$5,(IF(M1221=People!$B$3,People!$A$3,(IF(M1221=People!$B$4,People!$A$4,(IF(M1221=People!$B$5,People!$A$5,0)))))))</f>
        <v>Chuck Magee</v>
      </c>
      <c r="W1221" s="1" t="str">
        <f>IFERROR(VLOOKUP(Data[[#This Row],[Order ID]], Returns!$A:$B, 2, FALSE), "No")</f>
        <v>Yes</v>
      </c>
      <c r="X1221" s="1">
        <f>1/COUNTIF(Data[Order ID], Data[[#This Row],[Order ID]])</f>
        <v>0.125</v>
      </c>
      <c r="Y1221" s="1">
        <f>1/COUNTIFS(Data[Customer Name],Data[[#This Row],[Customer Name]], Data[MonthYear],Data[[#This Row],[MonthYear]])</f>
        <v>0.1111111111111111</v>
      </c>
      <c r="Z1221" s="1" t="str">
        <f>TEXT(Data[[#This Row],[Order Date]], "mm.yy")</f>
        <v>09.19</v>
      </c>
    </row>
    <row r="1222" spans="1:26" x14ac:dyDescent="0.25">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1" t="str">
        <f>IF(M1222=People!$B$2,People!$A$5,(IF(M1222=People!$B$3,People!$A$3,(IF(M1222=People!$B$4,People!$A$4,(IF(M1222=People!$B$5,People!$A$5,0)))))))</f>
        <v>Cassandra Brandow</v>
      </c>
      <c r="W1222" s="1" t="str">
        <f>IFERROR(VLOOKUP(Data[[#This Row],[Order ID]], Returns!$A:$B, 2, FALSE), "No")</f>
        <v>No</v>
      </c>
      <c r="X1222" s="1">
        <f>1/COUNTIF(Data[Order ID], Data[[#This Row],[Order ID]])</f>
        <v>0.5</v>
      </c>
      <c r="Y1222" s="1">
        <f>1/COUNTIFS(Data[Customer Name],Data[[#This Row],[Customer Name]], Data[MonthYear],Data[[#This Row],[MonthYear]])</f>
        <v>0.5</v>
      </c>
      <c r="Z1222" s="1" t="str">
        <f>TEXT(Data[[#This Row],[Order Date]], "mm.yy")</f>
        <v>07.16</v>
      </c>
    </row>
    <row r="1223" spans="1:26" x14ac:dyDescent="0.25">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1" t="str">
        <f>IF(M1223=People!$B$2,People!$A$5,(IF(M1223=People!$B$3,People!$A$3,(IF(M1223=People!$B$4,People!$A$4,(IF(M1223=People!$B$5,People!$A$5,0)))))))</f>
        <v>Cassandra Brandow</v>
      </c>
      <c r="W1223" s="1" t="str">
        <f>IFERROR(VLOOKUP(Data[[#This Row],[Order ID]], Returns!$A:$B, 2, FALSE), "No")</f>
        <v>No</v>
      </c>
      <c r="X1223" s="1">
        <f>1/COUNTIF(Data[Order ID], Data[[#This Row],[Order ID]])</f>
        <v>0.5</v>
      </c>
      <c r="Y1223" s="1">
        <f>1/COUNTIFS(Data[Customer Name],Data[[#This Row],[Customer Name]], Data[MonthYear],Data[[#This Row],[MonthYear]])</f>
        <v>0.5</v>
      </c>
      <c r="Z1223" s="1" t="str">
        <f>TEXT(Data[[#This Row],[Order Date]], "mm.yy")</f>
        <v>07.16</v>
      </c>
    </row>
    <row r="1224" spans="1:26" x14ac:dyDescent="0.25">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1" t="str">
        <f>IF(M1224=People!$B$2,People!$A$5,(IF(M1224=People!$B$3,People!$A$3,(IF(M1224=People!$B$4,People!$A$4,(IF(M1224=People!$B$5,People!$A$5,0)))))))</f>
        <v>Chuck Magee</v>
      </c>
      <c r="W1224" s="1" t="str">
        <f>IFERROR(VLOOKUP(Data[[#This Row],[Order ID]], Returns!$A:$B, 2, FALSE), "No")</f>
        <v>No</v>
      </c>
      <c r="X1224" s="1">
        <f>1/COUNTIF(Data[Order ID], Data[[#This Row],[Order ID]])</f>
        <v>0.16666666666666666</v>
      </c>
      <c r="Y1224" s="1">
        <f>1/COUNTIFS(Data[Customer Name],Data[[#This Row],[Customer Name]], Data[MonthYear],Data[[#This Row],[MonthYear]])</f>
        <v>0.16666666666666666</v>
      </c>
      <c r="Z1224" s="1" t="str">
        <f>TEXT(Data[[#This Row],[Order Date]], "mm.yy")</f>
        <v>12.18</v>
      </c>
    </row>
    <row r="1225" spans="1:26" x14ac:dyDescent="0.25">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1" t="str">
        <f>IF(M1225=People!$B$2,People!$A$5,(IF(M1225=People!$B$3,People!$A$3,(IF(M1225=People!$B$4,People!$A$4,(IF(M1225=People!$B$5,People!$A$5,0)))))))</f>
        <v>Chuck Magee</v>
      </c>
      <c r="W1225" s="1" t="str">
        <f>IFERROR(VLOOKUP(Data[[#This Row],[Order ID]], Returns!$A:$B, 2, FALSE), "No")</f>
        <v>No</v>
      </c>
      <c r="X1225" s="1">
        <f>1/COUNTIF(Data[Order ID], Data[[#This Row],[Order ID]])</f>
        <v>0.16666666666666666</v>
      </c>
      <c r="Y1225" s="1">
        <f>1/COUNTIFS(Data[Customer Name],Data[[#This Row],[Customer Name]], Data[MonthYear],Data[[#This Row],[MonthYear]])</f>
        <v>0.16666666666666666</v>
      </c>
      <c r="Z1225" s="1" t="str">
        <f>TEXT(Data[[#This Row],[Order Date]], "mm.yy")</f>
        <v>12.18</v>
      </c>
    </row>
    <row r="1226" spans="1:26" x14ac:dyDescent="0.25">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1" t="str">
        <f>IF(M1226=People!$B$2,People!$A$5,(IF(M1226=People!$B$3,People!$A$3,(IF(M1226=People!$B$4,People!$A$4,(IF(M1226=People!$B$5,People!$A$5,0)))))))</f>
        <v>Chuck Magee</v>
      </c>
      <c r="W1226" s="1" t="str">
        <f>IFERROR(VLOOKUP(Data[[#This Row],[Order ID]], Returns!$A:$B, 2, FALSE), "No")</f>
        <v>No</v>
      </c>
      <c r="X1226" s="1">
        <f>1/COUNTIF(Data[Order ID], Data[[#This Row],[Order ID]])</f>
        <v>0.16666666666666666</v>
      </c>
      <c r="Y1226" s="1">
        <f>1/COUNTIFS(Data[Customer Name],Data[[#This Row],[Customer Name]], Data[MonthYear],Data[[#This Row],[MonthYear]])</f>
        <v>0.16666666666666666</v>
      </c>
      <c r="Z1226" s="1" t="str">
        <f>TEXT(Data[[#This Row],[Order Date]], "mm.yy")</f>
        <v>12.18</v>
      </c>
    </row>
    <row r="1227" spans="1:26" x14ac:dyDescent="0.25">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1" t="str">
        <f>IF(M1227=People!$B$2,People!$A$5,(IF(M1227=People!$B$3,People!$A$3,(IF(M1227=People!$B$4,People!$A$4,(IF(M1227=People!$B$5,People!$A$5,0)))))))</f>
        <v>Chuck Magee</v>
      </c>
      <c r="W1227" s="1" t="str">
        <f>IFERROR(VLOOKUP(Data[[#This Row],[Order ID]], Returns!$A:$B, 2, FALSE), "No")</f>
        <v>No</v>
      </c>
      <c r="X1227" s="1">
        <f>1/COUNTIF(Data[Order ID], Data[[#This Row],[Order ID]])</f>
        <v>0.16666666666666666</v>
      </c>
      <c r="Y1227" s="1">
        <f>1/COUNTIFS(Data[Customer Name],Data[[#This Row],[Customer Name]], Data[MonthYear],Data[[#This Row],[MonthYear]])</f>
        <v>0.16666666666666666</v>
      </c>
      <c r="Z1227" s="1" t="str">
        <f>TEXT(Data[[#This Row],[Order Date]], "mm.yy")</f>
        <v>12.18</v>
      </c>
    </row>
    <row r="1228" spans="1:26" x14ac:dyDescent="0.25">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1" t="str">
        <f>IF(M1228=People!$B$2,People!$A$5,(IF(M1228=People!$B$3,People!$A$3,(IF(M1228=People!$B$4,People!$A$4,(IF(M1228=People!$B$5,People!$A$5,0)))))))</f>
        <v>Chuck Magee</v>
      </c>
      <c r="W1228" s="1" t="str">
        <f>IFERROR(VLOOKUP(Data[[#This Row],[Order ID]], Returns!$A:$B, 2, FALSE), "No")</f>
        <v>No</v>
      </c>
      <c r="X1228" s="1">
        <f>1/COUNTIF(Data[Order ID], Data[[#This Row],[Order ID]])</f>
        <v>0.16666666666666666</v>
      </c>
      <c r="Y1228" s="1">
        <f>1/COUNTIFS(Data[Customer Name],Data[[#This Row],[Customer Name]], Data[MonthYear],Data[[#This Row],[MonthYear]])</f>
        <v>0.16666666666666666</v>
      </c>
      <c r="Z1228" s="1" t="str">
        <f>TEXT(Data[[#This Row],[Order Date]], "mm.yy")</f>
        <v>12.18</v>
      </c>
    </row>
    <row r="1229" spans="1:26" x14ac:dyDescent="0.25">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1" t="str">
        <f>IF(M1229=People!$B$2,People!$A$5,(IF(M1229=People!$B$3,People!$A$3,(IF(M1229=People!$B$4,People!$A$4,(IF(M1229=People!$B$5,People!$A$5,0)))))))</f>
        <v>Chuck Magee</v>
      </c>
      <c r="W1229" s="1" t="str">
        <f>IFERROR(VLOOKUP(Data[[#This Row],[Order ID]], Returns!$A:$B, 2, FALSE), "No")</f>
        <v>No</v>
      </c>
      <c r="X1229" s="1">
        <f>1/COUNTIF(Data[Order ID], Data[[#This Row],[Order ID]])</f>
        <v>0.16666666666666666</v>
      </c>
      <c r="Y1229" s="1">
        <f>1/COUNTIFS(Data[Customer Name],Data[[#This Row],[Customer Name]], Data[MonthYear],Data[[#This Row],[MonthYear]])</f>
        <v>0.16666666666666666</v>
      </c>
      <c r="Z1229" s="1" t="str">
        <f>TEXT(Data[[#This Row],[Order Date]], "mm.yy")</f>
        <v>12.18</v>
      </c>
    </row>
    <row r="1230" spans="1:26" x14ac:dyDescent="0.25">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1" t="str">
        <f>IF(M1230=People!$B$2,People!$A$5,(IF(M1230=People!$B$3,People!$A$3,(IF(M1230=People!$B$4,People!$A$4,(IF(M1230=People!$B$5,People!$A$5,0)))))))</f>
        <v>Cassandra Brandow</v>
      </c>
      <c r="W1230" s="1" t="str">
        <f>IFERROR(VLOOKUP(Data[[#This Row],[Order ID]], Returns!$A:$B, 2, FALSE), "No")</f>
        <v>No</v>
      </c>
      <c r="X1230" s="1">
        <f>1/COUNTIF(Data[Order ID], Data[[#This Row],[Order ID]])</f>
        <v>0.33333333333333331</v>
      </c>
      <c r="Y1230" s="1">
        <f>1/COUNTIFS(Data[Customer Name],Data[[#This Row],[Customer Name]], Data[MonthYear],Data[[#This Row],[MonthYear]])</f>
        <v>0.33333333333333331</v>
      </c>
      <c r="Z1230" s="1" t="str">
        <f>TEXT(Data[[#This Row],[Order Date]], "mm.yy")</f>
        <v>11.19</v>
      </c>
    </row>
    <row r="1231" spans="1:26" x14ac:dyDescent="0.25">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1" t="str">
        <f>IF(M1231=People!$B$2,People!$A$5,(IF(M1231=People!$B$3,People!$A$3,(IF(M1231=People!$B$4,People!$A$4,(IF(M1231=People!$B$5,People!$A$5,0)))))))</f>
        <v>Cassandra Brandow</v>
      </c>
      <c r="W1231" s="1" t="str">
        <f>IFERROR(VLOOKUP(Data[[#This Row],[Order ID]], Returns!$A:$B, 2, FALSE), "No")</f>
        <v>No</v>
      </c>
      <c r="X1231" s="1">
        <f>1/COUNTIF(Data[Order ID], Data[[#This Row],[Order ID]])</f>
        <v>0.33333333333333331</v>
      </c>
      <c r="Y1231" s="1">
        <f>1/COUNTIFS(Data[Customer Name],Data[[#This Row],[Customer Name]], Data[MonthYear],Data[[#This Row],[MonthYear]])</f>
        <v>0.33333333333333331</v>
      </c>
      <c r="Z1231" s="1" t="str">
        <f>TEXT(Data[[#This Row],[Order Date]], "mm.yy")</f>
        <v>11.19</v>
      </c>
    </row>
    <row r="1232" spans="1:26" x14ac:dyDescent="0.25">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1" t="str">
        <f>IF(M1232=People!$B$2,People!$A$5,(IF(M1232=People!$B$3,People!$A$3,(IF(M1232=People!$B$4,People!$A$4,(IF(M1232=People!$B$5,People!$A$5,0)))))))</f>
        <v>Cassandra Brandow</v>
      </c>
      <c r="W1232" s="1" t="str">
        <f>IFERROR(VLOOKUP(Data[[#This Row],[Order ID]], Returns!$A:$B, 2, FALSE), "No")</f>
        <v>No</v>
      </c>
      <c r="X1232" s="1">
        <f>1/COUNTIF(Data[Order ID], Data[[#This Row],[Order ID]])</f>
        <v>0.33333333333333331</v>
      </c>
      <c r="Y1232" s="1">
        <f>1/COUNTIFS(Data[Customer Name],Data[[#This Row],[Customer Name]], Data[MonthYear],Data[[#This Row],[MonthYear]])</f>
        <v>0.33333333333333331</v>
      </c>
      <c r="Z1232" s="1" t="str">
        <f>TEXT(Data[[#This Row],[Order Date]], "mm.yy")</f>
        <v>11.19</v>
      </c>
    </row>
    <row r="1233" spans="1:26" x14ac:dyDescent="0.25">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1" t="str">
        <f>IF(M1233=People!$B$2,People!$A$5,(IF(M1233=People!$B$3,People!$A$3,(IF(M1233=People!$B$4,People!$A$4,(IF(M1233=People!$B$5,People!$A$5,0)))))))</f>
        <v>Chuck Magee</v>
      </c>
      <c r="W1233" s="1" t="str">
        <f>IFERROR(VLOOKUP(Data[[#This Row],[Order ID]], Returns!$A:$B, 2, FALSE), "No")</f>
        <v>No</v>
      </c>
      <c r="X1233" s="1">
        <f>1/COUNTIF(Data[Order ID], Data[[#This Row],[Order ID]])</f>
        <v>0.5</v>
      </c>
      <c r="Y1233" s="1">
        <f>1/COUNTIFS(Data[Customer Name],Data[[#This Row],[Customer Name]], Data[MonthYear],Data[[#This Row],[MonthYear]])</f>
        <v>0.5</v>
      </c>
      <c r="Z1233" s="1" t="str">
        <f>TEXT(Data[[#This Row],[Order Date]], "mm.yy")</f>
        <v>10.17</v>
      </c>
    </row>
    <row r="1234" spans="1:26" x14ac:dyDescent="0.25">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1" t="str">
        <f>IF(M1234=People!$B$2,People!$A$5,(IF(M1234=People!$B$3,People!$A$3,(IF(M1234=People!$B$4,People!$A$4,(IF(M1234=People!$B$5,People!$A$5,0)))))))</f>
        <v>Chuck Magee</v>
      </c>
      <c r="W1234" s="1" t="str">
        <f>IFERROR(VLOOKUP(Data[[#This Row],[Order ID]], Returns!$A:$B, 2, FALSE), "No")</f>
        <v>No</v>
      </c>
      <c r="X1234" s="1">
        <f>1/COUNTIF(Data[Order ID], Data[[#This Row],[Order ID]])</f>
        <v>0.5</v>
      </c>
      <c r="Y1234" s="1">
        <f>1/COUNTIFS(Data[Customer Name],Data[[#This Row],[Customer Name]], Data[MonthYear],Data[[#This Row],[MonthYear]])</f>
        <v>0.5</v>
      </c>
      <c r="Z1234" s="1" t="str">
        <f>TEXT(Data[[#This Row],[Order Date]], "mm.yy")</f>
        <v>10.17</v>
      </c>
    </row>
    <row r="1235" spans="1:26" x14ac:dyDescent="0.25">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1" t="str">
        <f>IF(M1235=People!$B$2,People!$A$5,(IF(M1235=People!$B$3,People!$A$3,(IF(M1235=People!$B$4,People!$A$4,(IF(M1235=People!$B$5,People!$A$5,0)))))))</f>
        <v>Chuck Magee</v>
      </c>
      <c r="W1235" s="1" t="str">
        <f>IFERROR(VLOOKUP(Data[[#This Row],[Order ID]], Returns!$A:$B, 2, FALSE), "No")</f>
        <v>No</v>
      </c>
      <c r="X1235" s="1">
        <f>1/COUNTIF(Data[Order ID], Data[[#This Row],[Order ID]])</f>
        <v>1</v>
      </c>
      <c r="Y1235" s="1">
        <f>1/COUNTIFS(Data[Customer Name],Data[[#This Row],[Customer Name]], Data[MonthYear],Data[[#This Row],[MonthYear]])</f>
        <v>1</v>
      </c>
      <c r="Z1235" s="1" t="str">
        <f>TEXT(Data[[#This Row],[Order Date]], "mm.yy")</f>
        <v>05.18</v>
      </c>
    </row>
    <row r="1236" spans="1:26" x14ac:dyDescent="0.25">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1" t="str">
        <f>IF(M1236=People!$B$2,People!$A$5,(IF(M1236=People!$B$3,People!$A$3,(IF(M1236=People!$B$4,People!$A$4,(IF(M1236=People!$B$5,People!$A$5,0)))))))</f>
        <v>Cassandra Brandow</v>
      </c>
      <c r="W1236" s="1" t="str">
        <f>IFERROR(VLOOKUP(Data[[#This Row],[Order ID]], Returns!$A:$B, 2, FALSE), "No")</f>
        <v>No</v>
      </c>
      <c r="X1236" s="1">
        <f>1/COUNTIF(Data[Order ID], Data[[#This Row],[Order ID]])</f>
        <v>0.25</v>
      </c>
      <c r="Y1236" s="1">
        <f>1/COUNTIFS(Data[Customer Name],Data[[#This Row],[Customer Name]], Data[MonthYear],Data[[#This Row],[MonthYear]])</f>
        <v>0.25</v>
      </c>
      <c r="Z1236" s="1" t="str">
        <f>TEXT(Data[[#This Row],[Order Date]], "mm.yy")</f>
        <v>10.18</v>
      </c>
    </row>
    <row r="1237" spans="1:26" x14ac:dyDescent="0.25">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1" t="str">
        <f>IF(M1237=People!$B$2,People!$A$5,(IF(M1237=People!$B$3,People!$A$3,(IF(M1237=People!$B$4,People!$A$4,(IF(M1237=People!$B$5,People!$A$5,0)))))))</f>
        <v>Cassandra Brandow</v>
      </c>
      <c r="W1237" s="1" t="str">
        <f>IFERROR(VLOOKUP(Data[[#This Row],[Order ID]], Returns!$A:$B, 2, FALSE), "No")</f>
        <v>No</v>
      </c>
      <c r="X1237" s="1">
        <f>1/COUNTIF(Data[Order ID], Data[[#This Row],[Order ID]])</f>
        <v>0.25</v>
      </c>
      <c r="Y1237" s="1">
        <f>1/COUNTIFS(Data[Customer Name],Data[[#This Row],[Customer Name]], Data[MonthYear],Data[[#This Row],[MonthYear]])</f>
        <v>0.25</v>
      </c>
      <c r="Z1237" s="1" t="str">
        <f>TEXT(Data[[#This Row],[Order Date]], "mm.yy")</f>
        <v>10.18</v>
      </c>
    </row>
    <row r="1238" spans="1:26" x14ac:dyDescent="0.25">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1" t="str">
        <f>IF(M1238=People!$B$2,People!$A$5,(IF(M1238=People!$B$3,People!$A$3,(IF(M1238=People!$B$4,People!$A$4,(IF(M1238=People!$B$5,People!$A$5,0)))))))</f>
        <v>Cassandra Brandow</v>
      </c>
      <c r="W1238" s="1" t="str">
        <f>IFERROR(VLOOKUP(Data[[#This Row],[Order ID]], Returns!$A:$B, 2, FALSE), "No")</f>
        <v>No</v>
      </c>
      <c r="X1238" s="1">
        <f>1/COUNTIF(Data[Order ID], Data[[#This Row],[Order ID]])</f>
        <v>0.25</v>
      </c>
      <c r="Y1238" s="1">
        <f>1/COUNTIFS(Data[Customer Name],Data[[#This Row],[Customer Name]], Data[MonthYear],Data[[#This Row],[MonthYear]])</f>
        <v>0.25</v>
      </c>
      <c r="Z1238" s="1" t="str">
        <f>TEXT(Data[[#This Row],[Order Date]], "mm.yy")</f>
        <v>10.18</v>
      </c>
    </row>
    <row r="1239" spans="1:26" x14ac:dyDescent="0.25">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1" t="str">
        <f>IF(M1239=People!$B$2,People!$A$5,(IF(M1239=People!$B$3,People!$A$3,(IF(M1239=People!$B$4,People!$A$4,(IF(M1239=People!$B$5,People!$A$5,0)))))))</f>
        <v>Cassandra Brandow</v>
      </c>
      <c r="W1239" s="1" t="str">
        <f>IFERROR(VLOOKUP(Data[[#This Row],[Order ID]], Returns!$A:$B, 2, FALSE), "No")</f>
        <v>No</v>
      </c>
      <c r="X1239" s="1">
        <f>1/COUNTIF(Data[Order ID], Data[[#This Row],[Order ID]])</f>
        <v>0.25</v>
      </c>
      <c r="Y1239" s="1">
        <f>1/COUNTIFS(Data[Customer Name],Data[[#This Row],[Customer Name]], Data[MonthYear],Data[[#This Row],[MonthYear]])</f>
        <v>0.25</v>
      </c>
      <c r="Z1239" s="1" t="str">
        <f>TEXT(Data[[#This Row],[Order Date]], "mm.yy")</f>
        <v>10.18</v>
      </c>
    </row>
    <row r="1240" spans="1:26" x14ac:dyDescent="0.25">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1" t="str">
        <f>IF(M1240=People!$B$2,People!$A$5,(IF(M1240=People!$B$3,People!$A$3,(IF(M1240=People!$B$4,People!$A$4,(IF(M1240=People!$B$5,People!$A$5,0)))))))</f>
        <v>Cassandra Brandow</v>
      </c>
      <c r="W1240" s="1" t="str">
        <f>IFERROR(VLOOKUP(Data[[#This Row],[Order ID]], Returns!$A:$B, 2, FALSE), "No")</f>
        <v>Yes</v>
      </c>
      <c r="X1240" s="1">
        <f>1/COUNTIF(Data[Order ID], Data[[#This Row],[Order ID]])</f>
        <v>0.33333333333333331</v>
      </c>
      <c r="Y1240" s="1">
        <f>1/COUNTIFS(Data[Customer Name],Data[[#This Row],[Customer Name]], Data[MonthYear],Data[[#This Row],[MonthYear]])</f>
        <v>0.33333333333333331</v>
      </c>
      <c r="Z1240" s="1" t="str">
        <f>TEXT(Data[[#This Row],[Order Date]], "mm.yy")</f>
        <v>08.16</v>
      </c>
    </row>
    <row r="1241" spans="1:26" x14ac:dyDescent="0.25">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1" t="str">
        <f>IF(M1241=People!$B$2,People!$A$5,(IF(M1241=People!$B$3,People!$A$3,(IF(M1241=People!$B$4,People!$A$4,(IF(M1241=People!$B$5,People!$A$5,0)))))))</f>
        <v>Cassandra Brandow</v>
      </c>
      <c r="W1241" s="1" t="str">
        <f>IFERROR(VLOOKUP(Data[[#This Row],[Order ID]], Returns!$A:$B, 2, FALSE), "No")</f>
        <v>Yes</v>
      </c>
      <c r="X1241" s="1">
        <f>1/COUNTIF(Data[Order ID], Data[[#This Row],[Order ID]])</f>
        <v>0.33333333333333331</v>
      </c>
      <c r="Y1241" s="1">
        <f>1/COUNTIFS(Data[Customer Name],Data[[#This Row],[Customer Name]], Data[MonthYear],Data[[#This Row],[MonthYear]])</f>
        <v>0.33333333333333331</v>
      </c>
      <c r="Z1241" s="1" t="str">
        <f>TEXT(Data[[#This Row],[Order Date]], "mm.yy")</f>
        <v>08.16</v>
      </c>
    </row>
    <row r="1242" spans="1:26" x14ac:dyDescent="0.25">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1" t="str">
        <f>IF(M1242=People!$B$2,People!$A$5,(IF(M1242=People!$B$3,People!$A$3,(IF(M1242=People!$B$4,People!$A$4,(IF(M1242=People!$B$5,People!$A$5,0)))))))</f>
        <v>Cassandra Brandow</v>
      </c>
      <c r="W1242" s="1" t="str">
        <f>IFERROR(VLOOKUP(Data[[#This Row],[Order ID]], Returns!$A:$B, 2, FALSE), "No")</f>
        <v>Yes</v>
      </c>
      <c r="X1242" s="1">
        <f>1/COUNTIF(Data[Order ID], Data[[#This Row],[Order ID]])</f>
        <v>0.33333333333333331</v>
      </c>
      <c r="Y1242" s="1">
        <f>1/COUNTIFS(Data[Customer Name],Data[[#This Row],[Customer Name]], Data[MonthYear],Data[[#This Row],[MonthYear]])</f>
        <v>0.33333333333333331</v>
      </c>
      <c r="Z1242" s="1" t="str">
        <f>TEXT(Data[[#This Row],[Order Date]], "mm.yy")</f>
        <v>08.16</v>
      </c>
    </row>
    <row r="1243" spans="1:26" x14ac:dyDescent="0.25">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1" t="str">
        <f>IF(M1243=People!$B$2,People!$A$5,(IF(M1243=People!$B$3,People!$A$3,(IF(M1243=People!$B$4,People!$A$4,(IF(M1243=People!$B$5,People!$A$5,0)))))))</f>
        <v>Chuck Magee</v>
      </c>
      <c r="W1243" s="1" t="str">
        <f>IFERROR(VLOOKUP(Data[[#This Row],[Order ID]], Returns!$A:$B, 2, FALSE), "No")</f>
        <v>No</v>
      </c>
      <c r="X1243" s="1">
        <f>1/COUNTIF(Data[Order ID], Data[[#This Row],[Order ID]])</f>
        <v>1</v>
      </c>
      <c r="Y1243" s="1">
        <f>1/COUNTIFS(Data[Customer Name],Data[[#This Row],[Customer Name]], Data[MonthYear],Data[[#This Row],[MonthYear]])</f>
        <v>1</v>
      </c>
      <c r="Z1243" s="1" t="str">
        <f>TEXT(Data[[#This Row],[Order Date]], "mm.yy")</f>
        <v>08.18</v>
      </c>
    </row>
    <row r="1244" spans="1:26" x14ac:dyDescent="0.25">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1" t="str">
        <f>IF(M1244=People!$B$2,People!$A$5,(IF(M1244=People!$B$3,People!$A$3,(IF(M1244=People!$B$4,People!$A$4,(IF(M1244=People!$B$5,People!$A$5,0)))))))</f>
        <v>Chuck Magee</v>
      </c>
      <c r="W1244" s="1" t="str">
        <f>IFERROR(VLOOKUP(Data[[#This Row],[Order ID]], Returns!$A:$B, 2, FALSE), "No")</f>
        <v>No</v>
      </c>
      <c r="X1244" s="1">
        <f>1/COUNTIF(Data[Order ID], Data[[#This Row],[Order ID]])</f>
        <v>0.5</v>
      </c>
      <c r="Y1244" s="1">
        <f>1/COUNTIFS(Data[Customer Name],Data[[#This Row],[Customer Name]], Data[MonthYear],Data[[#This Row],[MonthYear]])</f>
        <v>0.5</v>
      </c>
      <c r="Z1244" s="1" t="str">
        <f>TEXT(Data[[#This Row],[Order Date]], "mm.yy")</f>
        <v>02.18</v>
      </c>
    </row>
    <row r="1245" spans="1:26" x14ac:dyDescent="0.25">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1" t="str">
        <f>IF(M1245=People!$B$2,People!$A$5,(IF(M1245=People!$B$3,People!$A$3,(IF(M1245=People!$B$4,People!$A$4,(IF(M1245=People!$B$5,People!$A$5,0)))))))</f>
        <v>Chuck Magee</v>
      </c>
      <c r="W1245" s="1" t="str">
        <f>IFERROR(VLOOKUP(Data[[#This Row],[Order ID]], Returns!$A:$B, 2, FALSE), "No")</f>
        <v>No</v>
      </c>
      <c r="X1245" s="1">
        <f>1/COUNTIF(Data[Order ID], Data[[#This Row],[Order ID]])</f>
        <v>0.5</v>
      </c>
      <c r="Y1245" s="1">
        <f>1/COUNTIFS(Data[Customer Name],Data[[#This Row],[Customer Name]], Data[MonthYear],Data[[#This Row],[MonthYear]])</f>
        <v>0.5</v>
      </c>
      <c r="Z1245" s="1" t="str">
        <f>TEXT(Data[[#This Row],[Order Date]], "mm.yy")</f>
        <v>02.18</v>
      </c>
    </row>
    <row r="1246" spans="1:26" x14ac:dyDescent="0.25">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1" t="str">
        <f>IF(M1246=People!$B$2,People!$A$5,(IF(M1246=People!$B$3,People!$A$3,(IF(M1246=People!$B$4,People!$A$4,(IF(M1246=People!$B$5,People!$A$5,0)))))))</f>
        <v>Cassandra Brandow</v>
      </c>
      <c r="W1246" s="1" t="str">
        <f>IFERROR(VLOOKUP(Data[[#This Row],[Order ID]], Returns!$A:$B, 2, FALSE), "No")</f>
        <v>No</v>
      </c>
      <c r="X1246" s="1">
        <f>1/COUNTIF(Data[Order ID], Data[[#This Row],[Order ID]])</f>
        <v>1</v>
      </c>
      <c r="Y1246" s="1">
        <f>1/COUNTIFS(Data[Customer Name],Data[[#This Row],[Customer Name]], Data[MonthYear],Data[[#This Row],[MonthYear]])</f>
        <v>1</v>
      </c>
      <c r="Z1246" s="1" t="str">
        <f>TEXT(Data[[#This Row],[Order Date]], "mm.yy")</f>
        <v>05.19</v>
      </c>
    </row>
    <row r="1247" spans="1:26" x14ac:dyDescent="0.25">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1" t="str">
        <f>IF(M1247=People!$B$2,People!$A$5,(IF(M1247=People!$B$3,People!$A$3,(IF(M1247=People!$B$4,People!$A$4,(IF(M1247=People!$B$5,People!$A$5,0)))))))</f>
        <v>Cassandra Brandow</v>
      </c>
      <c r="W1247" s="1" t="str">
        <f>IFERROR(VLOOKUP(Data[[#This Row],[Order ID]], Returns!$A:$B, 2, FALSE), "No")</f>
        <v>No</v>
      </c>
      <c r="X1247" s="1">
        <f>1/COUNTIF(Data[Order ID], Data[[#This Row],[Order ID]])</f>
        <v>0.33333333333333331</v>
      </c>
      <c r="Y1247" s="1">
        <f>1/COUNTIFS(Data[Customer Name],Data[[#This Row],[Customer Name]], Data[MonthYear],Data[[#This Row],[MonthYear]])</f>
        <v>0.16666666666666666</v>
      </c>
      <c r="Z1247" s="1" t="str">
        <f>TEXT(Data[[#This Row],[Order Date]], "mm.yy")</f>
        <v>12.16</v>
      </c>
    </row>
    <row r="1248" spans="1:26" x14ac:dyDescent="0.25">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1" t="str">
        <f>IF(M1248=People!$B$2,People!$A$5,(IF(M1248=People!$B$3,People!$A$3,(IF(M1248=People!$B$4,People!$A$4,(IF(M1248=People!$B$5,People!$A$5,0)))))))</f>
        <v>Cassandra Brandow</v>
      </c>
      <c r="W1248" s="1" t="str">
        <f>IFERROR(VLOOKUP(Data[[#This Row],[Order ID]], Returns!$A:$B, 2, FALSE), "No")</f>
        <v>No</v>
      </c>
      <c r="X1248" s="1">
        <f>1/COUNTIF(Data[Order ID], Data[[#This Row],[Order ID]])</f>
        <v>0.33333333333333331</v>
      </c>
      <c r="Y1248" s="1">
        <f>1/COUNTIFS(Data[Customer Name],Data[[#This Row],[Customer Name]], Data[MonthYear],Data[[#This Row],[MonthYear]])</f>
        <v>0.16666666666666666</v>
      </c>
      <c r="Z1248" s="1" t="str">
        <f>TEXT(Data[[#This Row],[Order Date]], "mm.yy")</f>
        <v>12.16</v>
      </c>
    </row>
    <row r="1249" spans="1:26" x14ac:dyDescent="0.25">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1" t="str">
        <f>IF(M1249=People!$B$2,People!$A$5,(IF(M1249=People!$B$3,People!$A$3,(IF(M1249=People!$B$4,People!$A$4,(IF(M1249=People!$B$5,People!$A$5,0)))))))</f>
        <v>Cassandra Brandow</v>
      </c>
      <c r="W1249" s="1" t="str">
        <f>IFERROR(VLOOKUP(Data[[#This Row],[Order ID]], Returns!$A:$B, 2, FALSE), "No")</f>
        <v>No</v>
      </c>
      <c r="X1249" s="1">
        <f>1/COUNTIF(Data[Order ID], Data[[#This Row],[Order ID]])</f>
        <v>0.33333333333333331</v>
      </c>
      <c r="Y1249" s="1">
        <f>1/COUNTIFS(Data[Customer Name],Data[[#This Row],[Customer Name]], Data[MonthYear],Data[[#This Row],[MonthYear]])</f>
        <v>0.16666666666666666</v>
      </c>
      <c r="Z1249" s="1" t="str">
        <f>TEXT(Data[[#This Row],[Order Date]], "mm.yy")</f>
        <v>12.16</v>
      </c>
    </row>
    <row r="1250" spans="1:26" x14ac:dyDescent="0.25">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1" t="str">
        <f>IF(M1250=People!$B$2,People!$A$5,(IF(M1250=People!$B$3,People!$A$3,(IF(M1250=People!$B$4,People!$A$4,(IF(M1250=People!$B$5,People!$A$5,0)))))))</f>
        <v>Chuck Magee</v>
      </c>
      <c r="W1250" s="1" t="str">
        <f>IFERROR(VLOOKUP(Data[[#This Row],[Order ID]], Returns!$A:$B, 2, FALSE), "No")</f>
        <v>No</v>
      </c>
      <c r="X1250" s="1">
        <f>1/COUNTIF(Data[Order ID], Data[[#This Row],[Order ID]])</f>
        <v>0.25</v>
      </c>
      <c r="Y1250" s="1">
        <f>1/COUNTIFS(Data[Customer Name],Data[[#This Row],[Customer Name]], Data[MonthYear],Data[[#This Row],[MonthYear]])</f>
        <v>0.25</v>
      </c>
      <c r="Z1250" s="1" t="str">
        <f>TEXT(Data[[#This Row],[Order Date]], "mm.yy")</f>
        <v>12.19</v>
      </c>
    </row>
    <row r="1251" spans="1:26" x14ac:dyDescent="0.25">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1" t="str">
        <f>IF(M1251=People!$B$2,People!$A$5,(IF(M1251=People!$B$3,People!$A$3,(IF(M1251=People!$B$4,People!$A$4,(IF(M1251=People!$B$5,People!$A$5,0)))))))</f>
        <v>Chuck Magee</v>
      </c>
      <c r="W1251" s="1" t="str">
        <f>IFERROR(VLOOKUP(Data[[#This Row],[Order ID]], Returns!$A:$B, 2, FALSE), "No")</f>
        <v>No</v>
      </c>
      <c r="X1251" s="1">
        <f>1/COUNTIF(Data[Order ID], Data[[#This Row],[Order ID]])</f>
        <v>0.25</v>
      </c>
      <c r="Y1251" s="1">
        <f>1/COUNTIFS(Data[Customer Name],Data[[#This Row],[Customer Name]], Data[MonthYear],Data[[#This Row],[MonthYear]])</f>
        <v>0.25</v>
      </c>
      <c r="Z1251" s="1" t="str">
        <f>TEXT(Data[[#This Row],[Order Date]], "mm.yy")</f>
        <v>12.19</v>
      </c>
    </row>
    <row r="1252" spans="1:26" x14ac:dyDescent="0.25">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1" t="str">
        <f>IF(M1252=People!$B$2,People!$A$5,(IF(M1252=People!$B$3,People!$A$3,(IF(M1252=People!$B$4,People!$A$4,(IF(M1252=People!$B$5,People!$A$5,0)))))))</f>
        <v>Chuck Magee</v>
      </c>
      <c r="W1252" s="1" t="str">
        <f>IFERROR(VLOOKUP(Data[[#This Row],[Order ID]], Returns!$A:$B, 2, FALSE), "No")</f>
        <v>No</v>
      </c>
      <c r="X1252" s="1">
        <f>1/COUNTIF(Data[Order ID], Data[[#This Row],[Order ID]])</f>
        <v>0.25</v>
      </c>
      <c r="Y1252" s="1">
        <f>1/COUNTIFS(Data[Customer Name],Data[[#This Row],[Customer Name]], Data[MonthYear],Data[[#This Row],[MonthYear]])</f>
        <v>0.25</v>
      </c>
      <c r="Z1252" s="1" t="str">
        <f>TEXT(Data[[#This Row],[Order Date]], "mm.yy")</f>
        <v>12.19</v>
      </c>
    </row>
    <row r="1253" spans="1:26" x14ac:dyDescent="0.25">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1" t="str">
        <f>IF(M1253=People!$B$2,People!$A$5,(IF(M1253=People!$B$3,People!$A$3,(IF(M1253=People!$B$4,People!$A$4,(IF(M1253=People!$B$5,People!$A$5,0)))))))</f>
        <v>Chuck Magee</v>
      </c>
      <c r="W1253" s="1" t="str">
        <f>IFERROR(VLOOKUP(Data[[#This Row],[Order ID]], Returns!$A:$B, 2, FALSE), "No")</f>
        <v>No</v>
      </c>
      <c r="X1253" s="1">
        <f>1/COUNTIF(Data[Order ID], Data[[#This Row],[Order ID]])</f>
        <v>0.25</v>
      </c>
      <c r="Y1253" s="1">
        <f>1/COUNTIFS(Data[Customer Name],Data[[#This Row],[Customer Name]], Data[MonthYear],Data[[#This Row],[MonthYear]])</f>
        <v>0.25</v>
      </c>
      <c r="Z1253" s="1" t="str">
        <f>TEXT(Data[[#This Row],[Order Date]], "mm.yy")</f>
        <v>12.19</v>
      </c>
    </row>
    <row r="1254" spans="1:26" x14ac:dyDescent="0.25">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1" t="str">
        <f>IF(M1254=People!$B$2,People!$A$5,(IF(M1254=People!$B$3,People!$A$3,(IF(M1254=People!$B$4,People!$A$4,(IF(M1254=People!$B$5,People!$A$5,0)))))))</f>
        <v>Kelly Williams</v>
      </c>
      <c r="W1254" s="1" t="str">
        <f>IFERROR(VLOOKUP(Data[[#This Row],[Order ID]], Returns!$A:$B, 2, FALSE), "No")</f>
        <v>No</v>
      </c>
      <c r="X1254" s="1">
        <f>1/COUNTIF(Data[Order ID], Data[[#This Row],[Order ID]])</f>
        <v>1</v>
      </c>
      <c r="Y1254" s="1">
        <f>1/COUNTIFS(Data[Customer Name],Data[[#This Row],[Customer Name]], Data[MonthYear],Data[[#This Row],[MonthYear]])</f>
        <v>1</v>
      </c>
      <c r="Z1254" s="1" t="str">
        <f>TEXT(Data[[#This Row],[Order Date]], "mm.yy")</f>
        <v>07.17</v>
      </c>
    </row>
    <row r="1255" spans="1:26" x14ac:dyDescent="0.25">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1" t="str">
        <f>IF(M1255=People!$B$2,People!$A$5,(IF(M1255=People!$B$3,People!$A$3,(IF(M1255=People!$B$4,People!$A$4,(IF(M1255=People!$B$5,People!$A$5,0)))))))</f>
        <v>Chuck Magee</v>
      </c>
      <c r="W1255" s="1" t="str">
        <f>IFERROR(VLOOKUP(Data[[#This Row],[Order ID]], Returns!$A:$B, 2, FALSE), "No")</f>
        <v>No</v>
      </c>
      <c r="X1255" s="1">
        <f>1/COUNTIF(Data[Order ID], Data[[#This Row],[Order ID]])</f>
        <v>0.25</v>
      </c>
      <c r="Y1255" s="1">
        <f>1/COUNTIFS(Data[Customer Name],Data[[#This Row],[Customer Name]], Data[MonthYear],Data[[#This Row],[MonthYear]])</f>
        <v>0.25</v>
      </c>
      <c r="Z1255" s="1" t="str">
        <f>TEXT(Data[[#This Row],[Order Date]], "mm.yy")</f>
        <v>03.19</v>
      </c>
    </row>
    <row r="1256" spans="1:26" x14ac:dyDescent="0.25">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1" t="str">
        <f>IF(M1256=People!$B$2,People!$A$5,(IF(M1256=People!$B$3,People!$A$3,(IF(M1256=People!$B$4,People!$A$4,(IF(M1256=People!$B$5,People!$A$5,0)))))))</f>
        <v>Chuck Magee</v>
      </c>
      <c r="W1256" s="1" t="str">
        <f>IFERROR(VLOOKUP(Data[[#This Row],[Order ID]], Returns!$A:$B, 2, FALSE), "No")</f>
        <v>No</v>
      </c>
      <c r="X1256" s="1">
        <f>1/COUNTIF(Data[Order ID], Data[[#This Row],[Order ID]])</f>
        <v>0.25</v>
      </c>
      <c r="Y1256" s="1">
        <f>1/COUNTIFS(Data[Customer Name],Data[[#This Row],[Customer Name]], Data[MonthYear],Data[[#This Row],[MonthYear]])</f>
        <v>0.25</v>
      </c>
      <c r="Z1256" s="1" t="str">
        <f>TEXT(Data[[#This Row],[Order Date]], "mm.yy")</f>
        <v>03.19</v>
      </c>
    </row>
    <row r="1257" spans="1:26" x14ac:dyDescent="0.25">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1" t="str">
        <f>IF(M1257=People!$B$2,People!$A$5,(IF(M1257=People!$B$3,People!$A$3,(IF(M1257=People!$B$4,People!$A$4,(IF(M1257=People!$B$5,People!$A$5,0)))))))</f>
        <v>Chuck Magee</v>
      </c>
      <c r="W1257" s="1" t="str">
        <f>IFERROR(VLOOKUP(Data[[#This Row],[Order ID]], Returns!$A:$B, 2, FALSE), "No")</f>
        <v>No</v>
      </c>
      <c r="X1257" s="1">
        <f>1/COUNTIF(Data[Order ID], Data[[#This Row],[Order ID]])</f>
        <v>0.25</v>
      </c>
      <c r="Y1257" s="1">
        <f>1/COUNTIFS(Data[Customer Name],Data[[#This Row],[Customer Name]], Data[MonthYear],Data[[#This Row],[MonthYear]])</f>
        <v>0.25</v>
      </c>
      <c r="Z1257" s="1" t="str">
        <f>TEXT(Data[[#This Row],[Order Date]], "mm.yy")</f>
        <v>03.19</v>
      </c>
    </row>
    <row r="1258" spans="1:26" x14ac:dyDescent="0.25">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1" t="str">
        <f>IF(M1258=People!$B$2,People!$A$5,(IF(M1258=People!$B$3,People!$A$3,(IF(M1258=People!$B$4,People!$A$4,(IF(M1258=People!$B$5,People!$A$5,0)))))))</f>
        <v>Chuck Magee</v>
      </c>
      <c r="W1258" s="1" t="str">
        <f>IFERROR(VLOOKUP(Data[[#This Row],[Order ID]], Returns!$A:$B, 2, FALSE), "No")</f>
        <v>No</v>
      </c>
      <c r="X1258" s="1">
        <f>1/COUNTIF(Data[Order ID], Data[[#This Row],[Order ID]])</f>
        <v>0.25</v>
      </c>
      <c r="Y1258" s="1">
        <f>1/COUNTIFS(Data[Customer Name],Data[[#This Row],[Customer Name]], Data[MonthYear],Data[[#This Row],[MonthYear]])</f>
        <v>0.25</v>
      </c>
      <c r="Z1258" s="1" t="str">
        <f>TEXT(Data[[#This Row],[Order Date]], "mm.yy")</f>
        <v>03.19</v>
      </c>
    </row>
    <row r="1259" spans="1:26" x14ac:dyDescent="0.25">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1" t="str">
        <f>IF(M1259=People!$B$2,People!$A$5,(IF(M1259=People!$B$3,People!$A$3,(IF(M1259=People!$B$4,People!$A$4,(IF(M1259=People!$B$5,People!$A$5,0)))))))</f>
        <v>Cassandra Brandow</v>
      </c>
      <c r="W1259" s="1" t="str">
        <f>IFERROR(VLOOKUP(Data[[#This Row],[Order ID]], Returns!$A:$B, 2, FALSE), "No")</f>
        <v>No</v>
      </c>
      <c r="X1259" s="1">
        <f>1/COUNTIF(Data[Order ID], Data[[#This Row],[Order ID]])</f>
        <v>0.33333333333333331</v>
      </c>
      <c r="Y1259" s="1">
        <f>1/COUNTIFS(Data[Customer Name],Data[[#This Row],[Customer Name]], Data[MonthYear],Data[[#This Row],[MonthYear]])</f>
        <v>0.33333333333333331</v>
      </c>
      <c r="Z1259" s="1" t="str">
        <f>TEXT(Data[[#This Row],[Order Date]], "mm.yy")</f>
        <v>12.18</v>
      </c>
    </row>
    <row r="1260" spans="1:26" x14ac:dyDescent="0.25">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1" t="str">
        <f>IF(M1260=People!$B$2,People!$A$5,(IF(M1260=People!$B$3,People!$A$3,(IF(M1260=People!$B$4,People!$A$4,(IF(M1260=People!$B$5,People!$A$5,0)))))))</f>
        <v>Cassandra Brandow</v>
      </c>
      <c r="W1260" s="1" t="str">
        <f>IFERROR(VLOOKUP(Data[[#This Row],[Order ID]], Returns!$A:$B, 2, FALSE), "No")</f>
        <v>No</v>
      </c>
      <c r="X1260" s="1">
        <f>1/COUNTIF(Data[Order ID], Data[[#This Row],[Order ID]])</f>
        <v>0.33333333333333331</v>
      </c>
      <c r="Y1260" s="1">
        <f>1/COUNTIFS(Data[Customer Name],Data[[#This Row],[Customer Name]], Data[MonthYear],Data[[#This Row],[MonthYear]])</f>
        <v>0.33333333333333331</v>
      </c>
      <c r="Z1260" s="1" t="str">
        <f>TEXT(Data[[#This Row],[Order Date]], "mm.yy")</f>
        <v>12.18</v>
      </c>
    </row>
    <row r="1261" spans="1:26" x14ac:dyDescent="0.25">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1" t="str">
        <f>IF(M1261=People!$B$2,People!$A$5,(IF(M1261=People!$B$3,People!$A$3,(IF(M1261=People!$B$4,People!$A$4,(IF(M1261=People!$B$5,People!$A$5,0)))))))</f>
        <v>Cassandra Brandow</v>
      </c>
      <c r="W1261" s="1" t="str">
        <f>IFERROR(VLOOKUP(Data[[#This Row],[Order ID]], Returns!$A:$B, 2, FALSE), "No")</f>
        <v>No</v>
      </c>
      <c r="X1261" s="1">
        <f>1/COUNTIF(Data[Order ID], Data[[#This Row],[Order ID]])</f>
        <v>0.33333333333333331</v>
      </c>
      <c r="Y1261" s="1">
        <f>1/COUNTIFS(Data[Customer Name],Data[[#This Row],[Customer Name]], Data[MonthYear],Data[[#This Row],[MonthYear]])</f>
        <v>0.33333333333333331</v>
      </c>
      <c r="Z1261" s="1" t="str">
        <f>TEXT(Data[[#This Row],[Order Date]], "mm.yy")</f>
        <v>12.18</v>
      </c>
    </row>
    <row r="1262" spans="1:26" x14ac:dyDescent="0.25">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1" t="str">
        <f>IF(M1262=People!$B$2,People!$A$5,(IF(M1262=People!$B$3,People!$A$3,(IF(M1262=People!$B$4,People!$A$4,(IF(M1262=People!$B$5,People!$A$5,0)))))))</f>
        <v>Cassandra Brandow</v>
      </c>
      <c r="W1262" s="1" t="str">
        <f>IFERROR(VLOOKUP(Data[[#This Row],[Order ID]], Returns!$A:$B, 2, FALSE), "No")</f>
        <v>No</v>
      </c>
      <c r="X1262" s="1">
        <f>1/COUNTIF(Data[Order ID], Data[[#This Row],[Order ID]])</f>
        <v>1</v>
      </c>
      <c r="Y1262" s="1">
        <f>1/COUNTIFS(Data[Customer Name],Data[[#This Row],[Customer Name]], Data[MonthYear],Data[[#This Row],[MonthYear]])</f>
        <v>1</v>
      </c>
      <c r="Z1262" s="1" t="str">
        <f>TEXT(Data[[#This Row],[Order Date]], "mm.yy")</f>
        <v>10.19</v>
      </c>
    </row>
    <row r="1263" spans="1:26" x14ac:dyDescent="0.25">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1" t="str">
        <f>IF(M1263=People!$B$2,People!$A$5,(IF(M1263=People!$B$3,People!$A$3,(IF(M1263=People!$B$4,People!$A$4,(IF(M1263=People!$B$5,People!$A$5,0)))))))</f>
        <v>Cassandra Brandow</v>
      </c>
      <c r="W1263" s="1" t="str">
        <f>IFERROR(VLOOKUP(Data[[#This Row],[Order ID]], Returns!$A:$B, 2, FALSE), "No")</f>
        <v>No</v>
      </c>
      <c r="X1263" s="1">
        <f>1/COUNTIF(Data[Order ID], Data[[#This Row],[Order ID]])</f>
        <v>1</v>
      </c>
      <c r="Y1263" s="1">
        <f>1/COUNTIFS(Data[Customer Name],Data[[#This Row],[Customer Name]], Data[MonthYear],Data[[#This Row],[MonthYear]])</f>
        <v>1</v>
      </c>
      <c r="Z1263" s="1" t="str">
        <f>TEXT(Data[[#This Row],[Order Date]], "mm.yy")</f>
        <v>10.18</v>
      </c>
    </row>
    <row r="1264" spans="1:26" x14ac:dyDescent="0.25">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1" t="str">
        <f>IF(M1264=People!$B$2,People!$A$5,(IF(M1264=People!$B$3,People!$A$3,(IF(M1264=People!$B$4,People!$A$4,(IF(M1264=People!$B$5,People!$A$5,0)))))))</f>
        <v>Chuck Magee</v>
      </c>
      <c r="W1264" s="1" t="str">
        <f>IFERROR(VLOOKUP(Data[[#This Row],[Order ID]], Returns!$A:$B, 2, FALSE), "No")</f>
        <v>No</v>
      </c>
      <c r="X1264" s="1">
        <f>1/COUNTIF(Data[Order ID], Data[[#This Row],[Order ID]])</f>
        <v>1</v>
      </c>
      <c r="Y1264" s="1">
        <f>1/COUNTIFS(Data[Customer Name],Data[[#This Row],[Customer Name]], Data[MonthYear],Data[[#This Row],[MonthYear]])</f>
        <v>1</v>
      </c>
      <c r="Z1264" s="1" t="str">
        <f>TEXT(Data[[#This Row],[Order Date]], "mm.yy")</f>
        <v>07.19</v>
      </c>
    </row>
    <row r="1265" spans="1:26" x14ac:dyDescent="0.25">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1" t="str">
        <f>IF(M1265=People!$B$2,People!$A$5,(IF(M1265=People!$B$3,People!$A$3,(IF(M1265=People!$B$4,People!$A$4,(IF(M1265=People!$B$5,People!$A$5,0)))))))</f>
        <v>Kelly Williams</v>
      </c>
      <c r="W1265" s="1" t="str">
        <f>IFERROR(VLOOKUP(Data[[#This Row],[Order ID]], Returns!$A:$B, 2, FALSE), "No")</f>
        <v>No</v>
      </c>
      <c r="X1265" s="1">
        <f>1/COUNTIF(Data[Order ID], Data[[#This Row],[Order ID]])</f>
        <v>0.5</v>
      </c>
      <c r="Y1265" s="1">
        <f>1/COUNTIFS(Data[Customer Name],Data[[#This Row],[Customer Name]], Data[MonthYear],Data[[#This Row],[MonthYear]])</f>
        <v>0.5</v>
      </c>
      <c r="Z1265" s="1" t="str">
        <f>TEXT(Data[[#This Row],[Order Date]], "mm.yy")</f>
        <v>10.18</v>
      </c>
    </row>
    <row r="1266" spans="1:26" x14ac:dyDescent="0.25">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1" t="str">
        <f>IF(M1266=People!$B$2,People!$A$5,(IF(M1266=People!$B$3,People!$A$3,(IF(M1266=People!$B$4,People!$A$4,(IF(M1266=People!$B$5,People!$A$5,0)))))))</f>
        <v>Kelly Williams</v>
      </c>
      <c r="W1266" s="1" t="str">
        <f>IFERROR(VLOOKUP(Data[[#This Row],[Order ID]], Returns!$A:$B, 2, FALSE), "No")</f>
        <v>No</v>
      </c>
      <c r="X1266" s="1">
        <f>1/COUNTIF(Data[Order ID], Data[[#This Row],[Order ID]])</f>
        <v>0.5</v>
      </c>
      <c r="Y1266" s="1">
        <f>1/COUNTIFS(Data[Customer Name],Data[[#This Row],[Customer Name]], Data[MonthYear],Data[[#This Row],[MonthYear]])</f>
        <v>0.5</v>
      </c>
      <c r="Z1266" s="1" t="str">
        <f>TEXT(Data[[#This Row],[Order Date]], "mm.yy")</f>
        <v>10.18</v>
      </c>
    </row>
    <row r="1267" spans="1:26" x14ac:dyDescent="0.25">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1" t="str">
        <f>IF(M1267=People!$B$2,People!$A$5,(IF(M1267=People!$B$3,People!$A$3,(IF(M1267=People!$B$4,People!$A$4,(IF(M1267=People!$B$5,People!$A$5,0)))))))</f>
        <v>Cassandra Brandow</v>
      </c>
      <c r="W1267" s="1" t="str">
        <f>IFERROR(VLOOKUP(Data[[#This Row],[Order ID]], Returns!$A:$B, 2, FALSE), "No")</f>
        <v>No</v>
      </c>
      <c r="X1267" s="1">
        <f>1/COUNTIF(Data[Order ID], Data[[#This Row],[Order ID]])</f>
        <v>1</v>
      </c>
      <c r="Y1267" s="1">
        <f>1/COUNTIFS(Data[Customer Name],Data[[#This Row],[Customer Name]], Data[MonthYear],Data[[#This Row],[MonthYear]])</f>
        <v>0.25</v>
      </c>
      <c r="Z1267" s="1" t="str">
        <f>TEXT(Data[[#This Row],[Order Date]], "mm.yy")</f>
        <v>09.19</v>
      </c>
    </row>
    <row r="1268" spans="1:26" x14ac:dyDescent="0.25">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1" t="str">
        <f>IF(M1268=People!$B$2,People!$A$5,(IF(M1268=People!$B$3,People!$A$3,(IF(M1268=People!$B$4,People!$A$4,(IF(M1268=People!$B$5,People!$A$5,0)))))))</f>
        <v>Cassandra Brandow</v>
      </c>
      <c r="W1268" s="1" t="str">
        <f>IFERROR(VLOOKUP(Data[[#This Row],[Order ID]], Returns!$A:$B, 2, FALSE), "No")</f>
        <v>No</v>
      </c>
      <c r="X1268" s="1">
        <f>1/COUNTIF(Data[Order ID], Data[[#This Row],[Order ID]])</f>
        <v>0.5</v>
      </c>
      <c r="Y1268" s="1">
        <f>1/COUNTIFS(Data[Customer Name],Data[[#This Row],[Customer Name]], Data[MonthYear],Data[[#This Row],[MonthYear]])</f>
        <v>0.5</v>
      </c>
      <c r="Z1268" s="1" t="str">
        <f>TEXT(Data[[#This Row],[Order Date]], "mm.yy")</f>
        <v>12.16</v>
      </c>
    </row>
    <row r="1269" spans="1:26" x14ac:dyDescent="0.25">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1" t="str">
        <f>IF(M1269=People!$B$2,People!$A$5,(IF(M1269=People!$B$3,People!$A$3,(IF(M1269=People!$B$4,People!$A$4,(IF(M1269=People!$B$5,People!$A$5,0)))))))</f>
        <v>Cassandra Brandow</v>
      </c>
      <c r="W1269" s="1" t="str">
        <f>IFERROR(VLOOKUP(Data[[#This Row],[Order ID]], Returns!$A:$B, 2, FALSE), "No")</f>
        <v>No</v>
      </c>
      <c r="X1269" s="1">
        <f>1/COUNTIF(Data[Order ID], Data[[#This Row],[Order ID]])</f>
        <v>0.5</v>
      </c>
      <c r="Y1269" s="1">
        <f>1/COUNTIFS(Data[Customer Name],Data[[#This Row],[Customer Name]], Data[MonthYear],Data[[#This Row],[MonthYear]])</f>
        <v>0.5</v>
      </c>
      <c r="Z1269" s="1" t="str">
        <f>TEXT(Data[[#This Row],[Order Date]], "mm.yy")</f>
        <v>12.16</v>
      </c>
    </row>
    <row r="1270" spans="1:26" x14ac:dyDescent="0.25">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1" t="str">
        <f>IF(M1270=People!$B$2,People!$A$5,(IF(M1270=People!$B$3,People!$A$3,(IF(M1270=People!$B$4,People!$A$4,(IF(M1270=People!$B$5,People!$A$5,0)))))))</f>
        <v>Cassandra Brandow</v>
      </c>
      <c r="W1270" s="1" t="str">
        <f>IFERROR(VLOOKUP(Data[[#This Row],[Order ID]], Returns!$A:$B, 2, FALSE), "No")</f>
        <v>No</v>
      </c>
      <c r="X1270" s="1">
        <f>1/COUNTIF(Data[Order ID], Data[[#This Row],[Order ID]])</f>
        <v>1</v>
      </c>
      <c r="Y1270" s="1">
        <f>1/COUNTIFS(Data[Customer Name],Data[[#This Row],[Customer Name]], Data[MonthYear],Data[[#This Row],[MonthYear]])</f>
        <v>1</v>
      </c>
      <c r="Z1270" s="1" t="str">
        <f>TEXT(Data[[#This Row],[Order Date]], "mm.yy")</f>
        <v>09.19</v>
      </c>
    </row>
    <row r="1271" spans="1:26" x14ac:dyDescent="0.25">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1" t="str">
        <f>IF(M1271=People!$B$2,People!$A$5,(IF(M1271=People!$B$3,People!$A$3,(IF(M1271=People!$B$4,People!$A$4,(IF(M1271=People!$B$5,People!$A$5,0)))))))</f>
        <v>Cassandra Brandow</v>
      </c>
      <c r="W1271" s="1" t="str">
        <f>IFERROR(VLOOKUP(Data[[#This Row],[Order ID]], Returns!$A:$B, 2, FALSE), "No")</f>
        <v>No</v>
      </c>
      <c r="X1271" s="1">
        <f>1/COUNTIF(Data[Order ID], Data[[#This Row],[Order ID]])</f>
        <v>1</v>
      </c>
      <c r="Y1271" s="1">
        <f>1/COUNTIFS(Data[Customer Name],Data[[#This Row],[Customer Name]], Data[MonthYear],Data[[#This Row],[MonthYear]])</f>
        <v>0.5</v>
      </c>
      <c r="Z1271" s="1" t="str">
        <f>TEXT(Data[[#This Row],[Order Date]], "mm.yy")</f>
        <v>06.19</v>
      </c>
    </row>
    <row r="1272" spans="1:26" x14ac:dyDescent="0.25">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1" t="str">
        <f>IF(M1272=People!$B$2,People!$A$5,(IF(M1272=People!$B$3,People!$A$3,(IF(M1272=People!$B$4,People!$A$4,(IF(M1272=People!$B$5,People!$A$5,0)))))))</f>
        <v>Kelly Williams</v>
      </c>
      <c r="W1272" s="1" t="str">
        <f>IFERROR(VLOOKUP(Data[[#This Row],[Order ID]], Returns!$A:$B, 2, FALSE), "No")</f>
        <v>No</v>
      </c>
      <c r="X1272" s="1">
        <f>1/COUNTIF(Data[Order ID], Data[[#This Row],[Order ID]])</f>
        <v>0.33333333333333331</v>
      </c>
      <c r="Y1272" s="1">
        <f>1/COUNTIFS(Data[Customer Name],Data[[#This Row],[Customer Name]], Data[MonthYear],Data[[#This Row],[MonthYear]])</f>
        <v>0.33333333333333331</v>
      </c>
      <c r="Z1272" s="1" t="str">
        <f>TEXT(Data[[#This Row],[Order Date]], "mm.yy")</f>
        <v>04.18</v>
      </c>
    </row>
    <row r="1273" spans="1:26" x14ac:dyDescent="0.25">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1" t="str">
        <f>IF(M1273=People!$B$2,People!$A$5,(IF(M1273=People!$B$3,People!$A$3,(IF(M1273=People!$B$4,People!$A$4,(IF(M1273=People!$B$5,People!$A$5,0)))))))</f>
        <v>Kelly Williams</v>
      </c>
      <c r="W1273" s="1" t="str">
        <f>IFERROR(VLOOKUP(Data[[#This Row],[Order ID]], Returns!$A:$B, 2, FALSE), "No")</f>
        <v>No</v>
      </c>
      <c r="X1273" s="1">
        <f>1/COUNTIF(Data[Order ID], Data[[#This Row],[Order ID]])</f>
        <v>0.33333333333333331</v>
      </c>
      <c r="Y1273" s="1">
        <f>1/COUNTIFS(Data[Customer Name],Data[[#This Row],[Customer Name]], Data[MonthYear],Data[[#This Row],[MonthYear]])</f>
        <v>0.33333333333333331</v>
      </c>
      <c r="Z1273" s="1" t="str">
        <f>TEXT(Data[[#This Row],[Order Date]], "mm.yy")</f>
        <v>04.18</v>
      </c>
    </row>
    <row r="1274" spans="1:26" x14ac:dyDescent="0.25">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1" t="str">
        <f>IF(M1274=People!$B$2,People!$A$5,(IF(M1274=People!$B$3,People!$A$3,(IF(M1274=People!$B$4,People!$A$4,(IF(M1274=People!$B$5,People!$A$5,0)))))))</f>
        <v>Kelly Williams</v>
      </c>
      <c r="W1274" s="1" t="str">
        <f>IFERROR(VLOOKUP(Data[[#This Row],[Order ID]], Returns!$A:$B, 2, FALSE), "No")</f>
        <v>No</v>
      </c>
      <c r="X1274" s="1">
        <f>1/COUNTIF(Data[Order ID], Data[[#This Row],[Order ID]])</f>
        <v>0.33333333333333331</v>
      </c>
      <c r="Y1274" s="1">
        <f>1/COUNTIFS(Data[Customer Name],Data[[#This Row],[Customer Name]], Data[MonthYear],Data[[#This Row],[MonthYear]])</f>
        <v>0.33333333333333331</v>
      </c>
      <c r="Z1274" s="1" t="str">
        <f>TEXT(Data[[#This Row],[Order Date]], "mm.yy")</f>
        <v>04.18</v>
      </c>
    </row>
    <row r="1275" spans="1:26" x14ac:dyDescent="0.25">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1" t="str">
        <f>IF(M1275=People!$B$2,People!$A$5,(IF(M1275=People!$B$3,People!$A$3,(IF(M1275=People!$B$4,People!$A$4,(IF(M1275=People!$B$5,People!$A$5,0)))))))</f>
        <v>Kelly Williams</v>
      </c>
      <c r="W1275" s="1" t="str">
        <f>IFERROR(VLOOKUP(Data[[#This Row],[Order ID]], Returns!$A:$B, 2, FALSE), "No")</f>
        <v>No</v>
      </c>
      <c r="X1275" s="1">
        <f>1/COUNTIF(Data[Order ID], Data[[#This Row],[Order ID]])</f>
        <v>0.25</v>
      </c>
      <c r="Y1275" s="1">
        <f>1/COUNTIFS(Data[Customer Name],Data[[#This Row],[Customer Name]], Data[MonthYear],Data[[#This Row],[MonthYear]])</f>
        <v>0.25</v>
      </c>
      <c r="Z1275" s="1" t="str">
        <f>TEXT(Data[[#This Row],[Order Date]], "mm.yy")</f>
        <v>05.18</v>
      </c>
    </row>
    <row r="1276" spans="1:26" x14ac:dyDescent="0.25">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1" t="str">
        <f>IF(M1276=People!$B$2,People!$A$5,(IF(M1276=People!$B$3,People!$A$3,(IF(M1276=People!$B$4,People!$A$4,(IF(M1276=People!$B$5,People!$A$5,0)))))))</f>
        <v>Kelly Williams</v>
      </c>
      <c r="W1276" s="1" t="str">
        <f>IFERROR(VLOOKUP(Data[[#This Row],[Order ID]], Returns!$A:$B, 2, FALSE), "No")</f>
        <v>No</v>
      </c>
      <c r="X1276" s="1">
        <f>1/COUNTIF(Data[Order ID], Data[[#This Row],[Order ID]])</f>
        <v>0.25</v>
      </c>
      <c r="Y1276" s="1">
        <f>1/COUNTIFS(Data[Customer Name],Data[[#This Row],[Customer Name]], Data[MonthYear],Data[[#This Row],[MonthYear]])</f>
        <v>0.25</v>
      </c>
      <c r="Z1276" s="1" t="str">
        <f>TEXT(Data[[#This Row],[Order Date]], "mm.yy")</f>
        <v>05.18</v>
      </c>
    </row>
    <row r="1277" spans="1:26" x14ac:dyDescent="0.25">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1" t="str">
        <f>IF(M1277=People!$B$2,People!$A$5,(IF(M1277=People!$B$3,People!$A$3,(IF(M1277=People!$B$4,People!$A$4,(IF(M1277=People!$B$5,People!$A$5,0)))))))</f>
        <v>Kelly Williams</v>
      </c>
      <c r="W1277" s="1" t="str">
        <f>IFERROR(VLOOKUP(Data[[#This Row],[Order ID]], Returns!$A:$B, 2, FALSE), "No")</f>
        <v>No</v>
      </c>
      <c r="X1277" s="1">
        <f>1/COUNTIF(Data[Order ID], Data[[#This Row],[Order ID]])</f>
        <v>0.25</v>
      </c>
      <c r="Y1277" s="1">
        <f>1/COUNTIFS(Data[Customer Name],Data[[#This Row],[Customer Name]], Data[MonthYear],Data[[#This Row],[MonthYear]])</f>
        <v>0.25</v>
      </c>
      <c r="Z1277" s="1" t="str">
        <f>TEXT(Data[[#This Row],[Order Date]], "mm.yy")</f>
        <v>05.18</v>
      </c>
    </row>
    <row r="1278" spans="1:26" x14ac:dyDescent="0.25">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1" t="str">
        <f>IF(M1278=People!$B$2,People!$A$5,(IF(M1278=People!$B$3,People!$A$3,(IF(M1278=People!$B$4,People!$A$4,(IF(M1278=People!$B$5,People!$A$5,0)))))))</f>
        <v>Kelly Williams</v>
      </c>
      <c r="W1278" s="1" t="str">
        <f>IFERROR(VLOOKUP(Data[[#This Row],[Order ID]], Returns!$A:$B, 2, FALSE), "No")</f>
        <v>No</v>
      </c>
      <c r="X1278" s="1">
        <f>1/COUNTIF(Data[Order ID], Data[[#This Row],[Order ID]])</f>
        <v>0.25</v>
      </c>
      <c r="Y1278" s="1">
        <f>1/COUNTIFS(Data[Customer Name],Data[[#This Row],[Customer Name]], Data[MonthYear],Data[[#This Row],[MonthYear]])</f>
        <v>0.25</v>
      </c>
      <c r="Z1278" s="1" t="str">
        <f>TEXT(Data[[#This Row],[Order Date]], "mm.yy")</f>
        <v>05.18</v>
      </c>
    </row>
    <row r="1279" spans="1:26" x14ac:dyDescent="0.25">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1" t="str">
        <f>IF(M1279=People!$B$2,People!$A$5,(IF(M1279=People!$B$3,People!$A$3,(IF(M1279=People!$B$4,People!$A$4,(IF(M1279=People!$B$5,People!$A$5,0)))))))</f>
        <v>Kelly Williams</v>
      </c>
      <c r="W1279" s="1" t="str">
        <f>IFERROR(VLOOKUP(Data[[#This Row],[Order ID]], Returns!$A:$B, 2, FALSE), "No")</f>
        <v>No</v>
      </c>
      <c r="X1279" s="1">
        <f>1/COUNTIF(Data[Order ID], Data[[#This Row],[Order ID]])</f>
        <v>1</v>
      </c>
      <c r="Y1279" s="1">
        <f>1/COUNTIFS(Data[Customer Name],Data[[#This Row],[Customer Name]], Data[MonthYear],Data[[#This Row],[MonthYear]])</f>
        <v>1</v>
      </c>
      <c r="Z1279" s="1" t="str">
        <f>TEXT(Data[[#This Row],[Order Date]], "mm.yy")</f>
        <v>05.18</v>
      </c>
    </row>
    <row r="1280" spans="1:26" x14ac:dyDescent="0.25">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1" t="str">
        <f>IF(M1280=People!$B$2,People!$A$5,(IF(M1280=People!$B$3,People!$A$3,(IF(M1280=People!$B$4,People!$A$4,(IF(M1280=People!$B$5,People!$A$5,0)))))))</f>
        <v>Cassandra Brandow</v>
      </c>
      <c r="W1280" s="1" t="str">
        <f>IFERROR(VLOOKUP(Data[[#This Row],[Order ID]], Returns!$A:$B, 2, FALSE), "No")</f>
        <v>No</v>
      </c>
      <c r="X1280" s="1">
        <f>1/COUNTIF(Data[Order ID], Data[[#This Row],[Order ID]])</f>
        <v>0.5</v>
      </c>
      <c r="Y1280" s="1">
        <f>1/COUNTIFS(Data[Customer Name],Data[[#This Row],[Customer Name]], Data[MonthYear],Data[[#This Row],[MonthYear]])</f>
        <v>0.5</v>
      </c>
      <c r="Z1280" s="1" t="str">
        <f>TEXT(Data[[#This Row],[Order Date]], "mm.yy")</f>
        <v>09.16</v>
      </c>
    </row>
    <row r="1281" spans="1:26" x14ac:dyDescent="0.25">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1" t="str">
        <f>IF(M1281=People!$B$2,People!$A$5,(IF(M1281=People!$B$3,People!$A$3,(IF(M1281=People!$B$4,People!$A$4,(IF(M1281=People!$B$5,People!$A$5,0)))))))</f>
        <v>Cassandra Brandow</v>
      </c>
      <c r="W1281" s="1" t="str">
        <f>IFERROR(VLOOKUP(Data[[#This Row],[Order ID]], Returns!$A:$B, 2, FALSE), "No")</f>
        <v>No</v>
      </c>
      <c r="X1281" s="1">
        <f>1/COUNTIF(Data[Order ID], Data[[#This Row],[Order ID]])</f>
        <v>0.5</v>
      </c>
      <c r="Y1281" s="1">
        <f>1/COUNTIFS(Data[Customer Name],Data[[#This Row],[Customer Name]], Data[MonthYear],Data[[#This Row],[MonthYear]])</f>
        <v>0.5</v>
      </c>
      <c r="Z1281" s="1" t="str">
        <f>TEXT(Data[[#This Row],[Order Date]], "mm.yy")</f>
        <v>09.16</v>
      </c>
    </row>
    <row r="1282" spans="1:26" x14ac:dyDescent="0.25">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1" t="str">
        <f>IF(M1282=People!$B$2,People!$A$5,(IF(M1282=People!$B$3,People!$A$3,(IF(M1282=People!$B$4,People!$A$4,(IF(M1282=People!$B$5,People!$A$5,0)))))))</f>
        <v>Kelly Williams</v>
      </c>
      <c r="W1282" s="1" t="str">
        <f>IFERROR(VLOOKUP(Data[[#This Row],[Order ID]], Returns!$A:$B, 2, FALSE), "No")</f>
        <v>No</v>
      </c>
      <c r="X1282" s="1">
        <f>1/COUNTIF(Data[Order ID], Data[[#This Row],[Order ID]])</f>
        <v>1</v>
      </c>
      <c r="Y1282" s="1">
        <f>1/COUNTIFS(Data[Customer Name],Data[[#This Row],[Customer Name]], Data[MonthYear],Data[[#This Row],[MonthYear]])</f>
        <v>0.33333333333333331</v>
      </c>
      <c r="Z1282" s="1" t="str">
        <f>TEXT(Data[[#This Row],[Order Date]], "mm.yy")</f>
        <v>09.18</v>
      </c>
    </row>
    <row r="1283" spans="1:26" x14ac:dyDescent="0.25">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1" t="str">
        <f>IF(M1283=People!$B$2,People!$A$5,(IF(M1283=People!$B$3,People!$A$3,(IF(M1283=People!$B$4,People!$A$4,(IF(M1283=People!$B$5,People!$A$5,0)))))))</f>
        <v>Cassandra Brandow</v>
      </c>
      <c r="W1283" s="1" t="str">
        <f>IFERROR(VLOOKUP(Data[[#This Row],[Order ID]], Returns!$A:$B, 2, FALSE), "No")</f>
        <v>No</v>
      </c>
      <c r="X1283" s="1">
        <f>1/COUNTIF(Data[Order ID], Data[[#This Row],[Order ID]])</f>
        <v>0.33333333333333331</v>
      </c>
      <c r="Y1283" s="1">
        <f>1/COUNTIFS(Data[Customer Name],Data[[#This Row],[Customer Name]], Data[MonthYear],Data[[#This Row],[MonthYear]])</f>
        <v>0.25</v>
      </c>
      <c r="Z1283" s="1" t="str">
        <f>TEXT(Data[[#This Row],[Order Date]], "mm.yy")</f>
        <v>04.19</v>
      </c>
    </row>
    <row r="1284" spans="1:26" x14ac:dyDescent="0.25">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1" t="str">
        <f>IF(M1284=People!$B$2,People!$A$5,(IF(M1284=People!$B$3,People!$A$3,(IF(M1284=People!$B$4,People!$A$4,(IF(M1284=People!$B$5,People!$A$5,0)))))))</f>
        <v>Cassandra Brandow</v>
      </c>
      <c r="W1284" s="1" t="str">
        <f>IFERROR(VLOOKUP(Data[[#This Row],[Order ID]], Returns!$A:$B, 2, FALSE), "No")</f>
        <v>No</v>
      </c>
      <c r="X1284" s="1">
        <f>1/COUNTIF(Data[Order ID], Data[[#This Row],[Order ID]])</f>
        <v>0.33333333333333331</v>
      </c>
      <c r="Y1284" s="1">
        <f>1/COUNTIFS(Data[Customer Name],Data[[#This Row],[Customer Name]], Data[MonthYear],Data[[#This Row],[MonthYear]])</f>
        <v>0.25</v>
      </c>
      <c r="Z1284" s="1" t="str">
        <f>TEXT(Data[[#This Row],[Order Date]], "mm.yy")</f>
        <v>04.19</v>
      </c>
    </row>
    <row r="1285" spans="1:26" x14ac:dyDescent="0.25">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1" t="str">
        <f>IF(M1285=People!$B$2,People!$A$5,(IF(M1285=People!$B$3,People!$A$3,(IF(M1285=People!$B$4,People!$A$4,(IF(M1285=People!$B$5,People!$A$5,0)))))))</f>
        <v>Cassandra Brandow</v>
      </c>
      <c r="W1285" s="1" t="str">
        <f>IFERROR(VLOOKUP(Data[[#This Row],[Order ID]], Returns!$A:$B, 2, FALSE), "No")</f>
        <v>No</v>
      </c>
      <c r="X1285" s="1">
        <f>1/COUNTIF(Data[Order ID], Data[[#This Row],[Order ID]])</f>
        <v>0.33333333333333331</v>
      </c>
      <c r="Y1285" s="1">
        <f>1/COUNTIFS(Data[Customer Name],Data[[#This Row],[Customer Name]], Data[MonthYear],Data[[#This Row],[MonthYear]])</f>
        <v>0.25</v>
      </c>
      <c r="Z1285" s="1" t="str">
        <f>TEXT(Data[[#This Row],[Order Date]], "mm.yy")</f>
        <v>04.19</v>
      </c>
    </row>
    <row r="1286" spans="1:26" x14ac:dyDescent="0.25">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1" t="str">
        <f>IF(M1286=People!$B$2,People!$A$5,(IF(M1286=People!$B$3,People!$A$3,(IF(M1286=People!$B$4,People!$A$4,(IF(M1286=People!$B$5,People!$A$5,0)))))))</f>
        <v>Kelly Williams</v>
      </c>
      <c r="W1286" s="1" t="str">
        <f>IFERROR(VLOOKUP(Data[[#This Row],[Order ID]], Returns!$A:$B, 2, FALSE), "No")</f>
        <v>No</v>
      </c>
      <c r="X1286" s="1">
        <f>1/COUNTIF(Data[Order ID], Data[[#This Row],[Order ID]])</f>
        <v>1</v>
      </c>
      <c r="Y1286" s="1">
        <f>1/COUNTIFS(Data[Customer Name],Data[[#This Row],[Customer Name]], Data[MonthYear],Data[[#This Row],[MonthYear]])</f>
        <v>1</v>
      </c>
      <c r="Z1286" s="1" t="str">
        <f>TEXT(Data[[#This Row],[Order Date]], "mm.yy")</f>
        <v>12.17</v>
      </c>
    </row>
    <row r="1287" spans="1:26" x14ac:dyDescent="0.25">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1" t="str">
        <f>IF(M1287=People!$B$2,People!$A$5,(IF(M1287=People!$B$3,People!$A$3,(IF(M1287=People!$B$4,People!$A$4,(IF(M1287=People!$B$5,People!$A$5,0)))))))</f>
        <v>Chuck Magee</v>
      </c>
      <c r="W1287" s="1" t="str">
        <f>IFERROR(VLOOKUP(Data[[#This Row],[Order ID]], Returns!$A:$B, 2, FALSE), "No")</f>
        <v>No</v>
      </c>
      <c r="X1287" s="1">
        <f>1/COUNTIF(Data[Order ID], Data[[#This Row],[Order ID]])</f>
        <v>1</v>
      </c>
      <c r="Y1287" s="1">
        <f>1/COUNTIFS(Data[Customer Name],Data[[#This Row],[Customer Name]], Data[MonthYear],Data[[#This Row],[MonthYear]])</f>
        <v>1</v>
      </c>
      <c r="Z1287" s="1" t="str">
        <f>TEXT(Data[[#This Row],[Order Date]], "mm.yy")</f>
        <v>06.18</v>
      </c>
    </row>
    <row r="1288" spans="1:26" x14ac:dyDescent="0.25">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1" t="str">
        <f>IF(M1288=People!$B$2,People!$A$5,(IF(M1288=People!$B$3,People!$A$3,(IF(M1288=People!$B$4,People!$A$4,(IF(M1288=People!$B$5,People!$A$5,0)))))))</f>
        <v>Chuck Magee</v>
      </c>
      <c r="W1288" s="1" t="str">
        <f>IFERROR(VLOOKUP(Data[[#This Row],[Order ID]], Returns!$A:$B, 2, FALSE), "No")</f>
        <v>No</v>
      </c>
      <c r="X1288" s="1">
        <f>1/COUNTIF(Data[Order ID], Data[[#This Row],[Order ID]])</f>
        <v>1</v>
      </c>
      <c r="Y1288" s="1">
        <f>1/COUNTIFS(Data[Customer Name],Data[[#This Row],[Customer Name]], Data[MonthYear],Data[[#This Row],[MonthYear]])</f>
        <v>1</v>
      </c>
      <c r="Z1288" s="1" t="str">
        <f>TEXT(Data[[#This Row],[Order Date]], "mm.yy")</f>
        <v>07.17</v>
      </c>
    </row>
    <row r="1289" spans="1:26" x14ac:dyDescent="0.25">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1" t="str">
        <f>IF(M1289=People!$B$2,People!$A$5,(IF(M1289=People!$B$3,People!$A$3,(IF(M1289=People!$B$4,People!$A$4,(IF(M1289=People!$B$5,People!$A$5,0)))))))</f>
        <v>Chuck Magee</v>
      </c>
      <c r="W1289" s="1" t="str">
        <f>IFERROR(VLOOKUP(Data[[#This Row],[Order ID]], Returns!$A:$B, 2, FALSE), "No")</f>
        <v>No</v>
      </c>
      <c r="X1289" s="1">
        <f>1/COUNTIF(Data[Order ID], Data[[#This Row],[Order ID]])</f>
        <v>0.33333333333333331</v>
      </c>
      <c r="Y1289" s="1">
        <f>1/COUNTIFS(Data[Customer Name],Data[[#This Row],[Customer Name]], Data[MonthYear],Data[[#This Row],[MonthYear]])</f>
        <v>0.33333333333333331</v>
      </c>
      <c r="Z1289" s="1" t="str">
        <f>TEXT(Data[[#This Row],[Order Date]], "mm.yy")</f>
        <v>11.18</v>
      </c>
    </row>
    <row r="1290" spans="1:26" x14ac:dyDescent="0.25">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1" t="str">
        <f>IF(M1290=People!$B$2,People!$A$5,(IF(M1290=People!$B$3,People!$A$3,(IF(M1290=People!$B$4,People!$A$4,(IF(M1290=People!$B$5,People!$A$5,0)))))))</f>
        <v>Chuck Magee</v>
      </c>
      <c r="W1290" s="1" t="str">
        <f>IFERROR(VLOOKUP(Data[[#This Row],[Order ID]], Returns!$A:$B, 2, FALSE), "No")</f>
        <v>No</v>
      </c>
      <c r="X1290" s="1">
        <f>1/COUNTIF(Data[Order ID], Data[[#This Row],[Order ID]])</f>
        <v>0.33333333333333331</v>
      </c>
      <c r="Y1290" s="1">
        <f>1/COUNTIFS(Data[Customer Name],Data[[#This Row],[Customer Name]], Data[MonthYear],Data[[#This Row],[MonthYear]])</f>
        <v>0.33333333333333331</v>
      </c>
      <c r="Z1290" s="1" t="str">
        <f>TEXT(Data[[#This Row],[Order Date]], "mm.yy")</f>
        <v>11.18</v>
      </c>
    </row>
    <row r="1291" spans="1:26" x14ac:dyDescent="0.25">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1" t="str">
        <f>IF(M1291=People!$B$2,People!$A$5,(IF(M1291=People!$B$3,People!$A$3,(IF(M1291=People!$B$4,People!$A$4,(IF(M1291=People!$B$5,People!$A$5,0)))))))</f>
        <v>Chuck Magee</v>
      </c>
      <c r="W1291" s="1" t="str">
        <f>IFERROR(VLOOKUP(Data[[#This Row],[Order ID]], Returns!$A:$B, 2, FALSE), "No")</f>
        <v>No</v>
      </c>
      <c r="X1291" s="1">
        <f>1/COUNTIF(Data[Order ID], Data[[#This Row],[Order ID]])</f>
        <v>0.33333333333333331</v>
      </c>
      <c r="Y1291" s="1">
        <f>1/COUNTIFS(Data[Customer Name],Data[[#This Row],[Customer Name]], Data[MonthYear],Data[[#This Row],[MonthYear]])</f>
        <v>0.33333333333333331</v>
      </c>
      <c r="Z1291" s="1" t="str">
        <f>TEXT(Data[[#This Row],[Order Date]], "mm.yy")</f>
        <v>11.18</v>
      </c>
    </row>
    <row r="1292" spans="1:26" x14ac:dyDescent="0.25">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1" t="str">
        <f>IF(M1292=People!$B$2,People!$A$5,(IF(M1292=People!$B$3,People!$A$3,(IF(M1292=People!$B$4,People!$A$4,(IF(M1292=People!$B$5,People!$A$5,0)))))))</f>
        <v>Cassandra Brandow</v>
      </c>
      <c r="W1292" s="1" t="str">
        <f>IFERROR(VLOOKUP(Data[[#This Row],[Order ID]], Returns!$A:$B, 2, FALSE), "No")</f>
        <v>No</v>
      </c>
      <c r="X1292" s="1">
        <f>1/COUNTIF(Data[Order ID], Data[[#This Row],[Order ID]])</f>
        <v>0.5</v>
      </c>
      <c r="Y1292" s="1">
        <f>1/COUNTIFS(Data[Customer Name],Data[[#This Row],[Customer Name]], Data[MonthYear],Data[[#This Row],[MonthYear]])</f>
        <v>0.33333333333333331</v>
      </c>
      <c r="Z1292" s="1" t="str">
        <f>TEXT(Data[[#This Row],[Order Date]], "mm.yy")</f>
        <v>11.18</v>
      </c>
    </row>
    <row r="1293" spans="1:26" x14ac:dyDescent="0.25">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1" t="str">
        <f>IF(M1293=People!$B$2,People!$A$5,(IF(M1293=People!$B$3,People!$A$3,(IF(M1293=People!$B$4,People!$A$4,(IF(M1293=People!$B$5,People!$A$5,0)))))))</f>
        <v>Cassandra Brandow</v>
      </c>
      <c r="W1293" s="1" t="str">
        <f>IFERROR(VLOOKUP(Data[[#This Row],[Order ID]], Returns!$A:$B, 2, FALSE), "No")</f>
        <v>No</v>
      </c>
      <c r="X1293" s="1">
        <f>1/COUNTIF(Data[Order ID], Data[[#This Row],[Order ID]])</f>
        <v>0.5</v>
      </c>
      <c r="Y1293" s="1">
        <f>1/COUNTIFS(Data[Customer Name],Data[[#This Row],[Customer Name]], Data[MonthYear],Data[[#This Row],[MonthYear]])</f>
        <v>0.33333333333333331</v>
      </c>
      <c r="Z1293" s="1" t="str">
        <f>TEXT(Data[[#This Row],[Order Date]], "mm.yy")</f>
        <v>11.18</v>
      </c>
    </row>
    <row r="1294" spans="1:26" x14ac:dyDescent="0.25">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1" t="str">
        <f>IF(M1294=People!$B$2,People!$A$5,(IF(M1294=People!$B$3,People!$A$3,(IF(M1294=People!$B$4,People!$A$4,(IF(M1294=People!$B$5,People!$A$5,0)))))))</f>
        <v>Cassandra Brandow</v>
      </c>
      <c r="W1294" s="1" t="str">
        <f>IFERROR(VLOOKUP(Data[[#This Row],[Order ID]], Returns!$A:$B, 2, FALSE), "No")</f>
        <v>No</v>
      </c>
      <c r="X1294" s="1">
        <f>1/COUNTIF(Data[Order ID], Data[[#This Row],[Order ID]])</f>
        <v>0.33333333333333331</v>
      </c>
      <c r="Y1294" s="1">
        <f>1/COUNTIFS(Data[Customer Name],Data[[#This Row],[Customer Name]], Data[MonthYear],Data[[#This Row],[MonthYear]])</f>
        <v>0.33333333333333331</v>
      </c>
      <c r="Z1294" s="1" t="str">
        <f>TEXT(Data[[#This Row],[Order Date]], "mm.yy")</f>
        <v>08.17</v>
      </c>
    </row>
    <row r="1295" spans="1:26" x14ac:dyDescent="0.25">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1" t="str">
        <f>IF(M1295=People!$B$2,People!$A$5,(IF(M1295=People!$B$3,People!$A$3,(IF(M1295=People!$B$4,People!$A$4,(IF(M1295=People!$B$5,People!$A$5,0)))))))</f>
        <v>Cassandra Brandow</v>
      </c>
      <c r="W1295" s="1" t="str">
        <f>IFERROR(VLOOKUP(Data[[#This Row],[Order ID]], Returns!$A:$B, 2, FALSE), "No")</f>
        <v>No</v>
      </c>
      <c r="X1295" s="1">
        <f>1/COUNTIF(Data[Order ID], Data[[#This Row],[Order ID]])</f>
        <v>0.33333333333333331</v>
      </c>
      <c r="Y1295" s="1">
        <f>1/COUNTIFS(Data[Customer Name],Data[[#This Row],[Customer Name]], Data[MonthYear],Data[[#This Row],[MonthYear]])</f>
        <v>0.33333333333333331</v>
      </c>
      <c r="Z1295" s="1" t="str">
        <f>TEXT(Data[[#This Row],[Order Date]], "mm.yy")</f>
        <v>08.17</v>
      </c>
    </row>
    <row r="1296" spans="1:26" x14ac:dyDescent="0.25">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1" t="str">
        <f>IF(M1296=People!$B$2,People!$A$5,(IF(M1296=People!$B$3,People!$A$3,(IF(M1296=People!$B$4,People!$A$4,(IF(M1296=People!$B$5,People!$A$5,0)))))))</f>
        <v>Cassandra Brandow</v>
      </c>
      <c r="W1296" s="1" t="str">
        <f>IFERROR(VLOOKUP(Data[[#This Row],[Order ID]], Returns!$A:$B, 2, FALSE), "No")</f>
        <v>No</v>
      </c>
      <c r="X1296" s="1">
        <f>1/COUNTIF(Data[Order ID], Data[[#This Row],[Order ID]])</f>
        <v>0.33333333333333331</v>
      </c>
      <c r="Y1296" s="1">
        <f>1/COUNTIFS(Data[Customer Name],Data[[#This Row],[Customer Name]], Data[MonthYear],Data[[#This Row],[MonthYear]])</f>
        <v>0.33333333333333331</v>
      </c>
      <c r="Z1296" s="1" t="str">
        <f>TEXT(Data[[#This Row],[Order Date]], "mm.yy")</f>
        <v>08.17</v>
      </c>
    </row>
    <row r="1297" spans="1:26" x14ac:dyDescent="0.25">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1" t="str">
        <f>IF(M1297=People!$B$2,People!$A$5,(IF(M1297=People!$B$3,People!$A$3,(IF(M1297=People!$B$4,People!$A$4,(IF(M1297=People!$B$5,People!$A$5,0)))))))</f>
        <v>Cassandra Brandow</v>
      </c>
      <c r="W1297" s="1" t="str">
        <f>IFERROR(VLOOKUP(Data[[#This Row],[Order ID]], Returns!$A:$B, 2, FALSE), "No")</f>
        <v>No</v>
      </c>
      <c r="X1297" s="1">
        <f>1/COUNTIF(Data[Order ID], Data[[#This Row],[Order ID]])</f>
        <v>1</v>
      </c>
      <c r="Y1297" s="1">
        <f>1/COUNTIFS(Data[Customer Name],Data[[#This Row],[Customer Name]], Data[MonthYear],Data[[#This Row],[MonthYear]])</f>
        <v>1</v>
      </c>
      <c r="Z1297" s="1" t="str">
        <f>TEXT(Data[[#This Row],[Order Date]], "mm.yy")</f>
        <v>05.17</v>
      </c>
    </row>
    <row r="1298" spans="1:26" x14ac:dyDescent="0.25">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1" t="str">
        <f>IF(M1298=People!$B$2,People!$A$5,(IF(M1298=People!$B$3,People!$A$3,(IF(M1298=People!$B$4,People!$A$4,(IF(M1298=People!$B$5,People!$A$5,0)))))))</f>
        <v>Cassandra Brandow</v>
      </c>
      <c r="W1298" s="1" t="str">
        <f>IFERROR(VLOOKUP(Data[[#This Row],[Order ID]], Returns!$A:$B, 2, FALSE), "No")</f>
        <v>Yes</v>
      </c>
      <c r="X1298" s="1">
        <f>1/COUNTIF(Data[Order ID], Data[[#This Row],[Order ID]])</f>
        <v>0.5</v>
      </c>
      <c r="Y1298" s="1">
        <f>1/COUNTIFS(Data[Customer Name],Data[[#This Row],[Customer Name]], Data[MonthYear],Data[[#This Row],[MonthYear]])</f>
        <v>0.5</v>
      </c>
      <c r="Z1298" s="1" t="str">
        <f>TEXT(Data[[#This Row],[Order Date]], "mm.yy")</f>
        <v>12.19</v>
      </c>
    </row>
    <row r="1299" spans="1:26" x14ac:dyDescent="0.25">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1" t="str">
        <f>IF(M1299=People!$B$2,People!$A$5,(IF(M1299=People!$B$3,People!$A$3,(IF(M1299=People!$B$4,People!$A$4,(IF(M1299=People!$B$5,People!$A$5,0)))))))</f>
        <v>Cassandra Brandow</v>
      </c>
      <c r="W1299" s="1" t="str">
        <f>IFERROR(VLOOKUP(Data[[#This Row],[Order ID]], Returns!$A:$B, 2, FALSE), "No")</f>
        <v>Yes</v>
      </c>
      <c r="X1299" s="1">
        <f>1/COUNTIF(Data[Order ID], Data[[#This Row],[Order ID]])</f>
        <v>0.5</v>
      </c>
      <c r="Y1299" s="1">
        <f>1/COUNTIFS(Data[Customer Name],Data[[#This Row],[Customer Name]], Data[MonthYear],Data[[#This Row],[MonthYear]])</f>
        <v>0.5</v>
      </c>
      <c r="Z1299" s="1" t="str">
        <f>TEXT(Data[[#This Row],[Order Date]], "mm.yy")</f>
        <v>12.19</v>
      </c>
    </row>
    <row r="1300" spans="1:26" x14ac:dyDescent="0.25">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1" t="str">
        <f>IF(M1300=People!$B$2,People!$A$5,(IF(M1300=People!$B$3,People!$A$3,(IF(M1300=People!$B$4,People!$A$4,(IF(M1300=People!$B$5,People!$A$5,0)))))))</f>
        <v>Kelly Williams</v>
      </c>
      <c r="W1300" s="1" t="str">
        <f>IFERROR(VLOOKUP(Data[[#This Row],[Order ID]], Returns!$A:$B, 2, FALSE), "No")</f>
        <v>No</v>
      </c>
      <c r="X1300" s="1">
        <f>1/COUNTIF(Data[Order ID], Data[[#This Row],[Order ID]])</f>
        <v>1</v>
      </c>
      <c r="Y1300" s="1">
        <f>1/COUNTIFS(Data[Customer Name],Data[[#This Row],[Customer Name]], Data[MonthYear],Data[[#This Row],[MonthYear]])</f>
        <v>1</v>
      </c>
      <c r="Z1300" s="1" t="str">
        <f>TEXT(Data[[#This Row],[Order Date]], "mm.yy")</f>
        <v>12.18</v>
      </c>
    </row>
    <row r="1301" spans="1:26" x14ac:dyDescent="0.25">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1" t="str">
        <f>IF(M1301=People!$B$2,People!$A$5,(IF(M1301=People!$B$3,People!$A$3,(IF(M1301=People!$B$4,People!$A$4,(IF(M1301=People!$B$5,People!$A$5,0)))))))</f>
        <v>Cassandra Brandow</v>
      </c>
      <c r="W1301" s="1" t="str">
        <f>IFERROR(VLOOKUP(Data[[#This Row],[Order ID]], Returns!$A:$B, 2, FALSE), "No")</f>
        <v>No</v>
      </c>
      <c r="X1301" s="1">
        <f>1/COUNTIF(Data[Order ID], Data[[#This Row],[Order ID]])</f>
        <v>1</v>
      </c>
      <c r="Y1301" s="1">
        <f>1/COUNTIFS(Data[Customer Name],Data[[#This Row],[Customer Name]], Data[MonthYear],Data[[#This Row],[MonthYear]])</f>
        <v>1</v>
      </c>
      <c r="Z1301" s="1" t="str">
        <f>TEXT(Data[[#This Row],[Order Date]], "mm.yy")</f>
        <v>10.17</v>
      </c>
    </row>
    <row r="1302" spans="1:26" x14ac:dyDescent="0.25">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1" t="str">
        <f>IF(M1302=People!$B$2,People!$A$5,(IF(M1302=People!$B$3,People!$A$3,(IF(M1302=People!$B$4,People!$A$4,(IF(M1302=People!$B$5,People!$A$5,0)))))))</f>
        <v>Cassandra Brandow</v>
      </c>
      <c r="W1302" s="1" t="str">
        <f>IFERROR(VLOOKUP(Data[[#This Row],[Order ID]], Returns!$A:$B, 2, FALSE), "No")</f>
        <v>No</v>
      </c>
      <c r="X1302" s="1">
        <f>1/COUNTIF(Data[Order ID], Data[[#This Row],[Order ID]])</f>
        <v>0.5</v>
      </c>
      <c r="Y1302" s="1">
        <f>1/COUNTIFS(Data[Customer Name],Data[[#This Row],[Customer Name]], Data[MonthYear],Data[[#This Row],[MonthYear]])</f>
        <v>0.5</v>
      </c>
      <c r="Z1302" s="1" t="str">
        <f>TEXT(Data[[#This Row],[Order Date]], "mm.yy")</f>
        <v>12.18</v>
      </c>
    </row>
    <row r="1303" spans="1:26" x14ac:dyDescent="0.25">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1" t="str">
        <f>IF(M1303=People!$B$2,People!$A$5,(IF(M1303=People!$B$3,People!$A$3,(IF(M1303=People!$B$4,People!$A$4,(IF(M1303=People!$B$5,People!$A$5,0)))))))</f>
        <v>Cassandra Brandow</v>
      </c>
      <c r="W1303" s="1" t="str">
        <f>IFERROR(VLOOKUP(Data[[#This Row],[Order ID]], Returns!$A:$B, 2, FALSE), "No")</f>
        <v>No</v>
      </c>
      <c r="X1303" s="1">
        <f>1/COUNTIF(Data[Order ID], Data[[#This Row],[Order ID]])</f>
        <v>0.5</v>
      </c>
      <c r="Y1303" s="1">
        <f>1/COUNTIFS(Data[Customer Name],Data[[#This Row],[Customer Name]], Data[MonthYear],Data[[#This Row],[MonthYear]])</f>
        <v>0.5</v>
      </c>
      <c r="Z1303" s="1" t="str">
        <f>TEXT(Data[[#This Row],[Order Date]], "mm.yy")</f>
        <v>12.18</v>
      </c>
    </row>
    <row r="1304" spans="1:26" x14ac:dyDescent="0.25">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1" t="str">
        <f>IF(M1304=People!$B$2,People!$A$5,(IF(M1304=People!$B$3,People!$A$3,(IF(M1304=People!$B$4,People!$A$4,(IF(M1304=People!$B$5,People!$A$5,0)))))))</f>
        <v>Cassandra Brandow</v>
      </c>
      <c r="W1304" s="1" t="str">
        <f>IFERROR(VLOOKUP(Data[[#This Row],[Order ID]], Returns!$A:$B, 2, FALSE), "No")</f>
        <v>No</v>
      </c>
      <c r="X1304" s="1">
        <f>1/COUNTIF(Data[Order ID], Data[[#This Row],[Order ID]])</f>
        <v>1</v>
      </c>
      <c r="Y1304" s="1">
        <f>1/COUNTIFS(Data[Customer Name],Data[[#This Row],[Customer Name]], Data[MonthYear],Data[[#This Row],[MonthYear]])</f>
        <v>1</v>
      </c>
      <c r="Z1304" s="1" t="str">
        <f>TEXT(Data[[#This Row],[Order Date]], "mm.yy")</f>
        <v>09.17</v>
      </c>
    </row>
    <row r="1305" spans="1:26" x14ac:dyDescent="0.25">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1" t="str">
        <f>IF(M1305=People!$B$2,People!$A$5,(IF(M1305=People!$B$3,People!$A$3,(IF(M1305=People!$B$4,People!$A$4,(IF(M1305=People!$B$5,People!$A$5,0)))))))</f>
        <v>Cassandra Brandow</v>
      </c>
      <c r="W1305" s="1" t="str">
        <f>IFERROR(VLOOKUP(Data[[#This Row],[Order ID]], Returns!$A:$B, 2, FALSE), "No")</f>
        <v>No</v>
      </c>
      <c r="X1305" s="1">
        <f>1/COUNTIF(Data[Order ID], Data[[#This Row],[Order ID]])</f>
        <v>0.5</v>
      </c>
      <c r="Y1305" s="1">
        <f>1/COUNTIFS(Data[Customer Name],Data[[#This Row],[Customer Name]], Data[MonthYear],Data[[#This Row],[MonthYear]])</f>
        <v>0.5</v>
      </c>
      <c r="Z1305" s="1" t="str">
        <f>TEXT(Data[[#This Row],[Order Date]], "mm.yy")</f>
        <v>07.19</v>
      </c>
    </row>
    <row r="1306" spans="1:26" x14ac:dyDescent="0.25">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1" t="str">
        <f>IF(M1306=People!$B$2,People!$A$5,(IF(M1306=People!$B$3,People!$A$3,(IF(M1306=People!$B$4,People!$A$4,(IF(M1306=People!$B$5,People!$A$5,0)))))))</f>
        <v>Cassandra Brandow</v>
      </c>
      <c r="W1306" s="1" t="str">
        <f>IFERROR(VLOOKUP(Data[[#This Row],[Order ID]], Returns!$A:$B, 2, FALSE), "No")</f>
        <v>No</v>
      </c>
      <c r="X1306" s="1">
        <f>1/COUNTIF(Data[Order ID], Data[[#This Row],[Order ID]])</f>
        <v>0.5</v>
      </c>
      <c r="Y1306" s="1">
        <f>1/COUNTIFS(Data[Customer Name],Data[[#This Row],[Customer Name]], Data[MonthYear],Data[[#This Row],[MonthYear]])</f>
        <v>0.5</v>
      </c>
      <c r="Z1306" s="1" t="str">
        <f>TEXT(Data[[#This Row],[Order Date]], "mm.yy")</f>
        <v>07.19</v>
      </c>
    </row>
    <row r="1307" spans="1:26" x14ac:dyDescent="0.25">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1" t="str">
        <f>IF(M1307=People!$B$2,People!$A$5,(IF(M1307=People!$B$3,People!$A$3,(IF(M1307=People!$B$4,People!$A$4,(IF(M1307=People!$B$5,People!$A$5,0)))))))</f>
        <v>Kelly Williams</v>
      </c>
      <c r="W1307" s="1" t="str">
        <f>IFERROR(VLOOKUP(Data[[#This Row],[Order ID]], Returns!$A:$B, 2, FALSE), "No")</f>
        <v>No</v>
      </c>
      <c r="X1307" s="1">
        <f>1/COUNTIF(Data[Order ID], Data[[#This Row],[Order ID]])</f>
        <v>1</v>
      </c>
      <c r="Y1307" s="1">
        <f>1/COUNTIFS(Data[Customer Name],Data[[#This Row],[Customer Name]], Data[MonthYear],Data[[#This Row],[MonthYear]])</f>
        <v>1</v>
      </c>
      <c r="Z1307" s="1" t="str">
        <f>TEXT(Data[[#This Row],[Order Date]], "mm.yy")</f>
        <v>07.18</v>
      </c>
    </row>
    <row r="1308" spans="1:26" x14ac:dyDescent="0.25">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1" t="str">
        <f>IF(M1308=People!$B$2,People!$A$5,(IF(M1308=People!$B$3,People!$A$3,(IF(M1308=People!$B$4,People!$A$4,(IF(M1308=People!$B$5,People!$A$5,0)))))))</f>
        <v>Cassandra Brandow</v>
      </c>
      <c r="W1308" s="1" t="str">
        <f>IFERROR(VLOOKUP(Data[[#This Row],[Order ID]], Returns!$A:$B, 2, FALSE), "No")</f>
        <v>No</v>
      </c>
      <c r="X1308" s="1">
        <f>1/COUNTIF(Data[Order ID], Data[[#This Row],[Order ID]])</f>
        <v>0.2</v>
      </c>
      <c r="Y1308" s="1">
        <f>1/COUNTIFS(Data[Customer Name],Data[[#This Row],[Customer Name]], Data[MonthYear],Data[[#This Row],[MonthYear]])</f>
        <v>0.16666666666666666</v>
      </c>
      <c r="Z1308" s="1" t="str">
        <f>TEXT(Data[[#This Row],[Order Date]], "mm.yy")</f>
        <v>06.18</v>
      </c>
    </row>
    <row r="1309" spans="1:26" x14ac:dyDescent="0.25">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1" t="str">
        <f>IF(M1309=People!$B$2,People!$A$5,(IF(M1309=People!$B$3,People!$A$3,(IF(M1309=People!$B$4,People!$A$4,(IF(M1309=People!$B$5,People!$A$5,0)))))))</f>
        <v>Cassandra Brandow</v>
      </c>
      <c r="W1309" s="1" t="str">
        <f>IFERROR(VLOOKUP(Data[[#This Row],[Order ID]], Returns!$A:$B, 2, FALSE), "No")</f>
        <v>No</v>
      </c>
      <c r="X1309" s="1">
        <f>1/COUNTIF(Data[Order ID], Data[[#This Row],[Order ID]])</f>
        <v>0.2</v>
      </c>
      <c r="Y1309" s="1">
        <f>1/COUNTIFS(Data[Customer Name],Data[[#This Row],[Customer Name]], Data[MonthYear],Data[[#This Row],[MonthYear]])</f>
        <v>0.16666666666666666</v>
      </c>
      <c r="Z1309" s="1" t="str">
        <f>TEXT(Data[[#This Row],[Order Date]], "mm.yy")</f>
        <v>06.18</v>
      </c>
    </row>
    <row r="1310" spans="1:26" x14ac:dyDescent="0.25">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1" t="str">
        <f>IF(M1310=People!$B$2,People!$A$5,(IF(M1310=People!$B$3,People!$A$3,(IF(M1310=People!$B$4,People!$A$4,(IF(M1310=People!$B$5,People!$A$5,0)))))))</f>
        <v>Cassandra Brandow</v>
      </c>
      <c r="W1310" s="1" t="str">
        <f>IFERROR(VLOOKUP(Data[[#This Row],[Order ID]], Returns!$A:$B, 2, FALSE), "No")</f>
        <v>No</v>
      </c>
      <c r="X1310" s="1">
        <f>1/COUNTIF(Data[Order ID], Data[[#This Row],[Order ID]])</f>
        <v>0.2</v>
      </c>
      <c r="Y1310" s="1">
        <f>1/COUNTIFS(Data[Customer Name],Data[[#This Row],[Customer Name]], Data[MonthYear],Data[[#This Row],[MonthYear]])</f>
        <v>0.16666666666666666</v>
      </c>
      <c r="Z1310" s="1" t="str">
        <f>TEXT(Data[[#This Row],[Order Date]], "mm.yy")</f>
        <v>06.18</v>
      </c>
    </row>
    <row r="1311" spans="1:26" x14ac:dyDescent="0.25">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1" t="str">
        <f>IF(M1311=People!$B$2,People!$A$5,(IF(M1311=People!$B$3,People!$A$3,(IF(M1311=People!$B$4,People!$A$4,(IF(M1311=People!$B$5,People!$A$5,0)))))))</f>
        <v>Cassandra Brandow</v>
      </c>
      <c r="W1311" s="1" t="str">
        <f>IFERROR(VLOOKUP(Data[[#This Row],[Order ID]], Returns!$A:$B, 2, FALSE), "No")</f>
        <v>No</v>
      </c>
      <c r="X1311" s="1">
        <f>1/COUNTIF(Data[Order ID], Data[[#This Row],[Order ID]])</f>
        <v>0.2</v>
      </c>
      <c r="Y1311" s="1">
        <f>1/COUNTIFS(Data[Customer Name],Data[[#This Row],[Customer Name]], Data[MonthYear],Data[[#This Row],[MonthYear]])</f>
        <v>0.16666666666666666</v>
      </c>
      <c r="Z1311" s="1" t="str">
        <f>TEXT(Data[[#This Row],[Order Date]], "mm.yy")</f>
        <v>06.18</v>
      </c>
    </row>
    <row r="1312" spans="1:26" x14ac:dyDescent="0.25">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1" t="str">
        <f>IF(M1312=People!$B$2,People!$A$5,(IF(M1312=People!$B$3,People!$A$3,(IF(M1312=People!$B$4,People!$A$4,(IF(M1312=People!$B$5,People!$A$5,0)))))))</f>
        <v>Cassandra Brandow</v>
      </c>
      <c r="W1312" s="1" t="str">
        <f>IFERROR(VLOOKUP(Data[[#This Row],[Order ID]], Returns!$A:$B, 2, FALSE), "No")</f>
        <v>No</v>
      </c>
      <c r="X1312" s="1">
        <f>1/COUNTIF(Data[Order ID], Data[[#This Row],[Order ID]])</f>
        <v>0.2</v>
      </c>
      <c r="Y1312" s="1">
        <f>1/COUNTIFS(Data[Customer Name],Data[[#This Row],[Customer Name]], Data[MonthYear],Data[[#This Row],[MonthYear]])</f>
        <v>0.16666666666666666</v>
      </c>
      <c r="Z1312" s="1" t="str">
        <f>TEXT(Data[[#This Row],[Order Date]], "mm.yy")</f>
        <v>06.18</v>
      </c>
    </row>
    <row r="1313" spans="1:26" x14ac:dyDescent="0.25">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1" t="str">
        <f>IF(M1313=People!$B$2,People!$A$5,(IF(M1313=People!$B$3,People!$A$3,(IF(M1313=People!$B$4,People!$A$4,(IF(M1313=People!$B$5,People!$A$5,0)))))))</f>
        <v>Chuck Magee</v>
      </c>
      <c r="W1313" s="1" t="str">
        <f>IFERROR(VLOOKUP(Data[[#This Row],[Order ID]], Returns!$A:$B, 2, FALSE), "No")</f>
        <v>No</v>
      </c>
      <c r="X1313" s="1">
        <f>1/COUNTIF(Data[Order ID], Data[[#This Row],[Order ID]])</f>
        <v>0.5</v>
      </c>
      <c r="Y1313" s="1">
        <f>1/COUNTIFS(Data[Customer Name],Data[[#This Row],[Customer Name]], Data[MonthYear],Data[[#This Row],[MonthYear]])</f>
        <v>0.2</v>
      </c>
      <c r="Z1313" s="1" t="str">
        <f>TEXT(Data[[#This Row],[Order Date]], "mm.yy")</f>
        <v>12.18</v>
      </c>
    </row>
    <row r="1314" spans="1:26" x14ac:dyDescent="0.25">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1" t="str">
        <f>IF(M1314=People!$B$2,People!$A$5,(IF(M1314=People!$B$3,People!$A$3,(IF(M1314=People!$B$4,People!$A$4,(IF(M1314=People!$B$5,People!$A$5,0)))))))</f>
        <v>Chuck Magee</v>
      </c>
      <c r="W1314" s="1" t="str">
        <f>IFERROR(VLOOKUP(Data[[#This Row],[Order ID]], Returns!$A:$B, 2, FALSE), "No")</f>
        <v>No</v>
      </c>
      <c r="X1314" s="1">
        <f>1/COUNTIF(Data[Order ID], Data[[#This Row],[Order ID]])</f>
        <v>0.5</v>
      </c>
      <c r="Y1314" s="1">
        <f>1/COUNTIFS(Data[Customer Name],Data[[#This Row],[Customer Name]], Data[MonthYear],Data[[#This Row],[MonthYear]])</f>
        <v>0.2</v>
      </c>
      <c r="Z1314" s="1" t="str">
        <f>TEXT(Data[[#This Row],[Order Date]], "mm.yy")</f>
        <v>12.18</v>
      </c>
    </row>
    <row r="1315" spans="1:26" x14ac:dyDescent="0.25">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1" t="str">
        <f>IF(M1315=People!$B$2,People!$A$5,(IF(M1315=People!$B$3,People!$A$3,(IF(M1315=People!$B$4,People!$A$4,(IF(M1315=People!$B$5,People!$A$5,0)))))))</f>
        <v>Chuck Magee</v>
      </c>
      <c r="W1315" s="1" t="str">
        <f>IFERROR(VLOOKUP(Data[[#This Row],[Order ID]], Returns!$A:$B, 2, FALSE), "No")</f>
        <v>No</v>
      </c>
      <c r="X1315" s="1">
        <f>1/COUNTIF(Data[Order ID], Data[[#This Row],[Order ID]])</f>
        <v>1</v>
      </c>
      <c r="Y1315" s="1">
        <f>1/COUNTIFS(Data[Customer Name],Data[[#This Row],[Customer Name]], Data[MonthYear],Data[[#This Row],[MonthYear]])</f>
        <v>0.14285714285714285</v>
      </c>
      <c r="Z1315" s="1" t="str">
        <f>TEXT(Data[[#This Row],[Order Date]], "mm.yy")</f>
        <v>09.18</v>
      </c>
    </row>
    <row r="1316" spans="1:26" x14ac:dyDescent="0.25">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1" t="str">
        <f>IF(M1316=People!$B$2,People!$A$5,(IF(M1316=People!$B$3,People!$A$3,(IF(M1316=People!$B$4,People!$A$4,(IF(M1316=People!$B$5,People!$A$5,0)))))))</f>
        <v>Cassandra Brandow</v>
      </c>
      <c r="W1316" s="1" t="str">
        <f>IFERROR(VLOOKUP(Data[[#This Row],[Order ID]], Returns!$A:$B, 2, FALSE), "No")</f>
        <v>Yes</v>
      </c>
      <c r="X1316" s="1">
        <f>1/COUNTIF(Data[Order ID], Data[[#This Row],[Order ID]])</f>
        <v>0.33333333333333331</v>
      </c>
      <c r="Y1316" s="1">
        <f>1/COUNTIFS(Data[Customer Name],Data[[#This Row],[Customer Name]], Data[MonthYear],Data[[#This Row],[MonthYear]])</f>
        <v>0.33333333333333331</v>
      </c>
      <c r="Z1316" s="1" t="str">
        <f>TEXT(Data[[#This Row],[Order Date]], "mm.yy")</f>
        <v>12.18</v>
      </c>
    </row>
    <row r="1317" spans="1:26" x14ac:dyDescent="0.25">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1" t="str">
        <f>IF(M1317=People!$B$2,People!$A$5,(IF(M1317=People!$B$3,People!$A$3,(IF(M1317=People!$B$4,People!$A$4,(IF(M1317=People!$B$5,People!$A$5,0)))))))</f>
        <v>Cassandra Brandow</v>
      </c>
      <c r="W1317" s="1" t="str">
        <f>IFERROR(VLOOKUP(Data[[#This Row],[Order ID]], Returns!$A:$B, 2, FALSE), "No")</f>
        <v>Yes</v>
      </c>
      <c r="X1317" s="1">
        <f>1/COUNTIF(Data[Order ID], Data[[#This Row],[Order ID]])</f>
        <v>0.33333333333333331</v>
      </c>
      <c r="Y1317" s="1">
        <f>1/COUNTIFS(Data[Customer Name],Data[[#This Row],[Customer Name]], Data[MonthYear],Data[[#This Row],[MonthYear]])</f>
        <v>0.33333333333333331</v>
      </c>
      <c r="Z1317" s="1" t="str">
        <f>TEXT(Data[[#This Row],[Order Date]], "mm.yy")</f>
        <v>12.18</v>
      </c>
    </row>
    <row r="1318" spans="1:26" x14ac:dyDescent="0.25">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1" t="str">
        <f>IF(M1318=People!$B$2,People!$A$5,(IF(M1318=People!$B$3,People!$A$3,(IF(M1318=People!$B$4,People!$A$4,(IF(M1318=People!$B$5,People!$A$5,0)))))))</f>
        <v>Cassandra Brandow</v>
      </c>
      <c r="W1318" s="1" t="str">
        <f>IFERROR(VLOOKUP(Data[[#This Row],[Order ID]], Returns!$A:$B, 2, FALSE), "No")</f>
        <v>Yes</v>
      </c>
      <c r="X1318" s="1">
        <f>1/COUNTIF(Data[Order ID], Data[[#This Row],[Order ID]])</f>
        <v>0.33333333333333331</v>
      </c>
      <c r="Y1318" s="1">
        <f>1/COUNTIFS(Data[Customer Name],Data[[#This Row],[Customer Name]], Data[MonthYear],Data[[#This Row],[MonthYear]])</f>
        <v>0.33333333333333331</v>
      </c>
      <c r="Z1318" s="1" t="str">
        <f>TEXT(Data[[#This Row],[Order Date]], "mm.yy")</f>
        <v>12.18</v>
      </c>
    </row>
    <row r="1319" spans="1:26" x14ac:dyDescent="0.25">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1" t="str">
        <f>IF(M1319=People!$B$2,People!$A$5,(IF(M1319=People!$B$3,People!$A$3,(IF(M1319=People!$B$4,People!$A$4,(IF(M1319=People!$B$5,People!$A$5,0)))))))</f>
        <v>Chuck Magee</v>
      </c>
      <c r="W1319" s="1" t="str">
        <f>IFERROR(VLOOKUP(Data[[#This Row],[Order ID]], Returns!$A:$B, 2, FALSE), "No")</f>
        <v>No</v>
      </c>
      <c r="X1319" s="1">
        <f>1/COUNTIF(Data[Order ID], Data[[#This Row],[Order ID]])</f>
        <v>1</v>
      </c>
      <c r="Y1319" s="1">
        <f>1/COUNTIFS(Data[Customer Name],Data[[#This Row],[Customer Name]], Data[MonthYear],Data[[#This Row],[MonthYear]])</f>
        <v>1</v>
      </c>
      <c r="Z1319" s="1" t="str">
        <f>TEXT(Data[[#This Row],[Order Date]], "mm.yy")</f>
        <v>12.19</v>
      </c>
    </row>
    <row r="1320" spans="1:26" x14ac:dyDescent="0.25">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1" t="str">
        <f>IF(M1320=People!$B$2,People!$A$5,(IF(M1320=People!$B$3,People!$A$3,(IF(M1320=People!$B$4,People!$A$4,(IF(M1320=People!$B$5,People!$A$5,0)))))))</f>
        <v>Cassandra Brandow</v>
      </c>
      <c r="W1320" s="1" t="str">
        <f>IFERROR(VLOOKUP(Data[[#This Row],[Order ID]], Returns!$A:$B, 2, FALSE), "No")</f>
        <v>Yes</v>
      </c>
      <c r="X1320" s="1">
        <f>1/COUNTIF(Data[Order ID], Data[[#This Row],[Order ID]])</f>
        <v>0.5</v>
      </c>
      <c r="Y1320" s="1">
        <f>1/COUNTIFS(Data[Customer Name],Data[[#This Row],[Customer Name]], Data[MonthYear],Data[[#This Row],[MonthYear]])</f>
        <v>0.5</v>
      </c>
      <c r="Z1320" s="1" t="str">
        <f>TEXT(Data[[#This Row],[Order Date]], "mm.yy")</f>
        <v>07.16</v>
      </c>
    </row>
    <row r="1321" spans="1:26" x14ac:dyDescent="0.25">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1" t="str">
        <f>IF(M1321=People!$B$2,People!$A$5,(IF(M1321=People!$B$3,People!$A$3,(IF(M1321=People!$B$4,People!$A$4,(IF(M1321=People!$B$5,People!$A$5,0)))))))</f>
        <v>Cassandra Brandow</v>
      </c>
      <c r="W1321" s="1" t="str">
        <f>IFERROR(VLOOKUP(Data[[#This Row],[Order ID]], Returns!$A:$B, 2, FALSE), "No")</f>
        <v>Yes</v>
      </c>
      <c r="X1321" s="1">
        <f>1/COUNTIF(Data[Order ID], Data[[#This Row],[Order ID]])</f>
        <v>0.5</v>
      </c>
      <c r="Y1321" s="1">
        <f>1/COUNTIFS(Data[Customer Name],Data[[#This Row],[Customer Name]], Data[MonthYear],Data[[#This Row],[MonthYear]])</f>
        <v>0.5</v>
      </c>
      <c r="Z1321" s="1" t="str">
        <f>TEXT(Data[[#This Row],[Order Date]], "mm.yy")</f>
        <v>07.16</v>
      </c>
    </row>
    <row r="1322" spans="1:26" x14ac:dyDescent="0.25">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1" t="str">
        <f>IF(M1322=People!$B$2,People!$A$5,(IF(M1322=People!$B$3,People!$A$3,(IF(M1322=People!$B$4,People!$A$4,(IF(M1322=People!$B$5,People!$A$5,0)))))))</f>
        <v>Chuck Magee</v>
      </c>
      <c r="W1322" s="1" t="str">
        <f>IFERROR(VLOOKUP(Data[[#This Row],[Order ID]], Returns!$A:$B, 2, FALSE), "No")</f>
        <v>No</v>
      </c>
      <c r="X1322" s="1">
        <f>1/COUNTIF(Data[Order ID], Data[[#This Row],[Order ID]])</f>
        <v>0.5</v>
      </c>
      <c r="Y1322" s="1">
        <f>1/COUNTIFS(Data[Customer Name],Data[[#This Row],[Customer Name]], Data[MonthYear],Data[[#This Row],[MonthYear]])</f>
        <v>0.5</v>
      </c>
      <c r="Z1322" s="1" t="str">
        <f>TEXT(Data[[#This Row],[Order Date]], "mm.yy")</f>
        <v>02.19</v>
      </c>
    </row>
    <row r="1323" spans="1:26" x14ac:dyDescent="0.25">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1" t="str">
        <f>IF(M1323=People!$B$2,People!$A$5,(IF(M1323=People!$B$3,People!$A$3,(IF(M1323=People!$B$4,People!$A$4,(IF(M1323=People!$B$5,People!$A$5,0)))))))</f>
        <v>Chuck Magee</v>
      </c>
      <c r="W1323" s="1" t="str">
        <f>IFERROR(VLOOKUP(Data[[#This Row],[Order ID]], Returns!$A:$B, 2, FALSE), "No")</f>
        <v>No</v>
      </c>
      <c r="X1323" s="1">
        <f>1/COUNTIF(Data[Order ID], Data[[#This Row],[Order ID]])</f>
        <v>0.5</v>
      </c>
      <c r="Y1323" s="1">
        <f>1/COUNTIFS(Data[Customer Name],Data[[#This Row],[Customer Name]], Data[MonthYear],Data[[#This Row],[MonthYear]])</f>
        <v>0.5</v>
      </c>
      <c r="Z1323" s="1" t="str">
        <f>TEXT(Data[[#This Row],[Order Date]], "mm.yy")</f>
        <v>02.19</v>
      </c>
    </row>
    <row r="1324" spans="1:26" x14ac:dyDescent="0.25">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1" t="str">
        <f>IF(M1324=People!$B$2,People!$A$5,(IF(M1324=People!$B$3,People!$A$3,(IF(M1324=People!$B$4,People!$A$4,(IF(M1324=People!$B$5,People!$A$5,0)))))))</f>
        <v>Cassandra Brandow</v>
      </c>
      <c r="W1324" s="1" t="str">
        <f>IFERROR(VLOOKUP(Data[[#This Row],[Order ID]], Returns!$A:$B, 2, FALSE), "No")</f>
        <v>No</v>
      </c>
      <c r="X1324" s="1">
        <f>1/COUNTIF(Data[Order ID], Data[[#This Row],[Order ID]])</f>
        <v>1</v>
      </c>
      <c r="Y1324" s="1">
        <f>1/COUNTIFS(Data[Customer Name],Data[[#This Row],[Customer Name]], Data[MonthYear],Data[[#This Row],[MonthYear]])</f>
        <v>1</v>
      </c>
      <c r="Z1324" s="1" t="str">
        <f>TEXT(Data[[#This Row],[Order Date]], "mm.yy")</f>
        <v>03.19</v>
      </c>
    </row>
    <row r="1325" spans="1:26" x14ac:dyDescent="0.25">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1" t="str">
        <f>IF(M1325=People!$B$2,People!$A$5,(IF(M1325=People!$B$3,People!$A$3,(IF(M1325=People!$B$4,People!$A$4,(IF(M1325=People!$B$5,People!$A$5,0)))))))</f>
        <v>Cassandra Brandow</v>
      </c>
      <c r="W1325" s="1" t="str">
        <f>IFERROR(VLOOKUP(Data[[#This Row],[Order ID]], Returns!$A:$B, 2, FALSE), "No")</f>
        <v>No</v>
      </c>
      <c r="X1325" s="1">
        <f>1/COUNTIF(Data[Order ID], Data[[#This Row],[Order ID]])</f>
        <v>1</v>
      </c>
      <c r="Y1325" s="1">
        <f>1/COUNTIFS(Data[Customer Name],Data[[#This Row],[Customer Name]], Data[MonthYear],Data[[#This Row],[MonthYear]])</f>
        <v>1</v>
      </c>
      <c r="Z1325" s="1" t="str">
        <f>TEXT(Data[[#This Row],[Order Date]], "mm.yy")</f>
        <v>10.19</v>
      </c>
    </row>
    <row r="1326" spans="1:26" x14ac:dyDescent="0.25">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1" t="str">
        <f>IF(M1326=People!$B$2,People!$A$5,(IF(M1326=People!$B$3,People!$A$3,(IF(M1326=People!$B$4,People!$A$4,(IF(M1326=People!$B$5,People!$A$5,0)))))))</f>
        <v>Chuck Magee</v>
      </c>
      <c r="W1326" s="1" t="str">
        <f>IFERROR(VLOOKUP(Data[[#This Row],[Order ID]], Returns!$A:$B, 2, FALSE), "No")</f>
        <v>No</v>
      </c>
      <c r="X1326" s="1">
        <f>1/COUNTIF(Data[Order ID], Data[[#This Row],[Order ID]])</f>
        <v>1</v>
      </c>
      <c r="Y1326" s="1">
        <f>1/COUNTIFS(Data[Customer Name],Data[[#This Row],[Customer Name]], Data[MonthYear],Data[[#This Row],[MonthYear]])</f>
        <v>1</v>
      </c>
      <c r="Z1326" s="1" t="str">
        <f>TEXT(Data[[#This Row],[Order Date]], "mm.yy")</f>
        <v>09.16</v>
      </c>
    </row>
    <row r="1327" spans="1:26" x14ac:dyDescent="0.25">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1" t="str">
        <f>IF(M1327=People!$B$2,People!$A$5,(IF(M1327=People!$B$3,People!$A$3,(IF(M1327=People!$B$4,People!$A$4,(IF(M1327=People!$B$5,People!$A$5,0)))))))</f>
        <v>Kelly Williams</v>
      </c>
      <c r="W1327" s="1" t="str">
        <f>IFERROR(VLOOKUP(Data[[#This Row],[Order ID]], Returns!$A:$B, 2, FALSE), "No")</f>
        <v>No</v>
      </c>
      <c r="X1327" s="1">
        <f>1/COUNTIF(Data[Order ID], Data[[#This Row],[Order ID]])</f>
        <v>1</v>
      </c>
      <c r="Y1327" s="1">
        <f>1/COUNTIFS(Data[Customer Name],Data[[#This Row],[Customer Name]], Data[MonthYear],Data[[#This Row],[MonthYear]])</f>
        <v>1</v>
      </c>
      <c r="Z1327" s="1" t="str">
        <f>TEXT(Data[[#This Row],[Order Date]], "mm.yy")</f>
        <v>05.16</v>
      </c>
    </row>
    <row r="1328" spans="1:26" x14ac:dyDescent="0.25">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1" t="str">
        <f>IF(M1328=People!$B$2,People!$A$5,(IF(M1328=People!$B$3,People!$A$3,(IF(M1328=People!$B$4,People!$A$4,(IF(M1328=People!$B$5,People!$A$5,0)))))))</f>
        <v>Chuck Magee</v>
      </c>
      <c r="W1328" s="1" t="str">
        <f>IFERROR(VLOOKUP(Data[[#This Row],[Order ID]], Returns!$A:$B, 2, FALSE), "No")</f>
        <v>No</v>
      </c>
      <c r="X1328" s="1">
        <f>1/COUNTIF(Data[Order ID], Data[[#This Row],[Order ID]])</f>
        <v>1</v>
      </c>
      <c r="Y1328" s="1">
        <f>1/COUNTIFS(Data[Customer Name],Data[[#This Row],[Customer Name]], Data[MonthYear],Data[[#This Row],[MonthYear]])</f>
        <v>1</v>
      </c>
      <c r="Z1328" s="1" t="str">
        <f>TEXT(Data[[#This Row],[Order Date]], "mm.yy")</f>
        <v>06.17</v>
      </c>
    </row>
    <row r="1329" spans="1:26" x14ac:dyDescent="0.25">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1" t="str">
        <f>IF(M1329=People!$B$2,People!$A$5,(IF(M1329=People!$B$3,People!$A$3,(IF(M1329=People!$B$4,People!$A$4,(IF(M1329=People!$B$5,People!$A$5,0)))))))</f>
        <v>Chuck Magee</v>
      </c>
      <c r="W1329" s="1" t="str">
        <f>IFERROR(VLOOKUP(Data[[#This Row],[Order ID]], Returns!$A:$B, 2, FALSE), "No")</f>
        <v>No</v>
      </c>
      <c r="X1329" s="1">
        <f>1/COUNTIF(Data[Order ID], Data[[#This Row],[Order ID]])</f>
        <v>1</v>
      </c>
      <c r="Y1329" s="1">
        <f>1/COUNTIFS(Data[Customer Name],Data[[#This Row],[Customer Name]], Data[MonthYear],Data[[#This Row],[MonthYear]])</f>
        <v>1</v>
      </c>
      <c r="Z1329" s="1" t="str">
        <f>TEXT(Data[[#This Row],[Order Date]], "mm.yy")</f>
        <v>03.18</v>
      </c>
    </row>
    <row r="1330" spans="1:26" x14ac:dyDescent="0.25">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1" t="str">
        <f>IF(M1330=People!$B$2,People!$A$5,(IF(M1330=People!$B$3,People!$A$3,(IF(M1330=People!$B$4,People!$A$4,(IF(M1330=People!$B$5,People!$A$5,0)))))))</f>
        <v>Cassandra Brandow</v>
      </c>
      <c r="W1330" s="1" t="str">
        <f>IFERROR(VLOOKUP(Data[[#This Row],[Order ID]], Returns!$A:$B, 2, FALSE), "No")</f>
        <v>No</v>
      </c>
      <c r="X1330" s="1">
        <f>1/COUNTIF(Data[Order ID], Data[[#This Row],[Order ID]])</f>
        <v>1</v>
      </c>
      <c r="Y1330" s="1">
        <f>1/COUNTIFS(Data[Customer Name],Data[[#This Row],[Customer Name]], Data[MonthYear],Data[[#This Row],[MonthYear]])</f>
        <v>0.33333333333333331</v>
      </c>
      <c r="Z1330" s="1" t="str">
        <f>TEXT(Data[[#This Row],[Order Date]], "mm.yy")</f>
        <v>10.19</v>
      </c>
    </row>
    <row r="1331" spans="1:26" x14ac:dyDescent="0.25">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1" t="str">
        <f>IF(M1331=People!$B$2,People!$A$5,(IF(M1331=People!$B$3,People!$A$3,(IF(M1331=People!$B$4,People!$A$4,(IF(M1331=People!$B$5,People!$A$5,0)))))))</f>
        <v>Cassandra Brandow</v>
      </c>
      <c r="W1331" s="1" t="str">
        <f>IFERROR(VLOOKUP(Data[[#This Row],[Order ID]], Returns!$A:$B, 2, FALSE), "No")</f>
        <v>No</v>
      </c>
      <c r="X1331" s="1">
        <f>1/COUNTIF(Data[Order ID], Data[[#This Row],[Order ID]])</f>
        <v>1</v>
      </c>
      <c r="Y1331" s="1">
        <f>1/COUNTIFS(Data[Customer Name],Data[[#This Row],[Customer Name]], Data[MonthYear],Data[[#This Row],[MonthYear]])</f>
        <v>1</v>
      </c>
      <c r="Z1331" s="1" t="str">
        <f>TEXT(Data[[#This Row],[Order Date]], "mm.yy")</f>
        <v>05.18</v>
      </c>
    </row>
    <row r="1332" spans="1:26" x14ac:dyDescent="0.25">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1" t="str">
        <f>IF(M1332=People!$B$2,People!$A$5,(IF(M1332=People!$B$3,People!$A$3,(IF(M1332=People!$B$4,People!$A$4,(IF(M1332=People!$B$5,People!$A$5,0)))))))</f>
        <v>Chuck Magee</v>
      </c>
      <c r="W1332" s="1" t="str">
        <f>IFERROR(VLOOKUP(Data[[#This Row],[Order ID]], Returns!$A:$B, 2, FALSE), "No")</f>
        <v>No</v>
      </c>
      <c r="X1332" s="1">
        <f>1/COUNTIF(Data[Order ID], Data[[#This Row],[Order ID]])</f>
        <v>0.5</v>
      </c>
      <c r="Y1332" s="1">
        <f>1/COUNTIFS(Data[Customer Name],Data[[#This Row],[Customer Name]], Data[MonthYear],Data[[#This Row],[MonthYear]])</f>
        <v>0.2</v>
      </c>
      <c r="Z1332" s="1" t="str">
        <f>TEXT(Data[[#This Row],[Order Date]], "mm.yy")</f>
        <v>06.19</v>
      </c>
    </row>
    <row r="1333" spans="1:26" x14ac:dyDescent="0.25">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1" t="str">
        <f>IF(M1333=People!$B$2,People!$A$5,(IF(M1333=People!$B$3,People!$A$3,(IF(M1333=People!$B$4,People!$A$4,(IF(M1333=People!$B$5,People!$A$5,0)))))))</f>
        <v>Chuck Magee</v>
      </c>
      <c r="W1333" s="1" t="str">
        <f>IFERROR(VLOOKUP(Data[[#This Row],[Order ID]], Returns!$A:$B, 2, FALSE), "No")</f>
        <v>No</v>
      </c>
      <c r="X1333" s="1">
        <f>1/COUNTIF(Data[Order ID], Data[[#This Row],[Order ID]])</f>
        <v>0.5</v>
      </c>
      <c r="Y1333" s="1">
        <f>1/COUNTIFS(Data[Customer Name],Data[[#This Row],[Customer Name]], Data[MonthYear],Data[[#This Row],[MonthYear]])</f>
        <v>0.2</v>
      </c>
      <c r="Z1333" s="1" t="str">
        <f>TEXT(Data[[#This Row],[Order Date]], "mm.yy")</f>
        <v>06.19</v>
      </c>
    </row>
    <row r="1334" spans="1:26" x14ac:dyDescent="0.25">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1" t="str">
        <f>IF(M1334=People!$B$2,People!$A$5,(IF(M1334=People!$B$3,People!$A$3,(IF(M1334=People!$B$4,People!$A$4,(IF(M1334=People!$B$5,People!$A$5,0)))))))</f>
        <v>Kelly Williams</v>
      </c>
      <c r="W1334" s="1" t="str">
        <f>IFERROR(VLOOKUP(Data[[#This Row],[Order ID]], Returns!$A:$B, 2, FALSE), "No")</f>
        <v>No</v>
      </c>
      <c r="X1334" s="1">
        <f>1/COUNTIF(Data[Order ID], Data[[#This Row],[Order ID]])</f>
        <v>0.5</v>
      </c>
      <c r="Y1334" s="1">
        <f>1/COUNTIFS(Data[Customer Name],Data[[#This Row],[Customer Name]], Data[MonthYear],Data[[#This Row],[MonthYear]])</f>
        <v>0.5</v>
      </c>
      <c r="Z1334" s="1" t="str">
        <f>TEXT(Data[[#This Row],[Order Date]], "mm.yy")</f>
        <v>02.16</v>
      </c>
    </row>
    <row r="1335" spans="1:26" x14ac:dyDescent="0.25">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1" t="str">
        <f>IF(M1335=People!$B$2,People!$A$5,(IF(M1335=People!$B$3,People!$A$3,(IF(M1335=People!$B$4,People!$A$4,(IF(M1335=People!$B$5,People!$A$5,0)))))))</f>
        <v>Kelly Williams</v>
      </c>
      <c r="W1335" s="1" t="str">
        <f>IFERROR(VLOOKUP(Data[[#This Row],[Order ID]], Returns!$A:$B, 2, FALSE), "No")</f>
        <v>No</v>
      </c>
      <c r="X1335" s="1">
        <f>1/COUNTIF(Data[Order ID], Data[[#This Row],[Order ID]])</f>
        <v>0.5</v>
      </c>
      <c r="Y1335" s="1">
        <f>1/COUNTIFS(Data[Customer Name],Data[[#This Row],[Customer Name]], Data[MonthYear],Data[[#This Row],[MonthYear]])</f>
        <v>0.5</v>
      </c>
      <c r="Z1335" s="1" t="str">
        <f>TEXT(Data[[#This Row],[Order Date]], "mm.yy")</f>
        <v>02.16</v>
      </c>
    </row>
    <row r="1336" spans="1:26" x14ac:dyDescent="0.25">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1" t="str">
        <f>IF(M1336=People!$B$2,People!$A$5,(IF(M1336=People!$B$3,People!$A$3,(IF(M1336=People!$B$4,People!$A$4,(IF(M1336=People!$B$5,People!$A$5,0)))))))</f>
        <v>Cassandra Brandow</v>
      </c>
      <c r="W1336" s="1" t="str">
        <f>IFERROR(VLOOKUP(Data[[#This Row],[Order ID]], Returns!$A:$B, 2, FALSE), "No")</f>
        <v>No</v>
      </c>
      <c r="X1336" s="1">
        <f>1/COUNTIF(Data[Order ID], Data[[#This Row],[Order ID]])</f>
        <v>1</v>
      </c>
      <c r="Y1336" s="1">
        <f>1/COUNTIFS(Data[Customer Name],Data[[#This Row],[Customer Name]], Data[MonthYear],Data[[#This Row],[MonthYear]])</f>
        <v>1</v>
      </c>
      <c r="Z1336" s="1" t="str">
        <f>TEXT(Data[[#This Row],[Order Date]], "mm.yy")</f>
        <v>05.16</v>
      </c>
    </row>
    <row r="1337" spans="1:26" x14ac:dyDescent="0.25">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1" t="str">
        <f>IF(M1337=People!$B$2,People!$A$5,(IF(M1337=People!$B$3,People!$A$3,(IF(M1337=People!$B$4,People!$A$4,(IF(M1337=People!$B$5,People!$A$5,0)))))))</f>
        <v>Chuck Magee</v>
      </c>
      <c r="W1337" s="1" t="str">
        <f>IFERROR(VLOOKUP(Data[[#This Row],[Order ID]], Returns!$A:$B, 2, FALSE), "No")</f>
        <v>No</v>
      </c>
      <c r="X1337" s="1">
        <f>1/COUNTIF(Data[Order ID], Data[[#This Row],[Order ID]])</f>
        <v>1</v>
      </c>
      <c r="Y1337" s="1">
        <f>1/COUNTIFS(Data[Customer Name],Data[[#This Row],[Customer Name]], Data[MonthYear],Data[[#This Row],[MonthYear]])</f>
        <v>1</v>
      </c>
      <c r="Z1337" s="1" t="str">
        <f>TEXT(Data[[#This Row],[Order Date]], "mm.yy")</f>
        <v>05.18</v>
      </c>
    </row>
    <row r="1338" spans="1:26" x14ac:dyDescent="0.25">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1" t="str">
        <f>IF(M1338=People!$B$2,People!$A$5,(IF(M1338=People!$B$3,People!$A$3,(IF(M1338=People!$B$4,People!$A$4,(IF(M1338=People!$B$5,People!$A$5,0)))))))</f>
        <v>Cassandra Brandow</v>
      </c>
      <c r="W1338" s="1" t="str">
        <f>IFERROR(VLOOKUP(Data[[#This Row],[Order ID]], Returns!$A:$B, 2, FALSE), "No")</f>
        <v>No</v>
      </c>
      <c r="X1338" s="1">
        <f>1/COUNTIF(Data[Order ID], Data[[#This Row],[Order ID]])</f>
        <v>1</v>
      </c>
      <c r="Y1338" s="1">
        <f>1/COUNTIFS(Data[Customer Name],Data[[#This Row],[Customer Name]], Data[MonthYear],Data[[#This Row],[MonthYear]])</f>
        <v>1</v>
      </c>
      <c r="Z1338" s="1" t="str">
        <f>TEXT(Data[[#This Row],[Order Date]], "mm.yy")</f>
        <v>04.19</v>
      </c>
    </row>
    <row r="1339" spans="1:26" x14ac:dyDescent="0.25">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1" t="str">
        <f>IF(M1339=People!$B$2,People!$A$5,(IF(M1339=People!$B$3,People!$A$3,(IF(M1339=People!$B$4,People!$A$4,(IF(M1339=People!$B$5,People!$A$5,0)))))))</f>
        <v>Chuck Magee</v>
      </c>
      <c r="W1339" s="1" t="str">
        <f>IFERROR(VLOOKUP(Data[[#This Row],[Order ID]], Returns!$A:$B, 2, FALSE), "No")</f>
        <v>No</v>
      </c>
      <c r="X1339" s="1">
        <f>1/COUNTIF(Data[Order ID], Data[[#This Row],[Order ID]])</f>
        <v>0.33333333333333331</v>
      </c>
      <c r="Y1339" s="1">
        <f>1/COUNTIFS(Data[Customer Name],Data[[#This Row],[Customer Name]], Data[MonthYear],Data[[#This Row],[MonthYear]])</f>
        <v>0.33333333333333331</v>
      </c>
      <c r="Z1339" s="1" t="str">
        <f>TEXT(Data[[#This Row],[Order Date]], "mm.yy")</f>
        <v>03.19</v>
      </c>
    </row>
    <row r="1340" spans="1:26" x14ac:dyDescent="0.25">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1" t="str">
        <f>IF(M1340=People!$B$2,People!$A$5,(IF(M1340=People!$B$3,People!$A$3,(IF(M1340=People!$B$4,People!$A$4,(IF(M1340=People!$B$5,People!$A$5,0)))))))</f>
        <v>Chuck Magee</v>
      </c>
      <c r="W1340" s="1" t="str">
        <f>IFERROR(VLOOKUP(Data[[#This Row],[Order ID]], Returns!$A:$B, 2, FALSE), "No")</f>
        <v>No</v>
      </c>
      <c r="X1340" s="1">
        <f>1/COUNTIF(Data[Order ID], Data[[#This Row],[Order ID]])</f>
        <v>0.33333333333333331</v>
      </c>
      <c r="Y1340" s="1">
        <f>1/COUNTIFS(Data[Customer Name],Data[[#This Row],[Customer Name]], Data[MonthYear],Data[[#This Row],[MonthYear]])</f>
        <v>0.33333333333333331</v>
      </c>
      <c r="Z1340" s="1" t="str">
        <f>TEXT(Data[[#This Row],[Order Date]], "mm.yy")</f>
        <v>03.19</v>
      </c>
    </row>
    <row r="1341" spans="1:26" x14ac:dyDescent="0.25">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1" t="str">
        <f>IF(M1341=People!$B$2,People!$A$5,(IF(M1341=People!$B$3,People!$A$3,(IF(M1341=People!$B$4,People!$A$4,(IF(M1341=People!$B$5,People!$A$5,0)))))))</f>
        <v>Chuck Magee</v>
      </c>
      <c r="W1341" s="1" t="str">
        <f>IFERROR(VLOOKUP(Data[[#This Row],[Order ID]], Returns!$A:$B, 2, FALSE), "No")</f>
        <v>No</v>
      </c>
      <c r="X1341" s="1">
        <f>1/COUNTIF(Data[Order ID], Data[[#This Row],[Order ID]])</f>
        <v>0.33333333333333331</v>
      </c>
      <c r="Y1341" s="1">
        <f>1/COUNTIFS(Data[Customer Name],Data[[#This Row],[Customer Name]], Data[MonthYear],Data[[#This Row],[MonthYear]])</f>
        <v>0.33333333333333331</v>
      </c>
      <c r="Z1341" s="1" t="str">
        <f>TEXT(Data[[#This Row],[Order Date]], "mm.yy")</f>
        <v>03.19</v>
      </c>
    </row>
    <row r="1342" spans="1:26" x14ac:dyDescent="0.25">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1" t="str">
        <f>IF(M1342=People!$B$2,People!$A$5,(IF(M1342=People!$B$3,People!$A$3,(IF(M1342=People!$B$4,People!$A$4,(IF(M1342=People!$B$5,People!$A$5,0)))))))</f>
        <v>Cassandra Brandow</v>
      </c>
      <c r="W1342" s="1" t="str">
        <f>IFERROR(VLOOKUP(Data[[#This Row],[Order ID]], Returns!$A:$B, 2, FALSE), "No")</f>
        <v>No</v>
      </c>
      <c r="X1342" s="1">
        <f>1/COUNTIF(Data[Order ID], Data[[#This Row],[Order ID]])</f>
        <v>0.33333333333333331</v>
      </c>
      <c r="Y1342" s="1">
        <f>1/COUNTIFS(Data[Customer Name],Data[[#This Row],[Customer Name]], Data[MonthYear],Data[[#This Row],[MonthYear]])</f>
        <v>0.33333333333333331</v>
      </c>
      <c r="Z1342" s="1" t="str">
        <f>TEXT(Data[[#This Row],[Order Date]], "mm.yy")</f>
        <v>01.19</v>
      </c>
    </row>
    <row r="1343" spans="1:26" x14ac:dyDescent="0.25">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1" t="str">
        <f>IF(M1343=People!$B$2,People!$A$5,(IF(M1343=People!$B$3,People!$A$3,(IF(M1343=People!$B$4,People!$A$4,(IF(M1343=People!$B$5,People!$A$5,0)))))))</f>
        <v>Cassandra Brandow</v>
      </c>
      <c r="W1343" s="1" t="str">
        <f>IFERROR(VLOOKUP(Data[[#This Row],[Order ID]], Returns!$A:$B, 2, FALSE), "No")</f>
        <v>No</v>
      </c>
      <c r="X1343" s="1">
        <f>1/COUNTIF(Data[Order ID], Data[[#This Row],[Order ID]])</f>
        <v>0.33333333333333331</v>
      </c>
      <c r="Y1343" s="1">
        <f>1/COUNTIFS(Data[Customer Name],Data[[#This Row],[Customer Name]], Data[MonthYear],Data[[#This Row],[MonthYear]])</f>
        <v>0.33333333333333331</v>
      </c>
      <c r="Z1343" s="1" t="str">
        <f>TEXT(Data[[#This Row],[Order Date]], "mm.yy")</f>
        <v>01.19</v>
      </c>
    </row>
    <row r="1344" spans="1:26" x14ac:dyDescent="0.25">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1" t="str">
        <f>IF(M1344=People!$B$2,People!$A$5,(IF(M1344=People!$B$3,People!$A$3,(IF(M1344=People!$B$4,People!$A$4,(IF(M1344=People!$B$5,People!$A$5,0)))))))</f>
        <v>Cassandra Brandow</v>
      </c>
      <c r="W1344" s="1" t="str">
        <f>IFERROR(VLOOKUP(Data[[#This Row],[Order ID]], Returns!$A:$B, 2, FALSE), "No")</f>
        <v>No</v>
      </c>
      <c r="X1344" s="1">
        <f>1/COUNTIF(Data[Order ID], Data[[#This Row],[Order ID]])</f>
        <v>0.33333333333333331</v>
      </c>
      <c r="Y1344" s="1">
        <f>1/COUNTIFS(Data[Customer Name],Data[[#This Row],[Customer Name]], Data[MonthYear],Data[[#This Row],[MonthYear]])</f>
        <v>0.33333333333333331</v>
      </c>
      <c r="Z1344" s="1" t="str">
        <f>TEXT(Data[[#This Row],[Order Date]], "mm.yy")</f>
        <v>01.19</v>
      </c>
    </row>
    <row r="1345" spans="1:26" x14ac:dyDescent="0.25">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1" t="str">
        <f>IF(M1345=People!$B$2,People!$A$5,(IF(M1345=People!$B$3,People!$A$3,(IF(M1345=People!$B$4,People!$A$4,(IF(M1345=People!$B$5,People!$A$5,0)))))))</f>
        <v>Chuck Magee</v>
      </c>
      <c r="W1345" s="1" t="str">
        <f>IFERROR(VLOOKUP(Data[[#This Row],[Order ID]], Returns!$A:$B, 2, FALSE), "No")</f>
        <v>No</v>
      </c>
      <c r="X1345" s="1">
        <f>1/COUNTIF(Data[Order ID], Data[[#This Row],[Order ID]])</f>
        <v>0.5</v>
      </c>
      <c r="Y1345" s="1">
        <f>1/COUNTIFS(Data[Customer Name],Data[[#This Row],[Customer Name]], Data[MonthYear],Data[[#This Row],[MonthYear]])</f>
        <v>0.33333333333333331</v>
      </c>
      <c r="Z1345" s="1" t="str">
        <f>TEXT(Data[[#This Row],[Order Date]], "mm.yy")</f>
        <v>05.17</v>
      </c>
    </row>
    <row r="1346" spans="1:26" x14ac:dyDescent="0.25">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1" t="str">
        <f>IF(M1346=People!$B$2,People!$A$5,(IF(M1346=People!$B$3,People!$A$3,(IF(M1346=People!$B$4,People!$A$4,(IF(M1346=People!$B$5,People!$A$5,0)))))))</f>
        <v>Chuck Magee</v>
      </c>
      <c r="W1346" s="1" t="str">
        <f>IFERROR(VLOOKUP(Data[[#This Row],[Order ID]], Returns!$A:$B, 2, FALSE), "No")</f>
        <v>No</v>
      </c>
      <c r="X1346" s="1">
        <f>1/COUNTIF(Data[Order ID], Data[[#This Row],[Order ID]])</f>
        <v>0.5</v>
      </c>
      <c r="Y1346" s="1">
        <f>1/COUNTIFS(Data[Customer Name],Data[[#This Row],[Customer Name]], Data[MonthYear],Data[[#This Row],[MonthYear]])</f>
        <v>0.33333333333333331</v>
      </c>
      <c r="Z1346" s="1" t="str">
        <f>TEXT(Data[[#This Row],[Order Date]], "mm.yy")</f>
        <v>05.17</v>
      </c>
    </row>
    <row r="1347" spans="1:26" x14ac:dyDescent="0.25">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1" t="str">
        <f>IF(M1347=People!$B$2,People!$A$5,(IF(M1347=People!$B$3,People!$A$3,(IF(M1347=People!$B$4,People!$A$4,(IF(M1347=People!$B$5,People!$A$5,0)))))))</f>
        <v>Kelly Williams</v>
      </c>
      <c r="W1347" s="1" t="str">
        <f>IFERROR(VLOOKUP(Data[[#This Row],[Order ID]], Returns!$A:$B, 2, FALSE), "No")</f>
        <v>No</v>
      </c>
      <c r="X1347" s="1">
        <f>1/COUNTIF(Data[Order ID], Data[[#This Row],[Order ID]])</f>
        <v>0.2</v>
      </c>
      <c r="Y1347" s="1">
        <f>1/COUNTIFS(Data[Customer Name],Data[[#This Row],[Customer Name]], Data[MonthYear],Data[[#This Row],[MonthYear]])</f>
        <v>0.2</v>
      </c>
      <c r="Z1347" s="1" t="str">
        <f>TEXT(Data[[#This Row],[Order Date]], "mm.yy")</f>
        <v>03.16</v>
      </c>
    </row>
    <row r="1348" spans="1:26" x14ac:dyDescent="0.25">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1" t="str">
        <f>IF(M1348=People!$B$2,People!$A$5,(IF(M1348=People!$B$3,People!$A$3,(IF(M1348=People!$B$4,People!$A$4,(IF(M1348=People!$B$5,People!$A$5,0)))))))</f>
        <v>Kelly Williams</v>
      </c>
      <c r="W1348" s="1" t="str">
        <f>IFERROR(VLOOKUP(Data[[#This Row],[Order ID]], Returns!$A:$B, 2, FALSE), "No")</f>
        <v>No</v>
      </c>
      <c r="X1348" s="1">
        <f>1/COUNTIF(Data[Order ID], Data[[#This Row],[Order ID]])</f>
        <v>0.2</v>
      </c>
      <c r="Y1348" s="1">
        <f>1/COUNTIFS(Data[Customer Name],Data[[#This Row],[Customer Name]], Data[MonthYear],Data[[#This Row],[MonthYear]])</f>
        <v>0.2</v>
      </c>
      <c r="Z1348" s="1" t="str">
        <f>TEXT(Data[[#This Row],[Order Date]], "mm.yy")</f>
        <v>03.16</v>
      </c>
    </row>
    <row r="1349" spans="1:26" x14ac:dyDescent="0.25">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1" t="str">
        <f>IF(M1349=People!$B$2,People!$A$5,(IF(M1349=People!$B$3,People!$A$3,(IF(M1349=People!$B$4,People!$A$4,(IF(M1349=People!$B$5,People!$A$5,0)))))))</f>
        <v>Kelly Williams</v>
      </c>
      <c r="W1349" s="1" t="str">
        <f>IFERROR(VLOOKUP(Data[[#This Row],[Order ID]], Returns!$A:$B, 2, FALSE), "No")</f>
        <v>No</v>
      </c>
      <c r="X1349" s="1">
        <f>1/COUNTIF(Data[Order ID], Data[[#This Row],[Order ID]])</f>
        <v>0.2</v>
      </c>
      <c r="Y1349" s="1">
        <f>1/COUNTIFS(Data[Customer Name],Data[[#This Row],[Customer Name]], Data[MonthYear],Data[[#This Row],[MonthYear]])</f>
        <v>0.2</v>
      </c>
      <c r="Z1349" s="1" t="str">
        <f>TEXT(Data[[#This Row],[Order Date]], "mm.yy")</f>
        <v>03.16</v>
      </c>
    </row>
    <row r="1350" spans="1:26" x14ac:dyDescent="0.25">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1" t="str">
        <f>IF(M1350=People!$B$2,People!$A$5,(IF(M1350=People!$B$3,People!$A$3,(IF(M1350=People!$B$4,People!$A$4,(IF(M1350=People!$B$5,People!$A$5,0)))))))</f>
        <v>Kelly Williams</v>
      </c>
      <c r="W1350" s="1" t="str">
        <f>IFERROR(VLOOKUP(Data[[#This Row],[Order ID]], Returns!$A:$B, 2, FALSE), "No")</f>
        <v>No</v>
      </c>
      <c r="X1350" s="1">
        <f>1/COUNTIF(Data[Order ID], Data[[#This Row],[Order ID]])</f>
        <v>0.2</v>
      </c>
      <c r="Y1350" s="1">
        <f>1/COUNTIFS(Data[Customer Name],Data[[#This Row],[Customer Name]], Data[MonthYear],Data[[#This Row],[MonthYear]])</f>
        <v>0.2</v>
      </c>
      <c r="Z1350" s="1" t="str">
        <f>TEXT(Data[[#This Row],[Order Date]], "mm.yy")</f>
        <v>03.16</v>
      </c>
    </row>
    <row r="1351" spans="1:26" x14ac:dyDescent="0.25">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1" t="str">
        <f>IF(M1351=People!$B$2,People!$A$5,(IF(M1351=People!$B$3,People!$A$3,(IF(M1351=People!$B$4,People!$A$4,(IF(M1351=People!$B$5,People!$A$5,0)))))))</f>
        <v>Kelly Williams</v>
      </c>
      <c r="W1351" s="1" t="str">
        <f>IFERROR(VLOOKUP(Data[[#This Row],[Order ID]], Returns!$A:$B, 2, FALSE), "No")</f>
        <v>No</v>
      </c>
      <c r="X1351" s="1">
        <f>1/COUNTIF(Data[Order ID], Data[[#This Row],[Order ID]])</f>
        <v>0.2</v>
      </c>
      <c r="Y1351" s="1">
        <f>1/COUNTIFS(Data[Customer Name],Data[[#This Row],[Customer Name]], Data[MonthYear],Data[[#This Row],[MonthYear]])</f>
        <v>0.2</v>
      </c>
      <c r="Z1351" s="1" t="str">
        <f>TEXT(Data[[#This Row],[Order Date]], "mm.yy")</f>
        <v>03.16</v>
      </c>
    </row>
    <row r="1352" spans="1:26" x14ac:dyDescent="0.25">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1" t="str">
        <f>IF(M1352=People!$B$2,People!$A$5,(IF(M1352=People!$B$3,People!$A$3,(IF(M1352=People!$B$4,People!$A$4,(IF(M1352=People!$B$5,People!$A$5,0)))))))</f>
        <v>Kelly Williams</v>
      </c>
      <c r="W1352" s="1" t="str">
        <f>IFERROR(VLOOKUP(Data[[#This Row],[Order ID]], Returns!$A:$B, 2, FALSE), "No")</f>
        <v>No</v>
      </c>
      <c r="X1352" s="1">
        <f>1/COUNTIF(Data[Order ID], Data[[#This Row],[Order ID]])</f>
        <v>1</v>
      </c>
      <c r="Y1352" s="1">
        <f>1/COUNTIFS(Data[Customer Name],Data[[#This Row],[Customer Name]], Data[MonthYear],Data[[#This Row],[MonthYear]])</f>
        <v>1</v>
      </c>
      <c r="Z1352" s="1" t="str">
        <f>TEXT(Data[[#This Row],[Order Date]], "mm.yy")</f>
        <v>10.16</v>
      </c>
    </row>
    <row r="1353" spans="1:26" x14ac:dyDescent="0.25">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1" t="str">
        <f>IF(M1353=People!$B$2,People!$A$5,(IF(M1353=People!$B$3,People!$A$3,(IF(M1353=People!$B$4,People!$A$4,(IF(M1353=People!$B$5,People!$A$5,0)))))))</f>
        <v>Cassandra Brandow</v>
      </c>
      <c r="W1353" s="1" t="str">
        <f>IFERROR(VLOOKUP(Data[[#This Row],[Order ID]], Returns!$A:$B, 2, FALSE), "No")</f>
        <v>No</v>
      </c>
      <c r="X1353" s="1">
        <f>1/COUNTIF(Data[Order ID], Data[[#This Row],[Order ID]])</f>
        <v>1</v>
      </c>
      <c r="Y1353" s="1">
        <f>1/COUNTIFS(Data[Customer Name],Data[[#This Row],[Customer Name]], Data[MonthYear],Data[[#This Row],[MonthYear]])</f>
        <v>1</v>
      </c>
      <c r="Z1353" s="1" t="str">
        <f>TEXT(Data[[#This Row],[Order Date]], "mm.yy")</f>
        <v>03.18</v>
      </c>
    </row>
    <row r="1354" spans="1:26" x14ac:dyDescent="0.25">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1" t="str">
        <f>IF(M1354=People!$B$2,People!$A$5,(IF(M1354=People!$B$3,People!$A$3,(IF(M1354=People!$B$4,People!$A$4,(IF(M1354=People!$B$5,People!$A$5,0)))))))</f>
        <v>Cassandra Brandow</v>
      </c>
      <c r="W1354" s="1" t="str">
        <f>IFERROR(VLOOKUP(Data[[#This Row],[Order ID]], Returns!$A:$B, 2, FALSE), "No")</f>
        <v>No</v>
      </c>
      <c r="X1354" s="1">
        <f>1/COUNTIF(Data[Order ID], Data[[#This Row],[Order ID]])</f>
        <v>0.33333333333333331</v>
      </c>
      <c r="Y1354" s="1">
        <f>1/COUNTIFS(Data[Customer Name],Data[[#This Row],[Customer Name]], Data[MonthYear],Data[[#This Row],[MonthYear]])</f>
        <v>0.33333333333333331</v>
      </c>
      <c r="Z1354" s="1" t="str">
        <f>TEXT(Data[[#This Row],[Order Date]], "mm.yy")</f>
        <v>05.19</v>
      </c>
    </row>
    <row r="1355" spans="1:26" x14ac:dyDescent="0.25">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1" t="str">
        <f>IF(M1355=People!$B$2,People!$A$5,(IF(M1355=People!$B$3,People!$A$3,(IF(M1355=People!$B$4,People!$A$4,(IF(M1355=People!$B$5,People!$A$5,0)))))))</f>
        <v>Cassandra Brandow</v>
      </c>
      <c r="W1355" s="1" t="str">
        <f>IFERROR(VLOOKUP(Data[[#This Row],[Order ID]], Returns!$A:$B, 2, FALSE), "No")</f>
        <v>No</v>
      </c>
      <c r="X1355" s="1">
        <f>1/COUNTIF(Data[Order ID], Data[[#This Row],[Order ID]])</f>
        <v>0.33333333333333331</v>
      </c>
      <c r="Y1355" s="1">
        <f>1/COUNTIFS(Data[Customer Name],Data[[#This Row],[Customer Name]], Data[MonthYear],Data[[#This Row],[MonthYear]])</f>
        <v>0.33333333333333331</v>
      </c>
      <c r="Z1355" s="1" t="str">
        <f>TEXT(Data[[#This Row],[Order Date]], "mm.yy")</f>
        <v>05.19</v>
      </c>
    </row>
    <row r="1356" spans="1:26" x14ac:dyDescent="0.25">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1" t="str">
        <f>IF(M1356=People!$B$2,People!$A$5,(IF(M1356=People!$B$3,People!$A$3,(IF(M1356=People!$B$4,People!$A$4,(IF(M1356=People!$B$5,People!$A$5,0)))))))</f>
        <v>Cassandra Brandow</v>
      </c>
      <c r="W1356" s="1" t="str">
        <f>IFERROR(VLOOKUP(Data[[#This Row],[Order ID]], Returns!$A:$B, 2, FALSE), "No")</f>
        <v>No</v>
      </c>
      <c r="X1356" s="1">
        <f>1/COUNTIF(Data[Order ID], Data[[#This Row],[Order ID]])</f>
        <v>0.33333333333333331</v>
      </c>
      <c r="Y1356" s="1">
        <f>1/COUNTIFS(Data[Customer Name],Data[[#This Row],[Customer Name]], Data[MonthYear],Data[[#This Row],[MonthYear]])</f>
        <v>0.33333333333333331</v>
      </c>
      <c r="Z1356" s="1" t="str">
        <f>TEXT(Data[[#This Row],[Order Date]], "mm.yy")</f>
        <v>05.19</v>
      </c>
    </row>
    <row r="1357" spans="1:26" x14ac:dyDescent="0.25">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1" t="str">
        <f>IF(M1357=People!$B$2,People!$A$5,(IF(M1357=People!$B$3,People!$A$3,(IF(M1357=People!$B$4,People!$A$4,(IF(M1357=People!$B$5,People!$A$5,0)))))))</f>
        <v>Kelly Williams</v>
      </c>
      <c r="W1357" s="1" t="str">
        <f>IFERROR(VLOOKUP(Data[[#This Row],[Order ID]], Returns!$A:$B, 2, FALSE), "No")</f>
        <v>No</v>
      </c>
      <c r="X1357" s="1">
        <f>1/COUNTIF(Data[Order ID], Data[[#This Row],[Order ID]])</f>
        <v>0.5</v>
      </c>
      <c r="Y1357" s="1">
        <f>1/COUNTIFS(Data[Customer Name],Data[[#This Row],[Customer Name]], Data[MonthYear],Data[[#This Row],[MonthYear]])</f>
        <v>0.5</v>
      </c>
      <c r="Z1357" s="1" t="str">
        <f>TEXT(Data[[#This Row],[Order Date]], "mm.yy")</f>
        <v>07.16</v>
      </c>
    </row>
    <row r="1358" spans="1:26" x14ac:dyDescent="0.25">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1" t="str">
        <f>IF(M1358=People!$B$2,People!$A$5,(IF(M1358=People!$B$3,People!$A$3,(IF(M1358=People!$B$4,People!$A$4,(IF(M1358=People!$B$5,People!$A$5,0)))))))</f>
        <v>Kelly Williams</v>
      </c>
      <c r="W1358" s="1" t="str">
        <f>IFERROR(VLOOKUP(Data[[#This Row],[Order ID]], Returns!$A:$B, 2, FALSE), "No")</f>
        <v>No</v>
      </c>
      <c r="X1358" s="1">
        <f>1/COUNTIF(Data[Order ID], Data[[#This Row],[Order ID]])</f>
        <v>0.5</v>
      </c>
      <c r="Y1358" s="1">
        <f>1/COUNTIFS(Data[Customer Name],Data[[#This Row],[Customer Name]], Data[MonthYear],Data[[#This Row],[MonthYear]])</f>
        <v>0.5</v>
      </c>
      <c r="Z1358" s="1" t="str">
        <f>TEXT(Data[[#This Row],[Order Date]], "mm.yy")</f>
        <v>07.16</v>
      </c>
    </row>
    <row r="1359" spans="1:26" x14ac:dyDescent="0.25">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1" t="str">
        <f>IF(M1359=People!$B$2,People!$A$5,(IF(M1359=People!$B$3,People!$A$3,(IF(M1359=People!$B$4,People!$A$4,(IF(M1359=People!$B$5,People!$A$5,0)))))))</f>
        <v>Cassandra Brandow</v>
      </c>
      <c r="W1359" s="1" t="str">
        <f>IFERROR(VLOOKUP(Data[[#This Row],[Order ID]], Returns!$A:$B, 2, FALSE), "No")</f>
        <v>No</v>
      </c>
      <c r="X1359" s="1">
        <f>1/COUNTIF(Data[Order ID], Data[[#This Row],[Order ID]])</f>
        <v>1</v>
      </c>
      <c r="Y1359" s="1">
        <f>1/COUNTIFS(Data[Customer Name],Data[[#This Row],[Customer Name]], Data[MonthYear],Data[[#This Row],[MonthYear]])</f>
        <v>1</v>
      </c>
      <c r="Z1359" s="1" t="str">
        <f>TEXT(Data[[#This Row],[Order Date]], "mm.yy")</f>
        <v>05.18</v>
      </c>
    </row>
    <row r="1360" spans="1:26" x14ac:dyDescent="0.25">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1" t="str">
        <f>IF(M1360=People!$B$2,People!$A$5,(IF(M1360=People!$B$3,People!$A$3,(IF(M1360=People!$B$4,People!$A$4,(IF(M1360=People!$B$5,People!$A$5,0)))))))</f>
        <v>Kelly Williams</v>
      </c>
      <c r="W1360" s="1" t="str">
        <f>IFERROR(VLOOKUP(Data[[#This Row],[Order ID]], Returns!$A:$B, 2, FALSE), "No")</f>
        <v>No</v>
      </c>
      <c r="X1360" s="1">
        <f>1/COUNTIF(Data[Order ID], Data[[#This Row],[Order ID]])</f>
        <v>1</v>
      </c>
      <c r="Y1360" s="1">
        <f>1/COUNTIFS(Data[Customer Name],Data[[#This Row],[Customer Name]], Data[MonthYear],Data[[#This Row],[MonthYear]])</f>
        <v>1</v>
      </c>
      <c r="Z1360" s="1" t="str">
        <f>TEXT(Data[[#This Row],[Order Date]], "mm.yy")</f>
        <v>04.19</v>
      </c>
    </row>
    <row r="1361" spans="1:26" x14ac:dyDescent="0.25">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1" t="str">
        <f>IF(M1361=People!$B$2,People!$A$5,(IF(M1361=People!$B$3,People!$A$3,(IF(M1361=People!$B$4,People!$A$4,(IF(M1361=People!$B$5,People!$A$5,0)))))))</f>
        <v>Cassandra Brandow</v>
      </c>
      <c r="W1361" s="1" t="str">
        <f>IFERROR(VLOOKUP(Data[[#This Row],[Order ID]], Returns!$A:$B, 2, FALSE), "No")</f>
        <v>No</v>
      </c>
      <c r="X1361" s="1">
        <f>1/COUNTIF(Data[Order ID], Data[[#This Row],[Order ID]])</f>
        <v>1</v>
      </c>
      <c r="Y1361" s="1">
        <f>1/COUNTIFS(Data[Customer Name],Data[[#This Row],[Customer Name]], Data[MonthYear],Data[[#This Row],[MonthYear]])</f>
        <v>0.16666666666666666</v>
      </c>
      <c r="Z1361" s="1" t="str">
        <f>TEXT(Data[[#This Row],[Order Date]], "mm.yy")</f>
        <v>09.16</v>
      </c>
    </row>
    <row r="1362" spans="1:26" x14ac:dyDescent="0.25">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1" t="str">
        <f>IF(M1362=People!$B$2,People!$A$5,(IF(M1362=People!$B$3,People!$A$3,(IF(M1362=People!$B$4,People!$A$4,(IF(M1362=People!$B$5,People!$A$5,0)))))))</f>
        <v>Chuck Magee</v>
      </c>
      <c r="W1362" s="1" t="str">
        <f>IFERROR(VLOOKUP(Data[[#This Row],[Order ID]], Returns!$A:$B, 2, FALSE), "No")</f>
        <v>No</v>
      </c>
      <c r="X1362" s="1">
        <f>1/COUNTIF(Data[Order ID], Data[[#This Row],[Order ID]])</f>
        <v>0.33333333333333331</v>
      </c>
      <c r="Y1362" s="1">
        <f>1/COUNTIFS(Data[Customer Name],Data[[#This Row],[Customer Name]], Data[MonthYear],Data[[#This Row],[MonthYear]])</f>
        <v>0.33333333333333331</v>
      </c>
      <c r="Z1362" s="1" t="str">
        <f>TEXT(Data[[#This Row],[Order Date]], "mm.yy")</f>
        <v>10.19</v>
      </c>
    </row>
    <row r="1363" spans="1:26" x14ac:dyDescent="0.25">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1" t="str">
        <f>IF(M1363=People!$B$2,People!$A$5,(IF(M1363=People!$B$3,People!$A$3,(IF(M1363=People!$B$4,People!$A$4,(IF(M1363=People!$B$5,People!$A$5,0)))))))</f>
        <v>Chuck Magee</v>
      </c>
      <c r="W1363" s="1" t="str">
        <f>IFERROR(VLOOKUP(Data[[#This Row],[Order ID]], Returns!$A:$B, 2, FALSE), "No")</f>
        <v>No</v>
      </c>
      <c r="X1363" s="1">
        <f>1/COUNTIF(Data[Order ID], Data[[#This Row],[Order ID]])</f>
        <v>0.33333333333333331</v>
      </c>
      <c r="Y1363" s="1">
        <f>1/COUNTIFS(Data[Customer Name],Data[[#This Row],[Customer Name]], Data[MonthYear],Data[[#This Row],[MonthYear]])</f>
        <v>0.33333333333333331</v>
      </c>
      <c r="Z1363" s="1" t="str">
        <f>TEXT(Data[[#This Row],[Order Date]], "mm.yy")</f>
        <v>10.19</v>
      </c>
    </row>
    <row r="1364" spans="1:26" x14ac:dyDescent="0.25">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1" t="str">
        <f>IF(M1364=People!$B$2,People!$A$5,(IF(M1364=People!$B$3,People!$A$3,(IF(M1364=People!$B$4,People!$A$4,(IF(M1364=People!$B$5,People!$A$5,0)))))))</f>
        <v>Chuck Magee</v>
      </c>
      <c r="W1364" s="1" t="str">
        <f>IFERROR(VLOOKUP(Data[[#This Row],[Order ID]], Returns!$A:$B, 2, FALSE), "No")</f>
        <v>No</v>
      </c>
      <c r="X1364" s="1">
        <f>1/COUNTIF(Data[Order ID], Data[[#This Row],[Order ID]])</f>
        <v>0.33333333333333331</v>
      </c>
      <c r="Y1364" s="1">
        <f>1/COUNTIFS(Data[Customer Name],Data[[#This Row],[Customer Name]], Data[MonthYear],Data[[#This Row],[MonthYear]])</f>
        <v>0.33333333333333331</v>
      </c>
      <c r="Z1364" s="1" t="str">
        <f>TEXT(Data[[#This Row],[Order Date]], "mm.yy")</f>
        <v>10.19</v>
      </c>
    </row>
    <row r="1365" spans="1:26" x14ac:dyDescent="0.25">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1" t="str">
        <f>IF(M1365=People!$B$2,People!$A$5,(IF(M1365=People!$B$3,People!$A$3,(IF(M1365=People!$B$4,People!$A$4,(IF(M1365=People!$B$5,People!$A$5,0)))))))</f>
        <v>Cassandra Brandow</v>
      </c>
      <c r="W1365" s="1" t="str">
        <f>IFERROR(VLOOKUP(Data[[#This Row],[Order ID]], Returns!$A:$B, 2, FALSE), "No")</f>
        <v>No</v>
      </c>
      <c r="X1365" s="1">
        <f>1/COUNTIF(Data[Order ID], Data[[#This Row],[Order ID]])</f>
        <v>0.2</v>
      </c>
      <c r="Y1365" s="1">
        <f>1/COUNTIFS(Data[Customer Name],Data[[#This Row],[Customer Name]], Data[MonthYear],Data[[#This Row],[MonthYear]])</f>
        <v>0.2</v>
      </c>
      <c r="Z1365" s="1" t="str">
        <f>TEXT(Data[[#This Row],[Order Date]], "mm.yy")</f>
        <v>11.19</v>
      </c>
    </row>
    <row r="1366" spans="1:26" x14ac:dyDescent="0.25">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1" t="str">
        <f>IF(M1366=People!$B$2,People!$A$5,(IF(M1366=People!$B$3,People!$A$3,(IF(M1366=People!$B$4,People!$A$4,(IF(M1366=People!$B$5,People!$A$5,0)))))))</f>
        <v>Cassandra Brandow</v>
      </c>
      <c r="W1366" s="1" t="str">
        <f>IFERROR(VLOOKUP(Data[[#This Row],[Order ID]], Returns!$A:$B, 2, FALSE), "No")</f>
        <v>No</v>
      </c>
      <c r="X1366" s="1">
        <f>1/COUNTIF(Data[Order ID], Data[[#This Row],[Order ID]])</f>
        <v>0.2</v>
      </c>
      <c r="Y1366" s="1">
        <f>1/COUNTIFS(Data[Customer Name],Data[[#This Row],[Customer Name]], Data[MonthYear],Data[[#This Row],[MonthYear]])</f>
        <v>0.2</v>
      </c>
      <c r="Z1366" s="1" t="str">
        <f>TEXT(Data[[#This Row],[Order Date]], "mm.yy")</f>
        <v>11.19</v>
      </c>
    </row>
    <row r="1367" spans="1:26" x14ac:dyDescent="0.25">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1" t="str">
        <f>IF(M1367=People!$B$2,People!$A$5,(IF(M1367=People!$B$3,People!$A$3,(IF(M1367=People!$B$4,People!$A$4,(IF(M1367=People!$B$5,People!$A$5,0)))))))</f>
        <v>Cassandra Brandow</v>
      </c>
      <c r="W1367" s="1" t="str">
        <f>IFERROR(VLOOKUP(Data[[#This Row],[Order ID]], Returns!$A:$B, 2, FALSE), "No")</f>
        <v>No</v>
      </c>
      <c r="X1367" s="1">
        <f>1/COUNTIF(Data[Order ID], Data[[#This Row],[Order ID]])</f>
        <v>0.2</v>
      </c>
      <c r="Y1367" s="1">
        <f>1/COUNTIFS(Data[Customer Name],Data[[#This Row],[Customer Name]], Data[MonthYear],Data[[#This Row],[MonthYear]])</f>
        <v>0.2</v>
      </c>
      <c r="Z1367" s="1" t="str">
        <f>TEXT(Data[[#This Row],[Order Date]], "mm.yy")</f>
        <v>11.19</v>
      </c>
    </row>
    <row r="1368" spans="1:26" x14ac:dyDescent="0.25">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1" t="str">
        <f>IF(M1368=People!$B$2,People!$A$5,(IF(M1368=People!$B$3,People!$A$3,(IF(M1368=People!$B$4,People!$A$4,(IF(M1368=People!$B$5,People!$A$5,0)))))))</f>
        <v>Cassandra Brandow</v>
      </c>
      <c r="W1368" s="1" t="str">
        <f>IFERROR(VLOOKUP(Data[[#This Row],[Order ID]], Returns!$A:$B, 2, FALSE), "No")</f>
        <v>No</v>
      </c>
      <c r="X1368" s="1">
        <f>1/COUNTIF(Data[Order ID], Data[[#This Row],[Order ID]])</f>
        <v>0.2</v>
      </c>
      <c r="Y1368" s="1">
        <f>1/COUNTIFS(Data[Customer Name],Data[[#This Row],[Customer Name]], Data[MonthYear],Data[[#This Row],[MonthYear]])</f>
        <v>0.2</v>
      </c>
      <c r="Z1368" s="1" t="str">
        <f>TEXT(Data[[#This Row],[Order Date]], "mm.yy")</f>
        <v>11.19</v>
      </c>
    </row>
    <row r="1369" spans="1:26" x14ac:dyDescent="0.25">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1" t="str">
        <f>IF(M1369=People!$B$2,People!$A$5,(IF(M1369=People!$B$3,People!$A$3,(IF(M1369=People!$B$4,People!$A$4,(IF(M1369=People!$B$5,People!$A$5,0)))))))</f>
        <v>Cassandra Brandow</v>
      </c>
      <c r="W1369" s="1" t="str">
        <f>IFERROR(VLOOKUP(Data[[#This Row],[Order ID]], Returns!$A:$B, 2, FALSE), "No")</f>
        <v>No</v>
      </c>
      <c r="X1369" s="1">
        <f>1/COUNTIF(Data[Order ID], Data[[#This Row],[Order ID]])</f>
        <v>0.2</v>
      </c>
      <c r="Y1369" s="1">
        <f>1/COUNTIFS(Data[Customer Name],Data[[#This Row],[Customer Name]], Data[MonthYear],Data[[#This Row],[MonthYear]])</f>
        <v>0.2</v>
      </c>
      <c r="Z1369" s="1" t="str">
        <f>TEXT(Data[[#This Row],[Order Date]], "mm.yy")</f>
        <v>11.19</v>
      </c>
    </row>
    <row r="1370" spans="1:26" x14ac:dyDescent="0.25">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1" t="str">
        <f>IF(M1370=People!$B$2,People!$A$5,(IF(M1370=People!$B$3,People!$A$3,(IF(M1370=People!$B$4,People!$A$4,(IF(M1370=People!$B$5,People!$A$5,0)))))))</f>
        <v>Cassandra Brandow</v>
      </c>
      <c r="W1370" s="1" t="str">
        <f>IFERROR(VLOOKUP(Data[[#This Row],[Order ID]], Returns!$A:$B, 2, FALSE), "No")</f>
        <v>No</v>
      </c>
      <c r="X1370" s="1">
        <f>1/COUNTIF(Data[Order ID], Data[[#This Row],[Order ID]])</f>
        <v>1</v>
      </c>
      <c r="Y1370" s="1">
        <f>1/COUNTIFS(Data[Customer Name],Data[[#This Row],[Customer Name]], Data[MonthYear],Data[[#This Row],[MonthYear]])</f>
        <v>0.25</v>
      </c>
      <c r="Z1370" s="1" t="str">
        <f>TEXT(Data[[#This Row],[Order Date]], "mm.yy")</f>
        <v>07.19</v>
      </c>
    </row>
    <row r="1371" spans="1:26" x14ac:dyDescent="0.25">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1" t="str">
        <f>IF(M1371=People!$B$2,People!$A$5,(IF(M1371=People!$B$3,People!$A$3,(IF(M1371=People!$B$4,People!$A$4,(IF(M1371=People!$B$5,People!$A$5,0)))))))</f>
        <v>Cassandra Brandow</v>
      </c>
      <c r="W1371" s="1" t="str">
        <f>IFERROR(VLOOKUP(Data[[#This Row],[Order ID]], Returns!$A:$B, 2, FALSE), "No")</f>
        <v>No</v>
      </c>
      <c r="X1371" s="1">
        <f>1/COUNTIF(Data[Order ID], Data[[#This Row],[Order ID]])</f>
        <v>0.5</v>
      </c>
      <c r="Y1371" s="1">
        <f>1/COUNTIFS(Data[Customer Name],Data[[#This Row],[Customer Name]], Data[MonthYear],Data[[#This Row],[MonthYear]])</f>
        <v>0.5</v>
      </c>
      <c r="Z1371" s="1" t="str">
        <f>TEXT(Data[[#This Row],[Order Date]], "mm.yy")</f>
        <v>12.17</v>
      </c>
    </row>
    <row r="1372" spans="1:26" x14ac:dyDescent="0.25">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1" t="str">
        <f>IF(M1372=People!$B$2,People!$A$5,(IF(M1372=People!$B$3,People!$A$3,(IF(M1372=People!$B$4,People!$A$4,(IF(M1372=People!$B$5,People!$A$5,0)))))))</f>
        <v>Cassandra Brandow</v>
      </c>
      <c r="W1372" s="1" t="str">
        <f>IFERROR(VLOOKUP(Data[[#This Row],[Order ID]], Returns!$A:$B, 2, FALSE), "No")</f>
        <v>No</v>
      </c>
      <c r="X1372" s="1">
        <f>1/COUNTIF(Data[Order ID], Data[[#This Row],[Order ID]])</f>
        <v>0.5</v>
      </c>
      <c r="Y1372" s="1">
        <f>1/COUNTIFS(Data[Customer Name],Data[[#This Row],[Customer Name]], Data[MonthYear],Data[[#This Row],[MonthYear]])</f>
        <v>0.5</v>
      </c>
      <c r="Z1372" s="1" t="str">
        <f>TEXT(Data[[#This Row],[Order Date]], "mm.yy")</f>
        <v>12.17</v>
      </c>
    </row>
    <row r="1373" spans="1:26" x14ac:dyDescent="0.25">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1" t="str">
        <f>IF(M1373=People!$B$2,People!$A$5,(IF(M1373=People!$B$3,People!$A$3,(IF(M1373=People!$B$4,People!$A$4,(IF(M1373=People!$B$5,People!$A$5,0)))))))</f>
        <v>Chuck Magee</v>
      </c>
      <c r="W1373" s="1" t="str">
        <f>IFERROR(VLOOKUP(Data[[#This Row],[Order ID]], Returns!$A:$B, 2, FALSE), "No")</f>
        <v>No</v>
      </c>
      <c r="X1373" s="1">
        <f>1/COUNTIF(Data[Order ID], Data[[#This Row],[Order ID]])</f>
        <v>1</v>
      </c>
      <c r="Y1373" s="1">
        <f>1/COUNTIFS(Data[Customer Name],Data[[#This Row],[Customer Name]], Data[MonthYear],Data[[#This Row],[MonthYear]])</f>
        <v>1</v>
      </c>
      <c r="Z1373" s="1" t="str">
        <f>TEXT(Data[[#This Row],[Order Date]], "mm.yy")</f>
        <v>03.19</v>
      </c>
    </row>
    <row r="1374" spans="1:26" x14ac:dyDescent="0.25">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1" t="str">
        <f>IF(M1374=People!$B$2,People!$A$5,(IF(M1374=People!$B$3,People!$A$3,(IF(M1374=People!$B$4,People!$A$4,(IF(M1374=People!$B$5,People!$A$5,0)))))))</f>
        <v>Cassandra Brandow</v>
      </c>
      <c r="W1374" s="1" t="str">
        <f>IFERROR(VLOOKUP(Data[[#This Row],[Order ID]], Returns!$A:$B, 2, FALSE), "No")</f>
        <v>No</v>
      </c>
      <c r="X1374" s="1">
        <f>1/COUNTIF(Data[Order ID], Data[[#This Row],[Order ID]])</f>
        <v>0.5</v>
      </c>
      <c r="Y1374" s="1">
        <f>1/COUNTIFS(Data[Customer Name],Data[[#This Row],[Customer Name]], Data[MonthYear],Data[[#This Row],[MonthYear]])</f>
        <v>0.16666666666666666</v>
      </c>
      <c r="Z1374" s="1" t="str">
        <f>TEXT(Data[[#This Row],[Order Date]], "mm.yy")</f>
        <v>04.16</v>
      </c>
    </row>
    <row r="1375" spans="1:26" x14ac:dyDescent="0.25">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1" t="str">
        <f>IF(M1375=People!$B$2,People!$A$5,(IF(M1375=People!$B$3,People!$A$3,(IF(M1375=People!$B$4,People!$A$4,(IF(M1375=People!$B$5,People!$A$5,0)))))))</f>
        <v>Cassandra Brandow</v>
      </c>
      <c r="W1375" s="1" t="str">
        <f>IFERROR(VLOOKUP(Data[[#This Row],[Order ID]], Returns!$A:$B, 2, FALSE), "No")</f>
        <v>No</v>
      </c>
      <c r="X1375" s="1">
        <f>1/COUNTIF(Data[Order ID], Data[[#This Row],[Order ID]])</f>
        <v>0.5</v>
      </c>
      <c r="Y1375" s="1">
        <f>1/COUNTIFS(Data[Customer Name],Data[[#This Row],[Customer Name]], Data[MonthYear],Data[[#This Row],[MonthYear]])</f>
        <v>0.16666666666666666</v>
      </c>
      <c r="Z1375" s="1" t="str">
        <f>TEXT(Data[[#This Row],[Order Date]], "mm.yy")</f>
        <v>04.16</v>
      </c>
    </row>
    <row r="1376" spans="1:26" x14ac:dyDescent="0.25">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1" t="str">
        <f>IF(M1376=People!$B$2,People!$A$5,(IF(M1376=People!$B$3,People!$A$3,(IF(M1376=People!$B$4,People!$A$4,(IF(M1376=People!$B$5,People!$A$5,0)))))))</f>
        <v>Cassandra Brandow</v>
      </c>
      <c r="W1376" s="1" t="str">
        <f>IFERROR(VLOOKUP(Data[[#This Row],[Order ID]], Returns!$A:$B, 2, FALSE), "No")</f>
        <v>No</v>
      </c>
      <c r="X1376" s="1">
        <f>1/COUNTIF(Data[Order ID], Data[[#This Row],[Order ID]])</f>
        <v>1</v>
      </c>
      <c r="Y1376" s="1">
        <f>1/COUNTIFS(Data[Customer Name],Data[[#This Row],[Customer Name]], Data[MonthYear],Data[[#This Row],[MonthYear]])</f>
        <v>1</v>
      </c>
      <c r="Z1376" s="1" t="str">
        <f>TEXT(Data[[#This Row],[Order Date]], "mm.yy")</f>
        <v>09.17</v>
      </c>
    </row>
    <row r="1377" spans="1:26" x14ac:dyDescent="0.25">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1" t="str">
        <f>IF(M1377=People!$B$2,People!$A$5,(IF(M1377=People!$B$3,People!$A$3,(IF(M1377=People!$B$4,People!$A$4,(IF(M1377=People!$B$5,People!$A$5,0)))))))</f>
        <v>Cassandra Brandow</v>
      </c>
      <c r="W1377" s="1" t="str">
        <f>IFERROR(VLOOKUP(Data[[#This Row],[Order ID]], Returns!$A:$B, 2, FALSE), "No")</f>
        <v>Yes</v>
      </c>
      <c r="X1377" s="1">
        <f>1/COUNTIF(Data[Order ID], Data[[#This Row],[Order ID]])</f>
        <v>0.16666666666666666</v>
      </c>
      <c r="Y1377" s="1">
        <f>1/COUNTIFS(Data[Customer Name],Data[[#This Row],[Customer Name]], Data[MonthYear],Data[[#This Row],[MonthYear]])</f>
        <v>0.16666666666666666</v>
      </c>
      <c r="Z1377" s="1" t="str">
        <f>TEXT(Data[[#This Row],[Order Date]], "mm.yy")</f>
        <v>08.16</v>
      </c>
    </row>
    <row r="1378" spans="1:26" x14ac:dyDescent="0.25">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1" t="str">
        <f>IF(M1378=People!$B$2,People!$A$5,(IF(M1378=People!$B$3,People!$A$3,(IF(M1378=People!$B$4,People!$A$4,(IF(M1378=People!$B$5,People!$A$5,0)))))))</f>
        <v>Cassandra Brandow</v>
      </c>
      <c r="W1378" s="1" t="str">
        <f>IFERROR(VLOOKUP(Data[[#This Row],[Order ID]], Returns!$A:$B, 2, FALSE), "No")</f>
        <v>Yes</v>
      </c>
      <c r="X1378" s="1">
        <f>1/COUNTIF(Data[Order ID], Data[[#This Row],[Order ID]])</f>
        <v>0.16666666666666666</v>
      </c>
      <c r="Y1378" s="1">
        <f>1/COUNTIFS(Data[Customer Name],Data[[#This Row],[Customer Name]], Data[MonthYear],Data[[#This Row],[MonthYear]])</f>
        <v>0.16666666666666666</v>
      </c>
      <c r="Z1378" s="1" t="str">
        <f>TEXT(Data[[#This Row],[Order Date]], "mm.yy")</f>
        <v>08.16</v>
      </c>
    </row>
    <row r="1379" spans="1:26" x14ac:dyDescent="0.25">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1" t="str">
        <f>IF(M1379=People!$B$2,People!$A$5,(IF(M1379=People!$B$3,People!$A$3,(IF(M1379=People!$B$4,People!$A$4,(IF(M1379=People!$B$5,People!$A$5,0)))))))</f>
        <v>Cassandra Brandow</v>
      </c>
      <c r="W1379" s="1" t="str">
        <f>IFERROR(VLOOKUP(Data[[#This Row],[Order ID]], Returns!$A:$B, 2, FALSE), "No")</f>
        <v>Yes</v>
      </c>
      <c r="X1379" s="1">
        <f>1/COUNTIF(Data[Order ID], Data[[#This Row],[Order ID]])</f>
        <v>0.16666666666666666</v>
      </c>
      <c r="Y1379" s="1">
        <f>1/COUNTIFS(Data[Customer Name],Data[[#This Row],[Customer Name]], Data[MonthYear],Data[[#This Row],[MonthYear]])</f>
        <v>0.16666666666666666</v>
      </c>
      <c r="Z1379" s="1" t="str">
        <f>TEXT(Data[[#This Row],[Order Date]], "mm.yy")</f>
        <v>08.16</v>
      </c>
    </row>
    <row r="1380" spans="1:26" x14ac:dyDescent="0.25">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1" t="str">
        <f>IF(M1380=People!$B$2,People!$A$5,(IF(M1380=People!$B$3,People!$A$3,(IF(M1380=People!$B$4,People!$A$4,(IF(M1380=People!$B$5,People!$A$5,0)))))))</f>
        <v>Cassandra Brandow</v>
      </c>
      <c r="W1380" s="1" t="str">
        <f>IFERROR(VLOOKUP(Data[[#This Row],[Order ID]], Returns!$A:$B, 2, FALSE), "No")</f>
        <v>Yes</v>
      </c>
      <c r="X1380" s="1">
        <f>1/COUNTIF(Data[Order ID], Data[[#This Row],[Order ID]])</f>
        <v>0.16666666666666666</v>
      </c>
      <c r="Y1380" s="1">
        <f>1/COUNTIFS(Data[Customer Name],Data[[#This Row],[Customer Name]], Data[MonthYear],Data[[#This Row],[MonthYear]])</f>
        <v>0.16666666666666666</v>
      </c>
      <c r="Z1380" s="1" t="str">
        <f>TEXT(Data[[#This Row],[Order Date]], "mm.yy")</f>
        <v>08.16</v>
      </c>
    </row>
    <row r="1381" spans="1:26" x14ac:dyDescent="0.25">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1" t="str">
        <f>IF(M1381=People!$B$2,People!$A$5,(IF(M1381=People!$B$3,People!$A$3,(IF(M1381=People!$B$4,People!$A$4,(IF(M1381=People!$B$5,People!$A$5,0)))))))</f>
        <v>Cassandra Brandow</v>
      </c>
      <c r="W1381" s="1" t="str">
        <f>IFERROR(VLOOKUP(Data[[#This Row],[Order ID]], Returns!$A:$B, 2, FALSE), "No")</f>
        <v>Yes</v>
      </c>
      <c r="X1381" s="1">
        <f>1/COUNTIF(Data[Order ID], Data[[#This Row],[Order ID]])</f>
        <v>0.16666666666666666</v>
      </c>
      <c r="Y1381" s="1">
        <f>1/COUNTIFS(Data[Customer Name],Data[[#This Row],[Customer Name]], Data[MonthYear],Data[[#This Row],[MonthYear]])</f>
        <v>0.16666666666666666</v>
      </c>
      <c r="Z1381" s="1" t="str">
        <f>TEXT(Data[[#This Row],[Order Date]], "mm.yy")</f>
        <v>08.16</v>
      </c>
    </row>
    <row r="1382" spans="1:26" x14ac:dyDescent="0.25">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1" t="str">
        <f>IF(M1382=People!$B$2,People!$A$5,(IF(M1382=People!$B$3,People!$A$3,(IF(M1382=People!$B$4,People!$A$4,(IF(M1382=People!$B$5,People!$A$5,0)))))))</f>
        <v>Cassandra Brandow</v>
      </c>
      <c r="W1382" s="1" t="str">
        <f>IFERROR(VLOOKUP(Data[[#This Row],[Order ID]], Returns!$A:$B, 2, FALSE), "No")</f>
        <v>Yes</v>
      </c>
      <c r="X1382" s="1">
        <f>1/COUNTIF(Data[Order ID], Data[[#This Row],[Order ID]])</f>
        <v>0.16666666666666666</v>
      </c>
      <c r="Y1382" s="1">
        <f>1/COUNTIFS(Data[Customer Name],Data[[#This Row],[Customer Name]], Data[MonthYear],Data[[#This Row],[MonthYear]])</f>
        <v>0.16666666666666666</v>
      </c>
      <c r="Z1382" s="1" t="str">
        <f>TEXT(Data[[#This Row],[Order Date]], "mm.yy")</f>
        <v>08.16</v>
      </c>
    </row>
    <row r="1383" spans="1:26" x14ac:dyDescent="0.25">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1" t="str">
        <f>IF(M1383=People!$B$2,People!$A$5,(IF(M1383=People!$B$3,People!$A$3,(IF(M1383=People!$B$4,People!$A$4,(IF(M1383=People!$B$5,People!$A$5,0)))))))</f>
        <v>Kelly Williams</v>
      </c>
      <c r="W1383" s="1" t="str">
        <f>IFERROR(VLOOKUP(Data[[#This Row],[Order ID]], Returns!$A:$B, 2, FALSE), "No")</f>
        <v>No</v>
      </c>
      <c r="X1383" s="1">
        <f>1/COUNTIF(Data[Order ID], Data[[#This Row],[Order ID]])</f>
        <v>1</v>
      </c>
      <c r="Y1383" s="1">
        <f>1/COUNTIFS(Data[Customer Name],Data[[#This Row],[Customer Name]], Data[MonthYear],Data[[#This Row],[MonthYear]])</f>
        <v>1</v>
      </c>
      <c r="Z1383" s="1" t="str">
        <f>TEXT(Data[[#This Row],[Order Date]], "mm.yy")</f>
        <v>09.18</v>
      </c>
    </row>
    <row r="1384" spans="1:26" x14ac:dyDescent="0.25">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1" t="str">
        <f>IF(M1384=People!$B$2,People!$A$5,(IF(M1384=People!$B$3,People!$A$3,(IF(M1384=People!$B$4,People!$A$4,(IF(M1384=People!$B$5,People!$A$5,0)))))))</f>
        <v>Cassandra Brandow</v>
      </c>
      <c r="W1384" s="1" t="str">
        <f>IFERROR(VLOOKUP(Data[[#This Row],[Order ID]], Returns!$A:$B, 2, FALSE), "No")</f>
        <v>No</v>
      </c>
      <c r="X1384" s="1">
        <f>1/COUNTIF(Data[Order ID], Data[[#This Row],[Order ID]])</f>
        <v>9.0909090909090912E-2</v>
      </c>
      <c r="Y1384" s="1">
        <f>1/COUNTIFS(Data[Customer Name],Data[[#This Row],[Customer Name]], Data[MonthYear],Data[[#This Row],[MonthYear]])</f>
        <v>9.0909090909090912E-2</v>
      </c>
      <c r="Z1384" s="1" t="str">
        <f>TEXT(Data[[#This Row],[Order Date]], "mm.yy")</f>
        <v>02.18</v>
      </c>
    </row>
    <row r="1385" spans="1:26" x14ac:dyDescent="0.25">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1" t="str">
        <f>IF(M1385=People!$B$2,People!$A$5,(IF(M1385=People!$B$3,People!$A$3,(IF(M1385=People!$B$4,People!$A$4,(IF(M1385=People!$B$5,People!$A$5,0)))))))</f>
        <v>Cassandra Brandow</v>
      </c>
      <c r="W1385" s="1" t="str">
        <f>IFERROR(VLOOKUP(Data[[#This Row],[Order ID]], Returns!$A:$B, 2, FALSE), "No")</f>
        <v>No</v>
      </c>
      <c r="X1385" s="1">
        <f>1/COUNTIF(Data[Order ID], Data[[#This Row],[Order ID]])</f>
        <v>9.0909090909090912E-2</v>
      </c>
      <c r="Y1385" s="1">
        <f>1/COUNTIFS(Data[Customer Name],Data[[#This Row],[Customer Name]], Data[MonthYear],Data[[#This Row],[MonthYear]])</f>
        <v>9.0909090909090912E-2</v>
      </c>
      <c r="Z1385" s="1" t="str">
        <f>TEXT(Data[[#This Row],[Order Date]], "mm.yy")</f>
        <v>02.18</v>
      </c>
    </row>
    <row r="1386" spans="1:26" x14ac:dyDescent="0.25">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1" t="str">
        <f>IF(M1386=People!$B$2,People!$A$5,(IF(M1386=People!$B$3,People!$A$3,(IF(M1386=People!$B$4,People!$A$4,(IF(M1386=People!$B$5,People!$A$5,0)))))))</f>
        <v>Cassandra Brandow</v>
      </c>
      <c r="W1386" s="1" t="str">
        <f>IFERROR(VLOOKUP(Data[[#This Row],[Order ID]], Returns!$A:$B, 2, FALSE), "No")</f>
        <v>No</v>
      </c>
      <c r="X1386" s="1">
        <f>1/COUNTIF(Data[Order ID], Data[[#This Row],[Order ID]])</f>
        <v>9.0909090909090912E-2</v>
      </c>
      <c r="Y1386" s="1">
        <f>1/COUNTIFS(Data[Customer Name],Data[[#This Row],[Customer Name]], Data[MonthYear],Data[[#This Row],[MonthYear]])</f>
        <v>9.0909090909090912E-2</v>
      </c>
      <c r="Z1386" s="1" t="str">
        <f>TEXT(Data[[#This Row],[Order Date]], "mm.yy")</f>
        <v>02.18</v>
      </c>
    </row>
    <row r="1387" spans="1:26" x14ac:dyDescent="0.25">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1" t="str">
        <f>IF(M1387=People!$B$2,People!$A$5,(IF(M1387=People!$B$3,People!$A$3,(IF(M1387=People!$B$4,People!$A$4,(IF(M1387=People!$B$5,People!$A$5,0)))))))</f>
        <v>Cassandra Brandow</v>
      </c>
      <c r="W1387" s="1" t="str">
        <f>IFERROR(VLOOKUP(Data[[#This Row],[Order ID]], Returns!$A:$B, 2, FALSE), "No")</f>
        <v>No</v>
      </c>
      <c r="X1387" s="1">
        <f>1/COUNTIF(Data[Order ID], Data[[#This Row],[Order ID]])</f>
        <v>9.0909090909090912E-2</v>
      </c>
      <c r="Y1387" s="1">
        <f>1/COUNTIFS(Data[Customer Name],Data[[#This Row],[Customer Name]], Data[MonthYear],Data[[#This Row],[MonthYear]])</f>
        <v>9.0909090909090912E-2</v>
      </c>
      <c r="Z1387" s="1" t="str">
        <f>TEXT(Data[[#This Row],[Order Date]], "mm.yy")</f>
        <v>02.18</v>
      </c>
    </row>
    <row r="1388" spans="1:26" x14ac:dyDescent="0.25">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1" t="str">
        <f>IF(M1388=People!$B$2,People!$A$5,(IF(M1388=People!$B$3,People!$A$3,(IF(M1388=People!$B$4,People!$A$4,(IF(M1388=People!$B$5,People!$A$5,0)))))))</f>
        <v>Cassandra Brandow</v>
      </c>
      <c r="W1388" s="1" t="str">
        <f>IFERROR(VLOOKUP(Data[[#This Row],[Order ID]], Returns!$A:$B, 2, FALSE), "No")</f>
        <v>No</v>
      </c>
      <c r="X1388" s="1">
        <f>1/COUNTIF(Data[Order ID], Data[[#This Row],[Order ID]])</f>
        <v>9.0909090909090912E-2</v>
      </c>
      <c r="Y1388" s="1">
        <f>1/COUNTIFS(Data[Customer Name],Data[[#This Row],[Customer Name]], Data[MonthYear],Data[[#This Row],[MonthYear]])</f>
        <v>9.0909090909090912E-2</v>
      </c>
      <c r="Z1388" s="1" t="str">
        <f>TEXT(Data[[#This Row],[Order Date]], "mm.yy")</f>
        <v>02.18</v>
      </c>
    </row>
    <row r="1389" spans="1:26" x14ac:dyDescent="0.25">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1" t="str">
        <f>IF(M1389=People!$B$2,People!$A$5,(IF(M1389=People!$B$3,People!$A$3,(IF(M1389=People!$B$4,People!$A$4,(IF(M1389=People!$B$5,People!$A$5,0)))))))</f>
        <v>Cassandra Brandow</v>
      </c>
      <c r="W1389" s="1" t="str">
        <f>IFERROR(VLOOKUP(Data[[#This Row],[Order ID]], Returns!$A:$B, 2, FALSE), "No")</f>
        <v>No</v>
      </c>
      <c r="X1389" s="1">
        <f>1/COUNTIF(Data[Order ID], Data[[#This Row],[Order ID]])</f>
        <v>9.0909090909090912E-2</v>
      </c>
      <c r="Y1389" s="1">
        <f>1/COUNTIFS(Data[Customer Name],Data[[#This Row],[Customer Name]], Data[MonthYear],Data[[#This Row],[MonthYear]])</f>
        <v>9.0909090909090912E-2</v>
      </c>
      <c r="Z1389" s="1" t="str">
        <f>TEXT(Data[[#This Row],[Order Date]], "mm.yy")</f>
        <v>02.18</v>
      </c>
    </row>
    <row r="1390" spans="1:26" x14ac:dyDescent="0.25">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1" t="str">
        <f>IF(M1390=People!$B$2,People!$A$5,(IF(M1390=People!$B$3,People!$A$3,(IF(M1390=People!$B$4,People!$A$4,(IF(M1390=People!$B$5,People!$A$5,0)))))))</f>
        <v>Cassandra Brandow</v>
      </c>
      <c r="W1390" s="1" t="str">
        <f>IFERROR(VLOOKUP(Data[[#This Row],[Order ID]], Returns!$A:$B, 2, FALSE), "No")</f>
        <v>No</v>
      </c>
      <c r="X1390" s="1">
        <f>1/COUNTIF(Data[Order ID], Data[[#This Row],[Order ID]])</f>
        <v>9.0909090909090912E-2</v>
      </c>
      <c r="Y1390" s="1">
        <f>1/COUNTIFS(Data[Customer Name],Data[[#This Row],[Customer Name]], Data[MonthYear],Data[[#This Row],[MonthYear]])</f>
        <v>9.0909090909090912E-2</v>
      </c>
      <c r="Z1390" s="1" t="str">
        <f>TEXT(Data[[#This Row],[Order Date]], "mm.yy")</f>
        <v>02.18</v>
      </c>
    </row>
    <row r="1391" spans="1:26" x14ac:dyDescent="0.25">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1" t="str">
        <f>IF(M1391=People!$B$2,People!$A$5,(IF(M1391=People!$B$3,People!$A$3,(IF(M1391=People!$B$4,People!$A$4,(IF(M1391=People!$B$5,People!$A$5,0)))))))</f>
        <v>Cassandra Brandow</v>
      </c>
      <c r="W1391" s="1" t="str">
        <f>IFERROR(VLOOKUP(Data[[#This Row],[Order ID]], Returns!$A:$B, 2, FALSE), "No")</f>
        <v>No</v>
      </c>
      <c r="X1391" s="1">
        <f>1/COUNTIF(Data[Order ID], Data[[#This Row],[Order ID]])</f>
        <v>9.0909090909090912E-2</v>
      </c>
      <c r="Y1391" s="1">
        <f>1/COUNTIFS(Data[Customer Name],Data[[#This Row],[Customer Name]], Data[MonthYear],Data[[#This Row],[MonthYear]])</f>
        <v>9.0909090909090912E-2</v>
      </c>
      <c r="Z1391" s="1" t="str">
        <f>TEXT(Data[[#This Row],[Order Date]], "mm.yy")</f>
        <v>02.18</v>
      </c>
    </row>
    <row r="1392" spans="1:26" x14ac:dyDescent="0.25">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1" t="str">
        <f>IF(M1392=People!$B$2,People!$A$5,(IF(M1392=People!$B$3,People!$A$3,(IF(M1392=People!$B$4,People!$A$4,(IF(M1392=People!$B$5,People!$A$5,0)))))))</f>
        <v>Cassandra Brandow</v>
      </c>
      <c r="W1392" s="1" t="str">
        <f>IFERROR(VLOOKUP(Data[[#This Row],[Order ID]], Returns!$A:$B, 2, FALSE), "No")</f>
        <v>No</v>
      </c>
      <c r="X1392" s="1">
        <f>1/COUNTIF(Data[Order ID], Data[[#This Row],[Order ID]])</f>
        <v>9.0909090909090912E-2</v>
      </c>
      <c r="Y1392" s="1">
        <f>1/COUNTIFS(Data[Customer Name],Data[[#This Row],[Customer Name]], Data[MonthYear],Data[[#This Row],[MonthYear]])</f>
        <v>9.0909090909090912E-2</v>
      </c>
      <c r="Z1392" s="1" t="str">
        <f>TEXT(Data[[#This Row],[Order Date]], "mm.yy")</f>
        <v>02.18</v>
      </c>
    </row>
    <row r="1393" spans="1:26" x14ac:dyDescent="0.25">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1" t="str">
        <f>IF(M1393=People!$B$2,People!$A$5,(IF(M1393=People!$B$3,People!$A$3,(IF(M1393=People!$B$4,People!$A$4,(IF(M1393=People!$B$5,People!$A$5,0)))))))</f>
        <v>Cassandra Brandow</v>
      </c>
      <c r="W1393" s="1" t="str">
        <f>IFERROR(VLOOKUP(Data[[#This Row],[Order ID]], Returns!$A:$B, 2, FALSE), "No")</f>
        <v>No</v>
      </c>
      <c r="X1393" s="1">
        <f>1/COUNTIF(Data[Order ID], Data[[#This Row],[Order ID]])</f>
        <v>9.0909090909090912E-2</v>
      </c>
      <c r="Y1393" s="1">
        <f>1/COUNTIFS(Data[Customer Name],Data[[#This Row],[Customer Name]], Data[MonthYear],Data[[#This Row],[MonthYear]])</f>
        <v>9.0909090909090912E-2</v>
      </c>
      <c r="Z1393" s="1" t="str">
        <f>TEXT(Data[[#This Row],[Order Date]], "mm.yy")</f>
        <v>02.18</v>
      </c>
    </row>
    <row r="1394" spans="1:26" x14ac:dyDescent="0.25">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1" t="str">
        <f>IF(M1394=People!$B$2,People!$A$5,(IF(M1394=People!$B$3,People!$A$3,(IF(M1394=People!$B$4,People!$A$4,(IF(M1394=People!$B$5,People!$A$5,0)))))))</f>
        <v>Cassandra Brandow</v>
      </c>
      <c r="W1394" s="1" t="str">
        <f>IFERROR(VLOOKUP(Data[[#This Row],[Order ID]], Returns!$A:$B, 2, FALSE), "No")</f>
        <v>No</v>
      </c>
      <c r="X1394" s="1">
        <f>1/COUNTIF(Data[Order ID], Data[[#This Row],[Order ID]])</f>
        <v>9.0909090909090912E-2</v>
      </c>
      <c r="Y1394" s="1">
        <f>1/COUNTIFS(Data[Customer Name],Data[[#This Row],[Customer Name]], Data[MonthYear],Data[[#This Row],[MonthYear]])</f>
        <v>9.0909090909090912E-2</v>
      </c>
      <c r="Z1394" s="1" t="str">
        <f>TEXT(Data[[#This Row],[Order Date]], "mm.yy")</f>
        <v>02.18</v>
      </c>
    </row>
    <row r="1395" spans="1:26" x14ac:dyDescent="0.25">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1" t="str">
        <f>IF(M1395=People!$B$2,People!$A$5,(IF(M1395=People!$B$3,People!$A$3,(IF(M1395=People!$B$4,People!$A$4,(IF(M1395=People!$B$5,People!$A$5,0)))))))</f>
        <v>Cassandra Brandow</v>
      </c>
      <c r="W1395" s="1" t="str">
        <f>IFERROR(VLOOKUP(Data[[#This Row],[Order ID]], Returns!$A:$B, 2, FALSE), "No")</f>
        <v>No</v>
      </c>
      <c r="X1395" s="1">
        <f>1/COUNTIF(Data[Order ID], Data[[#This Row],[Order ID]])</f>
        <v>1</v>
      </c>
      <c r="Y1395" s="1">
        <f>1/COUNTIFS(Data[Customer Name],Data[[#This Row],[Customer Name]], Data[MonthYear],Data[[#This Row],[MonthYear]])</f>
        <v>1</v>
      </c>
      <c r="Z1395" s="1" t="str">
        <f>TEXT(Data[[#This Row],[Order Date]], "mm.yy")</f>
        <v>07.19</v>
      </c>
    </row>
    <row r="1396" spans="1:26" x14ac:dyDescent="0.25">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1" t="str">
        <f>IF(M1396=People!$B$2,People!$A$5,(IF(M1396=People!$B$3,People!$A$3,(IF(M1396=People!$B$4,People!$A$4,(IF(M1396=People!$B$5,People!$A$5,0)))))))</f>
        <v>Kelly Williams</v>
      </c>
      <c r="W1396" s="1" t="str">
        <f>IFERROR(VLOOKUP(Data[[#This Row],[Order ID]], Returns!$A:$B, 2, FALSE), "No")</f>
        <v>No</v>
      </c>
      <c r="X1396" s="1">
        <f>1/COUNTIF(Data[Order ID], Data[[#This Row],[Order ID]])</f>
        <v>0.5</v>
      </c>
      <c r="Y1396" s="1">
        <f>1/COUNTIFS(Data[Customer Name],Data[[#This Row],[Customer Name]], Data[MonthYear],Data[[#This Row],[MonthYear]])</f>
        <v>0.5</v>
      </c>
      <c r="Z1396" s="1" t="str">
        <f>TEXT(Data[[#This Row],[Order Date]], "mm.yy")</f>
        <v>10.19</v>
      </c>
    </row>
    <row r="1397" spans="1:26" x14ac:dyDescent="0.25">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1" t="str">
        <f>IF(M1397=People!$B$2,People!$A$5,(IF(M1397=People!$B$3,People!$A$3,(IF(M1397=People!$B$4,People!$A$4,(IF(M1397=People!$B$5,People!$A$5,0)))))))</f>
        <v>Kelly Williams</v>
      </c>
      <c r="W1397" s="1" t="str">
        <f>IFERROR(VLOOKUP(Data[[#This Row],[Order ID]], Returns!$A:$B, 2, FALSE), "No")</f>
        <v>No</v>
      </c>
      <c r="X1397" s="1">
        <f>1/COUNTIF(Data[Order ID], Data[[#This Row],[Order ID]])</f>
        <v>0.5</v>
      </c>
      <c r="Y1397" s="1">
        <f>1/COUNTIFS(Data[Customer Name],Data[[#This Row],[Customer Name]], Data[MonthYear],Data[[#This Row],[MonthYear]])</f>
        <v>0.5</v>
      </c>
      <c r="Z1397" s="1" t="str">
        <f>TEXT(Data[[#This Row],[Order Date]], "mm.yy")</f>
        <v>10.19</v>
      </c>
    </row>
    <row r="1398" spans="1:26" x14ac:dyDescent="0.25">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1" t="str">
        <f>IF(M1398=People!$B$2,People!$A$5,(IF(M1398=People!$B$3,People!$A$3,(IF(M1398=People!$B$4,People!$A$4,(IF(M1398=People!$B$5,People!$A$5,0)))))))</f>
        <v>Chuck Magee</v>
      </c>
      <c r="W1398" s="1" t="str">
        <f>IFERROR(VLOOKUP(Data[[#This Row],[Order ID]], Returns!$A:$B, 2, FALSE), "No")</f>
        <v>No</v>
      </c>
      <c r="X1398" s="1">
        <f>1/COUNTIF(Data[Order ID], Data[[#This Row],[Order ID]])</f>
        <v>0.25</v>
      </c>
      <c r="Y1398" s="1">
        <f>1/COUNTIFS(Data[Customer Name],Data[[#This Row],[Customer Name]], Data[MonthYear],Data[[#This Row],[MonthYear]])</f>
        <v>0.25</v>
      </c>
      <c r="Z1398" s="1" t="str">
        <f>TEXT(Data[[#This Row],[Order Date]], "mm.yy")</f>
        <v>11.18</v>
      </c>
    </row>
    <row r="1399" spans="1:26" x14ac:dyDescent="0.25">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1" t="str">
        <f>IF(M1399=People!$B$2,People!$A$5,(IF(M1399=People!$B$3,People!$A$3,(IF(M1399=People!$B$4,People!$A$4,(IF(M1399=People!$B$5,People!$A$5,0)))))))</f>
        <v>Chuck Magee</v>
      </c>
      <c r="W1399" s="1" t="str">
        <f>IFERROR(VLOOKUP(Data[[#This Row],[Order ID]], Returns!$A:$B, 2, FALSE), "No")</f>
        <v>No</v>
      </c>
      <c r="X1399" s="1">
        <f>1/COUNTIF(Data[Order ID], Data[[#This Row],[Order ID]])</f>
        <v>0.25</v>
      </c>
      <c r="Y1399" s="1">
        <f>1/COUNTIFS(Data[Customer Name],Data[[#This Row],[Customer Name]], Data[MonthYear],Data[[#This Row],[MonthYear]])</f>
        <v>0.25</v>
      </c>
      <c r="Z1399" s="1" t="str">
        <f>TEXT(Data[[#This Row],[Order Date]], "mm.yy")</f>
        <v>11.18</v>
      </c>
    </row>
    <row r="1400" spans="1:26" x14ac:dyDescent="0.25">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1" t="str">
        <f>IF(M1400=People!$B$2,People!$A$5,(IF(M1400=People!$B$3,People!$A$3,(IF(M1400=People!$B$4,People!$A$4,(IF(M1400=People!$B$5,People!$A$5,0)))))))</f>
        <v>Chuck Magee</v>
      </c>
      <c r="W1400" s="1" t="str">
        <f>IFERROR(VLOOKUP(Data[[#This Row],[Order ID]], Returns!$A:$B, 2, FALSE), "No")</f>
        <v>No</v>
      </c>
      <c r="X1400" s="1">
        <f>1/COUNTIF(Data[Order ID], Data[[#This Row],[Order ID]])</f>
        <v>0.25</v>
      </c>
      <c r="Y1400" s="1">
        <f>1/COUNTIFS(Data[Customer Name],Data[[#This Row],[Customer Name]], Data[MonthYear],Data[[#This Row],[MonthYear]])</f>
        <v>0.25</v>
      </c>
      <c r="Z1400" s="1" t="str">
        <f>TEXT(Data[[#This Row],[Order Date]], "mm.yy")</f>
        <v>11.18</v>
      </c>
    </row>
    <row r="1401" spans="1:26" x14ac:dyDescent="0.25">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1" t="str">
        <f>IF(M1401=People!$B$2,People!$A$5,(IF(M1401=People!$B$3,People!$A$3,(IF(M1401=People!$B$4,People!$A$4,(IF(M1401=People!$B$5,People!$A$5,0)))))))</f>
        <v>Chuck Magee</v>
      </c>
      <c r="W1401" s="1" t="str">
        <f>IFERROR(VLOOKUP(Data[[#This Row],[Order ID]], Returns!$A:$B, 2, FALSE), "No")</f>
        <v>No</v>
      </c>
      <c r="X1401" s="1">
        <f>1/COUNTIF(Data[Order ID], Data[[#This Row],[Order ID]])</f>
        <v>0.25</v>
      </c>
      <c r="Y1401" s="1">
        <f>1/COUNTIFS(Data[Customer Name],Data[[#This Row],[Customer Name]], Data[MonthYear],Data[[#This Row],[MonthYear]])</f>
        <v>0.25</v>
      </c>
      <c r="Z1401" s="1" t="str">
        <f>TEXT(Data[[#This Row],[Order Date]], "mm.yy")</f>
        <v>11.18</v>
      </c>
    </row>
    <row r="1402" spans="1:26" x14ac:dyDescent="0.25">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1" t="str">
        <f>IF(M1402=People!$B$2,People!$A$5,(IF(M1402=People!$B$3,People!$A$3,(IF(M1402=People!$B$4,People!$A$4,(IF(M1402=People!$B$5,People!$A$5,0)))))))</f>
        <v>Cassandra Brandow</v>
      </c>
      <c r="W1402" s="1" t="str">
        <f>IFERROR(VLOOKUP(Data[[#This Row],[Order ID]], Returns!$A:$B, 2, FALSE), "No")</f>
        <v>Yes</v>
      </c>
      <c r="X1402" s="1">
        <f>1/COUNTIF(Data[Order ID], Data[[#This Row],[Order ID]])</f>
        <v>0.5</v>
      </c>
      <c r="Y1402" s="1">
        <f>1/COUNTIFS(Data[Customer Name],Data[[#This Row],[Customer Name]], Data[MonthYear],Data[[#This Row],[MonthYear]])</f>
        <v>0.5</v>
      </c>
      <c r="Z1402" s="1" t="str">
        <f>TEXT(Data[[#This Row],[Order Date]], "mm.yy")</f>
        <v>11.18</v>
      </c>
    </row>
    <row r="1403" spans="1:26" x14ac:dyDescent="0.25">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1" t="str">
        <f>IF(M1403=People!$B$2,People!$A$5,(IF(M1403=People!$B$3,People!$A$3,(IF(M1403=People!$B$4,People!$A$4,(IF(M1403=People!$B$5,People!$A$5,0)))))))</f>
        <v>Cassandra Brandow</v>
      </c>
      <c r="W1403" s="1" t="str">
        <f>IFERROR(VLOOKUP(Data[[#This Row],[Order ID]], Returns!$A:$B, 2, FALSE), "No")</f>
        <v>Yes</v>
      </c>
      <c r="X1403" s="1">
        <f>1/COUNTIF(Data[Order ID], Data[[#This Row],[Order ID]])</f>
        <v>0.5</v>
      </c>
      <c r="Y1403" s="1">
        <f>1/COUNTIFS(Data[Customer Name],Data[[#This Row],[Customer Name]], Data[MonthYear],Data[[#This Row],[MonthYear]])</f>
        <v>0.5</v>
      </c>
      <c r="Z1403" s="1" t="str">
        <f>TEXT(Data[[#This Row],[Order Date]], "mm.yy")</f>
        <v>11.18</v>
      </c>
    </row>
    <row r="1404" spans="1:26" x14ac:dyDescent="0.25">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1" t="str">
        <f>IF(M1404=People!$B$2,People!$A$5,(IF(M1404=People!$B$3,People!$A$3,(IF(M1404=People!$B$4,People!$A$4,(IF(M1404=People!$B$5,People!$A$5,0)))))))</f>
        <v>Chuck Magee</v>
      </c>
      <c r="W1404" s="1" t="str">
        <f>IFERROR(VLOOKUP(Data[[#This Row],[Order ID]], Returns!$A:$B, 2, FALSE), "No")</f>
        <v>No</v>
      </c>
      <c r="X1404" s="1">
        <f>1/COUNTIF(Data[Order ID], Data[[#This Row],[Order ID]])</f>
        <v>0.5</v>
      </c>
      <c r="Y1404" s="1">
        <f>1/COUNTIFS(Data[Customer Name],Data[[#This Row],[Customer Name]], Data[MonthYear],Data[[#This Row],[MonthYear]])</f>
        <v>0.33333333333333331</v>
      </c>
      <c r="Z1404" s="1" t="str">
        <f>TEXT(Data[[#This Row],[Order Date]], "mm.yy")</f>
        <v>04.18</v>
      </c>
    </row>
    <row r="1405" spans="1:26" x14ac:dyDescent="0.25">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1" t="str">
        <f>IF(M1405=People!$B$2,People!$A$5,(IF(M1405=People!$B$3,People!$A$3,(IF(M1405=People!$B$4,People!$A$4,(IF(M1405=People!$B$5,People!$A$5,0)))))))</f>
        <v>Chuck Magee</v>
      </c>
      <c r="W1405" s="1" t="str">
        <f>IFERROR(VLOOKUP(Data[[#This Row],[Order ID]], Returns!$A:$B, 2, FALSE), "No")</f>
        <v>No</v>
      </c>
      <c r="X1405" s="1">
        <f>1/COUNTIF(Data[Order ID], Data[[#This Row],[Order ID]])</f>
        <v>0.5</v>
      </c>
      <c r="Y1405" s="1">
        <f>1/COUNTIFS(Data[Customer Name],Data[[#This Row],[Customer Name]], Data[MonthYear],Data[[#This Row],[MonthYear]])</f>
        <v>0.33333333333333331</v>
      </c>
      <c r="Z1405" s="1" t="str">
        <f>TEXT(Data[[#This Row],[Order Date]], "mm.yy")</f>
        <v>04.18</v>
      </c>
    </row>
    <row r="1406" spans="1:26" x14ac:dyDescent="0.25">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1" t="str">
        <f>IF(M1406=People!$B$2,People!$A$5,(IF(M1406=People!$B$3,People!$A$3,(IF(M1406=People!$B$4,People!$A$4,(IF(M1406=People!$B$5,People!$A$5,0)))))))</f>
        <v>Chuck Magee</v>
      </c>
      <c r="W1406" s="1" t="str">
        <f>IFERROR(VLOOKUP(Data[[#This Row],[Order ID]], Returns!$A:$B, 2, FALSE), "No")</f>
        <v>No</v>
      </c>
      <c r="X1406" s="1">
        <f>1/COUNTIF(Data[Order ID], Data[[#This Row],[Order ID]])</f>
        <v>0.33333333333333331</v>
      </c>
      <c r="Y1406" s="1">
        <f>1/COUNTIFS(Data[Customer Name],Data[[#This Row],[Customer Name]], Data[MonthYear],Data[[#This Row],[MonthYear]])</f>
        <v>0.33333333333333331</v>
      </c>
      <c r="Z1406" s="1" t="str">
        <f>TEXT(Data[[#This Row],[Order Date]], "mm.yy")</f>
        <v>04.16</v>
      </c>
    </row>
    <row r="1407" spans="1:26" x14ac:dyDescent="0.25">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1" t="str">
        <f>IF(M1407=People!$B$2,People!$A$5,(IF(M1407=People!$B$3,People!$A$3,(IF(M1407=People!$B$4,People!$A$4,(IF(M1407=People!$B$5,People!$A$5,0)))))))</f>
        <v>Chuck Magee</v>
      </c>
      <c r="W1407" s="1" t="str">
        <f>IFERROR(VLOOKUP(Data[[#This Row],[Order ID]], Returns!$A:$B, 2, FALSE), "No")</f>
        <v>No</v>
      </c>
      <c r="X1407" s="1">
        <f>1/COUNTIF(Data[Order ID], Data[[#This Row],[Order ID]])</f>
        <v>0.33333333333333331</v>
      </c>
      <c r="Y1407" s="1">
        <f>1/COUNTIFS(Data[Customer Name],Data[[#This Row],[Customer Name]], Data[MonthYear],Data[[#This Row],[MonthYear]])</f>
        <v>0.33333333333333331</v>
      </c>
      <c r="Z1407" s="1" t="str">
        <f>TEXT(Data[[#This Row],[Order Date]], "mm.yy")</f>
        <v>04.16</v>
      </c>
    </row>
    <row r="1408" spans="1:26" x14ac:dyDescent="0.25">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1" t="str">
        <f>IF(M1408=People!$B$2,People!$A$5,(IF(M1408=People!$B$3,People!$A$3,(IF(M1408=People!$B$4,People!$A$4,(IF(M1408=People!$B$5,People!$A$5,0)))))))</f>
        <v>Chuck Magee</v>
      </c>
      <c r="W1408" s="1" t="str">
        <f>IFERROR(VLOOKUP(Data[[#This Row],[Order ID]], Returns!$A:$B, 2, FALSE), "No")</f>
        <v>No</v>
      </c>
      <c r="X1408" s="1">
        <f>1/COUNTIF(Data[Order ID], Data[[#This Row],[Order ID]])</f>
        <v>0.33333333333333331</v>
      </c>
      <c r="Y1408" s="1">
        <f>1/COUNTIFS(Data[Customer Name],Data[[#This Row],[Customer Name]], Data[MonthYear],Data[[#This Row],[MonthYear]])</f>
        <v>0.33333333333333331</v>
      </c>
      <c r="Z1408" s="1" t="str">
        <f>TEXT(Data[[#This Row],[Order Date]], "mm.yy")</f>
        <v>04.16</v>
      </c>
    </row>
    <row r="1409" spans="1:26" x14ac:dyDescent="0.25">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1" t="str">
        <f>IF(M1409=People!$B$2,People!$A$5,(IF(M1409=People!$B$3,People!$A$3,(IF(M1409=People!$B$4,People!$A$4,(IF(M1409=People!$B$5,People!$A$5,0)))))))</f>
        <v>Chuck Magee</v>
      </c>
      <c r="W1409" s="1" t="str">
        <f>IFERROR(VLOOKUP(Data[[#This Row],[Order ID]], Returns!$A:$B, 2, FALSE), "No")</f>
        <v>No</v>
      </c>
      <c r="X1409" s="1">
        <f>1/COUNTIF(Data[Order ID], Data[[#This Row],[Order ID]])</f>
        <v>0.5</v>
      </c>
      <c r="Y1409" s="1">
        <f>1/COUNTIFS(Data[Customer Name],Data[[#This Row],[Customer Name]], Data[MonthYear],Data[[#This Row],[MonthYear]])</f>
        <v>0.5</v>
      </c>
      <c r="Z1409" s="1" t="str">
        <f>TEXT(Data[[#This Row],[Order Date]], "mm.yy")</f>
        <v>09.18</v>
      </c>
    </row>
    <row r="1410" spans="1:26" x14ac:dyDescent="0.25">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1" t="str">
        <f>IF(M1410=People!$B$2,People!$A$5,(IF(M1410=People!$B$3,People!$A$3,(IF(M1410=People!$B$4,People!$A$4,(IF(M1410=People!$B$5,People!$A$5,0)))))))</f>
        <v>Chuck Magee</v>
      </c>
      <c r="W1410" s="1" t="str">
        <f>IFERROR(VLOOKUP(Data[[#This Row],[Order ID]], Returns!$A:$B, 2, FALSE), "No")</f>
        <v>No</v>
      </c>
      <c r="X1410" s="1">
        <f>1/COUNTIF(Data[Order ID], Data[[#This Row],[Order ID]])</f>
        <v>0.5</v>
      </c>
      <c r="Y1410" s="1">
        <f>1/COUNTIFS(Data[Customer Name],Data[[#This Row],[Customer Name]], Data[MonthYear],Data[[#This Row],[MonthYear]])</f>
        <v>0.5</v>
      </c>
      <c r="Z1410" s="1" t="str">
        <f>TEXT(Data[[#This Row],[Order Date]], "mm.yy")</f>
        <v>09.18</v>
      </c>
    </row>
    <row r="1411" spans="1:26" x14ac:dyDescent="0.25">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1" t="str">
        <f>IF(M1411=People!$B$2,People!$A$5,(IF(M1411=People!$B$3,People!$A$3,(IF(M1411=People!$B$4,People!$A$4,(IF(M1411=People!$B$5,People!$A$5,0)))))))</f>
        <v>Cassandra Brandow</v>
      </c>
      <c r="W1411" s="1" t="str">
        <f>IFERROR(VLOOKUP(Data[[#This Row],[Order ID]], Returns!$A:$B, 2, FALSE), "No")</f>
        <v>No</v>
      </c>
      <c r="X1411" s="1">
        <f>1/COUNTIF(Data[Order ID], Data[[#This Row],[Order ID]])</f>
        <v>1</v>
      </c>
      <c r="Y1411" s="1">
        <f>1/COUNTIFS(Data[Customer Name],Data[[#This Row],[Customer Name]], Data[MonthYear],Data[[#This Row],[MonthYear]])</f>
        <v>1</v>
      </c>
      <c r="Z1411" s="1" t="str">
        <f>TEXT(Data[[#This Row],[Order Date]], "mm.yy")</f>
        <v>09.18</v>
      </c>
    </row>
    <row r="1412" spans="1:26" x14ac:dyDescent="0.25">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1" t="str">
        <f>IF(M1412=People!$B$2,People!$A$5,(IF(M1412=People!$B$3,People!$A$3,(IF(M1412=People!$B$4,People!$A$4,(IF(M1412=People!$B$5,People!$A$5,0)))))))</f>
        <v>Kelly Williams</v>
      </c>
      <c r="W1412" s="1" t="str">
        <f>IFERROR(VLOOKUP(Data[[#This Row],[Order ID]], Returns!$A:$B, 2, FALSE), "No")</f>
        <v>No</v>
      </c>
      <c r="X1412" s="1">
        <f>1/COUNTIF(Data[Order ID], Data[[#This Row],[Order ID]])</f>
        <v>1</v>
      </c>
      <c r="Y1412" s="1">
        <f>1/COUNTIFS(Data[Customer Name],Data[[#This Row],[Customer Name]], Data[MonthYear],Data[[#This Row],[MonthYear]])</f>
        <v>0.5</v>
      </c>
      <c r="Z1412" s="1" t="str">
        <f>TEXT(Data[[#This Row],[Order Date]], "mm.yy")</f>
        <v>11.19</v>
      </c>
    </row>
    <row r="1413" spans="1:26" x14ac:dyDescent="0.25">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1" t="str">
        <f>IF(M1413=People!$B$2,People!$A$5,(IF(M1413=People!$B$3,People!$A$3,(IF(M1413=People!$B$4,People!$A$4,(IF(M1413=People!$B$5,People!$A$5,0)))))))</f>
        <v>Chuck Magee</v>
      </c>
      <c r="W1413" s="1" t="str">
        <f>IFERROR(VLOOKUP(Data[[#This Row],[Order ID]], Returns!$A:$B, 2, FALSE), "No")</f>
        <v>No</v>
      </c>
      <c r="X1413" s="1">
        <f>1/COUNTIF(Data[Order ID], Data[[#This Row],[Order ID]])</f>
        <v>0.5</v>
      </c>
      <c r="Y1413" s="1">
        <f>1/COUNTIFS(Data[Customer Name],Data[[#This Row],[Customer Name]], Data[MonthYear],Data[[#This Row],[MonthYear]])</f>
        <v>0.125</v>
      </c>
      <c r="Z1413" s="1" t="str">
        <f>TEXT(Data[[#This Row],[Order Date]], "mm.yy")</f>
        <v>07.18</v>
      </c>
    </row>
    <row r="1414" spans="1:26" x14ac:dyDescent="0.25">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1" t="str">
        <f>IF(M1414=People!$B$2,People!$A$5,(IF(M1414=People!$B$3,People!$A$3,(IF(M1414=People!$B$4,People!$A$4,(IF(M1414=People!$B$5,People!$A$5,0)))))))</f>
        <v>Chuck Magee</v>
      </c>
      <c r="W1414" s="1" t="str">
        <f>IFERROR(VLOOKUP(Data[[#This Row],[Order ID]], Returns!$A:$B, 2, FALSE), "No")</f>
        <v>No</v>
      </c>
      <c r="X1414" s="1">
        <f>1/COUNTIF(Data[Order ID], Data[[#This Row],[Order ID]])</f>
        <v>0.5</v>
      </c>
      <c r="Y1414" s="1">
        <f>1/COUNTIFS(Data[Customer Name],Data[[#This Row],[Customer Name]], Data[MonthYear],Data[[#This Row],[MonthYear]])</f>
        <v>0.125</v>
      </c>
      <c r="Z1414" s="1" t="str">
        <f>TEXT(Data[[#This Row],[Order Date]], "mm.yy")</f>
        <v>07.18</v>
      </c>
    </row>
    <row r="1415" spans="1:26" x14ac:dyDescent="0.25">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1" t="str">
        <f>IF(M1415=People!$B$2,People!$A$5,(IF(M1415=People!$B$3,People!$A$3,(IF(M1415=People!$B$4,People!$A$4,(IF(M1415=People!$B$5,People!$A$5,0)))))))</f>
        <v>Chuck Magee</v>
      </c>
      <c r="W1415" s="1" t="str">
        <f>IFERROR(VLOOKUP(Data[[#This Row],[Order ID]], Returns!$A:$B, 2, FALSE), "No")</f>
        <v>No</v>
      </c>
      <c r="X1415" s="1">
        <f>1/COUNTIF(Data[Order ID], Data[[#This Row],[Order ID]])</f>
        <v>1</v>
      </c>
      <c r="Y1415" s="1">
        <f>1/COUNTIFS(Data[Customer Name],Data[[#This Row],[Customer Name]], Data[MonthYear],Data[[#This Row],[MonthYear]])</f>
        <v>1</v>
      </c>
      <c r="Z1415" s="1" t="str">
        <f>TEXT(Data[[#This Row],[Order Date]], "mm.yy")</f>
        <v>06.16</v>
      </c>
    </row>
    <row r="1416" spans="1:26" x14ac:dyDescent="0.25">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1" t="str">
        <f>IF(M1416=People!$B$2,People!$A$5,(IF(M1416=People!$B$3,People!$A$3,(IF(M1416=People!$B$4,People!$A$4,(IF(M1416=People!$B$5,People!$A$5,0)))))))</f>
        <v>Cassandra Brandow</v>
      </c>
      <c r="W1416" s="1" t="str">
        <f>IFERROR(VLOOKUP(Data[[#This Row],[Order ID]], Returns!$A:$B, 2, FALSE), "No")</f>
        <v>Yes</v>
      </c>
      <c r="X1416" s="1">
        <f>1/COUNTIF(Data[Order ID], Data[[#This Row],[Order ID]])</f>
        <v>0.5</v>
      </c>
      <c r="Y1416" s="1">
        <f>1/COUNTIFS(Data[Customer Name],Data[[#This Row],[Customer Name]], Data[MonthYear],Data[[#This Row],[MonthYear]])</f>
        <v>0.5</v>
      </c>
      <c r="Z1416" s="1" t="str">
        <f>TEXT(Data[[#This Row],[Order Date]], "mm.yy")</f>
        <v>01.19</v>
      </c>
    </row>
    <row r="1417" spans="1:26" x14ac:dyDescent="0.25">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1" t="str">
        <f>IF(M1417=People!$B$2,People!$A$5,(IF(M1417=People!$B$3,People!$A$3,(IF(M1417=People!$B$4,People!$A$4,(IF(M1417=People!$B$5,People!$A$5,0)))))))</f>
        <v>Cassandra Brandow</v>
      </c>
      <c r="W1417" s="1" t="str">
        <f>IFERROR(VLOOKUP(Data[[#This Row],[Order ID]], Returns!$A:$B, 2, FALSE), "No")</f>
        <v>Yes</v>
      </c>
      <c r="X1417" s="1">
        <f>1/COUNTIF(Data[Order ID], Data[[#This Row],[Order ID]])</f>
        <v>0.5</v>
      </c>
      <c r="Y1417" s="1">
        <f>1/COUNTIFS(Data[Customer Name],Data[[#This Row],[Customer Name]], Data[MonthYear],Data[[#This Row],[MonthYear]])</f>
        <v>0.5</v>
      </c>
      <c r="Z1417" s="1" t="str">
        <f>TEXT(Data[[#This Row],[Order Date]], "mm.yy")</f>
        <v>01.19</v>
      </c>
    </row>
    <row r="1418" spans="1:26" x14ac:dyDescent="0.25">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1" t="str">
        <f>IF(M1418=People!$B$2,People!$A$5,(IF(M1418=People!$B$3,People!$A$3,(IF(M1418=People!$B$4,People!$A$4,(IF(M1418=People!$B$5,People!$A$5,0)))))))</f>
        <v>Kelly Williams</v>
      </c>
      <c r="W1418" s="1" t="str">
        <f>IFERROR(VLOOKUP(Data[[#This Row],[Order ID]], Returns!$A:$B, 2, FALSE), "No")</f>
        <v>No</v>
      </c>
      <c r="X1418" s="1">
        <f>1/COUNTIF(Data[Order ID], Data[[#This Row],[Order ID]])</f>
        <v>0.33333333333333331</v>
      </c>
      <c r="Y1418" s="1">
        <f>1/COUNTIFS(Data[Customer Name],Data[[#This Row],[Customer Name]], Data[MonthYear],Data[[#This Row],[MonthYear]])</f>
        <v>0.33333333333333331</v>
      </c>
      <c r="Z1418" s="1" t="str">
        <f>TEXT(Data[[#This Row],[Order Date]], "mm.yy")</f>
        <v>09.17</v>
      </c>
    </row>
    <row r="1419" spans="1:26" x14ac:dyDescent="0.25">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1" t="str">
        <f>IF(M1419=People!$B$2,People!$A$5,(IF(M1419=People!$B$3,People!$A$3,(IF(M1419=People!$B$4,People!$A$4,(IF(M1419=People!$B$5,People!$A$5,0)))))))</f>
        <v>Kelly Williams</v>
      </c>
      <c r="W1419" s="1" t="str">
        <f>IFERROR(VLOOKUP(Data[[#This Row],[Order ID]], Returns!$A:$B, 2, FALSE), "No")</f>
        <v>No</v>
      </c>
      <c r="X1419" s="1">
        <f>1/COUNTIF(Data[Order ID], Data[[#This Row],[Order ID]])</f>
        <v>0.33333333333333331</v>
      </c>
      <c r="Y1419" s="1">
        <f>1/COUNTIFS(Data[Customer Name],Data[[#This Row],[Customer Name]], Data[MonthYear],Data[[#This Row],[MonthYear]])</f>
        <v>0.33333333333333331</v>
      </c>
      <c r="Z1419" s="1" t="str">
        <f>TEXT(Data[[#This Row],[Order Date]], "mm.yy")</f>
        <v>09.17</v>
      </c>
    </row>
    <row r="1420" spans="1:26" x14ac:dyDescent="0.25">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1" t="str">
        <f>IF(M1420=People!$B$2,People!$A$5,(IF(M1420=People!$B$3,People!$A$3,(IF(M1420=People!$B$4,People!$A$4,(IF(M1420=People!$B$5,People!$A$5,0)))))))</f>
        <v>Kelly Williams</v>
      </c>
      <c r="W1420" s="1" t="str">
        <f>IFERROR(VLOOKUP(Data[[#This Row],[Order ID]], Returns!$A:$B, 2, FALSE), "No")</f>
        <v>No</v>
      </c>
      <c r="X1420" s="1">
        <f>1/COUNTIF(Data[Order ID], Data[[#This Row],[Order ID]])</f>
        <v>0.33333333333333331</v>
      </c>
      <c r="Y1420" s="1">
        <f>1/COUNTIFS(Data[Customer Name],Data[[#This Row],[Customer Name]], Data[MonthYear],Data[[#This Row],[MonthYear]])</f>
        <v>0.33333333333333331</v>
      </c>
      <c r="Z1420" s="1" t="str">
        <f>TEXT(Data[[#This Row],[Order Date]], "mm.yy")</f>
        <v>09.17</v>
      </c>
    </row>
    <row r="1421" spans="1:26" x14ac:dyDescent="0.25">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1" t="str">
        <f>IF(M1421=People!$B$2,People!$A$5,(IF(M1421=People!$B$3,People!$A$3,(IF(M1421=People!$B$4,People!$A$4,(IF(M1421=People!$B$5,People!$A$5,0)))))))</f>
        <v>Cassandra Brandow</v>
      </c>
      <c r="W1421" s="1" t="str">
        <f>IFERROR(VLOOKUP(Data[[#This Row],[Order ID]], Returns!$A:$B, 2, FALSE), "No")</f>
        <v>No</v>
      </c>
      <c r="X1421" s="1">
        <f>1/COUNTIF(Data[Order ID], Data[[#This Row],[Order ID]])</f>
        <v>0.14285714285714285</v>
      </c>
      <c r="Y1421" s="1">
        <f>1/COUNTIFS(Data[Customer Name],Data[[#This Row],[Customer Name]], Data[MonthYear],Data[[#This Row],[MonthYear]])</f>
        <v>0.125</v>
      </c>
      <c r="Z1421" s="1" t="str">
        <f>TEXT(Data[[#This Row],[Order Date]], "mm.yy")</f>
        <v>09.17</v>
      </c>
    </row>
    <row r="1422" spans="1:26" x14ac:dyDescent="0.25">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1" t="str">
        <f>IF(M1422=People!$B$2,People!$A$5,(IF(M1422=People!$B$3,People!$A$3,(IF(M1422=People!$B$4,People!$A$4,(IF(M1422=People!$B$5,People!$A$5,0)))))))</f>
        <v>Cassandra Brandow</v>
      </c>
      <c r="W1422" s="1" t="str">
        <f>IFERROR(VLOOKUP(Data[[#This Row],[Order ID]], Returns!$A:$B, 2, FALSE), "No")</f>
        <v>No</v>
      </c>
      <c r="X1422" s="1">
        <f>1/COUNTIF(Data[Order ID], Data[[#This Row],[Order ID]])</f>
        <v>0.14285714285714285</v>
      </c>
      <c r="Y1422" s="1">
        <f>1/COUNTIFS(Data[Customer Name],Data[[#This Row],[Customer Name]], Data[MonthYear],Data[[#This Row],[MonthYear]])</f>
        <v>0.125</v>
      </c>
      <c r="Z1422" s="1" t="str">
        <f>TEXT(Data[[#This Row],[Order Date]], "mm.yy")</f>
        <v>09.17</v>
      </c>
    </row>
    <row r="1423" spans="1:26" x14ac:dyDescent="0.25">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1" t="str">
        <f>IF(M1423=People!$B$2,People!$A$5,(IF(M1423=People!$B$3,People!$A$3,(IF(M1423=People!$B$4,People!$A$4,(IF(M1423=People!$B$5,People!$A$5,0)))))))</f>
        <v>Cassandra Brandow</v>
      </c>
      <c r="W1423" s="1" t="str">
        <f>IFERROR(VLOOKUP(Data[[#This Row],[Order ID]], Returns!$A:$B, 2, FALSE), "No")</f>
        <v>No</v>
      </c>
      <c r="X1423" s="1">
        <f>1/COUNTIF(Data[Order ID], Data[[#This Row],[Order ID]])</f>
        <v>0.14285714285714285</v>
      </c>
      <c r="Y1423" s="1">
        <f>1/COUNTIFS(Data[Customer Name],Data[[#This Row],[Customer Name]], Data[MonthYear],Data[[#This Row],[MonthYear]])</f>
        <v>0.125</v>
      </c>
      <c r="Z1423" s="1" t="str">
        <f>TEXT(Data[[#This Row],[Order Date]], "mm.yy")</f>
        <v>09.17</v>
      </c>
    </row>
    <row r="1424" spans="1:26" x14ac:dyDescent="0.25">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1" t="str">
        <f>IF(M1424=People!$B$2,People!$A$5,(IF(M1424=People!$B$3,People!$A$3,(IF(M1424=People!$B$4,People!$A$4,(IF(M1424=People!$B$5,People!$A$5,0)))))))</f>
        <v>Cassandra Brandow</v>
      </c>
      <c r="W1424" s="1" t="str">
        <f>IFERROR(VLOOKUP(Data[[#This Row],[Order ID]], Returns!$A:$B, 2, FALSE), "No")</f>
        <v>No</v>
      </c>
      <c r="X1424" s="1">
        <f>1/COUNTIF(Data[Order ID], Data[[#This Row],[Order ID]])</f>
        <v>0.14285714285714285</v>
      </c>
      <c r="Y1424" s="1">
        <f>1/COUNTIFS(Data[Customer Name],Data[[#This Row],[Customer Name]], Data[MonthYear],Data[[#This Row],[MonthYear]])</f>
        <v>0.125</v>
      </c>
      <c r="Z1424" s="1" t="str">
        <f>TEXT(Data[[#This Row],[Order Date]], "mm.yy")</f>
        <v>09.17</v>
      </c>
    </row>
    <row r="1425" spans="1:26" x14ac:dyDescent="0.25">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1" t="str">
        <f>IF(M1425=People!$B$2,People!$A$5,(IF(M1425=People!$B$3,People!$A$3,(IF(M1425=People!$B$4,People!$A$4,(IF(M1425=People!$B$5,People!$A$5,0)))))))</f>
        <v>Cassandra Brandow</v>
      </c>
      <c r="W1425" s="1" t="str">
        <f>IFERROR(VLOOKUP(Data[[#This Row],[Order ID]], Returns!$A:$B, 2, FALSE), "No")</f>
        <v>No</v>
      </c>
      <c r="X1425" s="1">
        <f>1/COUNTIF(Data[Order ID], Data[[#This Row],[Order ID]])</f>
        <v>0.14285714285714285</v>
      </c>
      <c r="Y1425" s="1">
        <f>1/COUNTIFS(Data[Customer Name],Data[[#This Row],[Customer Name]], Data[MonthYear],Data[[#This Row],[MonthYear]])</f>
        <v>0.125</v>
      </c>
      <c r="Z1425" s="1" t="str">
        <f>TEXT(Data[[#This Row],[Order Date]], "mm.yy")</f>
        <v>09.17</v>
      </c>
    </row>
    <row r="1426" spans="1:26" x14ac:dyDescent="0.25">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1" t="str">
        <f>IF(M1426=People!$B$2,People!$A$5,(IF(M1426=People!$B$3,People!$A$3,(IF(M1426=People!$B$4,People!$A$4,(IF(M1426=People!$B$5,People!$A$5,0)))))))</f>
        <v>Cassandra Brandow</v>
      </c>
      <c r="W1426" s="1" t="str">
        <f>IFERROR(VLOOKUP(Data[[#This Row],[Order ID]], Returns!$A:$B, 2, FALSE), "No")</f>
        <v>No</v>
      </c>
      <c r="X1426" s="1">
        <f>1/COUNTIF(Data[Order ID], Data[[#This Row],[Order ID]])</f>
        <v>0.14285714285714285</v>
      </c>
      <c r="Y1426" s="1">
        <f>1/COUNTIFS(Data[Customer Name],Data[[#This Row],[Customer Name]], Data[MonthYear],Data[[#This Row],[MonthYear]])</f>
        <v>0.125</v>
      </c>
      <c r="Z1426" s="1" t="str">
        <f>TEXT(Data[[#This Row],[Order Date]], "mm.yy")</f>
        <v>09.17</v>
      </c>
    </row>
    <row r="1427" spans="1:26" x14ac:dyDescent="0.25">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1" t="str">
        <f>IF(M1427=People!$B$2,People!$A$5,(IF(M1427=People!$B$3,People!$A$3,(IF(M1427=People!$B$4,People!$A$4,(IF(M1427=People!$B$5,People!$A$5,0)))))))</f>
        <v>Cassandra Brandow</v>
      </c>
      <c r="W1427" s="1" t="str">
        <f>IFERROR(VLOOKUP(Data[[#This Row],[Order ID]], Returns!$A:$B, 2, FALSE), "No")</f>
        <v>No</v>
      </c>
      <c r="X1427" s="1">
        <f>1/COUNTIF(Data[Order ID], Data[[#This Row],[Order ID]])</f>
        <v>0.14285714285714285</v>
      </c>
      <c r="Y1427" s="1">
        <f>1/COUNTIFS(Data[Customer Name],Data[[#This Row],[Customer Name]], Data[MonthYear],Data[[#This Row],[MonthYear]])</f>
        <v>0.125</v>
      </c>
      <c r="Z1427" s="1" t="str">
        <f>TEXT(Data[[#This Row],[Order Date]], "mm.yy")</f>
        <v>09.17</v>
      </c>
    </row>
    <row r="1428" spans="1:26" x14ac:dyDescent="0.25">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1" t="str">
        <f>IF(M1428=People!$B$2,People!$A$5,(IF(M1428=People!$B$3,People!$A$3,(IF(M1428=People!$B$4,People!$A$4,(IF(M1428=People!$B$5,People!$A$5,0)))))))</f>
        <v>Cassandra Brandow</v>
      </c>
      <c r="W1428" s="1" t="str">
        <f>IFERROR(VLOOKUP(Data[[#This Row],[Order ID]], Returns!$A:$B, 2, FALSE), "No")</f>
        <v>No</v>
      </c>
      <c r="X1428" s="1">
        <f>1/COUNTIF(Data[Order ID], Data[[#This Row],[Order ID]])</f>
        <v>0.25</v>
      </c>
      <c r="Y1428" s="1">
        <f>1/COUNTIFS(Data[Customer Name],Data[[#This Row],[Customer Name]], Data[MonthYear],Data[[#This Row],[MonthYear]])</f>
        <v>0.25</v>
      </c>
      <c r="Z1428" s="1" t="str">
        <f>TEXT(Data[[#This Row],[Order Date]], "mm.yy")</f>
        <v>10.17</v>
      </c>
    </row>
    <row r="1429" spans="1:26" x14ac:dyDescent="0.25">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1" t="str">
        <f>IF(M1429=People!$B$2,People!$A$5,(IF(M1429=People!$B$3,People!$A$3,(IF(M1429=People!$B$4,People!$A$4,(IF(M1429=People!$B$5,People!$A$5,0)))))))</f>
        <v>Cassandra Brandow</v>
      </c>
      <c r="W1429" s="1" t="str">
        <f>IFERROR(VLOOKUP(Data[[#This Row],[Order ID]], Returns!$A:$B, 2, FALSE), "No")</f>
        <v>No</v>
      </c>
      <c r="X1429" s="1">
        <f>1/COUNTIF(Data[Order ID], Data[[#This Row],[Order ID]])</f>
        <v>0.25</v>
      </c>
      <c r="Y1429" s="1">
        <f>1/COUNTIFS(Data[Customer Name],Data[[#This Row],[Customer Name]], Data[MonthYear],Data[[#This Row],[MonthYear]])</f>
        <v>0.25</v>
      </c>
      <c r="Z1429" s="1" t="str">
        <f>TEXT(Data[[#This Row],[Order Date]], "mm.yy")</f>
        <v>10.17</v>
      </c>
    </row>
    <row r="1430" spans="1:26" x14ac:dyDescent="0.25">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1" t="str">
        <f>IF(M1430=People!$B$2,People!$A$5,(IF(M1430=People!$B$3,People!$A$3,(IF(M1430=People!$B$4,People!$A$4,(IF(M1430=People!$B$5,People!$A$5,0)))))))</f>
        <v>Cassandra Brandow</v>
      </c>
      <c r="W1430" s="1" t="str">
        <f>IFERROR(VLOOKUP(Data[[#This Row],[Order ID]], Returns!$A:$B, 2, FALSE), "No")</f>
        <v>No</v>
      </c>
      <c r="X1430" s="1">
        <f>1/COUNTIF(Data[Order ID], Data[[#This Row],[Order ID]])</f>
        <v>0.25</v>
      </c>
      <c r="Y1430" s="1">
        <f>1/COUNTIFS(Data[Customer Name],Data[[#This Row],[Customer Name]], Data[MonthYear],Data[[#This Row],[MonthYear]])</f>
        <v>0.25</v>
      </c>
      <c r="Z1430" s="1" t="str">
        <f>TEXT(Data[[#This Row],[Order Date]], "mm.yy")</f>
        <v>10.17</v>
      </c>
    </row>
    <row r="1431" spans="1:26" x14ac:dyDescent="0.25">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1" t="str">
        <f>IF(M1431=People!$B$2,People!$A$5,(IF(M1431=People!$B$3,People!$A$3,(IF(M1431=People!$B$4,People!$A$4,(IF(M1431=People!$B$5,People!$A$5,0)))))))</f>
        <v>Cassandra Brandow</v>
      </c>
      <c r="W1431" s="1" t="str">
        <f>IFERROR(VLOOKUP(Data[[#This Row],[Order ID]], Returns!$A:$B, 2, FALSE), "No")</f>
        <v>No</v>
      </c>
      <c r="X1431" s="1">
        <f>1/COUNTIF(Data[Order ID], Data[[#This Row],[Order ID]])</f>
        <v>0.25</v>
      </c>
      <c r="Y1431" s="1">
        <f>1/COUNTIFS(Data[Customer Name],Data[[#This Row],[Customer Name]], Data[MonthYear],Data[[#This Row],[MonthYear]])</f>
        <v>0.25</v>
      </c>
      <c r="Z1431" s="1" t="str">
        <f>TEXT(Data[[#This Row],[Order Date]], "mm.yy")</f>
        <v>10.17</v>
      </c>
    </row>
    <row r="1432" spans="1:26" x14ac:dyDescent="0.25">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1" t="str">
        <f>IF(M1432=People!$B$2,People!$A$5,(IF(M1432=People!$B$3,People!$A$3,(IF(M1432=People!$B$4,People!$A$4,(IF(M1432=People!$B$5,People!$A$5,0)))))))</f>
        <v>Chuck Magee</v>
      </c>
      <c r="W1432" s="1" t="str">
        <f>IFERROR(VLOOKUP(Data[[#This Row],[Order ID]], Returns!$A:$B, 2, FALSE), "No")</f>
        <v>No</v>
      </c>
      <c r="X1432" s="1">
        <f>1/COUNTIF(Data[Order ID], Data[[#This Row],[Order ID]])</f>
        <v>1</v>
      </c>
      <c r="Y1432" s="1">
        <f>1/COUNTIFS(Data[Customer Name],Data[[#This Row],[Customer Name]], Data[MonthYear],Data[[#This Row],[MonthYear]])</f>
        <v>1</v>
      </c>
      <c r="Z1432" s="1" t="str">
        <f>TEXT(Data[[#This Row],[Order Date]], "mm.yy")</f>
        <v>11.19</v>
      </c>
    </row>
    <row r="1433" spans="1:26" x14ac:dyDescent="0.25">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1" t="str">
        <f>IF(M1433=People!$B$2,People!$A$5,(IF(M1433=People!$B$3,People!$A$3,(IF(M1433=People!$B$4,People!$A$4,(IF(M1433=People!$B$5,People!$A$5,0)))))))</f>
        <v>Cassandra Brandow</v>
      </c>
      <c r="W1433" s="1" t="str">
        <f>IFERROR(VLOOKUP(Data[[#This Row],[Order ID]], Returns!$A:$B, 2, FALSE), "No")</f>
        <v>No</v>
      </c>
      <c r="X1433" s="1">
        <f>1/COUNTIF(Data[Order ID], Data[[#This Row],[Order ID]])</f>
        <v>0.33333333333333331</v>
      </c>
      <c r="Y1433" s="1">
        <f>1/COUNTIFS(Data[Customer Name],Data[[#This Row],[Customer Name]], Data[MonthYear],Data[[#This Row],[MonthYear]])</f>
        <v>0.33333333333333331</v>
      </c>
      <c r="Z1433" s="1" t="str">
        <f>TEXT(Data[[#This Row],[Order Date]], "mm.yy")</f>
        <v>12.16</v>
      </c>
    </row>
    <row r="1434" spans="1:26" x14ac:dyDescent="0.25">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1" t="str">
        <f>IF(M1434=People!$B$2,People!$A$5,(IF(M1434=People!$B$3,People!$A$3,(IF(M1434=People!$B$4,People!$A$4,(IF(M1434=People!$B$5,People!$A$5,0)))))))</f>
        <v>Cassandra Brandow</v>
      </c>
      <c r="W1434" s="1" t="str">
        <f>IFERROR(VLOOKUP(Data[[#This Row],[Order ID]], Returns!$A:$B, 2, FALSE), "No")</f>
        <v>No</v>
      </c>
      <c r="X1434" s="1">
        <f>1/COUNTIF(Data[Order ID], Data[[#This Row],[Order ID]])</f>
        <v>0.33333333333333331</v>
      </c>
      <c r="Y1434" s="1">
        <f>1/COUNTIFS(Data[Customer Name],Data[[#This Row],[Customer Name]], Data[MonthYear],Data[[#This Row],[MonthYear]])</f>
        <v>0.33333333333333331</v>
      </c>
      <c r="Z1434" s="1" t="str">
        <f>TEXT(Data[[#This Row],[Order Date]], "mm.yy")</f>
        <v>12.16</v>
      </c>
    </row>
    <row r="1435" spans="1:26" x14ac:dyDescent="0.25">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1" t="str">
        <f>IF(M1435=People!$B$2,People!$A$5,(IF(M1435=People!$B$3,People!$A$3,(IF(M1435=People!$B$4,People!$A$4,(IF(M1435=People!$B$5,People!$A$5,0)))))))</f>
        <v>Cassandra Brandow</v>
      </c>
      <c r="W1435" s="1" t="str">
        <f>IFERROR(VLOOKUP(Data[[#This Row],[Order ID]], Returns!$A:$B, 2, FALSE), "No")</f>
        <v>No</v>
      </c>
      <c r="X1435" s="1">
        <f>1/COUNTIF(Data[Order ID], Data[[#This Row],[Order ID]])</f>
        <v>0.33333333333333331</v>
      </c>
      <c r="Y1435" s="1">
        <f>1/COUNTIFS(Data[Customer Name],Data[[#This Row],[Customer Name]], Data[MonthYear],Data[[#This Row],[MonthYear]])</f>
        <v>0.33333333333333331</v>
      </c>
      <c r="Z1435" s="1" t="str">
        <f>TEXT(Data[[#This Row],[Order Date]], "mm.yy")</f>
        <v>12.16</v>
      </c>
    </row>
    <row r="1436" spans="1:26" x14ac:dyDescent="0.25">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1" t="str">
        <f>IF(M1436=People!$B$2,People!$A$5,(IF(M1436=People!$B$3,People!$A$3,(IF(M1436=People!$B$4,People!$A$4,(IF(M1436=People!$B$5,People!$A$5,0)))))))</f>
        <v>Cassandra Brandow</v>
      </c>
      <c r="W1436" s="1" t="str">
        <f>IFERROR(VLOOKUP(Data[[#This Row],[Order ID]], Returns!$A:$B, 2, FALSE), "No")</f>
        <v>No</v>
      </c>
      <c r="X1436" s="1">
        <f>1/COUNTIF(Data[Order ID], Data[[#This Row],[Order ID]])</f>
        <v>1</v>
      </c>
      <c r="Y1436" s="1">
        <f>1/COUNTIFS(Data[Customer Name],Data[[#This Row],[Customer Name]], Data[MonthYear],Data[[#This Row],[MonthYear]])</f>
        <v>1</v>
      </c>
      <c r="Z1436" s="1" t="str">
        <f>TEXT(Data[[#This Row],[Order Date]], "mm.yy")</f>
        <v>12.18</v>
      </c>
    </row>
    <row r="1437" spans="1:26" x14ac:dyDescent="0.25">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1" t="str">
        <f>IF(M1437=People!$B$2,People!$A$5,(IF(M1437=People!$B$3,People!$A$3,(IF(M1437=People!$B$4,People!$A$4,(IF(M1437=People!$B$5,People!$A$5,0)))))))</f>
        <v>Chuck Magee</v>
      </c>
      <c r="W1437" s="1" t="str">
        <f>IFERROR(VLOOKUP(Data[[#This Row],[Order ID]], Returns!$A:$B, 2, FALSE), "No")</f>
        <v>No</v>
      </c>
      <c r="X1437" s="1">
        <f>1/COUNTIF(Data[Order ID], Data[[#This Row],[Order ID]])</f>
        <v>0.5</v>
      </c>
      <c r="Y1437" s="1">
        <f>1/COUNTIFS(Data[Customer Name],Data[[#This Row],[Customer Name]], Data[MonthYear],Data[[#This Row],[MonthYear]])</f>
        <v>0.5</v>
      </c>
      <c r="Z1437" s="1" t="str">
        <f>TEXT(Data[[#This Row],[Order Date]], "mm.yy")</f>
        <v>06.19</v>
      </c>
    </row>
    <row r="1438" spans="1:26" x14ac:dyDescent="0.25">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1" t="str">
        <f>IF(M1438=People!$B$2,People!$A$5,(IF(M1438=People!$B$3,People!$A$3,(IF(M1438=People!$B$4,People!$A$4,(IF(M1438=People!$B$5,People!$A$5,0)))))))</f>
        <v>Chuck Magee</v>
      </c>
      <c r="W1438" s="1" t="str">
        <f>IFERROR(VLOOKUP(Data[[#This Row],[Order ID]], Returns!$A:$B, 2, FALSE), "No")</f>
        <v>No</v>
      </c>
      <c r="X1438" s="1">
        <f>1/COUNTIF(Data[Order ID], Data[[#This Row],[Order ID]])</f>
        <v>0.5</v>
      </c>
      <c r="Y1438" s="1">
        <f>1/COUNTIFS(Data[Customer Name],Data[[#This Row],[Customer Name]], Data[MonthYear],Data[[#This Row],[MonthYear]])</f>
        <v>0.5</v>
      </c>
      <c r="Z1438" s="1" t="str">
        <f>TEXT(Data[[#This Row],[Order Date]], "mm.yy")</f>
        <v>06.19</v>
      </c>
    </row>
    <row r="1439" spans="1:26" x14ac:dyDescent="0.25">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1" t="str">
        <f>IF(M1439=People!$B$2,People!$A$5,(IF(M1439=People!$B$3,People!$A$3,(IF(M1439=People!$B$4,People!$A$4,(IF(M1439=People!$B$5,People!$A$5,0)))))))</f>
        <v>Kelly Williams</v>
      </c>
      <c r="W1439" s="1" t="str">
        <f>IFERROR(VLOOKUP(Data[[#This Row],[Order ID]], Returns!$A:$B, 2, FALSE), "No")</f>
        <v>Yes</v>
      </c>
      <c r="X1439" s="1">
        <f>1/COUNTIF(Data[Order ID], Data[[#This Row],[Order ID]])</f>
        <v>0.5</v>
      </c>
      <c r="Y1439" s="1">
        <f>1/COUNTIFS(Data[Customer Name],Data[[#This Row],[Customer Name]], Data[MonthYear],Data[[#This Row],[MonthYear]])</f>
        <v>0.5</v>
      </c>
      <c r="Z1439" s="1" t="str">
        <f>TEXT(Data[[#This Row],[Order Date]], "mm.yy")</f>
        <v>10.17</v>
      </c>
    </row>
    <row r="1440" spans="1:26" x14ac:dyDescent="0.25">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1" t="str">
        <f>IF(M1440=People!$B$2,People!$A$5,(IF(M1440=People!$B$3,People!$A$3,(IF(M1440=People!$B$4,People!$A$4,(IF(M1440=People!$B$5,People!$A$5,0)))))))</f>
        <v>Kelly Williams</v>
      </c>
      <c r="W1440" s="1" t="str">
        <f>IFERROR(VLOOKUP(Data[[#This Row],[Order ID]], Returns!$A:$B, 2, FALSE), "No")</f>
        <v>Yes</v>
      </c>
      <c r="X1440" s="1">
        <f>1/COUNTIF(Data[Order ID], Data[[#This Row],[Order ID]])</f>
        <v>0.5</v>
      </c>
      <c r="Y1440" s="1">
        <f>1/COUNTIFS(Data[Customer Name],Data[[#This Row],[Customer Name]], Data[MonthYear],Data[[#This Row],[MonthYear]])</f>
        <v>0.5</v>
      </c>
      <c r="Z1440" s="1" t="str">
        <f>TEXT(Data[[#This Row],[Order Date]], "mm.yy")</f>
        <v>10.17</v>
      </c>
    </row>
    <row r="1441" spans="1:26" x14ac:dyDescent="0.25">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1" t="str">
        <f>IF(M1441=People!$B$2,People!$A$5,(IF(M1441=People!$B$3,People!$A$3,(IF(M1441=People!$B$4,People!$A$4,(IF(M1441=People!$B$5,People!$A$5,0)))))))</f>
        <v>Chuck Magee</v>
      </c>
      <c r="W1441" s="1" t="str">
        <f>IFERROR(VLOOKUP(Data[[#This Row],[Order ID]], Returns!$A:$B, 2, FALSE), "No")</f>
        <v>No</v>
      </c>
      <c r="X1441" s="1">
        <f>1/COUNTIF(Data[Order ID], Data[[#This Row],[Order ID]])</f>
        <v>0.5</v>
      </c>
      <c r="Y1441" s="1">
        <f>1/COUNTIFS(Data[Customer Name],Data[[#This Row],[Customer Name]], Data[MonthYear],Data[[#This Row],[MonthYear]])</f>
        <v>0.5</v>
      </c>
      <c r="Z1441" s="1" t="str">
        <f>TEXT(Data[[#This Row],[Order Date]], "mm.yy")</f>
        <v>04.19</v>
      </c>
    </row>
    <row r="1442" spans="1:26" x14ac:dyDescent="0.25">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1" t="str">
        <f>IF(M1442=People!$B$2,People!$A$5,(IF(M1442=People!$B$3,People!$A$3,(IF(M1442=People!$B$4,People!$A$4,(IF(M1442=People!$B$5,People!$A$5,0)))))))</f>
        <v>Chuck Magee</v>
      </c>
      <c r="W1442" s="1" t="str">
        <f>IFERROR(VLOOKUP(Data[[#This Row],[Order ID]], Returns!$A:$B, 2, FALSE), "No")</f>
        <v>No</v>
      </c>
      <c r="X1442" s="1">
        <f>1/COUNTIF(Data[Order ID], Data[[#This Row],[Order ID]])</f>
        <v>0.5</v>
      </c>
      <c r="Y1442" s="1">
        <f>1/COUNTIFS(Data[Customer Name],Data[[#This Row],[Customer Name]], Data[MonthYear],Data[[#This Row],[MonthYear]])</f>
        <v>0.5</v>
      </c>
      <c r="Z1442" s="1" t="str">
        <f>TEXT(Data[[#This Row],[Order Date]], "mm.yy")</f>
        <v>04.19</v>
      </c>
    </row>
    <row r="1443" spans="1:26" x14ac:dyDescent="0.25">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1" t="str">
        <f>IF(M1443=People!$B$2,People!$A$5,(IF(M1443=People!$B$3,People!$A$3,(IF(M1443=People!$B$4,People!$A$4,(IF(M1443=People!$B$5,People!$A$5,0)))))))</f>
        <v>Cassandra Brandow</v>
      </c>
      <c r="W1443" s="1" t="str">
        <f>IFERROR(VLOOKUP(Data[[#This Row],[Order ID]], Returns!$A:$B, 2, FALSE), "No")</f>
        <v>No</v>
      </c>
      <c r="X1443" s="1">
        <f>1/COUNTIF(Data[Order ID], Data[[#This Row],[Order ID]])</f>
        <v>1</v>
      </c>
      <c r="Y1443" s="1">
        <f>1/COUNTIFS(Data[Customer Name],Data[[#This Row],[Customer Name]], Data[MonthYear],Data[[#This Row],[MonthYear]])</f>
        <v>0.33333333333333331</v>
      </c>
      <c r="Z1443" s="1" t="str">
        <f>TEXT(Data[[#This Row],[Order Date]], "mm.yy")</f>
        <v>12.19</v>
      </c>
    </row>
    <row r="1444" spans="1:26" x14ac:dyDescent="0.25">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1" t="str">
        <f>IF(M1444=People!$B$2,People!$A$5,(IF(M1444=People!$B$3,People!$A$3,(IF(M1444=People!$B$4,People!$A$4,(IF(M1444=People!$B$5,People!$A$5,0)))))))</f>
        <v>Cassandra Brandow</v>
      </c>
      <c r="W1444" s="1" t="str">
        <f>IFERROR(VLOOKUP(Data[[#This Row],[Order ID]], Returns!$A:$B, 2, FALSE), "No")</f>
        <v>No</v>
      </c>
      <c r="X1444" s="1">
        <f>1/COUNTIF(Data[Order ID], Data[[#This Row],[Order ID]])</f>
        <v>1</v>
      </c>
      <c r="Y1444" s="1">
        <f>1/COUNTIFS(Data[Customer Name],Data[[#This Row],[Customer Name]], Data[MonthYear],Data[[#This Row],[MonthYear]])</f>
        <v>1</v>
      </c>
      <c r="Z1444" s="1" t="str">
        <f>TEXT(Data[[#This Row],[Order Date]], "mm.yy")</f>
        <v>08.19</v>
      </c>
    </row>
    <row r="1445" spans="1:26" x14ac:dyDescent="0.25">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1" t="str">
        <f>IF(M1445=People!$B$2,People!$A$5,(IF(M1445=People!$B$3,People!$A$3,(IF(M1445=People!$B$4,People!$A$4,(IF(M1445=People!$B$5,People!$A$5,0)))))))</f>
        <v>Cassandra Brandow</v>
      </c>
      <c r="W1445" s="1" t="str">
        <f>IFERROR(VLOOKUP(Data[[#This Row],[Order ID]], Returns!$A:$B, 2, FALSE), "No")</f>
        <v>No</v>
      </c>
      <c r="X1445" s="1">
        <f>1/COUNTIF(Data[Order ID], Data[[#This Row],[Order ID]])</f>
        <v>1</v>
      </c>
      <c r="Y1445" s="1">
        <f>1/COUNTIFS(Data[Customer Name],Data[[#This Row],[Customer Name]], Data[MonthYear],Data[[#This Row],[MonthYear]])</f>
        <v>1</v>
      </c>
      <c r="Z1445" s="1" t="str">
        <f>TEXT(Data[[#This Row],[Order Date]], "mm.yy")</f>
        <v>10.17</v>
      </c>
    </row>
    <row r="1446" spans="1:26" x14ac:dyDescent="0.25">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1" t="str">
        <f>IF(M1446=People!$B$2,People!$A$5,(IF(M1446=People!$B$3,People!$A$3,(IF(M1446=People!$B$4,People!$A$4,(IF(M1446=People!$B$5,People!$A$5,0)))))))</f>
        <v>Kelly Williams</v>
      </c>
      <c r="W1446" s="1" t="str">
        <f>IFERROR(VLOOKUP(Data[[#This Row],[Order ID]], Returns!$A:$B, 2, FALSE), "No")</f>
        <v>No</v>
      </c>
      <c r="X1446" s="1">
        <f>1/COUNTIF(Data[Order ID], Data[[#This Row],[Order ID]])</f>
        <v>1</v>
      </c>
      <c r="Y1446" s="1">
        <f>1/COUNTIFS(Data[Customer Name],Data[[#This Row],[Customer Name]], Data[MonthYear],Data[[#This Row],[MonthYear]])</f>
        <v>1</v>
      </c>
      <c r="Z1446" s="1" t="str">
        <f>TEXT(Data[[#This Row],[Order Date]], "mm.yy")</f>
        <v>05.18</v>
      </c>
    </row>
    <row r="1447" spans="1:26" x14ac:dyDescent="0.25">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1" t="str">
        <f>IF(M1447=People!$B$2,People!$A$5,(IF(M1447=People!$B$3,People!$A$3,(IF(M1447=People!$B$4,People!$A$4,(IF(M1447=People!$B$5,People!$A$5,0)))))))</f>
        <v>Kelly Williams</v>
      </c>
      <c r="W1447" s="1" t="str">
        <f>IFERROR(VLOOKUP(Data[[#This Row],[Order ID]], Returns!$A:$B, 2, FALSE), "No")</f>
        <v>No</v>
      </c>
      <c r="X1447" s="1">
        <f>1/COUNTIF(Data[Order ID], Data[[#This Row],[Order ID]])</f>
        <v>0.33333333333333331</v>
      </c>
      <c r="Y1447" s="1">
        <f>1/COUNTIFS(Data[Customer Name],Data[[#This Row],[Customer Name]], Data[MonthYear],Data[[#This Row],[MonthYear]])</f>
        <v>0.33333333333333331</v>
      </c>
      <c r="Z1447" s="1" t="str">
        <f>TEXT(Data[[#This Row],[Order Date]], "mm.yy")</f>
        <v>06.19</v>
      </c>
    </row>
    <row r="1448" spans="1:26" x14ac:dyDescent="0.25">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1" t="str">
        <f>IF(M1448=People!$B$2,People!$A$5,(IF(M1448=People!$B$3,People!$A$3,(IF(M1448=People!$B$4,People!$A$4,(IF(M1448=People!$B$5,People!$A$5,0)))))))</f>
        <v>Kelly Williams</v>
      </c>
      <c r="W1448" s="1" t="str">
        <f>IFERROR(VLOOKUP(Data[[#This Row],[Order ID]], Returns!$A:$B, 2, FALSE), "No")</f>
        <v>No</v>
      </c>
      <c r="X1448" s="1">
        <f>1/COUNTIF(Data[Order ID], Data[[#This Row],[Order ID]])</f>
        <v>0.33333333333333331</v>
      </c>
      <c r="Y1448" s="1">
        <f>1/COUNTIFS(Data[Customer Name],Data[[#This Row],[Customer Name]], Data[MonthYear],Data[[#This Row],[MonthYear]])</f>
        <v>0.33333333333333331</v>
      </c>
      <c r="Z1448" s="1" t="str">
        <f>TEXT(Data[[#This Row],[Order Date]], "mm.yy")</f>
        <v>06.19</v>
      </c>
    </row>
    <row r="1449" spans="1:26" x14ac:dyDescent="0.25">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1" t="str">
        <f>IF(M1449=People!$B$2,People!$A$5,(IF(M1449=People!$B$3,People!$A$3,(IF(M1449=People!$B$4,People!$A$4,(IF(M1449=People!$B$5,People!$A$5,0)))))))</f>
        <v>Kelly Williams</v>
      </c>
      <c r="W1449" s="1" t="str">
        <f>IFERROR(VLOOKUP(Data[[#This Row],[Order ID]], Returns!$A:$B, 2, FALSE), "No")</f>
        <v>No</v>
      </c>
      <c r="X1449" s="1">
        <f>1/COUNTIF(Data[Order ID], Data[[#This Row],[Order ID]])</f>
        <v>0.33333333333333331</v>
      </c>
      <c r="Y1449" s="1">
        <f>1/COUNTIFS(Data[Customer Name],Data[[#This Row],[Customer Name]], Data[MonthYear],Data[[#This Row],[MonthYear]])</f>
        <v>0.33333333333333331</v>
      </c>
      <c r="Z1449" s="1" t="str">
        <f>TEXT(Data[[#This Row],[Order Date]], "mm.yy")</f>
        <v>06.19</v>
      </c>
    </row>
    <row r="1450" spans="1:26" x14ac:dyDescent="0.25">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1" t="str">
        <f>IF(M1450=People!$B$2,People!$A$5,(IF(M1450=People!$B$3,People!$A$3,(IF(M1450=People!$B$4,People!$A$4,(IF(M1450=People!$B$5,People!$A$5,0)))))))</f>
        <v>Chuck Magee</v>
      </c>
      <c r="W1450" s="1" t="str">
        <f>IFERROR(VLOOKUP(Data[[#This Row],[Order ID]], Returns!$A:$B, 2, FALSE), "No")</f>
        <v>No</v>
      </c>
      <c r="X1450" s="1">
        <f>1/COUNTIF(Data[Order ID], Data[[#This Row],[Order ID]])</f>
        <v>1</v>
      </c>
      <c r="Y1450" s="1">
        <f>1/COUNTIFS(Data[Customer Name],Data[[#This Row],[Customer Name]], Data[MonthYear],Data[[#This Row],[MonthYear]])</f>
        <v>1</v>
      </c>
      <c r="Z1450" s="1" t="str">
        <f>TEXT(Data[[#This Row],[Order Date]], "mm.yy")</f>
        <v>04.16</v>
      </c>
    </row>
    <row r="1451" spans="1:26" x14ac:dyDescent="0.25">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1" t="str">
        <f>IF(M1451=People!$B$2,People!$A$5,(IF(M1451=People!$B$3,People!$A$3,(IF(M1451=People!$B$4,People!$A$4,(IF(M1451=People!$B$5,People!$A$5,0)))))))</f>
        <v>Cassandra Brandow</v>
      </c>
      <c r="W1451" s="1" t="str">
        <f>IFERROR(VLOOKUP(Data[[#This Row],[Order ID]], Returns!$A:$B, 2, FALSE), "No")</f>
        <v>No</v>
      </c>
      <c r="X1451" s="1">
        <f>1/COUNTIF(Data[Order ID], Data[[#This Row],[Order ID]])</f>
        <v>1</v>
      </c>
      <c r="Y1451" s="1">
        <f>1/COUNTIFS(Data[Customer Name],Data[[#This Row],[Customer Name]], Data[MonthYear],Data[[#This Row],[MonthYear]])</f>
        <v>1</v>
      </c>
      <c r="Z1451" s="1" t="str">
        <f>TEXT(Data[[#This Row],[Order Date]], "mm.yy")</f>
        <v>05.17</v>
      </c>
    </row>
    <row r="1452" spans="1:26" x14ac:dyDescent="0.25">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1" t="str">
        <f>IF(M1452=People!$B$2,People!$A$5,(IF(M1452=People!$B$3,People!$A$3,(IF(M1452=People!$B$4,People!$A$4,(IF(M1452=People!$B$5,People!$A$5,0)))))))</f>
        <v>Cassandra Brandow</v>
      </c>
      <c r="W1452" s="1" t="str">
        <f>IFERROR(VLOOKUP(Data[[#This Row],[Order ID]], Returns!$A:$B, 2, FALSE), "No")</f>
        <v>No</v>
      </c>
      <c r="X1452" s="1">
        <f>1/COUNTIF(Data[Order ID], Data[[#This Row],[Order ID]])</f>
        <v>1</v>
      </c>
      <c r="Y1452" s="1">
        <f>1/COUNTIFS(Data[Customer Name],Data[[#This Row],[Customer Name]], Data[MonthYear],Data[[#This Row],[MonthYear]])</f>
        <v>1</v>
      </c>
      <c r="Z1452" s="1" t="str">
        <f>TEXT(Data[[#This Row],[Order Date]], "mm.yy")</f>
        <v>07.17</v>
      </c>
    </row>
    <row r="1453" spans="1:26" x14ac:dyDescent="0.25">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1" t="str">
        <f>IF(M1453=People!$B$2,People!$A$5,(IF(M1453=People!$B$3,People!$A$3,(IF(M1453=People!$B$4,People!$A$4,(IF(M1453=People!$B$5,People!$A$5,0)))))))</f>
        <v>Cassandra Brandow</v>
      </c>
      <c r="W1453" s="1" t="str">
        <f>IFERROR(VLOOKUP(Data[[#This Row],[Order ID]], Returns!$A:$B, 2, FALSE), "No")</f>
        <v>No</v>
      </c>
      <c r="X1453" s="1">
        <f>1/COUNTIF(Data[Order ID], Data[[#This Row],[Order ID]])</f>
        <v>0.25</v>
      </c>
      <c r="Y1453" s="1">
        <f>1/COUNTIFS(Data[Customer Name],Data[[#This Row],[Customer Name]], Data[MonthYear],Data[[#This Row],[MonthYear]])</f>
        <v>0.25</v>
      </c>
      <c r="Z1453" s="1" t="str">
        <f>TEXT(Data[[#This Row],[Order Date]], "mm.yy")</f>
        <v>11.18</v>
      </c>
    </row>
    <row r="1454" spans="1:26" x14ac:dyDescent="0.25">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1" t="str">
        <f>IF(M1454=People!$B$2,People!$A$5,(IF(M1454=People!$B$3,People!$A$3,(IF(M1454=People!$B$4,People!$A$4,(IF(M1454=People!$B$5,People!$A$5,0)))))))</f>
        <v>Cassandra Brandow</v>
      </c>
      <c r="W1454" s="1" t="str">
        <f>IFERROR(VLOOKUP(Data[[#This Row],[Order ID]], Returns!$A:$B, 2, FALSE), "No")</f>
        <v>No</v>
      </c>
      <c r="X1454" s="1">
        <f>1/COUNTIF(Data[Order ID], Data[[#This Row],[Order ID]])</f>
        <v>0.25</v>
      </c>
      <c r="Y1454" s="1">
        <f>1/COUNTIFS(Data[Customer Name],Data[[#This Row],[Customer Name]], Data[MonthYear],Data[[#This Row],[MonthYear]])</f>
        <v>0.25</v>
      </c>
      <c r="Z1454" s="1" t="str">
        <f>TEXT(Data[[#This Row],[Order Date]], "mm.yy")</f>
        <v>11.18</v>
      </c>
    </row>
    <row r="1455" spans="1:26" x14ac:dyDescent="0.25">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1" t="str">
        <f>IF(M1455=People!$B$2,People!$A$5,(IF(M1455=People!$B$3,People!$A$3,(IF(M1455=People!$B$4,People!$A$4,(IF(M1455=People!$B$5,People!$A$5,0)))))))</f>
        <v>Cassandra Brandow</v>
      </c>
      <c r="W1455" s="1" t="str">
        <f>IFERROR(VLOOKUP(Data[[#This Row],[Order ID]], Returns!$A:$B, 2, FALSE), "No")</f>
        <v>No</v>
      </c>
      <c r="X1455" s="1">
        <f>1/COUNTIF(Data[Order ID], Data[[#This Row],[Order ID]])</f>
        <v>0.25</v>
      </c>
      <c r="Y1455" s="1">
        <f>1/COUNTIFS(Data[Customer Name],Data[[#This Row],[Customer Name]], Data[MonthYear],Data[[#This Row],[MonthYear]])</f>
        <v>0.25</v>
      </c>
      <c r="Z1455" s="1" t="str">
        <f>TEXT(Data[[#This Row],[Order Date]], "mm.yy")</f>
        <v>11.18</v>
      </c>
    </row>
    <row r="1456" spans="1:26" x14ac:dyDescent="0.25">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1" t="str">
        <f>IF(M1456=People!$B$2,People!$A$5,(IF(M1456=People!$B$3,People!$A$3,(IF(M1456=People!$B$4,People!$A$4,(IF(M1456=People!$B$5,People!$A$5,0)))))))</f>
        <v>Cassandra Brandow</v>
      </c>
      <c r="W1456" s="1" t="str">
        <f>IFERROR(VLOOKUP(Data[[#This Row],[Order ID]], Returns!$A:$B, 2, FALSE), "No")</f>
        <v>No</v>
      </c>
      <c r="X1456" s="1">
        <f>1/COUNTIF(Data[Order ID], Data[[#This Row],[Order ID]])</f>
        <v>0.25</v>
      </c>
      <c r="Y1456" s="1">
        <f>1/COUNTIFS(Data[Customer Name],Data[[#This Row],[Customer Name]], Data[MonthYear],Data[[#This Row],[MonthYear]])</f>
        <v>0.25</v>
      </c>
      <c r="Z1456" s="1" t="str">
        <f>TEXT(Data[[#This Row],[Order Date]], "mm.yy")</f>
        <v>11.18</v>
      </c>
    </row>
    <row r="1457" spans="1:26" x14ac:dyDescent="0.25">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1" t="str">
        <f>IF(M1457=People!$B$2,People!$A$5,(IF(M1457=People!$B$3,People!$A$3,(IF(M1457=People!$B$4,People!$A$4,(IF(M1457=People!$B$5,People!$A$5,0)))))))</f>
        <v>Cassandra Brandow</v>
      </c>
      <c r="W1457" s="1" t="str">
        <f>IFERROR(VLOOKUP(Data[[#This Row],[Order ID]], Returns!$A:$B, 2, FALSE), "No")</f>
        <v>No</v>
      </c>
      <c r="X1457" s="1">
        <f>1/COUNTIF(Data[Order ID], Data[[#This Row],[Order ID]])</f>
        <v>0.5</v>
      </c>
      <c r="Y1457" s="1">
        <f>1/COUNTIFS(Data[Customer Name],Data[[#This Row],[Customer Name]], Data[MonthYear],Data[[#This Row],[MonthYear]])</f>
        <v>0.5</v>
      </c>
      <c r="Z1457" s="1" t="str">
        <f>TEXT(Data[[#This Row],[Order Date]], "mm.yy")</f>
        <v>06.19</v>
      </c>
    </row>
    <row r="1458" spans="1:26" x14ac:dyDescent="0.25">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1" t="str">
        <f>IF(M1458=People!$B$2,People!$A$5,(IF(M1458=People!$B$3,People!$A$3,(IF(M1458=People!$B$4,People!$A$4,(IF(M1458=People!$B$5,People!$A$5,0)))))))</f>
        <v>Cassandra Brandow</v>
      </c>
      <c r="W1458" s="1" t="str">
        <f>IFERROR(VLOOKUP(Data[[#This Row],[Order ID]], Returns!$A:$B, 2, FALSE), "No")</f>
        <v>No</v>
      </c>
      <c r="X1458" s="1">
        <f>1/COUNTIF(Data[Order ID], Data[[#This Row],[Order ID]])</f>
        <v>0.5</v>
      </c>
      <c r="Y1458" s="1">
        <f>1/COUNTIFS(Data[Customer Name],Data[[#This Row],[Customer Name]], Data[MonthYear],Data[[#This Row],[MonthYear]])</f>
        <v>0.5</v>
      </c>
      <c r="Z1458" s="1" t="str">
        <f>TEXT(Data[[#This Row],[Order Date]], "mm.yy")</f>
        <v>06.19</v>
      </c>
    </row>
    <row r="1459" spans="1:26" x14ac:dyDescent="0.25">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1" t="str">
        <f>IF(M1459=People!$B$2,People!$A$5,(IF(M1459=People!$B$3,People!$A$3,(IF(M1459=People!$B$4,People!$A$4,(IF(M1459=People!$B$5,People!$A$5,0)))))))</f>
        <v>Chuck Magee</v>
      </c>
      <c r="W1459" s="1" t="str">
        <f>IFERROR(VLOOKUP(Data[[#This Row],[Order ID]], Returns!$A:$B, 2, FALSE), "No")</f>
        <v>No</v>
      </c>
      <c r="X1459" s="1">
        <f>1/COUNTIF(Data[Order ID], Data[[#This Row],[Order ID]])</f>
        <v>1</v>
      </c>
      <c r="Y1459" s="1">
        <f>1/COUNTIFS(Data[Customer Name],Data[[#This Row],[Customer Name]], Data[MonthYear],Data[[#This Row],[MonthYear]])</f>
        <v>1</v>
      </c>
      <c r="Z1459" s="1" t="str">
        <f>TEXT(Data[[#This Row],[Order Date]], "mm.yy")</f>
        <v>08.17</v>
      </c>
    </row>
    <row r="1460" spans="1:26" x14ac:dyDescent="0.25">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1" t="str">
        <f>IF(M1460=People!$B$2,People!$A$5,(IF(M1460=People!$B$3,People!$A$3,(IF(M1460=People!$B$4,People!$A$4,(IF(M1460=People!$B$5,People!$A$5,0)))))))</f>
        <v>Kelly Williams</v>
      </c>
      <c r="W1460" s="1" t="str">
        <f>IFERROR(VLOOKUP(Data[[#This Row],[Order ID]], Returns!$A:$B, 2, FALSE), "No")</f>
        <v>No</v>
      </c>
      <c r="X1460" s="1">
        <f>1/COUNTIF(Data[Order ID], Data[[#This Row],[Order ID]])</f>
        <v>1</v>
      </c>
      <c r="Y1460" s="1">
        <f>1/COUNTIFS(Data[Customer Name],Data[[#This Row],[Customer Name]], Data[MonthYear],Data[[#This Row],[MonthYear]])</f>
        <v>1</v>
      </c>
      <c r="Z1460" s="1" t="str">
        <f>TEXT(Data[[#This Row],[Order Date]], "mm.yy")</f>
        <v>09.18</v>
      </c>
    </row>
    <row r="1461" spans="1:26" x14ac:dyDescent="0.25">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1" t="str">
        <f>IF(M1461=People!$B$2,People!$A$5,(IF(M1461=People!$B$3,People!$A$3,(IF(M1461=People!$B$4,People!$A$4,(IF(M1461=People!$B$5,People!$A$5,0)))))))</f>
        <v>Chuck Magee</v>
      </c>
      <c r="W1461" s="1" t="str">
        <f>IFERROR(VLOOKUP(Data[[#This Row],[Order ID]], Returns!$A:$B, 2, FALSE), "No")</f>
        <v>No</v>
      </c>
      <c r="X1461" s="1">
        <f>1/COUNTIF(Data[Order ID], Data[[#This Row],[Order ID]])</f>
        <v>1</v>
      </c>
      <c r="Y1461" s="1">
        <f>1/COUNTIFS(Data[Customer Name],Data[[#This Row],[Customer Name]], Data[MonthYear],Data[[#This Row],[MonthYear]])</f>
        <v>1</v>
      </c>
      <c r="Z1461" s="1" t="str">
        <f>TEXT(Data[[#This Row],[Order Date]], "mm.yy")</f>
        <v>05.16</v>
      </c>
    </row>
    <row r="1462" spans="1:26" x14ac:dyDescent="0.25">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1" t="str">
        <f>IF(M1462=People!$B$2,People!$A$5,(IF(M1462=People!$B$3,People!$A$3,(IF(M1462=People!$B$4,People!$A$4,(IF(M1462=People!$B$5,People!$A$5,0)))))))</f>
        <v>Cassandra Brandow</v>
      </c>
      <c r="W1462" s="1" t="str">
        <f>IFERROR(VLOOKUP(Data[[#This Row],[Order ID]], Returns!$A:$B, 2, FALSE), "No")</f>
        <v>Yes</v>
      </c>
      <c r="X1462" s="1">
        <f>1/COUNTIF(Data[Order ID], Data[[#This Row],[Order ID]])</f>
        <v>1</v>
      </c>
      <c r="Y1462" s="1">
        <f>1/COUNTIFS(Data[Customer Name],Data[[#This Row],[Customer Name]], Data[MonthYear],Data[[#This Row],[MonthYear]])</f>
        <v>1</v>
      </c>
      <c r="Z1462" s="1" t="str">
        <f>TEXT(Data[[#This Row],[Order Date]], "mm.yy")</f>
        <v>12.17</v>
      </c>
    </row>
    <row r="1463" spans="1:26" x14ac:dyDescent="0.25">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1" t="str">
        <f>IF(M1463=People!$B$2,People!$A$5,(IF(M1463=People!$B$3,People!$A$3,(IF(M1463=People!$B$4,People!$A$4,(IF(M1463=People!$B$5,People!$A$5,0)))))))</f>
        <v>Chuck Magee</v>
      </c>
      <c r="W1463" s="1" t="str">
        <f>IFERROR(VLOOKUP(Data[[#This Row],[Order ID]], Returns!$A:$B, 2, FALSE), "No")</f>
        <v>No</v>
      </c>
      <c r="X1463" s="1">
        <f>1/COUNTIF(Data[Order ID], Data[[#This Row],[Order ID]])</f>
        <v>1</v>
      </c>
      <c r="Y1463" s="1">
        <f>1/COUNTIFS(Data[Customer Name],Data[[#This Row],[Customer Name]], Data[MonthYear],Data[[#This Row],[MonthYear]])</f>
        <v>1</v>
      </c>
      <c r="Z1463" s="1" t="str">
        <f>TEXT(Data[[#This Row],[Order Date]], "mm.yy")</f>
        <v>03.18</v>
      </c>
    </row>
    <row r="1464" spans="1:26" x14ac:dyDescent="0.25">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1" t="str">
        <f>IF(M1464=People!$B$2,People!$A$5,(IF(M1464=People!$B$3,People!$A$3,(IF(M1464=People!$B$4,People!$A$4,(IF(M1464=People!$B$5,People!$A$5,0)))))))</f>
        <v>Kelly Williams</v>
      </c>
      <c r="W1464" s="1" t="str">
        <f>IFERROR(VLOOKUP(Data[[#This Row],[Order ID]], Returns!$A:$B, 2, FALSE), "No")</f>
        <v>No</v>
      </c>
      <c r="X1464" s="1">
        <f>1/COUNTIF(Data[Order ID], Data[[#This Row],[Order ID]])</f>
        <v>0.5</v>
      </c>
      <c r="Y1464" s="1">
        <f>1/COUNTIFS(Data[Customer Name],Data[[#This Row],[Customer Name]], Data[MonthYear],Data[[#This Row],[MonthYear]])</f>
        <v>0.2</v>
      </c>
      <c r="Z1464" s="1" t="str">
        <f>TEXT(Data[[#This Row],[Order Date]], "mm.yy")</f>
        <v>08.18</v>
      </c>
    </row>
    <row r="1465" spans="1:26" x14ac:dyDescent="0.25">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1" t="str">
        <f>IF(M1465=People!$B$2,People!$A$5,(IF(M1465=People!$B$3,People!$A$3,(IF(M1465=People!$B$4,People!$A$4,(IF(M1465=People!$B$5,People!$A$5,0)))))))</f>
        <v>Kelly Williams</v>
      </c>
      <c r="W1465" s="1" t="str">
        <f>IFERROR(VLOOKUP(Data[[#This Row],[Order ID]], Returns!$A:$B, 2, FALSE), "No")</f>
        <v>No</v>
      </c>
      <c r="X1465" s="1">
        <f>1/COUNTIF(Data[Order ID], Data[[#This Row],[Order ID]])</f>
        <v>0.5</v>
      </c>
      <c r="Y1465" s="1">
        <f>1/COUNTIFS(Data[Customer Name],Data[[#This Row],[Customer Name]], Data[MonthYear],Data[[#This Row],[MonthYear]])</f>
        <v>0.2</v>
      </c>
      <c r="Z1465" s="1" t="str">
        <f>TEXT(Data[[#This Row],[Order Date]], "mm.yy")</f>
        <v>08.18</v>
      </c>
    </row>
    <row r="1466" spans="1:26" x14ac:dyDescent="0.25">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1" t="str">
        <f>IF(M1466=People!$B$2,People!$A$5,(IF(M1466=People!$B$3,People!$A$3,(IF(M1466=People!$B$4,People!$A$4,(IF(M1466=People!$B$5,People!$A$5,0)))))))</f>
        <v>Chuck Magee</v>
      </c>
      <c r="W1466" s="1" t="str">
        <f>IFERROR(VLOOKUP(Data[[#This Row],[Order ID]], Returns!$A:$B, 2, FALSE), "No")</f>
        <v>No</v>
      </c>
      <c r="X1466" s="1">
        <f>1/COUNTIF(Data[Order ID], Data[[#This Row],[Order ID]])</f>
        <v>1</v>
      </c>
      <c r="Y1466" s="1">
        <f>1/COUNTIFS(Data[Customer Name],Data[[#This Row],[Customer Name]], Data[MonthYear],Data[[#This Row],[MonthYear]])</f>
        <v>0.16666666666666666</v>
      </c>
      <c r="Z1466" s="1" t="str">
        <f>TEXT(Data[[#This Row],[Order Date]], "mm.yy")</f>
        <v>12.18</v>
      </c>
    </row>
    <row r="1467" spans="1:26" x14ac:dyDescent="0.25">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1" t="str">
        <f>IF(M1467=People!$B$2,People!$A$5,(IF(M1467=People!$B$3,People!$A$3,(IF(M1467=People!$B$4,People!$A$4,(IF(M1467=People!$B$5,People!$A$5,0)))))))</f>
        <v>Cassandra Brandow</v>
      </c>
      <c r="W1467" s="1" t="str">
        <f>IFERROR(VLOOKUP(Data[[#This Row],[Order ID]], Returns!$A:$B, 2, FALSE), "No")</f>
        <v>No</v>
      </c>
      <c r="X1467" s="1">
        <f>1/COUNTIF(Data[Order ID], Data[[#This Row],[Order ID]])</f>
        <v>0.5</v>
      </c>
      <c r="Y1467" s="1">
        <f>1/COUNTIFS(Data[Customer Name],Data[[#This Row],[Customer Name]], Data[MonthYear],Data[[#This Row],[MonthYear]])</f>
        <v>0.5</v>
      </c>
      <c r="Z1467" s="1" t="str">
        <f>TEXT(Data[[#This Row],[Order Date]], "mm.yy")</f>
        <v>08.16</v>
      </c>
    </row>
    <row r="1468" spans="1:26" x14ac:dyDescent="0.25">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1" t="str">
        <f>IF(M1468=People!$B$2,People!$A$5,(IF(M1468=People!$B$3,People!$A$3,(IF(M1468=People!$B$4,People!$A$4,(IF(M1468=People!$B$5,People!$A$5,0)))))))</f>
        <v>Cassandra Brandow</v>
      </c>
      <c r="W1468" s="1" t="str">
        <f>IFERROR(VLOOKUP(Data[[#This Row],[Order ID]], Returns!$A:$B, 2, FALSE), "No")</f>
        <v>No</v>
      </c>
      <c r="X1468" s="1">
        <f>1/COUNTIF(Data[Order ID], Data[[#This Row],[Order ID]])</f>
        <v>0.5</v>
      </c>
      <c r="Y1468" s="1">
        <f>1/COUNTIFS(Data[Customer Name],Data[[#This Row],[Customer Name]], Data[MonthYear],Data[[#This Row],[MonthYear]])</f>
        <v>0.5</v>
      </c>
      <c r="Z1468" s="1" t="str">
        <f>TEXT(Data[[#This Row],[Order Date]], "mm.yy")</f>
        <v>08.16</v>
      </c>
    </row>
    <row r="1469" spans="1:26" x14ac:dyDescent="0.25">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1" t="str">
        <f>IF(M1469=People!$B$2,People!$A$5,(IF(M1469=People!$B$3,People!$A$3,(IF(M1469=People!$B$4,People!$A$4,(IF(M1469=People!$B$5,People!$A$5,0)))))))</f>
        <v>Cassandra Brandow</v>
      </c>
      <c r="W1469" s="1" t="str">
        <f>IFERROR(VLOOKUP(Data[[#This Row],[Order ID]], Returns!$A:$B, 2, FALSE), "No")</f>
        <v>No</v>
      </c>
      <c r="X1469" s="1">
        <f>1/COUNTIF(Data[Order ID], Data[[#This Row],[Order ID]])</f>
        <v>1</v>
      </c>
      <c r="Y1469" s="1">
        <f>1/COUNTIFS(Data[Customer Name],Data[[#This Row],[Customer Name]], Data[MonthYear],Data[[#This Row],[MonthYear]])</f>
        <v>1</v>
      </c>
      <c r="Z1469" s="1" t="str">
        <f>TEXT(Data[[#This Row],[Order Date]], "mm.yy")</f>
        <v>05.17</v>
      </c>
    </row>
    <row r="1470" spans="1:26" x14ac:dyDescent="0.25">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1" t="str">
        <f>IF(M1470=People!$B$2,People!$A$5,(IF(M1470=People!$B$3,People!$A$3,(IF(M1470=People!$B$4,People!$A$4,(IF(M1470=People!$B$5,People!$A$5,0)))))))</f>
        <v>Kelly Williams</v>
      </c>
      <c r="W1470" s="1" t="str">
        <f>IFERROR(VLOOKUP(Data[[#This Row],[Order ID]], Returns!$A:$B, 2, FALSE), "No")</f>
        <v>No</v>
      </c>
      <c r="X1470" s="1">
        <f>1/COUNTIF(Data[Order ID], Data[[#This Row],[Order ID]])</f>
        <v>0.33333333333333331</v>
      </c>
      <c r="Y1470" s="1">
        <f>1/COUNTIFS(Data[Customer Name],Data[[#This Row],[Customer Name]], Data[MonthYear],Data[[#This Row],[MonthYear]])</f>
        <v>0.33333333333333331</v>
      </c>
      <c r="Z1470" s="1" t="str">
        <f>TEXT(Data[[#This Row],[Order Date]], "mm.yy")</f>
        <v>12.19</v>
      </c>
    </row>
    <row r="1471" spans="1:26" x14ac:dyDescent="0.25">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1" t="str">
        <f>IF(M1471=People!$B$2,People!$A$5,(IF(M1471=People!$B$3,People!$A$3,(IF(M1471=People!$B$4,People!$A$4,(IF(M1471=People!$B$5,People!$A$5,0)))))))</f>
        <v>Kelly Williams</v>
      </c>
      <c r="W1471" s="1" t="str">
        <f>IFERROR(VLOOKUP(Data[[#This Row],[Order ID]], Returns!$A:$B, 2, FALSE), "No")</f>
        <v>No</v>
      </c>
      <c r="X1471" s="1">
        <f>1/COUNTIF(Data[Order ID], Data[[#This Row],[Order ID]])</f>
        <v>0.33333333333333331</v>
      </c>
      <c r="Y1471" s="1">
        <f>1/COUNTIFS(Data[Customer Name],Data[[#This Row],[Customer Name]], Data[MonthYear],Data[[#This Row],[MonthYear]])</f>
        <v>0.33333333333333331</v>
      </c>
      <c r="Z1471" s="1" t="str">
        <f>TEXT(Data[[#This Row],[Order Date]], "mm.yy")</f>
        <v>12.19</v>
      </c>
    </row>
    <row r="1472" spans="1:26" x14ac:dyDescent="0.25">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1" t="str">
        <f>IF(M1472=People!$B$2,People!$A$5,(IF(M1472=People!$B$3,People!$A$3,(IF(M1472=People!$B$4,People!$A$4,(IF(M1472=People!$B$5,People!$A$5,0)))))))</f>
        <v>Kelly Williams</v>
      </c>
      <c r="W1472" s="1" t="str">
        <f>IFERROR(VLOOKUP(Data[[#This Row],[Order ID]], Returns!$A:$B, 2, FALSE), "No")</f>
        <v>No</v>
      </c>
      <c r="X1472" s="1">
        <f>1/COUNTIF(Data[Order ID], Data[[#This Row],[Order ID]])</f>
        <v>0.33333333333333331</v>
      </c>
      <c r="Y1472" s="1">
        <f>1/COUNTIFS(Data[Customer Name],Data[[#This Row],[Customer Name]], Data[MonthYear],Data[[#This Row],[MonthYear]])</f>
        <v>0.33333333333333331</v>
      </c>
      <c r="Z1472" s="1" t="str">
        <f>TEXT(Data[[#This Row],[Order Date]], "mm.yy")</f>
        <v>12.19</v>
      </c>
    </row>
    <row r="1473" spans="1:26" x14ac:dyDescent="0.25">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1" t="str">
        <f>IF(M1473=People!$B$2,People!$A$5,(IF(M1473=People!$B$3,People!$A$3,(IF(M1473=People!$B$4,People!$A$4,(IF(M1473=People!$B$5,People!$A$5,0)))))))</f>
        <v>Chuck Magee</v>
      </c>
      <c r="W1473" s="1" t="str">
        <f>IFERROR(VLOOKUP(Data[[#This Row],[Order ID]], Returns!$A:$B, 2, FALSE), "No")</f>
        <v>No</v>
      </c>
      <c r="X1473" s="1">
        <f>1/COUNTIF(Data[Order ID], Data[[#This Row],[Order ID]])</f>
        <v>1</v>
      </c>
      <c r="Y1473" s="1">
        <f>1/COUNTIFS(Data[Customer Name],Data[[#This Row],[Customer Name]], Data[MonthYear],Data[[#This Row],[MonthYear]])</f>
        <v>1</v>
      </c>
      <c r="Z1473" s="1" t="str">
        <f>TEXT(Data[[#This Row],[Order Date]], "mm.yy")</f>
        <v>09.17</v>
      </c>
    </row>
    <row r="1474" spans="1:26" x14ac:dyDescent="0.25">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1" t="str">
        <f>IF(M1474=People!$B$2,People!$A$5,(IF(M1474=People!$B$3,People!$A$3,(IF(M1474=People!$B$4,People!$A$4,(IF(M1474=People!$B$5,People!$A$5,0)))))))</f>
        <v>Cassandra Brandow</v>
      </c>
      <c r="W1474" s="1" t="str">
        <f>IFERROR(VLOOKUP(Data[[#This Row],[Order ID]], Returns!$A:$B, 2, FALSE), "No")</f>
        <v>No</v>
      </c>
      <c r="X1474" s="1">
        <f>1/COUNTIF(Data[Order ID], Data[[#This Row],[Order ID]])</f>
        <v>1</v>
      </c>
      <c r="Y1474" s="1">
        <f>1/COUNTIFS(Data[Customer Name],Data[[#This Row],[Customer Name]], Data[MonthYear],Data[[#This Row],[MonthYear]])</f>
        <v>1</v>
      </c>
      <c r="Z1474" s="1" t="str">
        <f>TEXT(Data[[#This Row],[Order Date]], "mm.yy")</f>
        <v>07.19</v>
      </c>
    </row>
    <row r="1475" spans="1:26" x14ac:dyDescent="0.25">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1" t="str">
        <f>IF(M1475=People!$B$2,People!$A$5,(IF(M1475=People!$B$3,People!$A$3,(IF(M1475=People!$B$4,People!$A$4,(IF(M1475=People!$B$5,People!$A$5,0)))))))</f>
        <v>Kelly Williams</v>
      </c>
      <c r="W1475" s="1" t="str">
        <f>IFERROR(VLOOKUP(Data[[#This Row],[Order ID]], Returns!$A:$B, 2, FALSE), "No")</f>
        <v>No</v>
      </c>
      <c r="X1475" s="1">
        <f>1/COUNTIF(Data[Order ID], Data[[#This Row],[Order ID]])</f>
        <v>1</v>
      </c>
      <c r="Y1475" s="1">
        <f>1/COUNTIFS(Data[Customer Name],Data[[#This Row],[Customer Name]], Data[MonthYear],Data[[#This Row],[MonthYear]])</f>
        <v>1</v>
      </c>
      <c r="Z1475" s="1" t="str">
        <f>TEXT(Data[[#This Row],[Order Date]], "mm.yy")</f>
        <v>12.17</v>
      </c>
    </row>
    <row r="1476" spans="1:26" x14ac:dyDescent="0.25">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1" t="str">
        <f>IF(M1476=People!$B$2,People!$A$5,(IF(M1476=People!$B$3,People!$A$3,(IF(M1476=People!$B$4,People!$A$4,(IF(M1476=People!$B$5,People!$A$5,0)))))))</f>
        <v>Chuck Magee</v>
      </c>
      <c r="W1476" s="1" t="str">
        <f>IFERROR(VLOOKUP(Data[[#This Row],[Order ID]], Returns!$A:$B, 2, FALSE), "No")</f>
        <v>No</v>
      </c>
      <c r="X1476" s="1">
        <f>1/COUNTIF(Data[Order ID], Data[[#This Row],[Order ID]])</f>
        <v>0.5</v>
      </c>
      <c r="Y1476" s="1">
        <f>1/COUNTIFS(Data[Customer Name],Data[[#This Row],[Customer Name]], Data[MonthYear],Data[[#This Row],[MonthYear]])</f>
        <v>0.5</v>
      </c>
      <c r="Z1476" s="1" t="str">
        <f>TEXT(Data[[#This Row],[Order Date]], "mm.yy")</f>
        <v>11.18</v>
      </c>
    </row>
    <row r="1477" spans="1:26" x14ac:dyDescent="0.25">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1" t="str">
        <f>IF(M1477=People!$B$2,People!$A$5,(IF(M1477=People!$B$3,People!$A$3,(IF(M1477=People!$B$4,People!$A$4,(IF(M1477=People!$B$5,People!$A$5,0)))))))</f>
        <v>Chuck Magee</v>
      </c>
      <c r="W1477" s="1" t="str">
        <f>IFERROR(VLOOKUP(Data[[#This Row],[Order ID]], Returns!$A:$B, 2, FALSE), "No")</f>
        <v>No</v>
      </c>
      <c r="X1477" s="1">
        <f>1/COUNTIF(Data[Order ID], Data[[#This Row],[Order ID]])</f>
        <v>0.5</v>
      </c>
      <c r="Y1477" s="1">
        <f>1/COUNTIFS(Data[Customer Name],Data[[#This Row],[Customer Name]], Data[MonthYear],Data[[#This Row],[MonthYear]])</f>
        <v>0.5</v>
      </c>
      <c r="Z1477" s="1" t="str">
        <f>TEXT(Data[[#This Row],[Order Date]], "mm.yy")</f>
        <v>11.18</v>
      </c>
    </row>
    <row r="1478" spans="1:26" x14ac:dyDescent="0.25">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1" t="str">
        <f>IF(M1478=People!$B$2,People!$A$5,(IF(M1478=People!$B$3,People!$A$3,(IF(M1478=People!$B$4,People!$A$4,(IF(M1478=People!$B$5,People!$A$5,0)))))))</f>
        <v>Chuck Magee</v>
      </c>
      <c r="W1478" s="1" t="str">
        <f>IFERROR(VLOOKUP(Data[[#This Row],[Order ID]], Returns!$A:$B, 2, FALSE), "No")</f>
        <v>No</v>
      </c>
      <c r="X1478" s="1">
        <f>1/COUNTIF(Data[Order ID], Data[[#This Row],[Order ID]])</f>
        <v>1</v>
      </c>
      <c r="Y1478" s="1">
        <f>1/COUNTIFS(Data[Customer Name],Data[[#This Row],[Customer Name]], Data[MonthYear],Data[[#This Row],[MonthYear]])</f>
        <v>1</v>
      </c>
      <c r="Z1478" s="1" t="str">
        <f>TEXT(Data[[#This Row],[Order Date]], "mm.yy")</f>
        <v>03.19</v>
      </c>
    </row>
    <row r="1479" spans="1:26" x14ac:dyDescent="0.25">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1" t="str">
        <f>IF(M1479=People!$B$2,People!$A$5,(IF(M1479=People!$B$3,People!$A$3,(IF(M1479=People!$B$4,People!$A$4,(IF(M1479=People!$B$5,People!$A$5,0)))))))</f>
        <v>Cassandra Brandow</v>
      </c>
      <c r="W1479" s="1" t="str">
        <f>IFERROR(VLOOKUP(Data[[#This Row],[Order ID]], Returns!$A:$B, 2, FALSE), "No")</f>
        <v>No</v>
      </c>
      <c r="X1479" s="1">
        <f>1/COUNTIF(Data[Order ID], Data[[#This Row],[Order ID]])</f>
        <v>1</v>
      </c>
      <c r="Y1479" s="1">
        <f>1/COUNTIFS(Data[Customer Name],Data[[#This Row],[Customer Name]], Data[MonthYear],Data[[#This Row],[MonthYear]])</f>
        <v>0.25</v>
      </c>
      <c r="Z1479" s="1" t="str">
        <f>TEXT(Data[[#This Row],[Order Date]], "mm.yy")</f>
        <v>11.18</v>
      </c>
    </row>
    <row r="1480" spans="1:26" x14ac:dyDescent="0.25">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1" t="str">
        <f>IF(M1480=People!$B$2,People!$A$5,(IF(M1480=People!$B$3,People!$A$3,(IF(M1480=People!$B$4,People!$A$4,(IF(M1480=People!$B$5,People!$A$5,0)))))))</f>
        <v>Cassandra Brandow</v>
      </c>
      <c r="W1480" s="1" t="str">
        <f>IFERROR(VLOOKUP(Data[[#This Row],[Order ID]], Returns!$A:$B, 2, FALSE), "No")</f>
        <v>No</v>
      </c>
      <c r="X1480" s="1">
        <f>1/COUNTIF(Data[Order ID], Data[[#This Row],[Order ID]])</f>
        <v>1</v>
      </c>
      <c r="Y1480" s="1">
        <f>1/COUNTIFS(Data[Customer Name],Data[[#This Row],[Customer Name]], Data[MonthYear],Data[[#This Row],[MonthYear]])</f>
        <v>1</v>
      </c>
      <c r="Z1480" s="1" t="str">
        <f>TEXT(Data[[#This Row],[Order Date]], "mm.yy")</f>
        <v>11.19</v>
      </c>
    </row>
    <row r="1481" spans="1:26" x14ac:dyDescent="0.25">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1" t="str">
        <f>IF(M1481=People!$B$2,People!$A$5,(IF(M1481=People!$B$3,People!$A$3,(IF(M1481=People!$B$4,People!$A$4,(IF(M1481=People!$B$5,People!$A$5,0)))))))</f>
        <v>Cassandra Brandow</v>
      </c>
      <c r="W1481" s="1" t="str">
        <f>IFERROR(VLOOKUP(Data[[#This Row],[Order ID]], Returns!$A:$B, 2, FALSE), "No")</f>
        <v>Yes</v>
      </c>
      <c r="X1481" s="1">
        <f>1/COUNTIF(Data[Order ID], Data[[#This Row],[Order ID]])</f>
        <v>0.33333333333333331</v>
      </c>
      <c r="Y1481" s="1">
        <f>1/COUNTIFS(Data[Customer Name],Data[[#This Row],[Customer Name]], Data[MonthYear],Data[[#This Row],[MonthYear]])</f>
        <v>0.33333333333333331</v>
      </c>
      <c r="Z1481" s="1" t="str">
        <f>TEXT(Data[[#This Row],[Order Date]], "mm.yy")</f>
        <v>12.18</v>
      </c>
    </row>
    <row r="1482" spans="1:26" x14ac:dyDescent="0.25">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1" t="str">
        <f>IF(M1482=People!$B$2,People!$A$5,(IF(M1482=People!$B$3,People!$A$3,(IF(M1482=People!$B$4,People!$A$4,(IF(M1482=People!$B$5,People!$A$5,0)))))))</f>
        <v>Cassandra Brandow</v>
      </c>
      <c r="W1482" s="1" t="str">
        <f>IFERROR(VLOOKUP(Data[[#This Row],[Order ID]], Returns!$A:$B, 2, FALSE), "No")</f>
        <v>Yes</v>
      </c>
      <c r="X1482" s="1">
        <f>1/COUNTIF(Data[Order ID], Data[[#This Row],[Order ID]])</f>
        <v>0.33333333333333331</v>
      </c>
      <c r="Y1482" s="1">
        <f>1/COUNTIFS(Data[Customer Name],Data[[#This Row],[Customer Name]], Data[MonthYear],Data[[#This Row],[MonthYear]])</f>
        <v>0.33333333333333331</v>
      </c>
      <c r="Z1482" s="1" t="str">
        <f>TEXT(Data[[#This Row],[Order Date]], "mm.yy")</f>
        <v>12.18</v>
      </c>
    </row>
    <row r="1483" spans="1:26" x14ac:dyDescent="0.25">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1" t="str">
        <f>IF(M1483=People!$B$2,People!$A$5,(IF(M1483=People!$B$3,People!$A$3,(IF(M1483=People!$B$4,People!$A$4,(IF(M1483=People!$B$5,People!$A$5,0)))))))</f>
        <v>Cassandra Brandow</v>
      </c>
      <c r="W1483" s="1" t="str">
        <f>IFERROR(VLOOKUP(Data[[#This Row],[Order ID]], Returns!$A:$B, 2, FALSE), "No")</f>
        <v>Yes</v>
      </c>
      <c r="X1483" s="1">
        <f>1/COUNTIF(Data[Order ID], Data[[#This Row],[Order ID]])</f>
        <v>0.33333333333333331</v>
      </c>
      <c r="Y1483" s="1">
        <f>1/COUNTIFS(Data[Customer Name],Data[[#This Row],[Customer Name]], Data[MonthYear],Data[[#This Row],[MonthYear]])</f>
        <v>0.33333333333333331</v>
      </c>
      <c r="Z1483" s="1" t="str">
        <f>TEXT(Data[[#This Row],[Order Date]], "mm.yy")</f>
        <v>12.18</v>
      </c>
    </row>
    <row r="1484" spans="1:26" x14ac:dyDescent="0.25">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1" t="str">
        <f>IF(M1484=People!$B$2,People!$A$5,(IF(M1484=People!$B$3,People!$A$3,(IF(M1484=People!$B$4,People!$A$4,(IF(M1484=People!$B$5,People!$A$5,0)))))))</f>
        <v>Cassandra Brandow</v>
      </c>
      <c r="W1484" s="1" t="str">
        <f>IFERROR(VLOOKUP(Data[[#This Row],[Order ID]], Returns!$A:$B, 2, FALSE), "No")</f>
        <v>No</v>
      </c>
      <c r="X1484" s="1">
        <f>1/COUNTIF(Data[Order ID], Data[[#This Row],[Order ID]])</f>
        <v>0.5</v>
      </c>
      <c r="Y1484" s="1">
        <f>1/COUNTIFS(Data[Customer Name],Data[[#This Row],[Customer Name]], Data[MonthYear],Data[[#This Row],[MonthYear]])</f>
        <v>0.5</v>
      </c>
      <c r="Z1484" s="1" t="str">
        <f>TEXT(Data[[#This Row],[Order Date]], "mm.yy")</f>
        <v>08.19</v>
      </c>
    </row>
    <row r="1485" spans="1:26" x14ac:dyDescent="0.25">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1" t="str">
        <f>IF(M1485=People!$B$2,People!$A$5,(IF(M1485=People!$B$3,People!$A$3,(IF(M1485=People!$B$4,People!$A$4,(IF(M1485=People!$B$5,People!$A$5,0)))))))</f>
        <v>Cassandra Brandow</v>
      </c>
      <c r="W1485" s="1" t="str">
        <f>IFERROR(VLOOKUP(Data[[#This Row],[Order ID]], Returns!$A:$B, 2, FALSE), "No")</f>
        <v>No</v>
      </c>
      <c r="X1485" s="1">
        <f>1/COUNTIF(Data[Order ID], Data[[#This Row],[Order ID]])</f>
        <v>0.5</v>
      </c>
      <c r="Y1485" s="1">
        <f>1/COUNTIFS(Data[Customer Name],Data[[#This Row],[Customer Name]], Data[MonthYear],Data[[#This Row],[MonthYear]])</f>
        <v>0.5</v>
      </c>
      <c r="Z1485" s="1" t="str">
        <f>TEXT(Data[[#This Row],[Order Date]], "mm.yy")</f>
        <v>08.19</v>
      </c>
    </row>
    <row r="1486" spans="1:26" x14ac:dyDescent="0.25">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1" t="str">
        <f>IF(M1486=People!$B$2,People!$A$5,(IF(M1486=People!$B$3,People!$A$3,(IF(M1486=People!$B$4,People!$A$4,(IF(M1486=People!$B$5,People!$A$5,0)))))))</f>
        <v>Cassandra Brandow</v>
      </c>
      <c r="W1486" s="1" t="str">
        <f>IFERROR(VLOOKUP(Data[[#This Row],[Order ID]], Returns!$A:$B, 2, FALSE), "No")</f>
        <v>No</v>
      </c>
      <c r="X1486" s="1">
        <f>1/COUNTIF(Data[Order ID], Data[[#This Row],[Order ID]])</f>
        <v>1</v>
      </c>
      <c r="Y1486" s="1">
        <f>1/COUNTIFS(Data[Customer Name],Data[[#This Row],[Customer Name]], Data[MonthYear],Data[[#This Row],[MonthYear]])</f>
        <v>1</v>
      </c>
      <c r="Z1486" s="1" t="str">
        <f>TEXT(Data[[#This Row],[Order Date]], "mm.yy")</f>
        <v>10.18</v>
      </c>
    </row>
    <row r="1487" spans="1:26" x14ac:dyDescent="0.25">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1" t="str">
        <f>IF(M1487=People!$B$2,People!$A$5,(IF(M1487=People!$B$3,People!$A$3,(IF(M1487=People!$B$4,People!$A$4,(IF(M1487=People!$B$5,People!$A$5,0)))))))</f>
        <v>Chuck Magee</v>
      </c>
      <c r="W1487" s="1" t="str">
        <f>IFERROR(VLOOKUP(Data[[#This Row],[Order ID]], Returns!$A:$B, 2, FALSE), "No")</f>
        <v>No</v>
      </c>
      <c r="X1487" s="1">
        <f>1/COUNTIF(Data[Order ID], Data[[#This Row],[Order ID]])</f>
        <v>1</v>
      </c>
      <c r="Y1487" s="1">
        <f>1/COUNTIFS(Data[Customer Name],Data[[#This Row],[Customer Name]], Data[MonthYear],Data[[#This Row],[MonthYear]])</f>
        <v>0.5</v>
      </c>
      <c r="Z1487" s="1" t="str">
        <f>TEXT(Data[[#This Row],[Order Date]], "mm.yy")</f>
        <v>11.16</v>
      </c>
    </row>
    <row r="1488" spans="1:26" x14ac:dyDescent="0.25">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1" t="str">
        <f>IF(M1488=People!$B$2,People!$A$5,(IF(M1488=People!$B$3,People!$A$3,(IF(M1488=People!$B$4,People!$A$4,(IF(M1488=People!$B$5,People!$A$5,0)))))))</f>
        <v>Cassandra Brandow</v>
      </c>
      <c r="W1488" s="1" t="str">
        <f>IFERROR(VLOOKUP(Data[[#This Row],[Order ID]], Returns!$A:$B, 2, FALSE), "No")</f>
        <v>No</v>
      </c>
      <c r="X1488" s="1">
        <f>1/COUNTIF(Data[Order ID], Data[[#This Row],[Order ID]])</f>
        <v>0.33333333333333331</v>
      </c>
      <c r="Y1488" s="1">
        <f>1/COUNTIFS(Data[Customer Name],Data[[#This Row],[Customer Name]], Data[MonthYear],Data[[#This Row],[MonthYear]])</f>
        <v>0.33333333333333331</v>
      </c>
      <c r="Z1488" s="1" t="str">
        <f>TEXT(Data[[#This Row],[Order Date]], "mm.yy")</f>
        <v>11.17</v>
      </c>
    </row>
    <row r="1489" spans="1:26" x14ac:dyDescent="0.25">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1" t="str">
        <f>IF(M1489=People!$B$2,People!$A$5,(IF(M1489=People!$B$3,People!$A$3,(IF(M1489=People!$B$4,People!$A$4,(IF(M1489=People!$B$5,People!$A$5,0)))))))</f>
        <v>Cassandra Brandow</v>
      </c>
      <c r="W1489" s="1" t="str">
        <f>IFERROR(VLOOKUP(Data[[#This Row],[Order ID]], Returns!$A:$B, 2, FALSE), "No")</f>
        <v>No</v>
      </c>
      <c r="X1489" s="1">
        <f>1/COUNTIF(Data[Order ID], Data[[#This Row],[Order ID]])</f>
        <v>0.33333333333333331</v>
      </c>
      <c r="Y1489" s="1">
        <f>1/COUNTIFS(Data[Customer Name],Data[[#This Row],[Customer Name]], Data[MonthYear],Data[[#This Row],[MonthYear]])</f>
        <v>0.33333333333333331</v>
      </c>
      <c r="Z1489" s="1" t="str">
        <f>TEXT(Data[[#This Row],[Order Date]], "mm.yy")</f>
        <v>11.17</v>
      </c>
    </row>
    <row r="1490" spans="1:26" x14ac:dyDescent="0.25">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1" t="str">
        <f>IF(M1490=People!$B$2,People!$A$5,(IF(M1490=People!$B$3,People!$A$3,(IF(M1490=People!$B$4,People!$A$4,(IF(M1490=People!$B$5,People!$A$5,0)))))))</f>
        <v>Cassandra Brandow</v>
      </c>
      <c r="W1490" s="1" t="str">
        <f>IFERROR(VLOOKUP(Data[[#This Row],[Order ID]], Returns!$A:$B, 2, FALSE), "No")</f>
        <v>No</v>
      </c>
      <c r="X1490" s="1">
        <f>1/COUNTIF(Data[Order ID], Data[[#This Row],[Order ID]])</f>
        <v>0.33333333333333331</v>
      </c>
      <c r="Y1490" s="1">
        <f>1/COUNTIFS(Data[Customer Name],Data[[#This Row],[Customer Name]], Data[MonthYear],Data[[#This Row],[MonthYear]])</f>
        <v>0.33333333333333331</v>
      </c>
      <c r="Z1490" s="1" t="str">
        <f>TEXT(Data[[#This Row],[Order Date]], "mm.yy")</f>
        <v>11.17</v>
      </c>
    </row>
    <row r="1491" spans="1:26" x14ac:dyDescent="0.25">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1" t="str">
        <f>IF(M1491=People!$B$2,People!$A$5,(IF(M1491=People!$B$3,People!$A$3,(IF(M1491=People!$B$4,People!$A$4,(IF(M1491=People!$B$5,People!$A$5,0)))))))</f>
        <v>Chuck Magee</v>
      </c>
      <c r="W1491" s="1" t="str">
        <f>IFERROR(VLOOKUP(Data[[#This Row],[Order ID]], Returns!$A:$B, 2, FALSE), "No")</f>
        <v>No</v>
      </c>
      <c r="X1491" s="1">
        <f>1/COUNTIF(Data[Order ID], Data[[#This Row],[Order ID]])</f>
        <v>1</v>
      </c>
      <c r="Y1491" s="1">
        <f>1/COUNTIFS(Data[Customer Name],Data[[#This Row],[Customer Name]], Data[MonthYear],Data[[#This Row],[MonthYear]])</f>
        <v>1</v>
      </c>
      <c r="Z1491" s="1" t="str">
        <f>TEXT(Data[[#This Row],[Order Date]], "mm.yy")</f>
        <v>11.16</v>
      </c>
    </row>
    <row r="1492" spans="1:26" x14ac:dyDescent="0.25">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1" t="str">
        <f>IF(M1492=People!$B$2,People!$A$5,(IF(M1492=People!$B$3,People!$A$3,(IF(M1492=People!$B$4,People!$A$4,(IF(M1492=People!$B$5,People!$A$5,0)))))))</f>
        <v>Chuck Magee</v>
      </c>
      <c r="W1492" s="1" t="str">
        <f>IFERROR(VLOOKUP(Data[[#This Row],[Order ID]], Returns!$A:$B, 2, FALSE), "No")</f>
        <v>No</v>
      </c>
      <c r="X1492" s="1">
        <f>1/COUNTIF(Data[Order ID], Data[[#This Row],[Order ID]])</f>
        <v>1</v>
      </c>
      <c r="Y1492" s="1">
        <f>1/COUNTIFS(Data[Customer Name],Data[[#This Row],[Customer Name]], Data[MonthYear],Data[[#This Row],[MonthYear]])</f>
        <v>1</v>
      </c>
      <c r="Z1492" s="1" t="str">
        <f>TEXT(Data[[#This Row],[Order Date]], "mm.yy")</f>
        <v>04.19</v>
      </c>
    </row>
    <row r="1493" spans="1:26" x14ac:dyDescent="0.25">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1" t="str">
        <f>IF(M1493=People!$B$2,People!$A$5,(IF(M1493=People!$B$3,People!$A$3,(IF(M1493=People!$B$4,People!$A$4,(IF(M1493=People!$B$5,People!$A$5,0)))))))</f>
        <v>Chuck Magee</v>
      </c>
      <c r="W1493" s="1" t="str">
        <f>IFERROR(VLOOKUP(Data[[#This Row],[Order ID]], Returns!$A:$B, 2, FALSE), "No")</f>
        <v>No</v>
      </c>
      <c r="X1493" s="1">
        <f>1/COUNTIF(Data[Order ID], Data[[#This Row],[Order ID]])</f>
        <v>0.5</v>
      </c>
      <c r="Y1493" s="1">
        <f>1/COUNTIFS(Data[Customer Name],Data[[#This Row],[Customer Name]], Data[MonthYear],Data[[#This Row],[MonthYear]])</f>
        <v>0.5</v>
      </c>
      <c r="Z1493" s="1" t="str">
        <f>TEXT(Data[[#This Row],[Order Date]], "mm.yy")</f>
        <v>11.19</v>
      </c>
    </row>
    <row r="1494" spans="1:26" x14ac:dyDescent="0.25">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1" t="str">
        <f>IF(M1494=People!$B$2,People!$A$5,(IF(M1494=People!$B$3,People!$A$3,(IF(M1494=People!$B$4,People!$A$4,(IF(M1494=People!$B$5,People!$A$5,0)))))))</f>
        <v>Chuck Magee</v>
      </c>
      <c r="W1494" s="1" t="str">
        <f>IFERROR(VLOOKUP(Data[[#This Row],[Order ID]], Returns!$A:$B, 2, FALSE), "No")</f>
        <v>No</v>
      </c>
      <c r="X1494" s="1">
        <f>1/COUNTIF(Data[Order ID], Data[[#This Row],[Order ID]])</f>
        <v>0.5</v>
      </c>
      <c r="Y1494" s="1">
        <f>1/COUNTIFS(Data[Customer Name],Data[[#This Row],[Customer Name]], Data[MonthYear],Data[[#This Row],[MonthYear]])</f>
        <v>0.5</v>
      </c>
      <c r="Z1494" s="1" t="str">
        <f>TEXT(Data[[#This Row],[Order Date]], "mm.yy")</f>
        <v>11.19</v>
      </c>
    </row>
    <row r="1495" spans="1:26" x14ac:dyDescent="0.25">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1" t="str">
        <f>IF(M1495=People!$B$2,People!$A$5,(IF(M1495=People!$B$3,People!$A$3,(IF(M1495=People!$B$4,People!$A$4,(IF(M1495=People!$B$5,People!$A$5,0)))))))</f>
        <v>Cassandra Brandow</v>
      </c>
      <c r="W1495" s="1" t="str">
        <f>IFERROR(VLOOKUP(Data[[#This Row],[Order ID]], Returns!$A:$B, 2, FALSE), "No")</f>
        <v>No</v>
      </c>
      <c r="X1495" s="1">
        <f>1/COUNTIF(Data[Order ID], Data[[#This Row],[Order ID]])</f>
        <v>1</v>
      </c>
      <c r="Y1495" s="1">
        <f>1/COUNTIFS(Data[Customer Name],Data[[#This Row],[Customer Name]], Data[MonthYear],Data[[#This Row],[MonthYear]])</f>
        <v>0.2</v>
      </c>
      <c r="Z1495" s="1" t="str">
        <f>TEXT(Data[[#This Row],[Order Date]], "mm.yy")</f>
        <v>10.19</v>
      </c>
    </row>
    <row r="1496" spans="1:26" x14ac:dyDescent="0.25">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1" t="str">
        <f>IF(M1496=People!$B$2,People!$A$5,(IF(M1496=People!$B$3,People!$A$3,(IF(M1496=People!$B$4,People!$A$4,(IF(M1496=People!$B$5,People!$A$5,0)))))))</f>
        <v>Cassandra Brandow</v>
      </c>
      <c r="W1496" s="1" t="str">
        <f>IFERROR(VLOOKUP(Data[[#This Row],[Order ID]], Returns!$A:$B, 2, FALSE), "No")</f>
        <v>No</v>
      </c>
      <c r="X1496" s="1">
        <f>1/COUNTIF(Data[Order ID], Data[[#This Row],[Order ID]])</f>
        <v>1</v>
      </c>
      <c r="Y1496" s="1">
        <f>1/COUNTIFS(Data[Customer Name],Data[[#This Row],[Customer Name]], Data[MonthYear],Data[[#This Row],[MonthYear]])</f>
        <v>1</v>
      </c>
      <c r="Z1496" s="1" t="str">
        <f>TEXT(Data[[#This Row],[Order Date]], "mm.yy")</f>
        <v>12.16</v>
      </c>
    </row>
    <row r="1497" spans="1:26" x14ac:dyDescent="0.25">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1" t="str">
        <f>IF(M1497=People!$B$2,People!$A$5,(IF(M1497=People!$B$3,People!$A$3,(IF(M1497=People!$B$4,People!$A$4,(IF(M1497=People!$B$5,People!$A$5,0)))))))</f>
        <v>Kelly Williams</v>
      </c>
      <c r="W1497" s="1" t="str">
        <f>IFERROR(VLOOKUP(Data[[#This Row],[Order ID]], Returns!$A:$B, 2, FALSE), "No")</f>
        <v>No</v>
      </c>
      <c r="X1497" s="1">
        <f>1/COUNTIF(Data[Order ID], Data[[#This Row],[Order ID]])</f>
        <v>0.33333333333333331</v>
      </c>
      <c r="Y1497" s="1">
        <f>1/COUNTIFS(Data[Customer Name],Data[[#This Row],[Customer Name]], Data[MonthYear],Data[[#This Row],[MonthYear]])</f>
        <v>0.33333333333333331</v>
      </c>
      <c r="Z1497" s="1" t="str">
        <f>TEXT(Data[[#This Row],[Order Date]], "mm.yy")</f>
        <v>09.19</v>
      </c>
    </row>
    <row r="1498" spans="1:26" x14ac:dyDescent="0.25">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1" t="str">
        <f>IF(M1498=People!$B$2,People!$A$5,(IF(M1498=People!$B$3,People!$A$3,(IF(M1498=People!$B$4,People!$A$4,(IF(M1498=People!$B$5,People!$A$5,0)))))))</f>
        <v>Kelly Williams</v>
      </c>
      <c r="W1498" s="1" t="str">
        <f>IFERROR(VLOOKUP(Data[[#This Row],[Order ID]], Returns!$A:$B, 2, FALSE), "No")</f>
        <v>No</v>
      </c>
      <c r="X1498" s="1">
        <f>1/COUNTIF(Data[Order ID], Data[[#This Row],[Order ID]])</f>
        <v>0.33333333333333331</v>
      </c>
      <c r="Y1498" s="1">
        <f>1/COUNTIFS(Data[Customer Name],Data[[#This Row],[Customer Name]], Data[MonthYear],Data[[#This Row],[MonthYear]])</f>
        <v>0.33333333333333331</v>
      </c>
      <c r="Z1498" s="1" t="str">
        <f>TEXT(Data[[#This Row],[Order Date]], "mm.yy")</f>
        <v>09.19</v>
      </c>
    </row>
    <row r="1499" spans="1:26" x14ac:dyDescent="0.25">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1" t="str">
        <f>IF(M1499=People!$B$2,People!$A$5,(IF(M1499=People!$B$3,People!$A$3,(IF(M1499=People!$B$4,People!$A$4,(IF(M1499=People!$B$5,People!$A$5,0)))))))</f>
        <v>Kelly Williams</v>
      </c>
      <c r="W1499" s="1" t="str">
        <f>IFERROR(VLOOKUP(Data[[#This Row],[Order ID]], Returns!$A:$B, 2, FALSE), "No")</f>
        <v>No</v>
      </c>
      <c r="X1499" s="1">
        <f>1/COUNTIF(Data[Order ID], Data[[#This Row],[Order ID]])</f>
        <v>0.33333333333333331</v>
      </c>
      <c r="Y1499" s="1">
        <f>1/COUNTIFS(Data[Customer Name],Data[[#This Row],[Customer Name]], Data[MonthYear],Data[[#This Row],[MonthYear]])</f>
        <v>0.33333333333333331</v>
      </c>
      <c r="Z1499" s="1" t="str">
        <f>TEXT(Data[[#This Row],[Order Date]], "mm.yy")</f>
        <v>09.19</v>
      </c>
    </row>
    <row r="1500" spans="1:26" x14ac:dyDescent="0.25">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1" t="str">
        <f>IF(M1500=People!$B$2,People!$A$5,(IF(M1500=People!$B$3,People!$A$3,(IF(M1500=People!$B$4,People!$A$4,(IF(M1500=People!$B$5,People!$A$5,0)))))))</f>
        <v>Cassandra Brandow</v>
      </c>
      <c r="W1500" s="1" t="str">
        <f>IFERROR(VLOOKUP(Data[[#This Row],[Order ID]], Returns!$A:$B, 2, FALSE), "No")</f>
        <v>No</v>
      </c>
      <c r="X1500" s="1">
        <f>1/COUNTIF(Data[Order ID], Data[[#This Row],[Order ID]])</f>
        <v>1</v>
      </c>
      <c r="Y1500" s="1">
        <f>1/COUNTIFS(Data[Customer Name],Data[[#This Row],[Customer Name]], Data[MonthYear],Data[[#This Row],[MonthYear]])</f>
        <v>1</v>
      </c>
      <c r="Z1500" s="1" t="str">
        <f>TEXT(Data[[#This Row],[Order Date]], "mm.yy")</f>
        <v>10.18</v>
      </c>
    </row>
    <row r="1501" spans="1:26" x14ac:dyDescent="0.25">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1" t="str">
        <f>IF(M1501=People!$B$2,People!$A$5,(IF(M1501=People!$B$3,People!$A$3,(IF(M1501=People!$B$4,People!$A$4,(IF(M1501=People!$B$5,People!$A$5,0)))))))</f>
        <v>Kelly Williams</v>
      </c>
      <c r="W1501" s="1" t="str">
        <f>IFERROR(VLOOKUP(Data[[#This Row],[Order ID]], Returns!$A:$B, 2, FALSE), "No")</f>
        <v>No</v>
      </c>
      <c r="X1501" s="1">
        <f>1/COUNTIF(Data[Order ID], Data[[#This Row],[Order ID]])</f>
        <v>0.33333333333333331</v>
      </c>
      <c r="Y1501" s="1">
        <f>1/COUNTIFS(Data[Customer Name],Data[[#This Row],[Customer Name]], Data[MonthYear],Data[[#This Row],[MonthYear]])</f>
        <v>0.33333333333333331</v>
      </c>
      <c r="Z1501" s="1" t="str">
        <f>TEXT(Data[[#This Row],[Order Date]], "mm.yy")</f>
        <v>11.19</v>
      </c>
    </row>
    <row r="1502" spans="1:26" x14ac:dyDescent="0.25">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1" t="str">
        <f>IF(M1502=People!$B$2,People!$A$5,(IF(M1502=People!$B$3,People!$A$3,(IF(M1502=People!$B$4,People!$A$4,(IF(M1502=People!$B$5,People!$A$5,0)))))))</f>
        <v>Kelly Williams</v>
      </c>
      <c r="W1502" s="1" t="str">
        <f>IFERROR(VLOOKUP(Data[[#This Row],[Order ID]], Returns!$A:$B, 2, FALSE), "No")</f>
        <v>No</v>
      </c>
      <c r="X1502" s="1">
        <f>1/COUNTIF(Data[Order ID], Data[[#This Row],[Order ID]])</f>
        <v>0.33333333333333331</v>
      </c>
      <c r="Y1502" s="1">
        <f>1/COUNTIFS(Data[Customer Name],Data[[#This Row],[Customer Name]], Data[MonthYear],Data[[#This Row],[MonthYear]])</f>
        <v>0.33333333333333331</v>
      </c>
      <c r="Z1502" s="1" t="str">
        <f>TEXT(Data[[#This Row],[Order Date]], "mm.yy")</f>
        <v>11.19</v>
      </c>
    </row>
    <row r="1503" spans="1:26" x14ac:dyDescent="0.25">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1" t="str">
        <f>IF(M1503=People!$B$2,People!$A$5,(IF(M1503=People!$B$3,People!$A$3,(IF(M1503=People!$B$4,People!$A$4,(IF(M1503=People!$B$5,People!$A$5,0)))))))</f>
        <v>Kelly Williams</v>
      </c>
      <c r="W1503" s="1" t="str">
        <f>IFERROR(VLOOKUP(Data[[#This Row],[Order ID]], Returns!$A:$B, 2, FALSE), "No")</f>
        <v>No</v>
      </c>
      <c r="X1503" s="1">
        <f>1/COUNTIF(Data[Order ID], Data[[#This Row],[Order ID]])</f>
        <v>0.33333333333333331</v>
      </c>
      <c r="Y1503" s="1">
        <f>1/COUNTIFS(Data[Customer Name],Data[[#This Row],[Customer Name]], Data[MonthYear],Data[[#This Row],[MonthYear]])</f>
        <v>0.33333333333333331</v>
      </c>
      <c r="Z1503" s="1" t="str">
        <f>TEXT(Data[[#This Row],[Order Date]], "mm.yy")</f>
        <v>11.19</v>
      </c>
    </row>
    <row r="1504" spans="1:26" x14ac:dyDescent="0.25">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1" t="str">
        <f>IF(M1504=People!$B$2,People!$A$5,(IF(M1504=People!$B$3,People!$A$3,(IF(M1504=People!$B$4,People!$A$4,(IF(M1504=People!$B$5,People!$A$5,0)))))))</f>
        <v>Cassandra Brandow</v>
      </c>
      <c r="W1504" s="1" t="str">
        <f>IFERROR(VLOOKUP(Data[[#This Row],[Order ID]], Returns!$A:$B, 2, FALSE), "No")</f>
        <v>No</v>
      </c>
      <c r="X1504" s="1">
        <f>1/COUNTIF(Data[Order ID], Data[[#This Row],[Order ID]])</f>
        <v>0.5</v>
      </c>
      <c r="Y1504" s="1">
        <f>1/COUNTIFS(Data[Customer Name],Data[[#This Row],[Customer Name]], Data[MonthYear],Data[[#This Row],[MonthYear]])</f>
        <v>0.5</v>
      </c>
      <c r="Z1504" s="1" t="str">
        <f>TEXT(Data[[#This Row],[Order Date]], "mm.yy")</f>
        <v>11.18</v>
      </c>
    </row>
    <row r="1505" spans="1:26" x14ac:dyDescent="0.25">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1" t="str">
        <f>IF(M1505=People!$B$2,People!$A$5,(IF(M1505=People!$B$3,People!$A$3,(IF(M1505=People!$B$4,People!$A$4,(IF(M1505=People!$B$5,People!$A$5,0)))))))</f>
        <v>Cassandra Brandow</v>
      </c>
      <c r="W1505" s="1" t="str">
        <f>IFERROR(VLOOKUP(Data[[#This Row],[Order ID]], Returns!$A:$B, 2, FALSE), "No")</f>
        <v>No</v>
      </c>
      <c r="X1505" s="1">
        <f>1/COUNTIF(Data[Order ID], Data[[#This Row],[Order ID]])</f>
        <v>0.5</v>
      </c>
      <c r="Y1505" s="1">
        <f>1/COUNTIFS(Data[Customer Name],Data[[#This Row],[Customer Name]], Data[MonthYear],Data[[#This Row],[MonthYear]])</f>
        <v>0.5</v>
      </c>
      <c r="Z1505" s="1" t="str">
        <f>TEXT(Data[[#This Row],[Order Date]], "mm.yy")</f>
        <v>11.18</v>
      </c>
    </row>
    <row r="1506" spans="1:26" x14ac:dyDescent="0.25">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1" t="str">
        <f>IF(M1506=People!$B$2,People!$A$5,(IF(M1506=People!$B$3,People!$A$3,(IF(M1506=People!$B$4,People!$A$4,(IF(M1506=People!$B$5,People!$A$5,0)))))))</f>
        <v>Cassandra Brandow</v>
      </c>
      <c r="W1506" s="1" t="str">
        <f>IFERROR(VLOOKUP(Data[[#This Row],[Order ID]], Returns!$A:$B, 2, FALSE), "No")</f>
        <v>No</v>
      </c>
      <c r="X1506" s="1">
        <f>1/COUNTIF(Data[Order ID], Data[[#This Row],[Order ID]])</f>
        <v>0.5</v>
      </c>
      <c r="Y1506" s="1">
        <f>1/COUNTIFS(Data[Customer Name],Data[[#This Row],[Customer Name]], Data[MonthYear],Data[[#This Row],[MonthYear]])</f>
        <v>0.5</v>
      </c>
      <c r="Z1506" s="1" t="str">
        <f>TEXT(Data[[#This Row],[Order Date]], "mm.yy")</f>
        <v>08.17</v>
      </c>
    </row>
    <row r="1507" spans="1:26" x14ac:dyDescent="0.25">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1" t="str">
        <f>IF(M1507=People!$B$2,People!$A$5,(IF(M1507=People!$B$3,People!$A$3,(IF(M1507=People!$B$4,People!$A$4,(IF(M1507=People!$B$5,People!$A$5,0)))))))</f>
        <v>Cassandra Brandow</v>
      </c>
      <c r="W1507" s="1" t="str">
        <f>IFERROR(VLOOKUP(Data[[#This Row],[Order ID]], Returns!$A:$B, 2, FALSE), "No")</f>
        <v>No</v>
      </c>
      <c r="X1507" s="1">
        <f>1/COUNTIF(Data[Order ID], Data[[#This Row],[Order ID]])</f>
        <v>0.5</v>
      </c>
      <c r="Y1507" s="1">
        <f>1/COUNTIFS(Data[Customer Name],Data[[#This Row],[Customer Name]], Data[MonthYear],Data[[#This Row],[MonthYear]])</f>
        <v>0.5</v>
      </c>
      <c r="Z1507" s="1" t="str">
        <f>TEXT(Data[[#This Row],[Order Date]], "mm.yy")</f>
        <v>08.17</v>
      </c>
    </row>
    <row r="1508" spans="1:26" x14ac:dyDescent="0.25">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1" t="str">
        <f>IF(M1508=People!$B$2,People!$A$5,(IF(M1508=People!$B$3,People!$A$3,(IF(M1508=People!$B$4,People!$A$4,(IF(M1508=People!$B$5,People!$A$5,0)))))))</f>
        <v>Chuck Magee</v>
      </c>
      <c r="W1508" s="1" t="str">
        <f>IFERROR(VLOOKUP(Data[[#This Row],[Order ID]], Returns!$A:$B, 2, FALSE), "No")</f>
        <v>No</v>
      </c>
      <c r="X1508" s="1">
        <f>1/COUNTIF(Data[Order ID], Data[[#This Row],[Order ID]])</f>
        <v>1</v>
      </c>
      <c r="Y1508" s="1">
        <f>1/COUNTIFS(Data[Customer Name],Data[[#This Row],[Customer Name]], Data[MonthYear],Data[[#This Row],[MonthYear]])</f>
        <v>1</v>
      </c>
      <c r="Z1508" s="1" t="str">
        <f>TEXT(Data[[#This Row],[Order Date]], "mm.yy")</f>
        <v>12.19</v>
      </c>
    </row>
    <row r="1509" spans="1:26" x14ac:dyDescent="0.25">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1" t="str">
        <f>IF(M1509=People!$B$2,People!$A$5,(IF(M1509=People!$B$3,People!$A$3,(IF(M1509=People!$B$4,People!$A$4,(IF(M1509=People!$B$5,People!$A$5,0)))))))</f>
        <v>Cassandra Brandow</v>
      </c>
      <c r="W1509" s="1" t="str">
        <f>IFERROR(VLOOKUP(Data[[#This Row],[Order ID]], Returns!$A:$B, 2, FALSE), "No")</f>
        <v>No</v>
      </c>
      <c r="X1509" s="1">
        <f>1/COUNTIF(Data[Order ID], Data[[#This Row],[Order ID]])</f>
        <v>1</v>
      </c>
      <c r="Y1509" s="1">
        <f>1/COUNTIFS(Data[Customer Name],Data[[#This Row],[Customer Name]], Data[MonthYear],Data[[#This Row],[MonthYear]])</f>
        <v>1</v>
      </c>
      <c r="Z1509" s="1" t="str">
        <f>TEXT(Data[[#This Row],[Order Date]], "mm.yy")</f>
        <v>09.18</v>
      </c>
    </row>
    <row r="1510" spans="1:26" x14ac:dyDescent="0.25">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1" t="str">
        <f>IF(M1510=People!$B$2,People!$A$5,(IF(M1510=People!$B$3,People!$A$3,(IF(M1510=People!$B$4,People!$A$4,(IF(M1510=People!$B$5,People!$A$5,0)))))))</f>
        <v>Kelly Williams</v>
      </c>
      <c r="W1510" s="1" t="str">
        <f>IFERROR(VLOOKUP(Data[[#This Row],[Order ID]], Returns!$A:$B, 2, FALSE), "No")</f>
        <v>Yes</v>
      </c>
      <c r="X1510" s="1">
        <f>1/COUNTIF(Data[Order ID], Data[[#This Row],[Order ID]])</f>
        <v>1</v>
      </c>
      <c r="Y1510" s="1">
        <f>1/COUNTIFS(Data[Customer Name],Data[[#This Row],[Customer Name]], Data[MonthYear],Data[[#This Row],[MonthYear]])</f>
        <v>1</v>
      </c>
      <c r="Z1510" s="1" t="str">
        <f>TEXT(Data[[#This Row],[Order Date]], "mm.yy")</f>
        <v>12.19</v>
      </c>
    </row>
    <row r="1511" spans="1:26" x14ac:dyDescent="0.25">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1" t="str">
        <f>IF(M1511=People!$B$2,People!$A$5,(IF(M1511=People!$B$3,People!$A$3,(IF(M1511=People!$B$4,People!$A$4,(IF(M1511=People!$B$5,People!$A$5,0)))))))</f>
        <v>Cassandra Brandow</v>
      </c>
      <c r="W1511" s="1" t="str">
        <f>IFERROR(VLOOKUP(Data[[#This Row],[Order ID]], Returns!$A:$B, 2, FALSE), "No")</f>
        <v>No</v>
      </c>
      <c r="X1511" s="1">
        <f>1/COUNTIF(Data[Order ID], Data[[#This Row],[Order ID]])</f>
        <v>1</v>
      </c>
      <c r="Y1511" s="1">
        <f>1/COUNTIFS(Data[Customer Name],Data[[#This Row],[Customer Name]], Data[MonthYear],Data[[#This Row],[MonthYear]])</f>
        <v>0.5</v>
      </c>
      <c r="Z1511" s="1" t="str">
        <f>TEXT(Data[[#This Row],[Order Date]], "mm.yy")</f>
        <v>09.19</v>
      </c>
    </row>
    <row r="1512" spans="1:26" x14ac:dyDescent="0.25">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1" t="str">
        <f>IF(M1512=People!$B$2,People!$A$5,(IF(M1512=People!$B$3,People!$A$3,(IF(M1512=People!$B$4,People!$A$4,(IF(M1512=People!$B$5,People!$A$5,0)))))))</f>
        <v>Cassandra Brandow</v>
      </c>
      <c r="W1512" s="1" t="str">
        <f>IFERROR(VLOOKUP(Data[[#This Row],[Order ID]], Returns!$A:$B, 2, FALSE), "No")</f>
        <v>No</v>
      </c>
      <c r="X1512" s="1">
        <f>1/COUNTIF(Data[Order ID], Data[[#This Row],[Order ID]])</f>
        <v>0.5</v>
      </c>
      <c r="Y1512" s="1">
        <f>1/COUNTIFS(Data[Customer Name],Data[[#This Row],[Customer Name]], Data[MonthYear],Data[[#This Row],[MonthYear]])</f>
        <v>0.5</v>
      </c>
      <c r="Z1512" s="1" t="str">
        <f>TEXT(Data[[#This Row],[Order Date]], "mm.yy")</f>
        <v>06.19</v>
      </c>
    </row>
    <row r="1513" spans="1:26" x14ac:dyDescent="0.25">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1" t="str">
        <f>IF(M1513=People!$B$2,People!$A$5,(IF(M1513=People!$B$3,People!$A$3,(IF(M1513=People!$B$4,People!$A$4,(IF(M1513=People!$B$5,People!$A$5,0)))))))</f>
        <v>Cassandra Brandow</v>
      </c>
      <c r="W1513" s="1" t="str">
        <f>IFERROR(VLOOKUP(Data[[#This Row],[Order ID]], Returns!$A:$B, 2, FALSE), "No")</f>
        <v>No</v>
      </c>
      <c r="X1513" s="1">
        <f>1/COUNTIF(Data[Order ID], Data[[#This Row],[Order ID]])</f>
        <v>0.5</v>
      </c>
      <c r="Y1513" s="1">
        <f>1/COUNTIFS(Data[Customer Name],Data[[#This Row],[Customer Name]], Data[MonthYear],Data[[#This Row],[MonthYear]])</f>
        <v>0.5</v>
      </c>
      <c r="Z1513" s="1" t="str">
        <f>TEXT(Data[[#This Row],[Order Date]], "mm.yy")</f>
        <v>06.19</v>
      </c>
    </row>
    <row r="1514" spans="1:26" x14ac:dyDescent="0.25">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1" t="str">
        <f>IF(M1514=People!$B$2,People!$A$5,(IF(M1514=People!$B$3,People!$A$3,(IF(M1514=People!$B$4,People!$A$4,(IF(M1514=People!$B$5,People!$A$5,0)))))))</f>
        <v>Kelly Williams</v>
      </c>
      <c r="W1514" s="1" t="str">
        <f>IFERROR(VLOOKUP(Data[[#This Row],[Order ID]], Returns!$A:$B, 2, FALSE), "No")</f>
        <v>No</v>
      </c>
      <c r="X1514" s="1">
        <f>1/COUNTIF(Data[Order ID], Data[[#This Row],[Order ID]])</f>
        <v>0.33333333333333331</v>
      </c>
      <c r="Y1514" s="1">
        <f>1/COUNTIFS(Data[Customer Name],Data[[#This Row],[Customer Name]], Data[MonthYear],Data[[#This Row],[MonthYear]])</f>
        <v>0.33333333333333331</v>
      </c>
      <c r="Z1514" s="1" t="str">
        <f>TEXT(Data[[#This Row],[Order Date]], "mm.yy")</f>
        <v>08.19</v>
      </c>
    </row>
    <row r="1515" spans="1:26" x14ac:dyDescent="0.25">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1" t="str">
        <f>IF(M1515=People!$B$2,People!$A$5,(IF(M1515=People!$B$3,People!$A$3,(IF(M1515=People!$B$4,People!$A$4,(IF(M1515=People!$B$5,People!$A$5,0)))))))</f>
        <v>Kelly Williams</v>
      </c>
      <c r="W1515" s="1" t="str">
        <f>IFERROR(VLOOKUP(Data[[#This Row],[Order ID]], Returns!$A:$B, 2, FALSE), "No")</f>
        <v>No</v>
      </c>
      <c r="X1515" s="1">
        <f>1/COUNTIF(Data[Order ID], Data[[#This Row],[Order ID]])</f>
        <v>0.33333333333333331</v>
      </c>
      <c r="Y1515" s="1">
        <f>1/COUNTIFS(Data[Customer Name],Data[[#This Row],[Customer Name]], Data[MonthYear],Data[[#This Row],[MonthYear]])</f>
        <v>0.33333333333333331</v>
      </c>
      <c r="Z1515" s="1" t="str">
        <f>TEXT(Data[[#This Row],[Order Date]], "mm.yy")</f>
        <v>08.19</v>
      </c>
    </row>
    <row r="1516" spans="1:26" x14ac:dyDescent="0.25">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1" t="str">
        <f>IF(M1516=People!$B$2,People!$A$5,(IF(M1516=People!$B$3,People!$A$3,(IF(M1516=People!$B$4,People!$A$4,(IF(M1516=People!$B$5,People!$A$5,0)))))))</f>
        <v>Kelly Williams</v>
      </c>
      <c r="W1516" s="1" t="str">
        <f>IFERROR(VLOOKUP(Data[[#This Row],[Order ID]], Returns!$A:$B, 2, FALSE), "No")</f>
        <v>No</v>
      </c>
      <c r="X1516" s="1">
        <f>1/COUNTIF(Data[Order ID], Data[[#This Row],[Order ID]])</f>
        <v>0.33333333333333331</v>
      </c>
      <c r="Y1516" s="1">
        <f>1/COUNTIFS(Data[Customer Name],Data[[#This Row],[Customer Name]], Data[MonthYear],Data[[#This Row],[MonthYear]])</f>
        <v>0.33333333333333331</v>
      </c>
      <c r="Z1516" s="1" t="str">
        <f>TEXT(Data[[#This Row],[Order Date]], "mm.yy")</f>
        <v>08.19</v>
      </c>
    </row>
    <row r="1517" spans="1:26" x14ac:dyDescent="0.25">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1" t="str">
        <f>IF(M1517=People!$B$2,People!$A$5,(IF(M1517=People!$B$3,People!$A$3,(IF(M1517=People!$B$4,People!$A$4,(IF(M1517=People!$B$5,People!$A$5,0)))))))</f>
        <v>Chuck Magee</v>
      </c>
      <c r="W1517" s="1" t="str">
        <f>IFERROR(VLOOKUP(Data[[#This Row],[Order ID]], Returns!$A:$B, 2, FALSE), "No")</f>
        <v>No</v>
      </c>
      <c r="X1517" s="1">
        <f>1/COUNTIF(Data[Order ID], Data[[#This Row],[Order ID]])</f>
        <v>1</v>
      </c>
      <c r="Y1517" s="1">
        <f>1/COUNTIFS(Data[Customer Name],Data[[#This Row],[Customer Name]], Data[MonthYear],Data[[#This Row],[MonthYear]])</f>
        <v>0.5</v>
      </c>
      <c r="Z1517" s="1" t="str">
        <f>TEXT(Data[[#This Row],[Order Date]], "mm.yy")</f>
        <v>12.19</v>
      </c>
    </row>
    <row r="1518" spans="1:26" x14ac:dyDescent="0.25">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1" t="str">
        <f>IF(M1518=People!$B$2,People!$A$5,(IF(M1518=People!$B$3,People!$A$3,(IF(M1518=People!$B$4,People!$A$4,(IF(M1518=People!$B$5,People!$A$5,0)))))))</f>
        <v>Cassandra Brandow</v>
      </c>
      <c r="W1518" s="1" t="str">
        <f>IFERROR(VLOOKUP(Data[[#This Row],[Order ID]], Returns!$A:$B, 2, FALSE), "No")</f>
        <v>No</v>
      </c>
      <c r="X1518" s="1">
        <f>1/COUNTIF(Data[Order ID], Data[[#This Row],[Order ID]])</f>
        <v>1</v>
      </c>
      <c r="Y1518" s="1">
        <f>1/COUNTIFS(Data[Customer Name],Data[[#This Row],[Customer Name]], Data[MonthYear],Data[[#This Row],[MonthYear]])</f>
        <v>0.5</v>
      </c>
      <c r="Z1518" s="1" t="str">
        <f>TEXT(Data[[#This Row],[Order Date]], "mm.yy")</f>
        <v>12.19</v>
      </c>
    </row>
    <row r="1519" spans="1:26" x14ac:dyDescent="0.25">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1" t="str">
        <f>IF(M1519=People!$B$2,People!$A$5,(IF(M1519=People!$B$3,People!$A$3,(IF(M1519=People!$B$4,People!$A$4,(IF(M1519=People!$B$5,People!$A$5,0)))))))</f>
        <v>Cassandra Brandow</v>
      </c>
      <c r="W1519" s="1" t="str">
        <f>IFERROR(VLOOKUP(Data[[#This Row],[Order ID]], Returns!$A:$B, 2, FALSE), "No")</f>
        <v>No</v>
      </c>
      <c r="X1519" s="1">
        <f>1/COUNTIF(Data[Order ID], Data[[#This Row],[Order ID]])</f>
        <v>0.5</v>
      </c>
      <c r="Y1519" s="1">
        <f>1/COUNTIFS(Data[Customer Name],Data[[#This Row],[Customer Name]], Data[MonthYear],Data[[#This Row],[MonthYear]])</f>
        <v>0.5</v>
      </c>
      <c r="Z1519" s="1" t="str">
        <f>TEXT(Data[[#This Row],[Order Date]], "mm.yy")</f>
        <v>02.16</v>
      </c>
    </row>
    <row r="1520" spans="1:26" x14ac:dyDescent="0.25">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1" t="str">
        <f>IF(M1520=People!$B$2,People!$A$5,(IF(M1520=People!$B$3,People!$A$3,(IF(M1520=People!$B$4,People!$A$4,(IF(M1520=People!$B$5,People!$A$5,0)))))))</f>
        <v>Cassandra Brandow</v>
      </c>
      <c r="W1520" s="1" t="str">
        <f>IFERROR(VLOOKUP(Data[[#This Row],[Order ID]], Returns!$A:$B, 2, FALSE), "No")</f>
        <v>No</v>
      </c>
      <c r="X1520" s="1">
        <f>1/COUNTIF(Data[Order ID], Data[[#This Row],[Order ID]])</f>
        <v>0.5</v>
      </c>
      <c r="Y1520" s="1">
        <f>1/COUNTIFS(Data[Customer Name],Data[[#This Row],[Customer Name]], Data[MonthYear],Data[[#This Row],[MonthYear]])</f>
        <v>0.5</v>
      </c>
      <c r="Z1520" s="1" t="str">
        <f>TEXT(Data[[#This Row],[Order Date]], "mm.yy")</f>
        <v>02.16</v>
      </c>
    </row>
    <row r="1521" spans="1:26" x14ac:dyDescent="0.25">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1" t="str">
        <f>IF(M1521=People!$B$2,People!$A$5,(IF(M1521=People!$B$3,People!$A$3,(IF(M1521=People!$B$4,People!$A$4,(IF(M1521=People!$B$5,People!$A$5,0)))))))</f>
        <v>Cassandra Brandow</v>
      </c>
      <c r="W1521" s="1" t="str">
        <f>IFERROR(VLOOKUP(Data[[#This Row],[Order ID]], Returns!$A:$B, 2, FALSE), "No")</f>
        <v>No</v>
      </c>
      <c r="X1521" s="1">
        <f>1/COUNTIF(Data[Order ID], Data[[#This Row],[Order ID]])</f>
        <v>1</v>
      </c>
      <c r="Y1521" s="1">
        <f>1/COUNTIFS(Data[Customer Name],Data[[#This Row],[Customer Name]], Data[MonthYear],Data[[#This Row],[MonthYear]])</f>
        <v>1</v>
      </c>
      <c r="Z1521" s="1" t="str">
        <f>TEXT(Data[[#This Row],[Order Date]], "mm.yy")</f>
        <v>02.19</v>
      </c>
    </row>
    <row r="1522" spans="1:26" x14ac:dyDescent="0.25">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1" t="str">
        <f>IF(M1522=People!$B$2,People!$A$5,(IF(M1522=People!$B$3,People!$A$3,(IF(M1522=People!$B$4,People!$A$4,(IF(M1522=People!$B$5,People!$A$5,0)))))))</f>
        <v>Kelly Williams</v>
      </c>
      <c r="W1522" s="1" t="str">
        <f>IFERROR(VLOOKUP(Data[[#This Row],[Order ID]], Returns!$A:$B, 2, FALSE), "No")</f>
        <v>No</v>
      </c>
      <c r="X1522" s="1">
        <f>1/COUNTIF(Data[Order ID], Data[[#This Row],[Order ID]])</f>
        <v>1</v>
      </c>
      <c r="Y1522" s="1">
        <f>1/COUNTIFS(Data[Customer Name],Data[[#This Row],[Customer Name]], Data[MonthYear],Data[[#This Row],[MonthYear]])</f>
        <v>1</v>
      </c>
      <c r="Z1522" s="1" t="str">
        <f>TEXT(Data[[#This Row],[Order Date]], "mm.yy")</f>
        <v>04.19</v>
      </c>
    </row>
    <row r="1523" spans="1:26" x14ac:dyDescent="0.25">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1" t="str">
        <f>IF(M1523=People!$B$2,People!$A$5,(IF(M1523=People!$B$3,People!$A$3,(IF(M1523=People!$B$4,People!$A$4,(IF(M1523=People!$B$5,People!$A$5,0)))))))</f>
        <v>Cassandra Brandow</v>
      </c>
      <c r="W1523" s="1" t="str">
        <f>IFERROR(VLOOKUP(Data[[#This Row],[Order ID]], Returns!$A:$B, 2, FALSE), "No")</f>
        <v>No</v>
      </c>
      <c r="X1523" s="1">
        <f>1/COUNTIF(Data[Order ID], Data[[#This Row],[Order ID]])</f>
        <v>0.2</v>
      </c>
      <c r="Y1523" s="1">
        <f>1/COUNTIFS(Data[Customer Name],Data[[#This Row],[Customer Name]], Data[MonthYear],Data[[#This Row],[MonthYear]])</f>
        <v>0.16666666666666666</v>
      </c>
      <c r="Z1523" s="1" t="str">
        <f>TEXT(Data[[#This Row],[Order Date]], "mm.yy")</f>
        <v>12.17</v>
      </c>
    </row>
    <row r="1524" spans="1:26" x14ac:dyDescent="0.25">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1" t="str">
        <f>IF(M1524=People!$B$2,People!$A$5,(IF(M1524=People!$B$3,People!$A$3,(IF(M1524=People!$B$4,People!$A$4,(IF(M1524=People!$B$5,People!$A$5,0)))))))</f>
        <v>Cassandra Brandow</v>
      </c>
      <c r="W1524" s="1" t="str">
        <f>IFERROR(VLOOKUP(Data[[#This Row],[Order ID]], Returns!$A:$B, 2, FALSE), "No")</f>
        <v>No</v>
      </c>
      <c r="X1524" s="1">
        <f>1/COUNTIF(Data[Order ID], Data[[#This Row],[Order ID]])</f>
        <v>0.2</v>
      </c>
      <c r="Y1524" s="1">
        <f>1/COUNTIFS(Data[Customer Name],Data[[#This Row],[Customer Name]], Data[MonthYear],Data[[#This Row],[MonthYear]])</f>
        <v>0.16666666666666666</v>
      </c>
      <c r="Z1524" s="1" t="str">
        <f>TEXT(Data[[#This Row],[Order Date]], "mm.yy")</f>
        <v>12.17</v>
      </c>
    </row>
    <row r="1525" spans="1:26" x14ac:dyDescent="0.25">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1" t="str">
        <f>IF(M1525=People!$B$2,People!$A$5,(IF(M1525=People!$B$3,People!$A$3,(IF(M1525=People!$B$4,People!$A$4,(IF(M1525=People!$B$5,People!$A$5,0)))))))</f>
        <v>Cassandra Brandow</v>
      </c>
      <c r="W1525" s="1" t="str">
        <f>IFERROR(VLOOKUP(Data[[#This Row],[Order ID]], Returns!$A:$B, 2, FALSE), "No")</f>
        <v>No</v>
      </c>
      <c r="X1525" s="1">
        <f>1/COUNTIF(Data[Order ID], Data[[#This Row],[Order ID]])</f>
        <v>0.2</v>
      </c>
      <c r="Y1525" s="1">
        <f>1/COUNTIFS(Data[Customer Name],Data[[#This Row],[Customer Name]], Data[MonthYear],Data[[#This Row],[MonthYear]])</f>
        <v>0.16666666666666666</v>
      </c>
      <c r="Z1525" s="1" t="str">
        <f>TEXT(Data[[#This Row],[Order Date]], "mm.yy")</f>
        <v>12.17</v>
      </c>
    </row>
    <row r="1526" spans="1:26" x14ac:dyDescent="0.25">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1" t="str">
        <f>IF(M1526=People!$B$2,People!$A$5,(IF(M1526=People!$B$3,People!$A$3,(IF(M1526=People!$B$4,People!$A$4,(IF(M1526=People!$B$5,People!$A$5,0)))))))</f>
        <v>Cassandra Brandow</v>
      </c>
      <c r="W1526" s="1" t="str">
        <f>IFERROR(VLOOKUP(Data[[#This Row],[Order ID]], Returns!$A:$B, 2, FALSE), "No")</f>
        <v>No</v>
      </c>
      <c r="X1526" s="1">
        <f>1/COUNTIF(Data[Order ID], Data[[#This Row],[Order ID]])</f>
        <v>0.2</v>
      </c>
      <c r="Y1526" s="1">
        <f>1/COUNTIFS(Data[Customer Name],Data[[#This Row],[Customer Name]], Data[MonthYear],Data[[#This Row],[MonthYear]])</f>
        <v>0.16666666666666666</v>
      </c>
      <c r="Z1526" s="1" t="str">
        <f>TEXT(Data[[#This Row],[Order Date]], "mm.yy")</f>
        <v>12.17</v>
      </c>
    </row>
    <row r="1527" spans="1:26" x14ac:dyDescent="0.25">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1" t="str">
        <f>IF(M1527=People!$B$2,People!$A$5,(IF(M1527=People!$B$3,People!$A$3,(IF(M1527=People!$B$4,People!$A$4,(IF(M1527=People!$B$5,People!$A$5,0)))))))</f>
        <v>Cassandra Brandow</v>
      </c>
      <c r="W1527" s="1" t="str">
        <f>IFERROR(VLOOKUP(Data[[#This Row],[Order ID]], Returns!$A:$B, 2, FALSE), "No")</f>
        <v>No</v>
      </c>
      <c r="X1527" s="1">
        <f>1/COUNTIF(Data[Order ID], Data[[#This Row],[Order ID]])</f>
        <v>0.2</v>
      </c>
      <c r="Y1527" s="1">
        <f>1/COUNTIFS(Data[Customer Name],Data[[#This Row],[Customer Name]], Data[MonthYear],Data[[#This Row],[MonthYear]])</f>
        <v>0.16666666666666666</v>
      </c>
      <c r="Z1527" s="1" t="str">
        <f>TEXT(Data[[#This Row],[Order Date]], "mm.yy")</f>
        <v>12.17</v>
      </c>
    </row>
    <row r="1528" spans="1:26" x14ac:dyDescent="0.25">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1" t="str">
        <f>IF(M1528=People!$B$2,People!$A$5,(IF(M1528=People!$B$3,People!$A$3,(IF(M1528=People!$B$4,People!$A$4,(IF(M1528=People!$B$5,People!$A$5,0)))))))</f>
        <v>Chuck Magee</v>
      </c>
      <c r="W1528" s="1" t="str">
        <f>IFERROR(VLOOKUP(Data[[#This Row],[Order ID]], Returns!$A:$B, 2, FALSE), "No")</f>
        <v>No</v>
      </c>
      <c r="X1528" s="1">
        <f>1/COUNTIF(Data[Order ID], Data[[#This Row],[Order ID]])</f>
        <v>0.5</v>
      </c>
      <c r="Y1528" s="1">
        <f>1/COUNTIFS(Data[Customer Name],Data[[#This Row],[Customer Name]], Data[MonthYear],Data[[#This Row],[MonthYear]])</f>
        <v>0.5</v>
      </c>
      <c r="Z1528" s="1" t="str">
        <f>TEXT(Data[[#This Row],[Order Date]], "mm.yy")</f>
        <v>07.18</v>
      </c>
    </row>
    <row r="1529" spans="1:26" x14ac:dyDescent="0.25">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1" t="str">
        <f>IF(M1529=People!$B$2,People!$A$5,(IF(M1529=People!$B$3,People!$A$3,(IF(M1529=People!$B$4,People!$A$4,(IF(M1529=People!$B$5,People!$A$5,0)))))))</f>
        <v>Chuck Magee</v>
      </c>
      <c r="W1529" s="1" t="str">
        <f>IFERROR(VLOOKUP(Data[[#This Row],[Order ID]], Returns!$A:$B, 2, FALSE), "No")</f>
        <v>No</v>
      </c>
      <c r="X1529" s="1">
        <f>1/COUNTIF(Data[Order ID], Data[[#This Row],[Order ID]])</f>
        <v>0.5</v>
      </c>
      <c r="Y1529" s="1">
        <f>1/COUNTIFS(Data[Customer Name],Data[[#This Row],[Customer Name]], Data[MonthYear],Data[[#This Row],[MonthYear]])</f>
        <v>0.5</v>
      </c>
      <c r="Z1529" s="1" t="str">
        <f>TEXT(Data[[#This Row],[Order Date]], "mm.yy")</f>
        <v>07.18</v>
      </c>
    </row>
    <row r="1530" spans="1:26" x14ac:dyDescent="0.25">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1" t="str">
        <f>IF(M1530=People!$B$2,People!$A$5,(IF(M1530=People!$B$3,People!$A$3,(IF(M1530=People!$B$4,People!$A$4,(IF(M1530=People!$B$5,People!$A$5,0)))))))</f>
        <v>Chuck Magee</v>
      </c>
      <c r="W1530" s="1" t="str">
        <f>IFERROR(VLOOKUP(Data[[#This Row],[Order ID]], Returns!$A:$B, 2, FALSE), "No")</f>
        <v>No</v>
      </c>
      <c r="X1530" s="1">
        <f>1/COUNTIF(Data[Order ID], Data[[#This Row],[Order ID]])</f>
        <v>0.5</v>
      </c>
      <c r="Y1530" s="1">
        <f>1/COUNTIFS(Data[Customer Name],Data[[#This Row],[Customer Name]], Data[MonthYear],Data[[#This Row],[MonthYear]])</f>
        <v>0.5</v>
      </c>
      <c r="Z1530" s="1" t="str">
        <f>TEXT(Data[[#This Row],[Order Date]], "mm.yy")</f>
        <v>11.17</v>
      </c>
    </row>
    <row r="1531" spans="1:26" x14ac:dyDescent="0.25">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1" t="str">
        <f>IF(M1531=People!$B$2,People!$A$5,(IF(M1531=People!$B$3,People!$A$3,(IF(M1531=People!$B$4,People!$A$4,(IF(M1531=People!$B$5,People!$A$5,0)))))))</f>
        <v>Chuck Magee</v>
      </c>
      <c r="W1531" s="1" t="str">
        <f>IFERROR(VLOOKUP(Data[[#This Row],[Order ID]], Returns!$A:$B, 2, FALSE), "No")</f>
        <v>No</v>
      </c>
      <c r="X1531" s="1">
        <f>1/COUNTIF(Data[Order ID], Data[[#This Row],[Order ID]])</f>
        <v>0.5</v>
      </c>
      <c r="Y1531" s="1">
        <f>1/COUNTIFS(Data[Customer Name],Data[[#This Row],[Customer Name]], Data[MonthYear],Data[[#This Row],[MonthYear]])</f>
        <v>0.5</v>
      </c>
      <c r="Z1531" s="1" t="str">
        <f>TEXT(Data[[#This Row],[Order Date]], "mm.yy")</f>
        <v>11.17</v>
      </c>
    </row>
    <row r="1532" spans="1:26" x14ac:dyDescent="0.25">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1" t="str">
        <f>IF(M1532=People!$B$2,People!$A$5,(IF(M1532=People!$B$3,People!$A$3,(IF(M1532=People!$B$4,People!$A$4,(IF(M1532=People!$B$5,People!$A$5,0)))))))</f>
        <v>Cassandra Brandow</v>
      </c>
      <c r="W1532" s="1" t="str">
        <f>IFERROR(VLOOKUP(Data[[#This Row],[Order ID]], Returns!$A:$B, 2, FALSE), "No")</f>
        <v>No</v>
      </c>
      <c r="X1532" s="1">
        <f>1/COUNTIF(Data[Order ID], Data[[#This Row],[Order ID]])</f>
        <v>1</v>
      </c>
      <c r="Y1532" s="1">
        <f>1/COUNTIFS(Data[Customer Name],Data[[#This Row],[Customer Name]], Data[MonthYear],Data[[#This Row],[MonthYear]])</f>
        <v>1</v>
      </c>
      <c r="Z1532" s="1" t="str">
        <f>TEXT(Data[[#This Row],[Order Date]], "mm.yy")</f>
        <v>03.17</v>
      </c>
    </row>
    <row r="1533" spans="1:26" x14ac:dyDescent="0.25">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1" t="str">
        <f>IF(M1533=People!$B$2,People!$A$5,(IF(M1533=People!$B$3,People!$A$3,(IF(M1533=People!$B$4,People!$A$4,(IF(M1533=People!$B$5,People!$A$5,0)))))))</f>
        <v>Cassandra Brandow</v>
      </c>
      <c r="W1533" s="1" t="str">
        <f>IFERROR(VLOOKUP(Data[[#This Row],[Order ID]], Returns!$A:$B, 2, FALSE), "No")</f>
        <v>No</v>
      </c>
      <c r="X1533" s="1">
        <f>1/COUNTIF(Data[Order ID], Data[[#This Row],[Order ID]])</f>
        <v>0.5</v>
      </c>
      <c r="Y1533" s="1">
        <f>1/COUNTIFS(Data[Customer Name],Data[[#This Row],[Customer Name]], Data[MonthYear],Data[[#This Row],[MonthYear]])</f>
        <v>0.5</v>
      </c>
      <c r="Z1533" s="1" t="str">
        <f>TEXT(Data[[#This Row],[Order Date]], "mm.yy")</f>
        <v>08.19</v>
      </c>
    </row>
    <row r="1534" spans="1:26" x14ac:dyDescent="0.25">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1" t="str">
        <f>IF(M1534=People!$B$2,People!$A$5,(IF(M1534=People!$B$3,People!$A$3,(IF(M1534=People!$B$4,People!$A$4,(IF(M1534=People!$B$5,People!$A$5,0)))))))</f>
        <v>Cassandra Brandow</v>
      </c>
      <c r="W1534" s="1" t="str">
        <f>IFERROR(VLOOKUP(Data[[#This Row],[Order ID]], Returns!$A:$B, 2, FALSE), "No")</f>
        <v>No</v>
      </c>
      <c r="X1534" s="1">
        <f>1/COUNTIF(Data[Order ID], Data[[#This Row],[Order ID]])</f>
        <v>0.5</v>
      </c>
      <c r="Y1534" s="1">
        <f>1/COUNTIFS(Data[Customer Name],Data[[#This Row],[Customer Name]], Data[MonthYear],Data[[#This Row],[MonthYear]])</f>
        <v>0.5</v>
      </c>
      <c r="Z1534" s="1" t="str">
        <f>TEXT(Data[[#This Row],[Order Date]], "mm.yy")</f>
        <v>08.19</v>
      </c>
    </row>
    <row r="1535" spans="1:26" x14ac:dyDescent="0.25">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1" t="str">
        <f>IF(M1535=People!$B$2,People!$A$5,(IF(M1535=People!$B$3,People!$A$3,(IF(M1535=People!$B$4,People!$A$4,(IF(M1535=People!$B$5,People!$A$5,0)))))))</f>
        <v>Chuck Magee</v>
      </c>
      <c r="W1535" s="1" t="str">
        <f>IFERROR(VLOOKUP(Data[[#This Row],[Order ID]], Returns!$A:$B, 2, FALSE), "No")</f>
        <v>No</v>
      </c>
      <c r="X1535" s="1">
        <f>1/COUNTIF(Data[Order ID], Data[[#This Row],[Order ID]])</f>
        <v>1</v>
      </c>
      <c r="Y1535" s="1">
        <f>1/COUNTIFS(Data[Customer Name],Data[[#This Row],[Customer Name]], Data[MonthYear],Data[[#This Row],[MonthYear]])</f>
        <v>1</v>
      </c>
      <c r="Z1535" s="1" t="str">
        <f>TEXT(Data[[#This Row],[Order Date]], "mm.yy")</f>
        <v>12.18</v>
      </c>
    </row>
    <row r="1536" spans="1:26" x14ac:dyDescent="0.25">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1" t="str">
        <f>IF(M1536=People!$B$2,People!$A$5,(IF(M1536=People!$B$3,People!$A$3,(IF(M1536=People!$B$4,People!$A$4,(IF(M1536=People!$B$5,People!$A$5,0)))))))</f>
        <v>Cassandra Brandow</v>
      </c>
      <c r="W1536" s="1" t="str">
        <f>IFERROR(VLOOKUP(Data[[#This Row],[Order ID]], Returns!$A:$B, 2, FALSE), "No")</f>
        <v>No</v>
      </c>
      <c r="X1536" s="1">
        <f>1/COUNTIF(Data[Order ID], Data[[#This Row],[Order ID]])</f>
        <v>1</v>
      </c>
      <c r="Y1536" s="1">
        <f>1/COUNTIFS(Data[Customer Name],Data[[#This Row],[Customer Name]], Data[MonthYear],Data[[#This Row],[MonthYear]])</f>
        <v>1</v>
      </c>
      <c r="Z1536" s="1" t="str">
        <f>TEXT(Data[[#This Row],[Order Date]], "mm.yy")</f>
        <v>02.19</v>
      </c>
    </row>
    <row r="1537" spans="1:26" x14ac:dyDescent="0.25">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1" t="str">
        <f>IF(M1537=People!$B$2,People!$A$5,(IF(M1537=People!$B$3,People!$A$3,(IF(M1537=People!$B$4,People!$A$4,(IF(M1537=People!$B$5,People!$A$5,0)))))))</f>
        <v>Chuck Magee</v>
      </c>
      <c r="W1537" s="1" t="str">
        <f>IFERROR(VLOOKUP(Data[[#This Row],[Order ID]], Returns!$A:$B, 2, FALSE), "No")</f>
        <v>No</v>
      </c>
      <c r="X1537" s="1">
        <f>1/COUNTIF(Data[Order ID], Data[[#This Row],[Order ID]])</f>
        <v>0.5</v>
      </c>
      <c r="Y1537" s="1">
        <f>1/COUNTIFS(Data[Customer Name],Data[[#This Row],[Customer Name]], Data[MonthYear],Data[[#This Row],[MonthYear]])</f>
        <v>0.5</v>
      </c>
      <c r="Z1537" s="1" t="str">
        <f>TEXT(Data[[#This Row],[Order Date]], "mm.yy")</f>
        <v>10.18</v>
      </c>
    </row>
    <row r="1538" spans="1:26" x14ac:dyDescent="0.25">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1" t="str">
        <f>IF(M1538=People!$B$2,People!$A$5,(IF(M1538=People!$B$3,People!$A$3,(IF(M1538=People!$B$4,People!$A$4,(IF(M1538=People!$B$5,People!$A$5,0)))))))</f>
        <v>Chuck Magee</v>
      </c>
      <c r="W1538" s="1" t="str">
        <f>IFERROR(VLOOKUP(Data[[#This Row],[Order ID]], Returns!$A:$B, 2, FALSE), "No")</f>
        <v>No</v>
      </c>
      <c r="X1538" s="1">
        <f>1/COUNTIF(Data[Order ID], Data[[#This Row],[Order ID]])</f>
        <v>0.5</v>
      </c>
      <c r="Y1538" s="1">
        <f>1/COUNTIFS(Data[Customer Name],Data[[#This Row],[Customer Name]], Data[MonthYear],Data[[#This Row],[MonthYear]])</f>
        <v>0.5</v>
      </c>
      <c r="Z1538" s="1" t="str">
        <f>TEXT(Data[[#This Row],[Order Date]], "mm.yy")</f>
        <v>10.18</v>
      </c>
    </row>
    <row r="1539" spans="1:26" x14ac:dyDescent="0.25">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1" t="str">
        <f>IF(M1539=People!$B$2,People!$A$5,(IF(M1539=People!$B$3,People!$A$3,(IF(M1539=People!$B$4,People!$A$4,(IF(M1539=People!$B$5,People!$A$5,0)))))))</f>
        <v>Chuck Magee</v>
      </c>
      <c r="W1539" s="1" t="str">
        <f>IFERROR(VLOOKUP(Data[[#This Row],[Order ID]], Returns!$A:$B, 2, FALSE), "No")</f>
        <v>No</v>
      </c>
      <c r="X1539" s="1">
        <f>1/COUNTIF(Data[Order ID], Data[[#This Row],[Order ID]])</f>
        <v>0.25</v>
      </c>
      <c r="Y1539" s="1">
        <f>1/COUNTIFS(Data[Customer Name],Data[[#This Row],[Customer Name]], Data[MonthYear],Data[[#This Row],[MonthYear]])</f>
        <v>0.25</v>
      </c>
      <c r="Z1539" s="1" t="str">
        <f>TEXT(Data[[#This Row],[Order Date]], "mm.yy")</f>
        <v>09.19</v>
      </c>
    </row>
    <row r="1540" spans="1:26" x14ac:dyDescent="0.25">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1" t="str">
        <f>IF(M1540=People!$B$2,People!$A$5,(IF(M1540=People!$B$3,People!$A$3,(IF(M1540=People!$B$4,People!$A$4,(IF(M1540=People!$B$5,People!$A$5,0)))))))</f>
        <v>Chuck Magee</v>
      </c>
      <c r="W1540" s="1" t="str">
        <f>IFERROR(VLOOKUP(Data[[#This Row],[Order ID]], Returns!$A:$B, 2, FALSE), "No")</f>
        <v>No</v>
      </c>
      <c r="X1540" s="1">
        <f>1/COUNTIF(Data[Order ID], Data[[#This Row],[Order ID]])</f>
        <v>0.25</v>
      </c>
      <c r="Y1540" s="1">
        <f>1/COUNTIFS(Data[Customer Name],Data[[#This Row],[Customer Name]], Data[MonthYear],Data[[#This Row],[MonthYear]])</f>
        <v>0.25</v>
      </c>
      <c r="Z1540" s="1" t="str">
        <f>TEXT(Data[[#This Row],[Order Date]], "mm.yy")</f>
        <v>09.19</v>
      </c>
    </row>
    <row r="1541" spans="1:26" x14ac:dyDescent="0.25">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1" t="str">
        <f>IF(M1541=People!$B$2,People!$A$5,(IF(M1541=People!$B$3,People!$A$3,(IF(M1541=People!$B$4,People!$A$4,(IF(M1541=People!$B$5,People!$A$5,0)))))))</f>
        <v>Chuck Magee</v>
      </c>
      <c r="W1541" s="1" t="str">
        <f>IFERROR(VLOOKUP(Data[[#This Row],[Order ID]], Returns!$A:$B, 2, FALSE), "No")</f>
        <v>No</v>
      </c>
      <c r="X1541" s="1">
        <f>1/COUNTIF(Data[Order ID], Data[[#This Row],[Order ID]])</f>
        <v>0.25</v>
      </c>
      <c r="Y1541" s="1">
        <f>1/COUNTIFS(Data[Customer Name],Data[[#This Row],[Customer Name]], Data[MonthYear],Data[[#This Row],[MonthYear]])</f>
        <v>0.25</v>
      </c>
      <c r="Z1541" s="1" t="str">
        <f>TEXT(Data[[#This Row],[Order Date]], "mm.yy")</f>
        <v>09.19</v>
      </c>
    </row>
    <row r="1542" spans="1:26" x14ac:dyDescent="0.25">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1" t="str">
        <f>IF(M1542=People!$B$2,People!$A$5,(IF(M1542=People!$B$3,People!$A$3,(IF(M1542=People!$B$4,People!$A$4,(IF(M1542=People!$B$5,People!$A$5,0)))))))</f>
        <v>Chuck Magee</v>
      </c>
      <c r="W1542" s="1" t="str">
        <f>IFERROR(VLOOKUP(Data[[#This Row],[Order ID]], Returns!$A:$B, 2, FALSE), "No")</f>
        <v>No</v>
      </c>
      <c r="X1542" s="1">
        <f>1/COUNTIF(Data[Order ID], Data[[#This Row],[Order ID]])</f>
        <v>0.25</v>
      </c>
      <c r="Y1542" s="1">
        <f>1/COUNTIFS(Data[Customer Name],Data[[#This Row],[Customer Name]], Data[MonthYear],Data[[#This Row],[MonthYear]])</f>
        <v>0.25</v>
      </c>
      <c r="Z1542" s="1" t="str">
        <f>TEXT(Data[[#This Row],[Order Date]], "mm.yy")</f>
        <v>09.19</v>
      </c>
    </row>
    <row r="1543" spans="1:26" x14ac:dyDescent="0.25">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1" t="str">
        <f>IF(M1543=People!$B$2,People!$A$5,(IF(M1543=People!$B$3,People!$A$3,(IF(M1543=People!$B$4,People!$A$4,(IF(M1543=People!$B$5,People!$A$5,0)))))))</f>
        <v>Chuck Magee</v>
      </c>
      <c r="W1543" s="1" t="str">
        <f>IFERROR(VLOOKUP(Data[[#This Row],[Order ID]], Returns!$A:$B, 2, FALSE), "No")</f>
        <v>No</v>
      </c>
      <c r="X1543" s="1">
        <f>1/COUNTIF(Data[Order ID], Data[[#This Row],[Order ID]])</f>
        <v>0.5</v>
      </c>
      <c r="Y1543" s="1">
        <f>1/COUNTIFS(Data[Customer Name],Data[[#This Row],[Customer Name]], Data[MonthYear],Data[[#This Row],[MonthYear]])</f>
        <v>0.5</v>
      </c>
      <c r="Z1543" s="1" t="str">
        <f>TEXT(Data[[#This Row],[Order Date]], "mm.yy")</f>
        <v>03.16</v>
      </c>
    </row>
    <row r="1544" spans="1:26" x14ac:dyDescent="0.25">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1" t="str">
        <f>IF(M1544=People!$B$2,People!$A$5,(IF(M1544=People!$B$3,People!$A$3,(IF(M1544=People!$B$4,People!$A$4,(IF(M1544=People!$B$5,People!$A$5,0)))))))</f>
        <v>Chuck Magee</v>
      </c>
      <c r="W1544" s="1" t="str">
        <f>IFERROR(VLOOKUP(Data[[#This Row],[Order ID]], Returns!$A:$B, 2, FALSE), "No")</f>
        <v>No</v>
      </c>
      <c r="X1544" s="1">
        <f>1/COUNTIF(Data[Order ID], Data[[#This Row],[Order ID]])</f>
        <v>0.5</v>
      </c>
      <c r="Y1544" s="1">
        <f>1/COUNTIFS(Data[Customer Name],Data[[#This Row],[Customer Name]], Data[MonthYear],Data[[#This Row],[MonthYear]])</f>
        <v>0.5</v>
      </c>
      <c r="Z1544" s="1" t="str">
        <f>TEXT(Data[[#This Row],[Order Date]], "mm.yy")</f>
        <v>03.16</v>
      </c>
    </row>
    <row r="1545" spans="1:26" x14ac:dyDescent="0.25">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1" t="str">
        <f>IF(M1545=People!$B$2,People!$A$5,(IF(M1545=People!$B$3,People!$A$3,(IF(M1545=People!$B$4,People!$A$4,(IF(M1545=People!$B$5,People!$A$5,0)))))))</f>
        <v>Cassandra Brandow</v>
      </c>
      <c r="W1545" s="1" t="str">
        <f>IFERROR(VLOOKUP(Data[[#This Row],[Order ID]], Returns!$A:$B, 2, FALSE), "No")</f>
        <v>No</v>
      </c>
      <c r="X1545" s="1">
        <f>1/COUNTIF(Data[Order ID], Data[[#This Row],[Order ID]])</f>
        <v>0.5</v>
      </c>
      <c r="Y1545" s="1">
        <f>1/COUNTIFS(Data[Customer Name],Data[[#This Row],[Customer Name]], Data[MonthYear],Data[[#This Row],[MonthYear]])</f>
        <v>0.5</v>
      </c>
      <c r="Z1545" s="1" t="str">
        <f>TEXT(Data[[#This Row],[Order Date]], "mm.yy")</f>
        <v>02.16</v>
      </c>
    </row>
    <row r="1546" spans="1:26" x14ac:dyDescent="0.25">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1" t="str">
        <f>IF(M1546=People!$B$2,People!$A$5,(IF(M1546=People!$B$3,People!$A$3,(IF(M1546=People!$B$4,People!$A$4,(IF(M1546=People!$B$5,People!$A$5,0)))))))</f>
        <v>Cassandra Brandow</v>
      </c>
      <c r="W1546" s="1" t="str">
        <f>IFERROR(VLOOKUP(Data[[#This Row],[Order ID]], Returns!$A:$B, 2, FALSE), "No")</f>
        <v>No</v>
      </c>
      <c r="X1546" s="1">
        <f>1/COUNTIF(Data[Order ID], Data[[#This Row],[Order ID]])</f>
        <v>0.5</v>
      </c>
      <c r="Y1546" s="1">
        <f>1/COUNTIFS(Data[Customer Name],Data[[#This Row],[Customer Name]], Data[MonthYear],Data[[#This Row],[MonthYear]])</f>
        <v>0.5</v>
      </c>
      <c r="Z1546" s="1" t="str">
        <f>TEXT(Data[[#This Row],[Order Date]], "mm.yy")</f>
        <v>02.16</v>
      </c>
    </row>
    <row r="1547" spans="1:26" x14ac:dyDescent="0.25">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1" t="str">
        <f>IF(M1547=People!$B$2,People!$A$5,(IF(M1547=People!$B$3,People!$A$3,(IF(M1547=People!$B$4,People!$A$4,(IF(M1547=People!$B$5,People!$A$5,0)))))))</f>
        <v>Chuck Magee</v>
      </c>
      <c r="W1547" s="1" t="str">
        <f>IFERROR(VLOOKUP(Data[[#This Row],[Order ID]], Returns!$A:$B, 2, FALSE), "No")</f>
        <v>No</v>
      </c>
      <c r="X1547" s="1">
        <f>1/COUNTIF(Data[Order ID], Data[[#This Row],[Order ID]])</f>
        <v>1</v>
      </c>
      <c r="Y1547" s="1">
        <f>1/COUNTIFS(Data[Customer Name],Data[[#This Row],[Customer Name]], Data[MonthYear],Data[[#This Row],[MonthYear]])</f>
        <v>1</v>
      </c>
      <c r="Z1547" s="1" t="str">
        <f>TEXT(Data[[#This Row],[Order Date]], "mm.yy")</f>
        <v>12.16</v>
      </c>
    </row>
    <row r="1548" spans="1:26" x14ac:dyDescent="0.25">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1" t="str">
        <f>IF(M1548=People!$B$2,People!$A$5,(IF(M1548=People!$B$3,People!$A$3,(IF(M1548=People!$B$4,People!$A$4,(IF(M1548=People!$B$5,People!$A$5,0)))))))</f>
        <v>Kelly Williams</v>
      </c>
      <c r="W1548" s="1" t="str">
        <f>IFERROR(VLOOKUP(Data[[#This Row],[Order ID]], Returns!$A:$B, 2, FALSE), "No")</f>
        <v>No</v>
      </c>
      <c r="X1548" s="1">
        <f>1/COUNTIF(Data[Order ID], Data[[#This Row],[Order ID]])</f>
        <v>0.33333333333333331</v>
      </c>
      <c r="Y1548" s="1">
        <f>1/COUNTIFS(Data[Customer Name],Data[[#This Row],[Customer Name]], Data[MonthYear],Data[[#This Row],[MonthYear]])</f>
        <v>0.33333333333333331</v>
      </c>
      <c r="Z1548" s="1" t="str">
        <f>TEXT(Data[[#This Row],[Order Date]], "mm.yy")</f>
        <v>11.17</v>
      </c>
    </row>
    <row r="1549" spans="1:26" x14ac:dyDescent="0.25">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1" t="str">
        <f>IF(M1549=People!$B$2,People!$A$5,(IF(M1549=People!$B$3,People!$A$3,(IF(M1549=People!$B$4,People!$A$4,(IF(M1549=People!$B$5,People!$A$5,0)))))))</f>
        <v>Kelly Williams</v>
      </c>
      <c r="W1549" s="1" t="str">
        <f>IFERROR(VLOOKUP(Data[[#This Row],[Order ID]], Returns!$A:$B, 2, FALSE), "No")</f>
        <v>No</v>
      </c>
      <c r="X1549" s="1">
        <f>1/COUNTIF(Data[Order ID], Data[[#This Row],[Order ID]])</f>
        <v>0.33333333333333331</v>
      </c>
      <c r="Y1549" s="1">
        <f>1/COUNTIFS(Data[Customer Name],Data[[#This Row],[Customer Name]], Data[MonthYear],Data[[#This Row],[MonthYear]])</f>
        <v>0.33333333333333331</v>
      </c>
      <c r="Z1549" s="1" t="str">
        <f>TEXT(Data[[#This Row],[Order Date]], "mm.yy")</f>
        <v>11.17</v>
      </c>
    </row>
    <row r="1550" spans="1:26" x14ac:dyDescent="0.25">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1" t="str">
        <f>IF(M1550=People!$B$2,People!$A$5,(IF(M1550=People!$B$3,People!$A$3,(IF(M1550=People!$B$4,People!$A$4,(IF(M1550=People!$B$5,People!$A$5,0)))))))</f>
        <v>Kelly Williams</v>
      </c>
      <c r="W1550" s="1" t="str">
        <f>IFERROR(VLOOKUP(Data[[#This Row],[Order ID]], Returns!$A:$B, 2, FALSE), "No")</f>
        <v>No</v>
      </c>
      <c r="X1550" s="1">
        <f>1/COUNTIF(Data[Order ID], Data[[#This Row],[Order ID]])</f>
        <v>0.33333333333333331</v>
      </c>
      <c r="Y1550" s="1">
        <f>1/COUNTIFS(Data[Customer Name],Data[[#This Row],[Customer Name]], Data[MonthYear],Data[[#This Row],[MonthYear]])</f>
        <v>0.33333333333333331</v>
      </c>
      <c r="Z1550" s="1" t="str">
        <f>TEXT(Data[[#This Row],[Order Date]], "mm.yy")</f>
        <v>11.17</v>
      </c>
    </row>
    <row r="1551" spans="1:26" x14ac:dyDescent="0.25">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1" t="str">
        <f>IF(M1551=People!$B$2,People!$A$5,(IF(M1551=People!$B$3,People!$A$3,(IF(M1551=People!$B$4,People!$A$4,(IF(M1551=People!$B$5,People!$A$5,0)))))))</f>
        <v>Chuck Magee</v>
      </c>
      <c r="W1551" s="1" t="str">
        <f>IFERROR(VLOOKUP(Data[[#This Row],[Order ID]], Returns!$A:$B, 2, FALSE), "No")</f>
        <v>No</v>
      </c>
      <c r="X1551" s="1">
        <f>1/COUNTIF(Data[Order ID], Data[[#This Row],[Order ID]])</f>
        <v>1</v>
      </c>
      <c r="Y1551" s="1">
        <f>1/COUNTIFS(Data[Customer Name],Data[[#This Row],[Customer Name]], Data[MonthYear],Data[[#This Row],[MonthYear]])</f>
        <v>1</v>
      </c>
      <c r="Z1551" s="1" t="str">
        <f>TEXT(Data[[#This Row],[Order Date]], "mm.yy")</f>
        <v>07.16</v>
      </c>
    </row>
    <row r="1552" spans="1:26" x14ac:dyDescent="0.25">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1" t="str">
        <f>IF(M1552=People!$B$2,People!$A$5,(IF(M1552=People!$B$3,People!$A$3,(IF(M1552=People!$B$4,People!$A$4,(IF(M1552=People!$B$5,People!$A$5,0)))))))</f>
        <v>Kelly Williams</v>
      </c>
      <c r="W1552" s="1" t="str">
        <f>IFERROR(VLOOKUP(Data[[#This Row],[Order ID]], Returns!$A:$B, 2, FALSE), "No")</f>
        <v>No</v>
      </c>
      <c r="X1552" s="1">
        <f>1/COUNTIF(Data[Order ID], Data[[#This Row],[Order ID]])</f>
        <v>1</v>
      </c>
      <c r="Y1552" s="1">
        <f>1/COUNTIFS(Data[Customer Name],Data[[#This Row],[Customer Name]], Data[MonthYear],Data[[#This Row],[MonthYear]])</f>
        <v>0.33333333333333331</v>
      </c>
      <c r="Z1552" s="1" t="str">
        <f>TEXT(Data[[#This Row],[Order Date]], "mm.yy")</f>
        <v>11.19</v>
      </c>
    </row>
    <row r="1553" spans="1:26" x14ac:dyDescent="0.25">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1" t="str">
        <f>IF(M1553=People!$B$2,People!$A$5,(IF(M1553=People!$B$3,People!$A$3,(IF(M1553=People!$B$4,People!$A$4,(IF(M1553=People!$B$5,People!$A$5,0)))))))</f>
        <v>Cassandra Brandow</v>
      </c>
      <c r="W1553" s="1" t="str">
        <f>IFERROR(VLOOKUP(Data[[#This Row],[Order ID]], Returns!$A:$B, 2, FALSE), "No")</f>
        <v>Yes</v>
      </c>
      <c r="X1553" s="1">
        <f>1/COUNTIF(Data[Order ID], Data[[#This Row],[Order ID]])</f>
        <v>1</v>
      </c>
      <c r="Y1553" s="1">
        <f>1/COUNTIFS(Data[Customer Name],Data[[#This Row],[Customer Name]], Data[MonthYear],Data[[#This Row],[MonthYear]])</f>
        <v>1</v>
      </c>
      <c r="Z1553" s="1" t="str">
        <f>TEXT(Data[[#This Row],[Order Date]], "mm.yy")</f>
        <v>06.18</v>
      </c>
    </row>
    <row r="1554" spans="1:26" x14ac:dyDescent="0.25">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1" t="str">
        <f>IF(M1554=People!$B$2,People!$A$5,(IF(M1554=People!$B$3,People!$A$3,(IF(M1554=People!$B$4,People!$A$4,(IF(M1554=People!$B$5,People!$A$5,0)))))))</f>
        <v>Kelly Williams</v>
      </c>
      <c r="W1554" s="1" t="str">
        <f>IFERROR(VLOOKUP(Data[[#This Row],[Order ID]], Returns!$A:$B, 2, FALSE), "No")</f>
        <v>No</v>
      </c>
      <c r="X1554" s="1">
        <f>1/COUNTIF(Data[Order ID], Data[[#This Row],[Order ID]])</f>
        <v>1</v>
      </c>
      <c r="Y1554" s="1">
        <f>1/COUNTIFS(Data[Customer Name],Data[[#This Row],[Customer Name]], Data[MonthYear],Data[[#This Row],[MonthYear]])</f>
        <v>1</v>
      </c>
      <c r="Z1554" s="1" t="str">
        <f>TEXT(Data[[#This Row],[Order Date]], "mm.yy")</f>
        <v>05.16</v>
      </c>
    </row>
    <row r="1555" spans="1:26" x14ac:dyDescent="0.25">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1" t="str">
        <f>IF(M1555=People!$B$2,People!$A$5,(IF(M1555=People!$B$3,People!$A$3,(IF(M1555=People!$B$4,People!$A$4,(IF(M1555=People!$B$5,People!$A$5,0)))))))</f>
        <v>Cassandra Brandow</v>
      </c>
      <c r="W1555" s="1" t="str">
        <f>IFERROR(VLOOKUP(Data[[#This Row],[Order ID]], Returns!$A:$B, 2, FALSE), "No")</f>
        <v>No</v>
      </c>
      <c r="X1555" s="1">
        <f>1/COUNTIF(Data[Order ID], Data[[#This Row],[Order ID]])</f>
        <v>1</v>
      </c>
      <c r="Y1555" s="1">
        <f>1/COUNTIFS(Data[Customer Name],Data[[#This Row],[Customer Name]], Data[MonthYear],Data[[#This Row],[MonthYear]])</f>
        <v>1</v>
      </c>
      <c r="Z1555" s="1" t="str">
        <f>TEXT(Data[[#This Row],[Order Date]], "mm.yy")</f>
        <v>10.19</v>
      </c>
    </row>
    <row r="1556" spans="1:26" x14ac:dyDescent="0.25">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1" t="str">
        <f>IF(M1556=People!$B$2,People!$A$5,(IF(M1556=People!$B$3,People!$A$3,(IF(M1556=People!$B$4,People!$A$4,(IF(M1556=People!$B$5,People!$A$5,0)))))))</f>
        <v>Cassandra Brandow</v>
      </c>
      <c r="W1556" s="1" t="str">
        <f>IFERROR(VLOOKUP(Data[[#This Row],[Order ID]], Returns!$A:$B, 2, FALSE), "No")</f>
        <v>No</v>
      </c>
      <c r="X1556" s="1">
        <f>1/COUNTIF(Data[Order ID], Data[[#This Row],[Order ID]])</f>
        <v>1</v>
      </c>
      <c r="Y1556" s="1">
        <f>1/COUNTIFS(Data[Customer Name],Data[[#This Row],[Customer Name]], Data[MonthYear],Data[[#This Row],[MonthYear]])</f>
        <v>1</v>
      </c>
      <c r="Z1556" s="1" t="str">
        <f>TEXT(Data[[#This Row],[Order Date]], "mm.yy")</f>
        <v>02.17</v>
      </c>
    </row>
    <row r="1557" spans="1:26" x14ac:dyDescent="0.25">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1" t="str">
        <f>IF(M1557=People!$B$2,People!$A$5,(IF(M1557=People!$B$3,People!$A$3,(IF(M1557=People!$B$4,People!$A$4,(IF(M1557=People!$B$5,People!$A$5,0)))))))</f>
        <v>Chuck Magee</v>
      </c>
      <c r="W1557" s="1" t="str">
        <f>IFERROR(VLOOKUP(Data[[#This Row],[Order ID]], Returns!$A:$B, 2, FALSE), "No")</f>
        <v>No</v>
      </c>
      <c r="X1557" s="1">
        <f>1/COUNTIF(Data[Order ID], Data[[#This Row],[Order ID]])</f>
        <v>1</v>
      </c>
      <c r="Y1557" s="1">
        <f>1/COUNTIFS(Data[Customer Name],Data[[#This Row],[Customer Name]], Data[MonthYear],Data[[#This Row],[MonthYear]])</f>
        <v>1</v>
      </c>
      <c r="Z1557" s="1" t="str">
        <f>TEXT(Data[[#This Row],[Order Date]], "mm.yy")</f>
        <v>09.19</v>
      </c>
    </row>
    <row r="1558" spans="1:26" x14ac:dyDescent="0.25">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1" t="str">
        <f>IF(M1558=People!$B$2,People!$A$5,(IF(M1558=People!$B$3,People!$A$3,(IF(M1558=People!$B$4,People!$A$4,(IF(M1558=People!$B$5,People!$A$5,0)))))))</f>
        <v>Chuck Magee</v>
      </c>
      <c r="W1558" s="1" t="str">
        <f>IFERROR(VLOOKUP(Data[[#This Row],[Order ID]], Returns!$A:$B, 2, FALSE), "No")</f>
        <v>No</v>
      </c>
      <c r="X1558" s="1">
        <f>1/COUNTIF(Data[Order ID], Data[[#This Row],[Order ID]])</f>
        <v>0.5</v>
      </c>
      <c r="Y1558" s="1">
        <f>1/COUNTIFS(Data[Customer Name],Data[[#This Row],[Customer Name]], Data[MonthYear],Data[[#This Row],[MonthYear]])</f>
        <v>0.5</v>
      </c>
      <c r="Z1558" s="1" t="str">
        <f>TEXT(Data[[#This Row],[Order Date]], "mm.yy")</f>
        <v>05.18</v>
      </c>
    </row>
    <row r="1559" spans="1:26" x14ac:dyDescent="0.25">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1" t="str">
        <f>IF(M1559=People!$B$2,People!$A$5,(IF(M1559=People!$B$3,People!$A$3,(IF(M1559=People!$B$4,People!$A$4,(IF(M1559=People!$B$5,People!$A$5,0)))))))</f>
        <v>Chuck Magee</v>
      </c>
      <c r="W1559" s="1" t="str">
        <f>IFERROR(VLOOKUP(Data[[#This Row],[Order ID]], Returns!$A:$B, 2, FALSE), "No")</f>
        <v>No</v>
      </c>
      <c r="X1559" s="1">
        <f>1/COUNTIF(Data[Order ID], Data[[#This Row],[Order ID]])</f>
        <v>0.5</v>
      </c>
      <c r="Y1559" s="1">
        <f>1/COUNTIFS(Data[Customer Name],Data[[#This Row],[Customer Name]], Data[MonthYear],Data[[#This Row],[MonthYear]])</f>
        <v>0.5</v>
      </c>
      <c r="Z1559" s="1" t="str">
        <f>TEXT(Data[[#This Row],[Order Date]], "mm.yy")</f>
        <v>05.18</v>
      </c>
    </row>
    <row r="1560" spans="1:26" x14ac:dyDescent="0.25">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1" t="str">
        <f>IF(M1560=People!$B$2,People!$A$5,(IF(M1560=People!$B$3,People!$A$3,(IF(M1560=People!$B$4,People!$A$4,(IF(M1560=People!$B$5,People!$A$5,0)))))))</f>
        <v>Cassandra Brandow</v>
      </c>
      <c r="W1560" s="1" t="str">
        <f>IFERROR(VLOOKUP(Data[[#This Row],[Order ID]], Returns!$A:$B, 2, FALSE), "No")</f>
        <v>No</v>
      </c>
      <c r="X1560" s="1">
        <f>1/COUNTIF(Data[Order ID], Data[[#This Row],[Order ID]])</f>
        <v>1</v>
      </c>
      <c r="Y1560" s="1">
        <f>1/COUNTIFS(Data[Customer Name],Data[[#This Row],[Customer Name]], Data[MonthYear],Data[[#This Row],[MonthYear]])</f>
        <v>1</v>
      </c>
      <c r="Z1560" s="1" t="str">
        <f>TEXT(Data[[#This Row],[Order Date]], "mm.yy")</f>
        <v>03.17</v>
      </c>
    </row>
    <row r="1561" spans="1:26" x14ac:dyDescent="0.25">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1" t="str">
        <f>IF(M1561=People!$B$2,People!$A$5,(IF(M1561=People!$B$3,People!$A$3,(IF(M1561=People!$B$4,People!$A$4,(IF(M1561=People!$B$5,People!$A$5,0)))))))</f>
        <v>Cassandra Brandow</v>
      </c>
      <c r="W1561" s="1" t="str">
        <f>IFERROR(VLOOKUP(Data[[#This Row],[Order ID]], Returns!$A:$B, 2, FALSE), "No")</f>
        <v>No</v>
      </c>
      <c r="X1561" s="1">
        <f>1/COUNTIF(Data[Order ID], Data[[#This Row],[Order ID]])</f>
        <v>1</v>
      </c>
      <c r="Y1561" s="1">
        <f>1/COUNTIFS(Data[Customer Name],Data[[#This Row],[Customer Name]], Data[MonthYear],Data[[#This Row],[MonthYear]])</f>
        <v>1</v>
      </c>
      <c r="Z1561" s="1" t="str">
        <f>TEXT(Data[[#This Row],[Order Date]], "mm.yy")</f>
        <v>04.18</v>
      </c>
    </row>
    <row r="1562" spans="1:26" x14ac:dyDescent="0.25">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1" t="str">
        <f>IF(M1562=People!$B$2,People!$A$5,(IF(M1562=People!$B$3,People!$A$3,(IF(M1562=People!$B$4,People!$A$4,(IF(M1562=People!$B$5,People!$A$5,0)))))))</f>
        <v>Cassandra Brandow</v>
      </c>
      <c r="W1562" s="1" t="str">
        <f>IFERROR(VLOOKUP(Data[[#This Row],[Order ID]], Returns!$A:$B, 2, FALSE), "No")</f>
        <v>No</v>
      </c>
      <c r="X1562" s="1">
        <f>1/COUNTIF(Data[Order ID], Data[[#This Row],[Order ID]])</f>
        <v>1</v>
      </c>
      <c r="Y1562" s="1">
        <f>1/COUNTIFS(Data[Customer Name],Data[[#This Row],[Customer Name]], Data[MonthYear],Data[[#This Row],[MonthYear]])</f>
        <v>1</v>
      </c>
      <c r="Z1562" s="1" t="str">
        <f>TEXT(Data[[#This Row],[Order Date]], "mm.yy")</f>
        <v>04.16</v>
      </c>
    </row>
    <row r="1563" spans="1:26" x14ac:dyDescent="0.25">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1" t="str">
        <f>IF(M1563=People!$B$2,People!$A$5,(IF(M1563=People!$B$3,People!$A$3,(IF(M1563=People!$B$4,People!$A$4,(IF(M1563=People!$B$5,People!$A$5,0)))))))</f>
        <v>Cassandra Brandow</v>
      </c>
      <c r="W1563" s="1" t="str">
        <f>IFERROR(VLOOKUP(Data[[#This Row],[Order ID]], Returns!$A:$B, 2, FALSE), "No")</f>
        <v>No</v>
      </c>
      <c r="X1563" s="1">
        <f>1/COUNTIF(Data[Order ID], Data[[#This Row],[Order ID]])</f>
        <v>1</v>
      </c>
      <c r="Y1563" s="1">
        <f>1/COUNTIFS(Data[Customer Name],Data[[#This Row],[Customer Name]], Data[MonthYear],Data[[#This Row],[MonthYear]])</f>
        <v>0.5</v>
      </c>
      <c r="Z1563" s="1" t="str">
        <f>TEXT(Data[[#This Row],[Order Date]], "mm.yy")</f>
        <v>09.19</v>
      </c>
    </row>
    <row r="1564" spans="1:26" x14ac:dyDescent="0.25">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1" t="str">
        <f>IF(M1564=People!$B$2,People!$A$5,(IF(M1564=People!$B$3,People!$A$3,(IF(M1564=People!$B$4,People!$A$4,(IF(M1564=People!$B$5,People!$A$5,0)))))))</f>
        <v>Chuck Magee</v>
      </c>
      <c r="W1564" s="1" t="str">
        <f>IFERROR(VLOOKUP(Data[[#This Row],[Order ID]], Returns!$A:$B, 2, FALSE), "No")</f>
        <v>No</v>
      </c>
      <c r="X1564" s="1">
        <f>1/COUNTIF(Data[Order ID], Data[[#This Row],[Order ID]])</f>
        <v>1</v>
      </c>
      <c r="Y1564" s="1">
        <f>1/COUNTIFS(Data[Customer Name],Data[[#This Row],[Customer Name]], Data[MonthYear],Data[[#This Row],[MonthYear]])</f>
        <v>1</v>
      </c>
      <c r="Z1564" s="1" t="str">
        <f>TEXT(Data[[#This Row],[Order Date]], "mm.yy")</f>
        <v>06.19</v>
      </c>
    </row>
    <row r="1565" spans="1:26" x14ac:dyDescent="0.25">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1" t="str">
        <f>IF(M1565=People!$B$2,People!$A$5,(IF(M1565=People!$B$3,People!$A$3,(IF(M1565=People!$B$4,People!$A$4,(IF(M1565=People!$B$5,People!$A$5,0)))))))</f>
        <v>Chuck Magee</v>
      </c>
      <c r="W1565" s="1" t="str">
        <f>IFERROR(VLOOKUP(Data[[#This Row],[Order ID]], Returns!$A:$B, 2, FALSE), "No")</f>
        <v>No</v>
      </c>
      <c r="X1565" s="1">
        <f>1/COUNTIF(Data[Order ID], Data[[#This Row],[Order ID]])</f>
        <v>1</v>
      </c>
      <c r="Y1565" s="1">
        <f>1/COUNTIFS(Data[Customer Name],Data[[#This Row],[Customer Name]], Data[MonthYear],Data[[#This Row],[MonthYear]])</f>
        <v>1</v>
      </c>
      <c r="Z1565" s="1" t="str">
        <f>TEXT(Data[[#This Row],[Order Date]], "mm.yy")</f>
        <v>11.17</v>
      </c>
    </row>
    <row r="1566" spans="1:26" x14ac:dyDescent="0.25">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1" t="str">
        <f>IF(M1566=People!$B$2,People!$A$5,(IF(M1566=People!$B$3,People!$A$3,(IF(M1566=People!$B$4,People!$A$4,(IF(M1566=People!$B$5,People!$A$5,0)))))))</f>
        <v>Cassandra Brandow</v>
      </c>
      <c r="W1566" s="1" t="str">
        <f>IFERROR(VLOOKUP(Data[[#This Row],[Order ID]], Returns!$A:$B, 2, FALSE), "No")</f>
        <v>No</v>
      </c>
      <c r="X1566" s="1">
        <f>1/COUNTIF(Data[Order ID], Data[[#This Row],[Order ID]])</f>
        <v>1</v>
      </c>
      <c r="Y1566" s="1">
        <f>1/COUNTIFS(Data[Customer Name],Data[[#This Row],[Customer Name]], Data[MonthYear],Data[[#This Row],[MonthYear]])</f>
        <v>1</v>
      </c>
      <c r="Z1566" s="1" t="str">
        <f>TEXT(Data[[#This Row],[Order Date]], "mm.yy")</f>
        <v>03.16</v>
      </c>
    </row>
    <row r="1567" spans="1:26" x14ac:dyDescent="0.25">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1" t="str">
        <f>IF(M1567=People!$B$2,People!$A$5,(IF(M1567=People!$B$3,People!$A$3,(IF(M1567=People!$B$4,People!$A$4,(IF(M1567=People!$B$5,People!$A$5,0)))))))</f>
        <v>Cassandra Brandow</v>
      </c>
      <c r="W1567" s="1" t="str">
        <f>IFERROR(VLOOKUP(Data[[#This Row],[Order ID]], Returns!$A:$B, 2, FALSE), "No")</f>
        <v>No</v>
      </c>
      <c r="X1567" s="1">
        <f>1/COUNTIF(Data[Order ID], Data[[#This Row],[Order ID]])</f>
        <v>1</v>
      </c>
      <c r="Y1567" s="1">
        <f>1/COUNTIFS(Data[Customer Name],Data[[#This Row],[Customer Name]], Data[MonthYear],Data[[#This Row],[MonthYear]])</f>
        <v>1</v>
      </c>
      <c r="Z1567" s="1" t="str">
        <f>TEXT(Data[[#This Row],[Order Date]], "mm.yy")</f>
        <v>03.17</v>
      </c>
    </row>
    <row r="1568" spans="1:26" x14ac:dyDescent="0.25">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1" t="str">
        <f>IF(M1568=People!$B$2,People!$A$5,(IF(M1568=People!$B$3,People!$A$3,(IF(M1568=People!$B$4,People!$A$4,(IF(M1568=People!$B$5,People!$A$5,0)))))))</f>
        <v>Kelly Williams</v>
      </c>
      <c r="W1568" s="1" t="str">
        <f>IFERROR(VLOOKUP(Data[[#This Row],[Order ID]], Returns!$A:$B, 2, FALSE), "No")</f>
        <v>No</v>
      </c>
      <c r="X1568" s="1">
        <f>1/COUNTIF(Data[Order ID], Data[[#This Row],[Order ID]])</f>
        <v>0.5</v>
      </c>
      <c r="Y1568" s="1">
        <f>1/COUNTIFS(Data[Customer Name],Data[[#This Row],[Customer Name]], Data[MonthYear],Data[[#This Row],[MonthYear]])</f>
        <v>0.5</v>
      </c>
      <c r="Z1568" s="1" t="str">
        <f>TEXT(Data[[#This Row],[Order Date]], "mm.yy")</f>
        <v>11.17</v>
      </c>
    </row>
    <row r="1569" spans="1:26" x14ac:dyDescent="0.25">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1" t="str">
        <f>IF(M1569=People!$B$2,People!$A$5,(IF(M1569=People!$B$3,People!$A$3,(IF(M1569=People!$B$4,People!$A$4,(IF(M1569=People!$B$5,People!$A$5,0)))))))</f>
        <v>Kelly Williams</v>
      </c>
      <c r="W1569" s="1" t="str">
        <f>IFERROR(VLOOKUP(Data[[#This Row],[Order ID]], Returns!$A:$B, 2, FALSE), "No")</f>
        <v>No</v>
      </c>
      <c r="X1569" s="1">
        <f>1/COUNTIF(Data[Order ID], Data[[#This Row],[Order ID]])</f>
        <v>0.5</v>
      </c>
      <c r="Y1569" s="1">
        <f>1/COUNTIFS(Data[Customer Name],Data[[#This Row],[Customer Name]], Data[MonthYear],Data[[#This Row],[MonthYear]])</f>
        <v>0.5</v>
      </c>
      <c r="Z1569" s="1" t="str">
        <f>TEXT(Data[[#This Row],[Order Date]], "mm.yy")</f>
        <v>11.17</v>
      </c>
    </row>
    <row r="1570" spans="1:26" x14ac:dyDescent="0.25">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1" t="str">
        <f>IF(M1570=People!$B$2,People!$A$5,(IF(M1570=People!$B$3,People!$A$3,(IF(M1570=People!$B$4,People!$A$4,(IF(M1570=People!$B$5,People!$A$5,0)))))))</f>
        <v>Cassandra Brandow</v>
      </c>
      <c r="W1570" s="1" t="str">
        <f>IFERROR(VLOOKUP(Data[[#This Row],[Order ID]], Returns!$A:$B, 2, FALSE), "No")</f>
        <v>No</v>
      </c>
      <c r="X1570" s="1">
        <f>1/COUNTIF(Data[Order ID], Data[[#This Row],[Order ID]])</f>
        <v>1</v>
      </c>
      <c r="Y1570" s="1">
        <f>1/COUNTIFS(Data[Customer Name],Data[[#This Row],[Customer Name]], Data[MonthYear],Data[[#This Row],[MonthYear]])</f>
        <v>1</v>
      </c>
      <c r="Z1570" s="1" t="str">
        <f>TEXT(Data[[#This Row],[Order Date]], "mm.yy")</f>
        <v>06.19</v>
      </c>
    </row>
    <row r="1571" spans="1:26" x14ac:dyDescent="0.25">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1" t="str">
        <f>IF(M1571=People!$B$2,People!$A$5,(IF(M1571=People!$B$3,People!$A$3,(IF(M1571=People!$B$4,People!$A$4,(IF(M1571=People!$B$5,People!$A$5,0)))))))</f>
        <v>Cassandra Brandow</v>
      </c>
      <c r="W1571" s="1" t="str">
        <f>IFERROR(VLOOKUP(Data[[#This Row],[Order ID]], Returns!$A:$B, 2, FALSE), "No")</f>
        <v>No</v>
      </c>
      <c r="X1571" s="1">
        <f>1/COUNTIF(Data[Order ID], Data[[#This Row],[Order ID]])</f>
        <v>1</v>
      </c>
      <c r="Y1571" s="1">
        <f>1/COUNTIFS(Data[Customer Name],Data[[#This Row],[Customer Name]], Data[MonthYear],Data[[#This Row],[MonthYear]])</f>
        <v>1</v>
      </c>
      <c r="Z1571" s="1" t="str">
        <f>TEXT(Data[[#This Row],[Order Date]], "mm.yy")</f>
        <v>11.19</v>
      </c>
    </row>
    <row r="1572" spans="1:26" x14ac:dyDescent="0.25">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1" t="str">
        <f>IF(M1572=People!$B$2,People!$A$5,(IF(M1572=People!$B$3,People!$A$3,(IF(M1572=People!$B$4,People!$A$4,(IF(M1572=People!$B$5,People!$A$5,0)))))))</f>
        <v>Cassandra Brandow</v>
      </c>
      <c r="W1572" s="1" t="str">
        <f>IFERROR(VLOOKUP(Data[[#This Row],[Order ID]], Returns!$A:$B, 2, FALSE), "No")</f>
        <v>No</v>
      </c>
      <c r="X1572" s="1">
        <f>1/COUNTIF(Data[Order ID], Data[[#This Row],[Order ID]])</f>
        <v>0.25</v>
      </c>
      <c r="Y1572" s="1">
        <f>1/COUNTIFS(Data[Customer Name],Data[[#This Row],[Customer Name]], Data[MonthYear],Data[[#This Row],[MonthYear]])</f>
        <v>0.25</v>
      </c>
      <c r="Z1572" s="1" t="str">
        <f>TEXT(Data[[#This Row],[Order Date]], "mm.yy")</f>
        <v>11.16</v>
      </c>
    </row>
    <row r="1573" spans="1:26" x14ac:dyDescent="0.25">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1" t="str">
        <f>IF(M1573=People!$B$2,People!$A$5,(IF(M1573=People!$B$3,People!$A$3,(IF(M1573=People!$B$4,People!$A$4,(IF(M1573=People!$B$5,People!$A$5,0)))))))</f>
        <v>Cassandra Brandow</v>
      </c>
      <c r="W1573" s="1" t="str">
        <f>IFERROR(VLOOKUP(Data[[#This Row],[Order ID]], Returns!$A:$B, 2, FALSE), "No")</f>
        <v>No</v>
      </c>
      <c r="X1573" s="1">
        <f>1/COUNTIF(Data[Order ID], Data[[#This Row],[Order ID]])</f>
        <v>0.25</v>
      </c>
      <c r="Y1573" s="1">
        <f>1/COUNTIFS(Data[Customer Name],Data[[#This Row],[Customer Name]], Data[MonthYear],Data[[#This Row],[MonthYear]])</f>
        <v>0.25</v>
      </c>
      <c r="Z1573" s="1" t="str">
        <f>TEXT(Data[[#This Row],[Order Date]], "mm.yy")</f>
        <v>11.16</v>
      </c>
    </row>
    <row r="1574" spans="1:26" x14ac:dyDescent="0.25">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1" t="str">
        <f>IF(M1574=People!$B$2,People!$A$5,(IF(M1574=People!$B$3,People!$A$3,(IF(M1574=People!$B$4,People!$A$4,(IF(M1574=People!$B$5,People!$A$5,0)))))))</f>
        <v>Cassandra Brandow</v>
      </c>
      <c r="W1574" s="1" t="str">
        <f>IFERROR(VLOOKUP(Data[[#This Row],[Order ID]], Returns!$A:$B, 2, FALSE), "No")</f>
        <v>No</v>
      </c>
      <c r="X1574" s="1">
        <f>1/COUNTIF(Data[Order ID], Data[[#This Row],[Order ID]])</f>
        <v>0.25</v>
      </c>
      <c r="Y1574" s="1">
        <f>1/COUNTIFS(Data[Customer Name],Data[[#This Row],[Customer Name]], Data[MonthYear],Data[[#This Row],[MonthYear]])</f>
        <v>0.25</v>
      </c>
      <c r="Z1574" s="1" t="str">
        <f>TEXT(Data[[#This Row],[Order Date]], "mm.yy")</f>
        <v>11.16</v>
      </c>
    </row>
    <row r="1575" spans="1:26" x14ac:dyDescent="0.25">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1" t="str">
        <f>IF(M1575=People!$B$2,People!$A$5,(IF(M1575=People!$B$3,People!$A$3,(IF(M1575=People!$B$4,People!$A$4,(IF(M1575=People!$B$5,People!$A$5,0)))))))</f>
        <v>Cassandra Brandow</v>
      </c>
      <c r="W1575" s="1" t="str">
        <f>IFERROR(VLOOKUP(Data[[#This Row],[Order ID]], Returns!$A:$B, 2, FALSE), "No")</f>
        <v>No</v>
      </c>
      <c r="X1575" s="1">
        <f>1/COUNTIF(Data[Order ID], Data[[#This Row],[Order ID]])</f>
        <v>0.25</v>
      </c>
      <c r="Y1575" s="1">
        <f>1/COUNTIFS(Data[Customer Name],Data[[#This Row],[Customer Name]], Data[MonthYear],Data[[#This Row],[MonthYear]])</f>
        <v>0.25</v>
      </c>
      <c r="Z1575" s="1" t="str">
        <f>TEXT(Data[[#This Row],[Order Date]], "mm.yy")</f>
        <v>11.16</v>
      </c>
    </row>
    <row r="1576" spans="1:26" x14ac:dyDescent="0.25">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1" t="str">
        <f>IF(M1576=People!$B$2,People!$A$5,(IF(M1576=People!$B$3,People!$A$3,(IF(M1576=People!$B$4,People!$A$4,(IF(M1576=People!$B$5,People!$A$5,0)))))))</f>
        <v>Kelly Williams</v>
      </c>
      <c r="W1576" s="1" t="str">
        <f>IFERROR(VLOOKUP(Data[[#This Row],[Order ID]], Returns!$A:$B, 2, FALSE), "No")</f>
        <v>No</v>
      </c>
      <c r="X1576" s="1">
        <f>1/COUNTIF(Data[Order ID], Data[[#This Row],[Order ID]])</f>
        <v>0.5</v>
      </c>
      <c r="Y1576" s="1">
        <f>1/COUNTIFS(Data[Customer Name],Data[[#This Row],[Customer Name]], Data[MonthYear],Data[[#This Row],[MonthYear]])</f>
        <v>0.5</v>
      </c>
      <c r="Z1576" s="1" t="str">
        <f>TEXT(Data[[#This Row],[Order Date]], "mm.yy")</f>
        <v>12.16</v>
      </c>
    </row>
    <row r="1577" spans="1:26" x14ac:dyDescent="0.25">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1" t="str">
        <f>IF(M1577=People!$B$2,People!$A$5,(IF(M1577=People!$B$3,People!$A$3,(IF(M1577=People!$B$4,People!$A$4,(IF(M1577=People!$B$5,People!$A$5,0)))))))</f>
        <v>Kelly Williams</v>
      </c>
      <c r="W1577" s="1" t="str">
        <f>IFERROR(VLOOKUP(Data[[#This Row],[Order ID]], Returns!$A:$B, 2, FALSE), "No")</f>
        <v>No</v>
      </c>
      <c r="X1577" s="1">
        <f>1/COUNTIF(Data[Order ID], Data[[#This Row],[Order ID]])</f>
        <v>0.5</v>
      </c>
      <c r="Y1577" s="1">
        <f>1/COUNTIFS(Data[Customer Name],Data[[#This Row],[Customer Name]], Data[MonthYear],Data[[#This Row],[MonthYear]])</f>
        <v>0.5</v>
      </c>
      <c r="Z1577" s="1" t="str">
        <f>TEXT(Data[[#This Row],[Order Date]], "mm.yy")</f>
        <v>12.16</v>
      </c>
    </row>
    <row r="1578" spans="1:26" x14ac:dyDescent="0.25">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1" t="str">
        <f>IF(M1578=People!$B$2,People!$A$5,(IF(M1578=People!$B$3,People!$A$3,(IF(M1578=People!$B$4,People!$A$4,(IF(M1578=People!$B$5,People!$A$5,0)))))))</f>
        <v>Kelly Williams</v>
      </c>
      <c r="W1578" s="1" t="str">
        <f>IFERROR(VLOOKUP(Data[[#This Row],[Order ID]], Returns!$A:$B, 2, FALSE), "No")</f>
        <v>No</v>
      </c>
      <c r="X1578" s="1">
        <f>1/COUNTIF(Data[Order ID], Data[[#This Row],[Order ID]])</f>
        <v>1</v>
      </c>
      <c r="Y1578" s="1">
        <f>1/COUNTIFS(Data[Customer Name],Data[[#This Row],[Customer Name]], Data[MonthYear],Data[[#This Row],[MonthYear]])</f>
        <v>1</v>
      </c>
      <c r="Z1578" s="1" t="str">
        <f>TEXT(Data[[#This Row],[Order Date]], "mm.yy")</f>
        <v>04.18</v>
      </c>
    </row>
    <row r="1579" spans="1:26" x14ac:dyDescent="0.25">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1" t="str">
        <f>IF(M1579=People!$B$2,People!$A$5,(IF(M1579=People!$B$3,People!$A$3,(IF(M1579=People!$B$4,People!$A$4,(IF(M1579=People!$B$5,People!$A$5,0)))))))</f>
        <v>Cassandra Brandow</v>
      </c>
      <c r="W1579" s="1" t="str">
        <f>IFERROR(VLOOKUP(Data[[#This Row],[Order ID]], Returns!$A:$B, 2, FALSE), "No")</f>
        <v>No</v>
      </c>
      <c r="X1579" s="1">
        <f>1/COUNTIF(Data[Order ID], Data[[#This Row],[Order ID]])</f>
        <v>1</v>
      </c>
      <c r="Y1579" s="1">
        <f>1/COUNTIFS(Data[Customer Name],Data[[#This Row],[Customer Name]], Data[MonthYear],Data[[#This Row],[MonthYear]])</f>
        <v>1</v>
      </c>
      <c r="Z1579" s="1" t="str">
        <f>TEXT(Data[[#This Row],[Order Date]], "mm.yy")</f>
        <v>05.18</v>
      </c>
    </row>
    <row r="1580" spans="1:26" x14ac:dyDescent="0.25">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1" t="str">
        <f>IF(M1580=People!$B$2,People!$A$5,(IF(M1580=People!$B$3,People!$A$3,(IF(M1580=People!$B$4,People!$A$4,(IF(M1580=People!$B$5,People!$A$5,0)))))))</f>
        <v>Chuck Magee</v>
      </c>
      <c r="W1580" s="1" t="str">
        <f>IFERROR(VLOOKUP(Data[[#This Row],[Order ID]], Returns!$A:$B, 2, FALSE), "No")</f>
        <v>No</v>
      </c>
      <c r="X1580" s="1">
        <f>1/COUNTIF(Data[Order ID], Data[[#This Row],[Order ID]])</f>
        <v>1</v>
      </c>
      <c r="Y1580" s="1">
        <f>1/COUNTIFS(Data[Customer Name],Data[[#This Row],[Customer Name]], Data[MonthYear],Data[[#This Row],[MonthYear]])</f>
        <v>1</v>
      </c>
      <c r="Z1580" s="1" t="str">
        <f>TEXT(Data[[#This Row],[Order Date]], "mm.yy")</f>
        <v>02.18</v>
      </c>
    </row>
    <row r="1581" spans="1:26" x14ac:dyDescent="0.25">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1" t="str">
        <f>IF(M1581=People!$B$2,People!$A$5,(IF(M1581=People!$B$3,People!$A$3,(IF(M1581=People!$B$4,People!$A$4,(IF(M1581=People!$B$5,People!$A$5,0)))))))</f>
        <v>Chuck Magee</v>
      </c>
      <c r="W1581" s="1" t="str">
        <f>IFERROR(VLOOKUP(Data[[#This Row],[Order ID]], Returns!$A:$B, 2, FALSE), "No")</f>
        <v>No</v>
      </c>
      <c r="X1581" s="1">
        <f>1/COUNTIF(Data[Order ID], Data[[#This Row],[Order ID]])</f>
        <v>0.1</v>
      </c>
      <c r="Y1581" s="1">
        <f>1/COUNTIFS(Data[Customer Name],Data[[#This Row],[Customer Name]], Data[MonthYear],Data[[#This Row],[MonthYear]])</f>
        <v>0.1</v>
      </c>
      <c r="Z1581" s="1" t="str">
        <f>TEXT(Data[[#This Row],[Order Date]], "mm.yy")</f>
        <v>08.17</v>
      </c>
    </row>
    <row r="1582" spans="1:26" x14ac:dyDescent="0.25">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1" t="str">
        <f>IF(M1582=People!$B$2,People!$A$5,(IF(M1582=People!$B$3,People!$A$3,(IF(M1582=People!$B$4,People!$A$4,(IF(M1582=People!$B$5,People!$A$5,0)))))))</f>
        <v>Chuck Magee</v>
      </c>
      <c r="W1582" s="1" t="str">
        <f>IFERROR(VLOOKUP(Data[[#This Row],[Order ID]], Returns!$A:$B, 2, FALSE), "No")</f>
        <v>No</v>
      </c>
      <c r="X1582" s="1">
        <f>1/COUNTIF(Data[Order ID], Data[[#This Row],[Order ID]])</f>
        <v>0.1</v>
      </c>
      <c r="Y1582" s="1">
        <f>1/COUNTIFS(Data[Customer Name],Data[[#This Row],[Customer Name]], Data[MonthYear],Data[[#This Row],[MonthYear]])</f>
        <v>0.1</v>
      </c>
      <c r="Z1582" s="1" t="str">
        <f>TEXT(Data[[#This Row],[Order Date]], "mm.yy")</f>
        <v>08.17</v>
      </c>
    </row>
    <row r="1583" spans="1:26" x14ac:dyDescent="0.25">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1" t="str">
        <f>IF(M1583=People!$B$2,People!$A$5,(IF(M1583=People!$B$3,People!$A$3,(IF(M1583=People!$B$4,People!$A$4,(IF(M1583=People!$B$5,People!$A$5,0)))))))</f>
        <v>Chuck Magee</v>
      </c>
      <c r="W1583" s="1" t="str">
        <f>IFERROR(VLOOKUP(Data[[#This Row],[Order ID]], Returns!$A:$B, 2, FALSE), "No")</f>
        <v>No</v>
      </c>
      <c r="X1583" s="1">
        <f>1/COUNTIF(Data[Order ID], Data[[#This Row],[Order ID]])</f>
        <v>0.1</v>
      </c>
      <c r="Y1583" s="1">
        <f>1/COUNTIFS(Data[Customer Name],Data[[#This Row],[Customer Name]], Data[MonthYear],Data[[#This Row],[MonthYear]])</f>
        <v>0.1</v>
      </c>
      <c r="Z1583" s="1" t="str">
        <f>TEXT(Data[[#This Row],[Order Date]], "mm.yy")</f>
        <v>08.17</v>
      </c>
    </row>
    <row r="1584" spans="1:26" x14ac:dyDescent="0.25">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1" t="str">
        <f>IF(M1584=People!$B$2,People!$A$5,(IF(M1584=People!$B$3,People!$A$3,(IF(M1584=People!$B$4,People!$A$4,(IF(M1584=People!$B$5,People!$A$5,0)))))))</f>
        <v>Chuck Magee</v>
      </c>
      <c r="W1584" s="1" t="str">
        <f>IFERROR(VLOOKUP(Data[[#This Row],[Order ID]], Returns!$A:$B, 2, FALSE), "No")</f>
        <v>No</v>
      </c>
      <c r="X1584" s="1">
        <f>1/COUNTIF(Data[Order ID], Data[[#This Row],[Order ID]])</f>
        <v>0.1</v>
      </c>
      <c r="Y1584" s="1">
        <f>1/COUNTIFS(Data[Customer Name],Data[[#This Row],[Customer Name]], Data[MonthYear],Data[[#This Row],[MonthYear]])</f>
        <v>0.1</v>
      </c>
      <c r="Z1584" s="1" t="str">
        <f>TEXT(Data[[#This Row],[Order Date]], "mm.yy")</f>
        <v>08.17</v>
      </c>
    </row>
    <row r="1585" spans="1:26" x14ac:dyDescent="0.25">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1" t="str">
        <f>IF(M1585=People!$B$2,People!$A$5,(IF(M1585=People!$B$3,People!$A$3,(IF(M1585=People!$B$4,People!$A$4,(IF(M1585=People!$B$5,People!$A$5,0)))))))</f>
        <v>Chuck Magee</v>
      </c>
      <c r="W1585" s="1" t="str">
        <f>IFERROR(VLOOKUP(Data[[#This Row],[Order ID]], Returns!$A:$B, 2, FALSE), "No")</f>
        <v>No</v>
      </c>
      <c r="X1585" s="1">
        <f>1/COUNTIF(Data[Order ID], Data[[#This Row],[Order ID]])</f>
        <v>0.1</v>
      </c>
      <c r="Y1585" s="1">
        <f>1/COUNTIFS(Data[Customer Name],Data[[#This Row],[Customer Name]], Data[MonthYear],Data[[#This Row],[MonthYear]])</f>
        <v>0.1</v>
      </c>
      <c r="Z1585" s="1" t="str">
        <f>TEXT(Data[[#This Row],[Order Date]], "mm.yy")</f>
        <v>08.17</v>
      </c>
    </row>
    <row r="1586" spans="1:26" x14ac:dyDescent="0.25">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1" t="str">
        <f>IF(M1586=People!$B$2,People!$A$5,(IF(M1586=People!$B$3,People!$A$3,(IF(M1586=People!$B$4,People!$A$4,(IF(M1586=People!$B$5,People!$A$5,0)))))))</f>
        <v>Chuck Magee</v>
      </c>
      <c r="W1586" s="1" t="str">
        <f>IFERROR(VLOOKUP(Data[[#This Row],[Order ID]], Returns!$A:$B, 2, FALSE), "No")</f>
        <v>No</v>
      </c>
      <c r="X1586" s="1">
        <f>1/COUNTIF(Data[Order ID], Data[[#This Row],[Order ID]])</f>
        <v>0.1</v>
      </c>
      <c r="Y1586" s="1">
        <f>1/COUNTIFS(Data[Customer Name],Data[[#This Row],[Customer Name]], Data[MonthYear],Data[[#This Row],[MonthYear]])</f>
        <v>0.1</v>
      </c>
      <c r="Z1586" s="1" t="str">
        <f>TEXT(Data[[#This Row],[Order Date]], "mm.yy")</f>
        <v>08.17</v>
      </c>
    </row>
    <row r="1587" spans="1:26" x14ac:dyDescent="0.25">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1" t="str">
        <f>IF(M1587=People!$B$2,People!$A$5,(IF(M1587=People!$B$3,People!$A$3,(IF(M1587=People!$B$4,People!$A$4,(IF(M1587=People!$B$5,People!$A$5,0)))))))</f>
        <v>Chuck Magee</v>
      </c>
      <c r="W1587" s="1" t="str">
        <f>IFERROR(VLOOKUP(Data[[#This Row],[Order ID]], Returns!$A:$B, 2, FALSE), "No")</f>
        <v>No</v>
      </c>
      <c r="X1587" s="1">
        <f>1/COUNTIF(Data[Order ID], Data[[#This Row],[Order ID]])</f>
        <v>0.1</v>
      </c>
      <c r="Y1587" s="1">
        <f>1/COUNTIFS(Data[Customer Name],Data[[#This Row],[Customer Name]], Data[MonthYear],Data[[#This Row],[MonthYear]])</f>
        <v>0.1</v>
      </c>
      <c r="Z1587" s="1" t="str">
        <f>TEXT(Data[[#This Row],[Order Date]], "mm.yy")</f>
        <v>08.17</v>
      </c>
    </row>
    <row r="1588" spans="1:26" x14ac:dyDescent="0.25">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1" t="str">
        <f>IF(M1588=People!$B$2,People!$A$5,(IF(M1588=People!$B$3,People!$A$3,(IF(M1588=People!$B$4,People!$A$4,(IF(M1588=People!$B$5,People!$A$5,0)))))))</f>
        <v>Chuck Magee</v>
      </c>
      <c r="W1588" s="1" t="str">
        <f>IFERROR(VLOOKUP(Data[[#This Row],[Order ID]], Returns!$A:$B, 2, FALSE), "No")</f>
        <v>No</v>
      </c>
      <c r="X1588" s="1">
        <f>1/COUNTIF(Data[Order ID], Data[[#This Row],[Order ID]])</f>
        <v>0.1</v>
      </c>
      <c r="Y1588" s="1">
        <f>1/COUNTIFS(Data[Customer Name],Data[[#This Row],[Customer Name]], Data[MonthYear],Data[[#This Row],[MonthYear]])</f>
        <v>0.1</v>
      </c>
      <c r="Z1588" s="1" t="str">
        <f>TEXT(Data[[#This Row],[Order Date]], "mm.yy")</f>
        <v>08.17</v>
      </c>
    </row>
    <row r="1589" spans="1:26" x14ac:dyDescent="0.25">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1" t="str">
        <f>IF(M1589=People!$B$2,People!$A$5,(IF(M1589=People!$B$3,People!$A$3,(IF(M1589=People!$B$4,People!$A$4,(IF(M1589=People!$B$5,People!$A$5,0)))))))</f>
        <v>Chuck Magee</v>
      </c>
      <c r="W1589" s="1" t="str">
        <f>IFERROR(VLOOKUP(Data[[#This Row],[Order ID]], Returns!$A:$B, 2, FALSE), "No")</f>
        <v>No</v>
      </c>
      <c r="X1589" s="1">
        <f>1/COUNTIF(Data[Order ID], Data[[#This Row],[Order ID]])</f>
        <v>0.1</v>
      </c>
      <c r="Y1589" s="1">
        <f>1/COUNTIFS(Data[Customer Name],Data[[#This Row],[Customer Name]], Data[MonthYear],Data[[#This Row],[MonthYear]])</f>
        <v>0.1</v>
      </c>
      <c r="Z1589" s="1" t="str">
        <f>TEXT(Data[[#This Row],[Order Date]], "mm.yy")</f>
        <v>08.17</v>
      </c>
    </row>
    <row r="1590" spans="1:26" x14ac:dyDescent="0.25">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1" t="str">
        <f>IF(M1590=People!$B$2,People!$A$5,(IF(M1590=People!$B$3,People!$A$3,(IF(M1590=People!$B$4,People!$A$4,(IF(M1590=People!$B$5,People!$A$5,0)))))))</f>
        <v>Chuck Magee</v>
      </c>
      <c r="W1590" s="1" t="str">
        <f>IFERROR(VLOOKUP(Data[[#This Row],[Order ID]], Returns!$A:$B, 2, FALSE), "No")</f>
        <v>No</v>
      </c>
      <c r="X1590" s="1">
        <f>1/COUNTIF(Data[Order ID], Data[[#This Row],[Order ID]])</f>
        <v>0.1</v>
      </c>
      <c r="Y1590" s="1">
        <f>1/COUNTIFS(Data[Customer Name],Data[[#This Row],[Customer Name]], Data[MonthYear],Data[[#This Row],[MonthYear]])</f>
        <v>0.1</v>
      </c>
      <c r="Z1590" s="1" t="str">
        <f>TEXT(Data[[#This Row],[Order Date]], "mm.yy")</f>
        <v>08.17</v>
      </c>
    </row>
    <row r="1591" spans="1:26" x14ac:dyDescent="0.25">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1" t="str">
        <f>IF(M1591=People!$B$2,People!$A$5,(IF(M1591=People!$B$3,People!$A$3,(IF(M1591=People!$B$4,People!$A$4,(IF(M1591=People!$B$5,People!$A$5,0)))))))</f>
        <v>Cassandra Brandow</v>
      </c>
      <c r="W1591" s="1" t="str">
        <f>IFERROR(VLOOKUP(Data[[#This Row],[Order ID]], Returns!$A:$B, 2, FALSE), "No")</f>
        <v>No</v>
      </c>
      <c r="X1591" s="1">
        <f>1/COUNTIF(Data[Order ID], Data[[#This Row],[Order ID]])</f>
        <v>1</v>
      </c>
      <c r="Y1591" s="1">
        <f>1/COUNTIFS(Data[Customer Name],Data[[#This Row],[Customer Name]], Data[MonthYear],Data[[#This Row],[MonthYear]])</f>
        <v>1</v>
      </c>
      <c r="Z1591" s="1" t="str">
        <f>TEXT(Data[[#This Row],[Order Date]], "mm.yy")</f>
        <v>05.18</v>
      </c>
    </row>
    <row r="1592" spans="1:26" x14ac:dyDescent="0.25">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1" t="str">
        <f>IF(M1592=People!$B$2,People!$A$5,(IF(M1592=People!$B$3,People!$A$3,(IF(M1592=People!$B$4,People!$A$4,(IF(M1592=People!$B$5,People!$A$5,0)))))))</f>
        <v>Kelly Williams</v>
      </c>
      <c r="W1592" s="1" t="str">
        <f>IFERROR(VLOOKUP(Data[[#This Row],[Order ID]], Returns!$A:$B, 2, FALSE), "No")</f>
        <v>No</v>
      </c>
      <c r="X1592" s="1">
        <f>1/COUNTIF(Data[Order ID], Data[[#This Row],[Order ID]])</f>
        <v>0.5</v>
      </c>
      <c r="Y1592" s="1">
        <f>1/COUNTIFS(Data[Customer Name],Data[[#This Row],[Customer Name]], Data[MonthYear],Data[[#This Row],[MonthYear]])</f>
        <v>0.33333333333333331</v>
      </c>
      <c r="Z1592" s="1" t="str">
        <f>TEXT(Data[[#This Row],[Order Date]], "mm.yy")</f>
        <v>04.18</v>
      </c>
    </row>
    <row r="1593" spans="1:26" x14ac:dyDescent="0.25">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1" t="str">
        <f>IF(M1593=People!$B$2,People!$A$5,(IF(M1593=People!$B$3,People!$A$3,(IF(M1593=People!$B$4,People!$A$4,(IF(M1593=People!$B$5,People!$A$5,0)))))))</f>
        <v>Kelly Williams</v>
      </c>
      <c r="W1593" s="1" t="str">
        <f>IFERROR(VLOOKUP(Data[[#This Row],[Order ID]], Returns!$A:$B, 2, FALSE), "No")</f>
        <v>No</v>
      </c>
      <c r="X1593" s="1">
        <f>1/COUNTIF(Data[Order ID], Data[[#This Row],[Order ID]])</f>
        <v>0.5</v>
      </c>
      <c r="Y1593" s="1">
        <f>1/COUNTIFS(Data[Customer Name],Data[[#This Row],[Customer Name]], Data[MonthYear],Data[[#This Row],[MonthYear]])</f>
        <v>0.33333333333333331</v>
      </c>
      <c r="Z1593" s="1" t="str">
        <f>TEXT(Data[[#This Row],[Order Date]], "mm.yy")</f>
        <v>04.18</v>
      </c>
    </row>
    <row r="1594" spans="1:26" x14ac:dyDescent="0.25">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1" t="str">
        <f>IF(M1594=People!$B$2,People!$A$5,(IF(M1594=People!$B$3,People!$A$3,(IF(M1594=People!$B$4,People!$A$4,(IF(M1594=People!$B$5,People!$A$5,0)))))))</f>
        <v>Cassandra Brandow</v>
      </c>
      <c r="W1594" s="1" t="str">
        <f>IFERROR(VLOOKUP(Data[[#This Row],[Order ID]], Returns!$A:$B, 2, FALSE), "No")</f>
        <v>No</v>
      </c>
      <c r="X1594" s="1">
        <f>1/COUNTIF(Data[Order ID], Data[[#This Row],[Order ID]])</f>
        <v>1</v>
      </c>
      <c r="Y1594" s="1">
        <f>1/COUNTIFS(Data[Customer Name],Data[[#This Row],[Customer Name]], Data[MonthYear],Data[[#This Row],[MonthYear]])</f>
        <v>1</v>
      </c>
      <c r="Z1594" s="1" t="str">
        <f>TEXT(Data[[#This Row],[Order Date]], "mm.yy")</f>
        <v>06.17</v>
      </c>
    </row>
    <row r="1595" spans="1:26" x14ac:dyDescent="0.25">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1" t="str">
        <f>IF(M1595=People!$B$2,People!$A$5,(IF(M1595=People!$B$3,People!$A$3,(IF(M1595=People!$B$4,People!$A$4,(IF(M1595=People!$B$5,People!$A$5,0)))))))</f>
        <v>Cassandra Brandow</v>
      </c>
      <c r="W1595" s="1" t="str">
        <f>IFERROR(VLOOKUP(Data[[#This Row],[Order ID]], Returns!$A:$B, 2, FALSE), "No")</f>
        <v>No</v>
      </c>
      <c r="X1595" s="1">
        <f>1/COUNTIF(Data[Order ID], Data[[#This Row],[Order ID]])</f>
        <v>1</v>
      </c>
      <c r="Y1595" s="1">
        <f>1/COUNTIFS(Data[Customer Name],Data[[#This Row],[Customer Name]], Data[MonthYear],Data[[#This Row],[MonthYear]])</f>
        <v>1</v>
      </c>
      <c r="Z1595" s="1" t="str">
        <f>TEXT(Data[[#This Row],[Order Date]], "mm.yy")</f>
        <v>10.16</v>
      </c>
    </row>
    <row r="1596" spans="1:26" x14ac:dyDescent="0.25">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1" t="str">
        <f>IF(M1596=People!$B$2,People!$A$5,(IF(M1596=People!$B$3,People!$A$3,(IF(M1596=People!$B$4,People!$A$4,(IF(M1596=People!$B$5,People!$A$5,0)))))))</f>
        <v>Kelly Williams</v>
      </c>
      <c r="W1596" s="1" t="str">
        <f>IFERROR(VLOOKUP(Data[[#This Row],[Order ID]], Returns!$A:$B, 2, FALSE), "No")</f>
        <v>No</v>
      </c>
      <c r="X1596" s="1">
        <f>1/COUNTIF(Data[Order ID], Data[[#This Row],[Order ID]])</f>
        <v>1</v>
      </c>
      <c r="Y1596" s="1">
        <f>1/COUNTIFS(Data[Customer Name],Data[[#This Row],[Customer Name]], Data[MonthYear],Data[[#This Row],[MonthYear]])</f>
        <v>1</v>
      </c>
      <c r="Z1596" s="1" t="str">
        <f>TEXT(Data[[#This Row],[Order Date]], "mm.yy")</f>
        <v>03.17</v>
      </c>
    </row>
    <row r="1597" spans="1:26" x14ac:dyDescent="0.25">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1" t="str">
        <f>IF(M1597=People!$B$2,People!$A$5,(IF(M1597=People!$B$3,People!$A$3,(IF(M1597=People!$B$4,People!$A$4,(IF(M1597=People!$B$5,People!$A$5,0)))))))</f>
        <v>Chuck Magee</v>
      </c>
      <c r="W1597" s="1" t="str">
        <f>IFERROR(VLOOKUP(Data[[#This Row],[Order ID]], Returns!$A:$B, 2, FALSE), "No")</f>
        <v>No</v>
      </c>
      <c r="X1597" s="1">
        <f>1/COUNTIF(Data[Order ID], Data[[#This Row],[Order ID]])</f>
        <v>1</v>
      </c>
      <c r="Y1597" s="1">
        <f>1/COUNTIFS(Data[Customer Name],Data[[#This Row],[Customer Name]], Data[MonthYear],Data[[#This Row],[MonthYear]])</f>
        <v>1</v>
      </c>
      <c r="Z1597" s="1" t="str">
        <f>TEXT(Data[[#This Row],[Order Date]], "mm.yy")</f>
        <v>05.19</v>
      </c>
    </row>
    <row r="1598" spans="1:26" x14ac:dyDescent="0.25">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1" t="str">
        <f>IF(M1598=People!$B$2,People!$A$5,(IF(M1598=People!$B$3,People!$A$3,(IF(M1598=People!$B$4,People!$A$4,(IF(M1598=People!$B$5,People!$A$5,0)))))))</f>
        <v>Chuck Magee</v>
      </c>
      <c r="W1598" s="1" t="str">
        <f>IFERROR(VLOOKUP(Data[[#This Row],[Order ID]], Returns!$A:$B, 2, FALSE), "No")</f>
        <v>No</v>
      </c>
      <c r="X1598" s="1">
        <f>1/COUNTIF(Data[Order ID], Data[[#This Row],[Order ID]])</f>
        <v>1</v>
      </c>
      <c r="Y1598" s="1">
        <f>1/COUNTIFS(Data[Customer Name],Data[[#This Row],[Customer Name]], Data[MonthYear],Data[[#This Row],[MonthYear]])</f>
        <v>1</v>
      </c>
      <c r="Z1598" s="1" t="str">
        <f>TEXT(Data[[#This Row],[Order Date]], "mm.yy")</f>
        <v>10.19</v>
      </c>
    </row>
    <row r="1599" spans="1:26" x14ac:dyDescent="0.25">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1" t="str">
        <f>IF(M1599=People!$B$2,People!$A$5,(IF(M1599=People!$B$3,People!$A$3,(IF(M1599=People!$B$4,People!$A$4,(IF(M1599=People!$B$5,People!$A$5,0)))))))</f>
        <v>Kelly Williams</v>
      </c>
      <c r="W1599" s="1" t="str">
        <f>IFERROR(VLOOKUP(Data[[#This Row],[Order ID]], Returns!$A:$B, 2, FALSE), "No")</f>
        <v>No</v>
      </c>
      <c r="X1599" s="1">
        <f>1/COUNTIF(Data[Order ID], Data[[#This Row],[Order ID]])</f>
        <v>0.25</v>
      </c>
      <c r="Y1599" s="1">
        <f>1/COUNTIFS(Data[Customer Name],Data[[#This Row],[Customer Name]], Data[MonthYear],Data[[#This Row],[MonthYear]])</f>
        <v>0.25</v>
      </c>
      <c r="Z1599" s="1" t="str">
        <f>TEXT(Data[[#This Row],[Order Date]], "mm.yy")</f>
        <v>11.19</v>
      </c>
    </row>
    <row r="1600" spans="1:26" x14ac:dyDescent="0.25">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1" t="str">
        <f>IF(M1600=People!$B$2,People!$A$5,(IF(M1600=People!$B$3,People!$A$3,(IF(M1600=People!$B$4,People!$A$4,(IF(M1600=People!$B$5,People!$A$5,0)))))))</f>
        <v>Kelly Williams</v>
      </c>
      <c r="W1600" s="1" t="str">
        <f>IFERROR(VLOOKUP(Data[[#This Row],[Order ID]], Returns!$A:$B, 2, FALSE), "No")</f>
        <v>No</v>
      </c>
      <c r="X1600" s="1">
        <f>1/COUNTIF(Data[Order ID], Data[[#This Row],[Order ID]])</f>
        <v>0.25</v>
      </c>
      <c r="Y1600" s="1">
        <f>1/COUNTIFS(Data[Customer Name],Data[[#This Row],[Customer Name]], Data[MonthYear],Data[[#This Row],[MonthYear]])</f>
        <v>0.25</v>
      </c>
      <c r="Z1600" s="1" t="str">
        <f>TEXT(Data[[#This Row],[Order Date]], "mm.yy")</f>
        <v>11.19</v>
      </c>
    </row>
    <row r="1601" spans="1:26" x14ac:dyDescent="0.25">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1" t="str">
        <f>IF(M1601=People!$B$2,People!$A$5,(IF(M1601=People!$B$3,People!$A$3,(IF(M1601=People!$B$4,People!$A$4,(IF(M1601=People!$B$5,People!$A$5,0)))))))</f>
        <v>Kelly Williams</v>
      </c>
      <c r="W1601" s="1" t="str">
        <f>IFERROR(VLOOKUP(Data[[#This Row],[Order ID]], Returns!$A:$B, 2, FALSE), "No")</f>
        <v>No</v>
      </c>
      <c r="X1601" s="1">
        <f>1/COUNTIF(Data[Order ID], Data[[#This Row],[Order ID]])</f>
        <v>0.25</v>
      </c>
      <c r="Y1601" s="1">
        <f>1/COUNTIFS(Data[Customer Name],Data[[#This Row],[Customer Name]], Data[MonthYear],Data[[#This Row],[MonthYear]])</f>
        <v>0.25</v>
      </c>
      <c r="Z1601" s="1" t="str">
        <f>TEXT(Data[[#This Row],[Order Date]], "mm.yy")</f>
        <v>11.19</v>
      </c>
    </row>
    <row r="1602" spans="1:26" x14ac:dyDescent="0.25">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1" t="str">
        <f>IF(M1602=People!$B$2,People!$A$5,(IF(M1602=People!$B$3,People!$A$3,(IF(M1602=People!$B$4,People!$A$4,(IF(M1602=People!$B$5,People!$A$5,0)))))))</f>
        <v>Kelly Williams</v>
      </c>
      <c r="W1602" s="1" t="str">
        <f>IFERROR(VLOOKUP(Data[[#This Row],[Order ID]], Returns!$A:$B, 2, FALSE), "No")</f>
        <v>No</v>
      </c>
      <c r="X1602" s="1">
        <f>1/COUNTIF(Data[Order ID], Data[[#This Row],[Order ID]])</f>
        <v>0.25</v>
      </c>
      <c r="Y1602" s="1">
        <f>1/COUNTIFS(Data[Customer Name],Data[[#This Row],[Customer Name]], Data[MonthYear],Data[[#This Row],[MonthYear]])</f>
        <v>0.25</v>
      </c>
      <c r="Z1602" s="1" t="str">
        <f>TEXT(Data[[#This Row],[Order Date]], "mm.yy")</f>
        <v>11.19</v>
      </c>
    </row>
    <row r="1603" spans="1:26" x14ac:dyDescent="0.25">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1" t="str">
        <f>IF(M1603=People!$B$2,People!$A$5,(IF(M1603=People!$B$3,People!$A$3,(IF(M1603=People!$B$4,People!$A$4,(IF(M1603=People!$B$5,People!$A$5,0)))))))</f>
        <v>Chuck Magee</v>
      </c>
      <c r="W1603" s="1" t="str">
        <f>IFERROR(VLOOKUP(Data[[#This Row],[Order ID]], Returns!$A:$B, 2, FALSE), "No")</f>
        <v>No</v>
      </c>
      <c r="X1603" s="1">
        <f>1/COUNTIF(Data[Order ID], Data[[#This Row],[Order ID]])</f>
        <v>1</v>
      </c>
      <c r="Y1603" s="1">
        <f>1/COUNTIFS(Data[Customer Name],Data[[#This Row],[Customer Name]], Data[MonthYear],Data[[#This Row],[MonthYear]])</f>
        <v>1</v>
      </c>
      <c r="Z1603" s="1" t="str">
        <f>TEXT(Data[[#This Row],[Order Date]], "mm.yy")</f>
        <v>05.18</v>
      </c>
    </row>
    <row r="1604" spans="1:26" x14ac:dyDescent="0.25">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1" t="str">
        <f>IF(M1604=People!$B$2,People!$A$5,(IF(M1604=People!$B$3,People!$A$3,(IF(M1604=People!$B$4,People!$A$4,(IF(M1604=People!$B$5,People!$A$5,0)))))))</f>
        <v>Cassandra Brandow</v>
      </c>
      <c r="W1604" s="1" t="str">
        <f>IFERROR(VLOOKUP(Data[[#This Row],[Order ID]], Returns!$A:$B, 2, FALSE), "No")</f>
        <v>No</v>
      </c>
      <c r="X1604" s="1">
        <f>1/COUNTIF(Data[Order ID], Data[[#This Row],[Order ID]])</f>
        <v>1</v>
      </c>
      <c r="Y1604" s="1">
        <f>1/COUNTIFS(Data[Customer Name],Data[[#This Row],[Customer Name]], Data[MonthYear],Data[[#This Row],[MonthYear]])</f>
        <v>1</v>
      </c>
      <c r="Z1604" s="1" t="str">
        <f>TEXT(Data[[#This Row],[Order Date]], "mm.yy")</f>
        <v>12.18</v>
      </c>
    </row>
    <row r="1605" spans="1:26" x14ac:dyDescent="0.25">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1" t="str">
        <f>IF(M1605=People!$B$2,People!$A$5,(IF(M1605=People!$B$3,People!$A$3,(IF(M1605=People!$B$4,People!$A$4,(IF(M1605=People!$B$5,People!$A$5,0)))))))</f>
        <v>Chuck Magee</v>
      </c>
      <c r="W1605" s="1" t="str">
        <f>IFERROR(VLOOKUP(Data[[#This Row],[Order ID]], Returns!$A:$B, 2, FALSE), "No")</f>
        <v>No</v>
      </c>
      <c r="X1605" s="1">
        <f>1/COUNTIF(Data[Order ID], Data[[#This Row],[Order ID]])</f>
        <v>1</v>
      </c>
      <c r="Y1605" s="1">
        <f>1/COUNTIFS(Data[Customer Name],Data[[#This Row],[Customer Name]], Data[MonthYear],Data[[#This Row],[MonthYear]])</f>
        <v>1</v>
      </c>
      <c r="Z1605" s="1" t="str">
        <f>TEXT(Data[[#This Row],[Order Date]], "mm.yy")</f>
        <v>11.19</v>
      </c>
    </row>
    <row r="1606" spans="1:26" x14ac:dyDescent="0.25">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1" t="str">
        <f>IF(M1606=People!$B$2,People!$A$5,(IF(M1606=People!$B$3,People!$A$3,(IF(M1606=People!$B$4,People!$A$4,(IF(M1606=People!$B$5,People!$A$5,0)))))))</f>
        <v>Cassandra Brandow</v>
      </c>
      <c r="W1606" s="1" t="str">
        <f>IFERROR(VLOOKUP(Data[[#This Row],[Order ID]], Returns!$A:$B, 2, FALSE), "No")</f>
        <v>No</v>
      </c>
      <c r="X1606" s="1">
        <f>1/COUNTIF(Data[Order ID], Data[[#This Row],[Order ID]])</f>
        <v>0.16666666666666666</v>
      </c>
      <c r="Y1606" s="1">
        <f>1/COUNTIFS(Data[Customer Name],Data[[#This Row],[Customer Name]], Data[MonthYear],Data[[#This Row],[MonthYear]])</f>
        <v>0.16666666666666666</v>
      </c>
      <c r="Z1606" s="1" t="str">
        <f>TEXT(Data[[#This Row],[Order Date]], "mm.yy")</f>
        <v>04.18</v>
      </c>
    </row>
    <row r="1607" spans="1:26" x14ac:dyDescent="0.25">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1" t="str">
        <f>IF(M1607=People!$B$2,People!$A$5,(IF(M1607=People!$B$3,People!$A$3,(IF(M1607=People!$B$4,People!$A$4,(IF(M1607=People!$B$5,People!$A$5,0)))))))</f>
        <v>Cassandra Brandow</v>
      </c>
      <c r="W1607" s="1" t="str">
        <f>IFERROR(VLOOKUP(Data[[#This Row],[Order ID]], Returns!$A:$B, 2, FALSE), "No")</f>
        <v>No</v>
      </c>
      <c r="X1607" s="1">
        <f>1/COUNTIF(Data[Order ID], Data[[#This Row],[Order ID]])</f>
        <v>0.16666666666666666</v>
      </c>
      <c r="Y1607" s="1">
        <f>1/COUNTIFS(Data[Customer Name],Data[[#This Row],[Customer Name]], Data[MonthYear],Data[[#This Row],[MonthYear]])</f>
        <v>0.16666666666666666</v>
      </c>
      <c r="Z1607" s="1" t="str">
        <f>TEXT(Data[[#This Row],[Order Date]], "mm.yy")</f>
        <v>04.18</v>
      </c>
    </row>
    <row r="1608" spans="1:26" x14ac:dyDescent="0.25">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1" t="str">
        <f>IF(M1608=People!$B$2,People!$A$5,(IF(M1608=People!$B$3,People!$A$3,(IF(M1608=People!$B$4,People!$A$4,(IF(M1608=People!$B$5,People!$A$5,0)))))))</f>
        <v>Cassandra Brandow</v>
      </c>
      <c r="W1608" s="1" t="str">
        <f>IFERROR(VLOOKUP(Data[[#This Row],[Order ID]], Returns!$A:$B, 2, FALSE), "No")</f>
        <v>No</v>
      </c>
      <c r="X1608" s="1">
        <f>1/COUNTIF(Data[Order ID], Data[[#This Row],[Order ID]])</f>
        <v>0.16666666666666666</v>
      </c>
      <c r="Y1608" s="1">
        <f>1/COUNTIFS(Data[Customer Name],Data[[#This Row],[Customer Name]], Data[MonthYear],Data[[#This Row],[MonthYear]])</f>
        <v>0.16666666666666666</v>
      </c>
      <c r="Z1608" s="1" t="str">
        <f>TEXT(Data[[#This Row],[Order Date]], "mm.yy")</f>
        <v>04.18</v>
      </c>
    </row>
    <row r="1609" spans="1:26" x14ac:dyDescent="0.25">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1" t="str">
        <f>IF(M1609=People!$B$2,People!$A$5,(IF(M1609=People!$B$3,People!$A$3,(IF(M1609=People!$B$4,People!$A$4,(IF(M1609=People!$B$5,People!$A$5,0)))))))</f>
        <v>Cassandra Brandow</v>
      </c>
      <c r="W1609" s="1" t="str">
        <f>IFERROR(VLOOKUP(Data[[#This Row],[Order ID]], Returns!$A:$B, 2, FALSE), "No")</f>
        <v>No</v>
      </c>
      <c r="X1609" s="1">
        <f>1/COUNTIF(Data[Order ID], Data[[#This Row],[Order ID]])</f>
        <v>0.16666666666666666</v>
      </c>
      <c r="Y1609" s="1">
        <f>1/COUNTIFS(Data[Customer Name],Data[[#This Row],[Customer Name]], Data[MonthYear],Data[[#This Row],[MonthYear]])</f>
        <v>0.16666666666666666</v>
      </c>
      <c r="Z1609" s="1" t="str">
        <f>TEXT(Data[[#This Row],[Order Date]], "mm.yy")</f>
        <v>04.18</v>
      </c>
    </row>
    <row r="1610" spans="1:26" x14ac:dyDescent="0.25">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1" t="str">
        <f>IF(M1610=People!$B$2,People!$A$5,(IF(M1610=People!$B$3,People!$A$3,(IF(M1610=People!$B$4,People!$A$4,(IF(M1610=People!$B$5,People!$A$5,0)))))))</f>
        <v>Cassandra Brandow</v>
      </c>
      <c r="W1610" s="1" t="str">
        <f>IFERROR(VLOOKUP(Data[[#This Row],[Order ID]], Returns!$A:$B, 2, FALSE), "No")</f>
        <v>No</v>
      </c>
      <c r="X1610" s="1">
        <f>1/COUNTIF(Data[Order ID], Data[[#This Row],[Order ID]])</f>
        <v>0.16666666666666666</v>
      </c>
      <c r="Y1610" s="1">
        <f>1/COUNTIFS(Data[Customer Name],Data[[#This Row],[Customer Name]], Data[MonthYear],Data[[#This Row],[MonthYear]])</f>
        <v>0.16666666666666666</v>
      </c>
      <c r="Z1610" s="1" t="str">
        <f>TEXT(Data[[#This Row],[Order Date]], "mm.yy")</f>
        <v>04.18</v>
      </c>
    </row>
    <row r="1611" spans="1:26" x14ac:dyDescent="0.25">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1" t="str">
        <f>IF(M1611=People!$B$2,People!$A$5,(IF(M1611=People!$B$3,People!$A$3,(IF(M1611=People!$B$4,People!$A$4,(IF(M1611=People!$B$5,People!$A$5,0)))))))</f>
        <v>Cassandra Brandow</v>
      </c>
      <c r="W1611" s="1" t="str">
        <f>IFERROR(VLOOKUP(Data[[#This Row],[Order ID]], Returns!$A:$B, 2, FALSE), "No")</f>
        <v>No</v>
      </c>
      <c r="X1611" s="1">
        <f>1/COUNTIF(Data[Order ID], Data[[#This Row],[Order ID]])</f>
        <v>0.16666666666666666</v>
      </c>
      <c r="Y1611" s="1">
        <f>1/COUNTIFS(Data[Customer Name],Data[[#This Row],[Customer Name]], Data[MonthYear],Data[[#This Row],[MonthYear]])</f>
        <v>0.16666666666666666</v>
      </c>
      <c r="Z1611" s="1" t="str">
        <f>TEXT(Data[[#This Row],[Order Date]], "mm.yy")</f>
        <v>04.18</v>
      </c>
    </row>
    <row r="1612" spans="1:26" x14ac:dyDescent="0.25">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1" t="str">
        <f>IF(M1612=People!$B$2,People!$A$5,(IF(M1612=People!$B$3,People!$A$3,(IF(M1612=People!$B$4,People!$A$4,(IF(M1612=People!$B$5,People!$A$5,0)))))))</f>
        <v>Cassandra Brandow</v>
      </c>
      <c r="W1612" s="1" t="str">
        <f>IFERROR(VLOOKUP(Data[[#This Row],[Order ID]], Returns!$A:$B, 2, FALSE), "No")</f>
        <v>Yes</v>
      </c>
      <c r="X1612" s="1">
        <f>1/COUNTIF(Data[Order ID], Data[[#This Row],[Order ID]])</f>
        <v>0.33333333333333331</v>
      </c>
      <c r="Y1612" s="1">
        <f>1/COUNTIFS(Data[Customer Name],Data[[#This Row],[Customer Name]], Data[MonthYear],Data[[#This Row],[MonthYear]])</f>
        <v>0.33333333333333331</v>
      </c>
      <c r="Z1612" s="1" t="str">
        <f>TEXT(Data[[#This Row],[Order Date]], "mm.yy")</f>
        <v>05.16</v>
      </c>
    </row>
    <row r="1613" spans="1:26" x14ac:dyDescent="0.25">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1" t="str">
        <f>IF(M1613=People!$B$2,People!$A$5,(IF(M1613=People!$B$3,People!$A$3,(IF(M1613=People!$B$4,People!$A$4,(IF(M1613=People!$B$5,People!$A$5,0)))))))</f>
        <v>Cassandra Brandow</v>
      </c>
      <c r="W1613" s="1" t="str">
        <f>IFERROR(VLOOKUP(Data[[#This Row],[Order ID]], Returns!$A:$B, 2, FALSE), "No")</f>
        <v>Yes</v>
      </c>
      <c r="X1613" s="1">
        <f>1/COUNTIF(Data[Order ID], Data[[#This Row],[Order ID]])</f>
        <v>0.33333333333333331</v>
      </c>
      <c r="Y1613" s="1">
        <f>1/COUNTIFS(Data[Customer Name],Data[[#This Row],[Customer Name]], Data[MonthYear],Data[[#This Row],[MonthYear]])</f>
        <v>0.33333333333333331</v>
      </c>
      <c r="Z1613" s="1" t="str">
        <f>TEXT(Data[[#This Row],[Order Date]], "mm.yy")</f>
        <v>05.16</v>
      </c>
    </row>
    <row r="1614" spans="1:26" x14ac:dyDescent="0.25">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1" t="str">
        <f>IF(M1614=People!$B$2,People!$A$5,(IF(M1614=People!$B$3,People!$A$3,(IF(M1614=People!$B$4,People!$A$4,(IF(M1614=People!$B$5,People!$A$5,0)))))))</f>
        <v>Cassandra Brandow</v>
      </c>
      <c r="W1614" s="1" t="str">
        <f>IFERROR(VLOOKUP(Data[[#This Row],[Order ID]], Returns!$A:$B, 2, FALSE), "No")</f>
        <v>Yes</v>
      </c>
      <c r="X1614" s="1">
        <f>1/COUNTIF(Data[Order ID], Data[[#This Row],[Order ID]])</f>
        <v>0.33333333333333331</v>
      </c>
      <c r="Y1614" s="1">
        <f>1/COUNTIFS(Data[Customer Name],Data[[#This Row],[Customer Name]], Data[MonthYear],Data[[#This Row],[MonthYear]])</f>
        <v>0.33333333333333331</v>
      </c>
      <c r="Z1614" s="1" t="str">
        <f>TEXT(Data[[#This Row],[Order Date]], "mm.yy")</f>
        <v>05.16</v>
      </c>
    </row>
    <row r="1615" spans="1:26" x14ac:dyDescent="0.25">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1" t="str">
        <f>IF(M1615=People!$B$2,People!$A$5,(IF(M1615=People!$B$3,People!$A$3,(IF(M1615=People!$B$4,People!$A$4,(IF(M1615=People!$B$5,People!$A$5,0)))))))</f>
        <v>Cassandra Brandow</v>
      </c>
      <c r="W1615" s="1" t="str">
        <f>IFERROR(VLOOKUP(Data[[#This Row],[Order ID]], Returns!$A:$B, 2, FALSE), "No")</f>
        <v>No</v>
      </c>
      <c r="X1615" s="1">
        <f>1/COUNTIF(Data[Order ID], Data[[#This Row],[Order ID]])</f>
        <v>1</v>
      </c>
      <c r="Y1615" s="1">
        <f>1/COUNTIFS(Data[Customer Name],Data[[#This Row],[Customer Name]], Data[MonthYear],Data[[#This Row],[MonthYear]])</f>
        <v>1</v>
      </c>
      <c r="Z1615" s="1" t="str">
        <f>TEXT(Data[[#This Row],[Order Date]], "mm.yy")</f>
        <v>12.19</v>
      </c>
    </row>
    <row r="1616" spans="1:26" x14ac:dyDescent="0.25">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1" t="str">
        <f>IF(M1616=People!$B$2,People!$A$5,(IF(M1616=People!$B$3,People!$A$3,(IF(M1616=People!$B$4,People!$A$4,(IF(M1616=People!$B$5,People!$A$5,0)))))))</f>
        <v>Chuck Magee</v>
      </c>
      <c r="W1616" s="1" t="str">
        <f>IFERROR(VLOOKUP(Data[[#This Row],[Order ID]], Returns!$A:$B, 2, FALSE), "No")</f>
        <v>No</v>
      </c>
      <c r="X1616" s="1">
        <f>1/COUNTIF(Data[Order ID], Data[[#This Row],[Order ID]])</f>
        <v>1</v>
      </c>
      <c r="Y1616" s="1">
        <f>1/COUNTIFS(Data[Customer Name],Data[[#This Row],[Customer Name]], Data[MonthYear],Data[[#This Row],[MonthYear]])</f>
        <v>1</v>
      </c>
      <c r="Z1616" s="1" t="str">
        <f>TEXT(Data[[#This Row],[Order Date]], "mm.yy")</f>
        <v>03.18</v>
      </c>
    </row>
    <row r="1617" spans="1:26" x14ac:dyDescent="0.25">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1" t="str">
        <f>IF(M1617=People!$B$2,People!$A$5,(IF(M1617=People!$B$3,People!$A$3,(IF(M1617=People!$B$4,People!$A$4,(IF(M1617=People!$B$5,People!$A$5,0)))))))</f>
        <v>Kelly Williams</v>
      </c>
      <c r="W1617" s="1" t="str">
        <f>IFERROR(VLOOKUP(Data[[#This Row],[Order ID]], Returns!$A:$B, 2, FALSE), "No")</f>
        <v>No</v>
      </c>
      <c r="X1617" s="1">
        <f>1/COUNTIF(Data[Order ID], Data[[#This Row],[Order ID]])</f>
        <v>0.33333333333333331</v>
      </c>
      <c r="Y1617" s="1">
        <f>1/COUNTIFS(Data[Customer Name],Data[[#This Row],[Customer Name]], Data[MonthYear],Data[[#This Row],[MonthYear]])</f>
        <v>0.33333333333333331</v>
      </c>
      <c r="Z1617" s="1" t="str">
        <f>TEXT(Data[[#This Row],[Order Date]], "mm.yy")</f>
        <v>08.17</v>
      </c>
    </row>
    <row r="1618" spans="1:26" x14ac:dyDescent="0.25">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1" t="str">
        <f>IF(M1618=People!$B$2,People!$A$5,(IF(M1618=People!$B$3,People!$A$3,(IF(M1618=People!$B$4,People!$A$4,(IF(M1618=People!$B$5,People!$A$5,0)))))))</f>
        <v>Kelly Williams</v>
      </c>
      <c r="W1618" s="1" t="str">
        <f>IFERROR(VLOOKUP(Data[[#This Row],[Order ID]], Returns!$A:$B, 2, FALSE), "No")</f>
        <v>No</v>
      </c>
      <c r="X1618" s="1">
        <f>1/COUNTIF(Data[Order ID], Data[[#This Row],[Order ID]])</f>
        <v>0.33333333333333331</v>
      </c>
      <c r="Y1618" s="1">
        <f>1/COUNTIFS(Data[Customer Name],Data[[#This Row],[Customer Name]], Data[MonthYear],Data[[#This Row],[MonthYear]])</f>
        <v>0.33333333333333331</v>
      </c>
      <c r="Z1618" s="1" t="str">
        <f>TEXT(Data[[#This Row],[Order Date]], "mm.yy")</f>
        <v>08.17</v>
      </c>
    </row>
    <row r="1619" spans="1:26" x14ac:dyDescent="0.25">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1" t="str">
        <f>IF(M1619=People!$B$2,People!$A$5,(IF(M1619=People!$B$3,People!$A$3,(IF(M1619=People!$B$4,People!$A$4,(IF(M1619=People!$B$5,People!$A$5,0)))))))</f>
        <v>Kelly Williams</v>
      </c>
      <c r="W1619" s="1" t="str">
        <f>IFERROR(VLOOKUP(Data[[#This Row],[Order ID]], Returns!$A:$B, 2, FALSE), "No")</f>
        <v>No</v>
      </c>
      <c r="X1619" s="1">
        <f>1/COUNTIF(Data[Order ID], Data[[#This Row],[Order ID]])</f>
        <v>0.33333333333333331</v>
      </c>
      <c r="Y1619" s="1">
        <f>1/COUNTIFS(Data[Customer Name],Data[[#This Row],[Customer Name]], Data[MonthYear],Data[[#This Row],[MonthYear]])</f>
        <v>0.33333333333333331</v>
      </c>
      <c r="Z1619" s="1" t="str">
        <f>TEXT(Data[[#This Row],[Order Date]], "mm.yy")</f>
        <v>08.17</v>
      </c>
    </row>
    <row r="1620" spans="1:26" x14ac:dyDescent="0.25">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1" t="str">
        <f>IF(M1620=People!$B$2,People!$A$5,(IF(M1620=People!$B$3,People!$A$3,(IF(M1620=People!$B$4,People!$A$4,(IF(M1620=People!$B$5,People!$A$5,0)))))))</f>
        <v>Chuck Magee</v>
      </c>
      <c r="W1620" s="1" t="str">
        <f>IFERROR(VLOOKUP(Data[[#This Row],[Order ID]], Returns!$A:$B, 2, FALSE), "No")</f>
        <v>No</v>
      </c>
      <c r="X1620" s="1">
        <f>1/COUNTIF(Data[Order ID], Data[[#This Row],[Order ID]])</f>
        <v>0.5</v>
      </c>
      <c r="Y1620" s="1">
        <f>1/COUNTIFS(Data[Customer Name],Data[[#This Row],[Customer Name]], Data[MonthYear],Data[[#This Row],[MonthYear]])</f>
        <v>0.33333333333333331</v>
      </c>
      <c r="Z1620" s="1" t="str">
        <f>TEXT(Data[[#This Row],[Order Date]], "mm.yy")</f>
        <v>09.18</v>
      </c>
    </row>
    <row r="1621" spans="1:26" x14ac:dyDescent="0.25">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1" t="str">
        <f>IF(M1621=People!$B$2,People!$A$5,(IF(M1621=People!$B$3,People!$A$3,(IF(M1621=People!$B$4,People!$A$4,(IF(M1621=People!$B$5,People!$A$5,0)))))))</f>
        <v>Chuck Magee</v>
      </c>
      <c r="W1621" s="1" t="str">
        <f>IFERROR(VLOOKUP(Data[[#This Row],[Order ID]], Returns!$A:$B, 2, FALSE), "No")</f>
        <v>No</v>
      </c>
      <c r="X1621" s="1">
        <f>1/COUNTIF(Data[Order ID], Data[[#This Row],[Order ID]])</f>
        <v>0.5</v>
      </c>
      <c r="Y1621" s="1">
        <f>1/COUNTIFS(Data[Customer Name],Data[[#This Row],[Customer Name]], Data[MonthYear],Data[[#This Row],[MonthYear]])</f>
        <v>0.33333333333333331</v>
      </c>
      <c r="Z1621" s="1" t="str">
        <f>TEXT(Data[[#This Row],[Order Date]], "mm.yy")</f>
        <v>09.18</v>
      </c>
    </row>
    <row r="1622" spans="1:26" x14ac:dyDescent="0.25">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1" t="str">
        <f>IF(M1622=People!$B$2,People!$A$5,(IF(M1622=People!$B$3,People!$A$3,(IF(M1622=People!$B$4,People!$A$4,(IF(M1622=People!$B$5,People!$A$5,0)))))))</f>
        <v>Cassandra Brandow</v>
      </c>
      <c r="W1622" s="1" t="str">
        <f>IFERROR(VLOOKUP(Data[[#This Row],[Order ID]], Returns!$A:$B, 2, FALSE), "No")</f>
        <v>No</v>
      </c>
      <c r="X1622" s="1">
        <f>1/COUNTIF(Data[Order ID], Data[[#This Row],[Order ID]])</f>
        <v>0.25</v>
      </c>
      <c r="Y1622" s="1">
        <f>1/COUNTIFS(Data[Customer Name],Data[[#This Row],[Customer Name]], Data[MonthYear],Data[[#This Row],[MonthYear]])</f>
        <v>0.25</v>
      </c>
      <c r="Z1622" s="1" t="str">
        <f>TEXT(Data[[#This Row],[Order Date]], "mm.yy")</f>
        <v>07.19</v>
      </c>
    </row>
    <row r="1623" spans="1:26" x14ac:dyDescent="0.25">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1" t="str">
        <f>IF(M1623=People!$B$2,People!$A$5,(IF(M1623=People!$B$3,People!$A$3,(IF(M1623=People!$B$4,People!$A$4,(IF(M1623=People!$B$5,People!$A$5,0)))))))</f>
        <v>Cassandra Brandow</v>
      </c>
      <c r="W1623" s="1" t="str">
        <f>IFERROR(VLOOKUP(Data[[#This Row],[Order ID]], Returns!$A:$B, 2, FALSE), "No")</f>
        <v>No</v>
      </c>
      <c r="X1623" s="1">
        <f>1/COUNTIF(Data[Order ID], Data[[#This Row],[Order ID]])</f>
        <v>0.25</v>
      </c>
      <c r="Y1623" s="1">
        <f>1/COUNTIFS(Data[Customer Name],Data[[#This Row],[Customer Name]], Data[MonthYear],Data[[#This Row],[MonthYear]])</f>
        <v>0.25</v>
      </c>
      <c r="Z1623" s="1" t="str">
        <f>TEXT(Data[[#This Row],[Order Date]], "mm.yy")</f>
        <v>07.19</v>
      </c>
    </row>
    <row r="1624" spans="1:26" x14ac:dyDescent="0.25">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1" t="str">
        <f>IF(M1624=People!$B$2,People!$A$5,(IF(M1624=People!$B$3,People!$A$3,(IF(M1624=People!$B$4,People!$A$4,(IF(M1624=People!$B$5,People!$A$5,0)))))))</f>
        <v>Cassandra Brandow</v>
      </c>
      <c r="W1624" s="1" t="str">
        <f>IFERROR(VLOOKUP(Data[[#This Row],[Order ID]], Returns!$A:$B, 2, FALSE), "No")</f>
        <v>No</v>
      </c>
      <c r="X1624" s="1">
        <f>1/COUNTIF(Data[Order ID], Data[[#This Row],[Order ID]])</f>
        <v>0.25</v>
      </c>
      <c r="Y1624" s="1">
        <f>1/COUNTIFS(Data[Customer Name],Data[[#This Row],[Customer Name]], Data[MonthYear],Data[[#This Row],[MonthYear]])</f>
        <v>0.25</v>
      </c>
      <c r="Z1624" s="1" t="str">
        <f>TEXT(Data[[#This Row],[Order Date]], "mm.yy")</f>
        <v>07.19</v>
      </c>
    </row>
    <row r="1625" spans="1:26" x14ac:dyDescent="0.25">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1" t="str">
        <f>IF(M1625=People!$B$2,People!$A$5,(IF(M1625=People!$B$3,People!$A$3,(IF(M1625=People!$B$4,People!$A$4,(IF(M1625=People!$B$5,People!$A$5,0)))))))</f>
        <v>Cassandra Brandow</v>
      </c>
      <c r="W1625" s="1" t="str">
        <f>IFERROR(VLOOKUP(Data[[#This Row],[Order ID]], Returns!$A:$B, 2, FALSE), "No")</f>
        <v>No</v>
      </c>
      <c r="X1625" s="1">
        <f>1/COUNTIF(Data[Order ID], Data[[#This Row],[Order ID]])</f>
        <v>0.25</v>
      </c>
      <c r="Y1625" s="1">
        <f>1/COUNTIFS(Data[Customer Name],Data[[#This Row],[Customer Name]], Data[MonthYear],Data[[#This Row],[MonthYear]])</f>
        <v>0.25</v>
      </c>
      <c r="Z1625" s="1" t="str">
        <f>TEXT(Data[[#This Row],[Order Date]], "mm.yy")</f>
        <v>07.19</v>
      </c>
    </row>
    <row r="1626" spans="1:26" x14ac:dyDescent="0.25">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1" t="str">
        <f>IF(M1626=People!$B$2,People!$A$5,(IF(M1626=People!$B$3,People!$A$3,(IF(M1626=People!$B$4,People!$A$4,(IF(M1626=People!$B$5,People!$A$5,0)))))))</f>
        <v>Cassandra Brandow</v>
      </c>
      <c r="W1626" s="1" t="str">
        <f>IFERROR(VLOOKUP(Data[[#This Row],[Order ID]], Returns!$A:$B, 2, FALSE), "No")</f>
        <v>No</v>
      </c>
      <c r="X1626" s="1">
        <f>1/COUNTIF(Data[Order ID], Data[[#This Row],[Order ID]])</f>
        <v>0.5</v>
      </c>
      <c r="Y1626" s="1">
        <f>1/COUNTIFS(Data[Customer Name],Data[[#This Row],[Customer Name]], Data[MonthYear],Data[[#This Row],[MonthYear]])</f>
        <v>0.5</v>
      </c>
      <c r="Z1626" s="1" t="str">
        <f>TEXT(Data[[#This Row],[Order Date]], "mm.yy")</f>
        <v>12.17</v>
      </c>
    </row>
    <row r="1627" spans="1:26" x14ac:dyDescent="0.25">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1" t="str">
        <f>IF(M1627=People!$B$2,People!$A$5,(IF(M1627=People!$B$3,People!$A$3,(IF(M1627=People!$B$4,People!$A$4,(IF(M1627=People!$B$5,People!$A$5,0)))))))</f>
        <v>Cassandra Brandow</v>
      </c>
      <c r="W1627" s="1" t="str">
        <f>IFERROR(VLOOKUP(Data[[#This Row],[Order ID]], Returns!$A:$B, 2, FALSE), "No")</f>
        <v>No</v>
      </c>
      <c r="X1627" s="1">
        <f>1/COUNTIF(Data[Order ID], Data[[#This Row],[Order ID]])</f>
        <v>0.5</v>
      </c>
      <c r="Y1627" s="1">
        <f>1/COUNTIFS(Data[Customer Name],Data[[#This Row],[Customer Name]], Data[MonthYear],Data[[#This Row],[MonthYear]])</f>
        <v>0.5</v>
      </c>
      <c r="Z1627" s="1" t="str">
        <f>TEXT(Data[[#This Row],[Order Date]], "mm.yy")</f>
        <v>12.17</v>
      </c>
    </row>
    <row r="1628" spans="1:26" x14ac:dyDescent="0.25">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1" t="str">
        <f>IF(M1628=People!$B$2,People!$A$5,(IF(M1628=People!$B$3,People!$A$3,(IF(M1628=People!$B$4,People!$A$4,(IF(M1628=People!$B$5,People!$A$5,0)))))))</f>
        <v>Chuck Magee</v>
      </c>
      <c r="W1628" s="1" t="str">
        <f>IFERROR(VLOOKUP(Data[[#This Row],[Order ID]], Returns!$A:$B, 2, FALSE), "No")</f>
        <v>No</v>
      </c>
      <c r="X1628" s="1">
        <f>1/COUNTIF(Data[Order ID], Data[[#This Row],[Order ID]])</f>
        <v>1</v>
      </c>
      <c r="Y1628" s="1">
        <f>1/COUNTIFS(Data[Customer Name],Data[[#This Row],[Customer Name]], Data[MonthYear],Data[[#This Row],[MonthYear]])</f>
        <v>0.16666666666666666</v>
      </c>
      <c r="Z1628" s="1" t="str">
        <f>TEXT(Data[[#This Row],[Order Date]], "mm.yy")</f>
        <v>11.17</v>
      </c>
    </row>
    <row r="1629" spans="1:26" x14ac:dyDescent="0.25">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1" t="str">
        <f>IF(M1629=People!$B$2,People!$A$5,(IF(M1629=People!$B$3,People!$A$3,(IF(M1629=People!$B$4,People!$A$4,(IF(M1629=People!$B$5,People!$A$5,0)))))))</f>
        <v>Cassandra Brandow</v>
      </c>
      <c r="W1629" s="1" t="str">
        <f>IFERROR(VLOOKUP(Data[[#This Row],[Order ID]], Returns!$A:$B, 2, FALSE), "No")</f>
        <v>No</v>
      </c>
      <c r="X1629" s="1">
        <f>1/COUNTIF(Data[Order ID], Data[[#This Row],[Order ID]])</f>
        <v>1</v>
      </c>
      <c r="Y1629" s="1">
        <f>1/COUNTIFS(Data[Customer Name],Data[[#This Row],[Customer Name]], Data[MonthYear],Data[[#This Row],[MonthYear]])</f>
        <v>0.33333333333333331</v>
      </c>
      <c r="Z1629" s="1" t="str">
        <f>TEXT(Data[[#This Row],[Order Date]], "mm.yy")</f>
        <v>09.17</v>
      </c>
    </row>
    <row r="1630" spans="1:26" x14ac:dyDescent="0.25">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1" t="str">
        <f>IF(M1630=People!$B$2,People!$A$5,(IF(M1630=People!$B$3,People!$A$3,(IF(M1630=People!$B$4,People!$A$4,(IF(M1630=People!$B$5,People!$A$5,0)))))))</f>
        <v>Chuck Magee</v>
      </c>
      <c r="W1630" s="1" t="str">
        <f>IFERROR(VLOOKUP(Data[[#This Row],[Order ID]], Returns!$A:$B, 2, FALSE), "No")</f>
        <v>No</v>
      </c>
      <c r="X1630" s="1">
        <f>1/COUNTIF(Data[Order ID], Data[[#This Row],[Order ID]])</f>
        <v>0.5</v>
      </c>
      <c r="Y1630" s="1">
        <f>1/COUNTIFS(Data[Customer Name],Data[[#This Row],[Customer Name]], Data[MonthYear],Data[[#This Row],[MonthYear]])</f>
        <v>0.5</v>
      </c>
      <c r="Z1630" s="1" t="str">
        <f>TEXT(Data[[#This Row],[Order Date]], "mm.yy")</f>
        <v>06.19</v>
      </c>
    </row>
    <row r="1631" spans="1:26" x14ac:dyDescent="0.25">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1" t="str">
        <f>IF(M1631=People!$B$2,People!$A$5,(IF(M1631=People!$B$3,People!$A$3,(IF(M1631=People!$B$4,People!$A$4,(IF(M1631=People!$B$5,People!$A$5,0)))))))</f>
        <v>Chuck Magee</v>
      </c>
      <c r="W1631" s="1" t="str">
        <f>IFERROR(VLOOKUP(Data[[#This Row],[Order ID]], Returns!$A:$B, 2, FALSE), "No")</f>
        <v>No</v>
      </c>
      <c r="X1631" s="1">
        <f>1/COUNTIF(Data[Order ID], Data[[#This Row],[Order ID]])</f>
        <v>0.5</v>
      </c>
      <c r="Y1631" s="1">
        <f>1/COUNTIFS(Data[Customer Name],Data[[#This Row],[Customer Name]], Data[MonthYear],Data[[#This Row],[MonthYear]])</f>
        <v>0.5</v>
      </c>
      <c r="Z1631" s="1" t="str">
        <f>TEXT(Data[[#This Row],[Order Date]], "mm.yy")</f>
        <v>06.19</v>
      </c>
    </row>
    <row r="1632" spans="1:26" x14ac:dyDescent="0.25">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1" t="str">
        <f>IF(M1632=People!$B$2,People!$A$5,(IF(M1632=People!$B$3,People!$A$3,(IF(M1632=People!$B$4,People!$A$4,(IF(M1632=People!$B$5,People!$A$5,0)))))))</f>
        <v>Chuck Magee</v>
      </c>
      <c r="W1632" s="1" t="str">
        <f>IFERROR(VLOOKUP(Data[[#This Row],[Order ID]], Returns!$A:$B, 2, FALSE), "No")</f>
        <v>No</v>
      </c>
      <c r="X1632" s="1">
        <f>1/COUNTIF(Data[Order ID], Data[[#This Row],[Order ID]])</f>
        <v>0.2</v>
      </c>
      <c r="Y1632" s="1">
        <f>1/COUNTIFS(Data[Customer Name],Data[[#This Row],[Customer Name]], Data[MonthYear],Data[[#This Row],[MonthYear]])</f>
        <v>0.1</v>
      </c>
      <c r="Z1632" s="1" t="str">
        <f>TEXT(Data[[#This Row],[Order Date]], "mm.yy")</f>
        <v>05.18</v>
      </c>
    </row>
    <row r="1633" spans="1:26" x14ac:dyDescent="0.25">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1" t="str">
        <f>IF(M1633=People!$B$2,People!$A$5,(IF(M1633=People!$B$3,People!$A$3,(IF(M1633=People!$B$4,People!$A$4,(IF(M1633=People!$B$5,People!$A$5,0)))))))</f>
        <v>Chuck Magee</v>
      </c>
      <c r="W1633" s="1" t="str">
        <f>IFERROR(VLOOKUP(Data[[#This Row],[Order ID]], Returns!$A:$B, 2, FALSE), "No")</f>
        <v>No</v>
      </c>
      <c r="X1633" s="1">
        <f>1/COUNTIF(Data[Order ID], Data[[#This Row],[Order ID]])</f>
        <v>0.2</v>
      </c>
      <c r="Y1633" s="1">
        <f>1/COUNTIFS(Data[Customer Name],Data[[#This Row],[Customer Name]], Data[MonthYear],Data[[#This Row],[MonthYear]])</f>
        <v>0.1</v>
      </c>
      <c r="Z1633" s="1" t="str">
        <f>TEXT(Data[[#This Row],[Order Date]], "mm.yy")</f>
        <v>05.18</v>
      </c>
    </row>
    <row r="1634" spans="1:26" x14ac:dyDescent="0.25">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1" t="str">
        <f>IF(M1634=People!$B$2,People!$A$5,(IF(M1634=People!$B$3,People!$A$3,(IF(M1634=People!$B$4,People!$A$4,(IF(M1634=People!$B$5,People!$A$5,0)))))))</f>
        <v>Chuck Magee</v>
      </c>
      <c r="W1634" s="1" t="str">
        <f>IFERROR(VLOOKUP(Data[[#This Row],[Order ID]], Returns!$A:$B, 2, FALSE), "No")</f>
        <v>No</v>
      </c>
      <c r="X1634" s="1">
        <f>1/COUNTIF(Data[Order ID], Data[[#This Row],[Order ID]])</f>
        <v>0.2</v>
      </c>
      <c r="Y1634" s="1">
        <f>1/COUNTIFS(Data[Customer Name],Data[[#This Row],[Customer Name]], Data[MonthYear],Data[[#This Row],[MonthYear]])</f>
        <v>0.1</v>
      </c>
      <c r="Z1634" s="1" t="str">
        <f>TEXT(Data[[#This Row],[Order Date]], "mm.yy")</f>
        <v>05.18</v>
      </c>
    </row>
    <row r="1635" spans="1:26" x14ac:dyDescent="0.25">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1" t="str">
        <f>IF(M1635=People!$B$2,People!$A$5,(IF(M1635=People!$B$3,People!$A$3,(IF(M1635=People!$B$4,People!$A$4,(IF(M1635=People!$B$5,People!$A$5,0)))))))</f>
        <v>Chuck Magee</v>
      </c>
      <c r="W1635" s="1" t="str">
        <f>IFERROR(VLOOKUP(Data[[#This Row],[Order ID]], Returns!$A:$B, 2, FALSE), "No")</f>
        <v>No</v>
      </c>
      <c r="X1635" s="1">
        <f>1/COUNTIF(Data[Order ID], Data[[#This Row],[Order ID]])</f>
        <v>0.2</v>
      </c>
      <c r="Y1635" s="1">
        <f>1/COUNTIFS(Data[Customer Name],Data[[#This Row],[Customer Name]], Data[MonthYear],Data[[#This Row],[MonthYear]])</f>
        <v>0.1</v>
      </c>
      <c r="Z1635" s="1" t="str">
        <f>TEXT(Data[[#This Row],[Order Date]], "mm.yy")</f>
        <v>05.18</v>
      </c>
    </row>
    <row r="1636" spans="1:26" x14ac:dyDescent="0.25">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1" t="str">
        <f>IF(M1636=People!$B$2,People!$A$5,(IF(M1636=People!$B$3,People!$A$3,(IF(M1636=People!$B$4,People!$A$4,(IF(M1636=People!$B$5,People!$A$5,0)))))))</f>
        <v>Chuck Magee</v>
      </c>
      <c r="W1636" s="1" t="str">
        <f>IFERROR(VLOOKUP(Data[[#This Row],[Order ID]], Returns!$A:$B, 2, FALSE), "No")</f>
        <v>No</v>
      </c>
      <c r="X1636" s="1">
        <f>1/COUNTIF(Data[Order ID], Data[[#This Row],[Order ID]])</f>
        <v>0.2</v>
      </c>
      <c r="Y1636" s="1">
        <f>1/COUNTIFS(Data[Customer Name],Data[[#This Row],[Customer Name]], Data[MonthYear],Data[[#This Row],[MonthYear]])</f>
        <v>0.1</v>
      </c>
      <c r="Z1636" s="1" t="str">
        <f>TEXT(Data[[#This Row],[Order Date]], "mm.yy")</f>
        <v>05.18</v>
      </c>
    </row>
    <row r="1637" spans="1:26" x14ac:dyDescent="0.25">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1" t="str">
        <f>IF(M1637=People!$B$2,People!$A$5,(IF(M1637=People!$B$3,People!$A$3,(IF(M1637=People!$B$4,People!$A$4,(IF(M1637=People!$B$5,People!$A$5,0)))))))</f>
        <v>Cassandra Brandow</v>
      </c>
      <c r="W1637" s="1" t="str">
        <f>IFERROR(VLOOKUP(Data[[#This Row],[Order ID]], Returns!$A:$B, 2, FALSE), "No")</f>
        <v>No</v>
      </c>
      <c r="X1637" s="1">
        <f>1/COUNTIF(Data[Order ID], Data[[#This Row],[Order ID]])</f>
        <v>0.33333333333333331</v>
      </c>
      <c r="Y1637" s="1">
        <f>1/COUNTIFS(Data[Customer Name],Data[[#This Row],[Customer Name]], Data[MonthYear],Data[[#This Row],[MonthYear]])</f>
        <v>0.33333333333333331</v>
      </c>
      <c r="Z1637" s="1" t="str">
        <f>TEXT(Data[[#This Row],[Order Date]], "mm.yy")</f>
        <v>11.16</v>
      </c>
    </row>
    <row r="1638" spans="1:26" x14ac:dyDescent="0.25">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1" t="str">
        <f>IF(M1638=People!$B$2,People!$A$5,(IF(M1638=People!$B$3,People!$A$3,(IF(M1638=People!$B$4,People!$A$4,(IF(M1638=People!$B$5,People!$A$5,0)))))))</f>
        <v>Cassandra Brandow</v>
      </c>
      <c r="W1638" s="1" t="str">
        <f>IFERROR(VLOOKUP(Data[[#This Row],[Order ID]], Returns!$A:$B, 2, FALSE), "No")</f>
        <v>No</v>
      </c>
      <c r="X1638" s="1">
        <f>1/COUNTIF(Data[Order ID], Data[[#This Row],[Order ID]])</f>
        <v>0.33333333333333331</v>
      </c>
      <c r="Y1638" s="1">
        <f>1/COUNTIFS(Data[Customer Name],Data[[#This Row],[Customer Name]], Data[MonthYear],Data[[#This Row],[MonthYear]])</f>
        <v>0.33333333333333331</v>
      </c>
      <c r="Z1638" s="1" t="str">
        <f>TEXT(Data[[#This Row],[Order Date]], "mm.yy")</f>
        <v>11.16</v>
      </c>
    </row>
    <row r="1639" spans="1:26" x14ac:dyDescent="0.25">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1" t="str">
        <f>IF(M1639=People!$B$2,People!$A$5,(IF(M1639=People!$B$3,People!$A$3,(IF(M1639=People!$B$4,People!$A$4,(IF(M1639=People!$B$5,People!$A$5,0)))))))</f>
        <v>Cassandra Brandow</v>
      </c>
      <c r="W1639" s="1" t="str">
        <f>IFERROR(VLOOKUP(Data[[#This Row],[Order ID]], Returns!$A:$B, 2, FALSE), "No")</f>
        <v>No</v>
      </c>
      <c r="X1639" s="1">
        <f>1/COUNTIF(Data[Order ID], Data[[#This Row],[Order ID]])</f>
        <v>0.33333333333333331</v>
      </c>
      <c r="Y1639" s="1">
        <f>1/COUNTIFS(Data[Customer Name],Data[[#This Row],[Customer Name]], Data[MonthYear],Data[[#This Row],[MonthYear]])</f>
        <v>0.33333333333333331</v>
      </c>
      <c r="Z1639" s="1" t="str">
        <f>TEXT(Data[[#This Row],[Order Date]], "mm.yy")</f>
        <v>11.16</v>
      </c>
    </row>
    <row r="1640" spans="1:26" x14ac:dyDescent="0.25">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1" t="str">
        <f>IF(M1640=People!$B$2,People!$A$5,(IF(M1640=People!$B$3,People!$A$3,(IF(M1640=People!$B$4,People!$A$4,(IF(M1640=People!$B$5,People!$A$5,0)))))))</f>
        <v>Chuck Magee</v>
      </c>
      <c r="W1640" s="1" t="str">
        <f>IFERROR(VLOOKUP(Data[[#This Row],[Order ID]], Returns!$A:$B, 2, FALSE), "No")</f>
        <v>No</v>
      </c>
      <c r="X1640" s="1">
        <f>1/COUNTIF(Data[Order ID], Data[[#This Row],[Order ID]])</f>
        <v>0.25</v>
      </c>
      <c r="Y1640" s="1">
        <f>1/COUNTIFS(Data[Customer Name],Data[[#This Row],[Customer Name]], Data[MonthYear],Data[[#This Row],[MonthYear]])</f>
        <v>0.25</v>
      </c>
      <c r="Z1640" s="1" t="str">
        <f>TEXT(Data[[#This Row],[Order Date]], "mm.yy")</f>
        <v>05.18</v>
      </c>
    </row>
    <row r="1641" spans="1:26" x14ac:dyDescent="0.25">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1" t="str">
        <f>IF(M1641=People!$B$2,People!$A$5,(IF(M1641=People!$B$3,People!$A$3,(IF(M1641=People!$B$4,People!$A$4,(IF(M1641=People!$B$5,People!$A$5,0)))))))</f>
        <v>Chuck Magee</v>
      </c>
      <c r="W1641" s="1" t="str">
        <f>IFERROR(VLOOKUP(Data[[#This Row],[Order ID]], Returns!$A:$B, 2, FALSE), "No")</f>
        <v>No</v>
      </c>
      <c r="X1641" s="1">
        <f>1/COUNTIF(Data[Order ID], Data[[#This Row],[Order ID]])</f>
        <v>0.25</v>
      </c>
      <c r="Y1641" s="1">
        <f>1/COUNTIFS(Data[Customer Name],Data[[#This Row],[Customer Name]], Data[MonthYear],Data[[#This Row],[MonthYear]])</f>
        <v>0.25</v>
      </c>
      <c r="Z1641" s="1" t="str">
        <f>TEXT(Data[[#This Row],[Order Date]], "mm.yy")</f>
        <v>05.18</v>
      </c>
    </row>
    <row r="1642" spans="1:26" x14ac:dyDescent="0.25">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1" t="str">
        <f>IF(M1642=People!$B$2,People!$A$5,(IF(M1642=People!$B$3,People!$A$3,(IF(M1642=People!$B$4,People!$A$4,(IF(M1642=People!$B$5,People!$A$5,0)))))))</f>
        <v>Chuck Magee</v>
      </c>
      <c r="W1642" s="1" t="str">
        <f>IFERROR(VLOOKUP(Data[[#This Row],[Order ID]], Returns!$A:$B, 2, FALSE), "No")</f>
        <v>No</v>
      </c>
      <c r="X1642" s="1">
        <f>1/COUNTIF(Data[Order ID], Data[[#This Row],[Order ID]])</f>
        <v>0.25</v>
      </c>
      <c r="Y1642" s="1">
        <f>1/COUNTIFS(Data[Customer Name],Data[[#This Row],[Customer Name]], Data[MonthYear],Data[[#This Row],[MonthYear]])</f>
        <v>0.25</v>
      </c>
      <c r="Z1642" s="1" t="str">
        <f>TEXT(Data[[#This Row],[Order Date]], "mm.yy")</f>
        <v>05.18</v>
      </c>
    </row>
    <row r="1643" spans="1:26" x14ac:dyDescent="0.25">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1" t="str">
        <f>IF(M1643=People!$B$2,People!$A$5,(IF(M1643=People!$B$3,People!$A$3,(IF(M1643=People!$B$4,People!$A$4,(IF(M1643=People!$B$5,People!$A$5,0)))))))</f>
        <v>Chuck Magee</v>
      </c>
      <c r="W1643" s="1" t="str">
        <f>IFERROR(VLOOKUP(Data[[#This Row],[Order ID]], Returns!$A:$B, 2, FALSE), "No")</f>
        <v>No</v>
      </c>
      <c r="X1643" s="1">
        <f>1/COUNTIF(Data[Order ID], Data[[#This Row],[Order ID]])</f>
        <v>0.25</v>
      </c>
      <c r="Y1643" s="1">
        <f>1/COUNTIFS(Data[Customer Name],Data[[#This Row],[Customer Name]], Data[MonthYear],Data[[#This Row],[MonthYear]])</f>
        <v>0.25</v>
      </c>
      <c r="Z1643" s="1" t="str">
        <f>TEXT(Data[[#This Row],[Order Date]], "mm.yy")</f>
        <v>05.18</v>
      </c>
    </row>
    <row r="1644" spans="1:26" x14ac:dyDescent="0.25">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1" t="str">
        <f>IF(M1644=People!$B$2,People!$A$5,(IF(M1644=People!$B$3,People!$A$3,(IF(M1644=People!$B$4,People!$A$4,(IF(M1644=People!$B$5,People!$A$5,0)))))))</f>
        <v>Kelly Williams</v>
      </c>
      <c r="W1644" s="1" t="str">
        <f>IFERROR(VLOOKUP(Data[[#This Row],[Order ID]], Returns!$A:$B, 2, FALSE), "No")</f>
        <v>No</v>
      </c>
      <c r="X1644" s="1">
        <f>1/COUNTIF(Data[Order ID], Data[[#This Row],[Order ID]])</f>
        <v>1</v>
      </c>
      <c r="Y1644" s="1">
        <f>1/COUNTIFS(Data[Customer Name],Data[[#This Row],[Customer Name]], Data[MonthYear],Data[[#This Row],[MonthYear]])</f>
        <v>1</v>
      </c>
      <c r="Z1644" s="1" t="str">
        <f>TEXT(Data[[#This Row],[Order Date]], "mm.yy")</f>
        <v>11.16</v>
      </c>
    </row>
    <row r="1645" spans="1:26" x14ac:dyDescent="0.25">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1" t="str">
        <f>IF(M1645=People!$B$2,People!$A$5,(IF(M1645=People!$B$3,People!$A$3,(IF(M1645=People!$B$4,People!$A$4,(IF(M1645=People!$B$5,People!$A$5,0)))))))</f>
        <v>Cassandra Brandow</v>
      </c>
      <c r="W1645" s="1" t="str">
        <f>IFERROR(VLOOKUP(Data[[#This Row],[Order ID]], Returns!$A:$B, 2, FALSE), "No")</f>
        <v>No</v>
      </c>
      <c r="X1645" s="1">
        <f>1/COUNTIF(Data[Order ID], Data[[#This Row],[Order ID]])</f>
        <v>0.33333333333333331</v>
      </c>
      <c r="Y1645" s="1">
        <f>1/COUNTIFS(Data[Customer Name],Data[[#This Row],[Customer Name]], Data[MonthYear],Data[[#This Row],[MonthYear]])</f>
        <v>0.33333333333333331</v>
      </c>
      <c r="Z1645" s="1" t="str">
        <f>TEXT(Data[[#This Row],[Order Date]], "mm.yy")</f>
        <v>03.17</v>
      </c>
    </row>
    <row r="1646" spans="1:26" x14ac:dyDescent="0.25">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1" t="str">
        <f>IF(M1646=People!$B$2,People!$A$5,(IF(M1646=People!$B$3,People!$A$3,(IF(M1646=People!$B$4,People!$A$4,(IF(M1646=People!$B$5,People!$A$5,0)))))))</f>
        <v>Cassandra Brandow</v>
      </c>
      <c r="W1646" s="1" t="str">
        <f>IFERROR(VLOOKUP(Data[[#This Row],[Order ID]], Returns!$A:$B, 2, FALSE), "No")</f>
        <v>No</v>
      </c>
      <c r="X1646" s="1">
        <f>1/COUNTIF(Data[Order ID], Data[[#This Row],[Order ID]])</f>
        <v>0.33333333333333331</v>
      </c>
      <c r="Y1646" s="1">
        <f>1/COUNTIFS(Data[Customer Name],Data[[#This Row],[Customer Name]], Data[MonthYear],Data[[#This Row],[MonthYear]])</f>
        <v>0.33333333333333331</v>
      </c>
      <c r="Z1646" s="1" t="str">
        <f>TEXT(Data[[#This Row],[Order Date]], "mm.yy")</f>
        <v>03.17</v>
      </c>
    </row>
    <row r="1647" spans="1:26" x14ac:dyDescent="0.25">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1" t="str">
        <f>IF(M1647=People!$B$2,People!$A$5,(IF(M1647=People!$B$3,People!$A$3,(IF(M1647=People!$B$4,People!$A$4,(IF(M1647=People!$B$5,People!$A$5,0)))))))</f>
        <v>Cassandra Brandow</v>
      </c>
      <c r="W1647" s="1" t="str">
        <f>IFERROR(VLOOKUP(Data[[#This Row],[Order ID]], Returns!$A:$B, 2, FALSE), "No")</f>
        <v>No</v>
      </c>
      <c r="X1647" s="1">
        <f>1/COUNTIF(Data[Order ID], Data[[#This Row],[Order ID]])</f>
        <v>0.33333333333333331</v>
      </c>
      <c r="Y1647" s="1">
        <f>1/COUNTIFS(Data[Customer Name],Data[[#This Row],[Customer Name]], Data[MonthYear],Data[[#This Row],[MonthYear]])</f>
        <v>0.33333333333333331</v>
      </c>
      <c r="Z1647" s="1" t="str">
        <f>TEXT(Data[[#This Row],[Order Date]], "mm.yy")</f>
        <v>03.17</v>
      </c>
    </row>
    <row r="1648" spans="1:26" x14ac:dyDescent="0.25">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1" t="str">
        <f>IF(M1648=People!$B$2,People!$A$5,(IF(M1648=People!$B$3,People!$A$3,(IF(M1648=People!$B$4,People!$A$4,(IF(M1648=People!$B$5,People!$A$5,0)))))))</f>
        <v>Chuck Magee</v>
      </c>
      <c r="W1648" s="1" t="str">
        <f>IFERROR(VLOOKUP(Data[[#This Row],[Order ID]], Returns!$A:$B, 2, FALSE), "No")</f>
        <v>No</v>
      </c>
      <c r="X1648" s="1">
        <f>1/COUNTIF(Data[Order ID], Data[[#This Row],[Order ID]])</f>
        <v>0.5</v>
      </c>
      <c r="Y1648" s="1">
        <f>1/COUNTIFS(Data[Customer Name],Data[[#This Row],[Customer Name]], Data[MonthYear],Data[[#This Row],[MonthYear]])</f>
        <v>0.5</v>
      </c>
      <c r="Z1648" s="1" t="str">
        <f>TEXT(Data[[#This Row],[Order Date]], "mm.yy")</f>
        <v>11.17</v>
      </c>
    </row>
    <row r="1649" spans="1:26" x14ac:dyDescent="0.25">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1" t="str">
        <f>IF(M1649=People!$B$2,People!$A$5,(IF(M1649=People!$B$3,People!$A$3,(IF(M1649=People!$B$4,People!$A$4,(IF(M1649=People!$B$5,People!$A$5,0)))))))</f>
        <v>Chuck Magee</v>
      </c>
      <c r="W1649" s="1" t="str">
        <f>IFERROR(VLOOKUP(Data[[#This Row],[Order ID]], Returns!$A:$B, 2, FALSE), "No")</f>
        <v>No</v>
      </c>
      <c r="X1649" s="1">
        <f>1/COUNTIF(Data[Order ID], Data[[#This Row],[Order ID]])</f>
        <v>0.5</v>
      </c>
      <c r="Y1649" s="1">
        <f>1/COUNTIFS(Data[Customer Name],Data[[#This Row],[Customer Name]], Data[MonthYear],Data[[#This Row],[MonthYear]])</f>
        <v>0.5</v>
      </c>
      <c r="Z1649" s="1" t="str">
        <f>TEXT(Data[[#This Row],[Order Date]], "mm.yy")</f>
        <v>11.17</v>
      </c>
    </row>
    <row r="1650" spans="1:26" x14ac:dyDescent="0.25">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1" t="str">
        <f>IF(M1650=People!$B$2,People!$A$5,(IF(M1650=People!$B$3,People!$A$3,(IF(M1650=People!$B$4,People!$A$4,(IF(M1650=People!$B$5,People!$A$5,0)))))))</f>
        <v>Chuck Magee</v>
      </c>
      <c r="W1650" s="1" t="str">
        <f>IFERROR(VLOOKUP(Data[[#This Row],[Order ID]], Returns!$A:$B, 2, FALSE), "No")</f>
        <v>No</v>
      </c>
      <c r="X1650" s="1">
        <f>1/COUNTIF(Data[Order ID], Data[[#This Row],[Order ID]])</f>
        <v>0.5</v>
      </c>
      <c r="Y1650" s="1">
        <f>1/COUNTIFS(Data[Customer Name],Data[[#This Row],[Customer Name]], Data[MonthYear],Data[[#This Row],[MonthYear]])</f>
        <v>0.5</v>
      </c>
      <c r="Z1650" s="1" t="str">
        <f>TEXT(Data[[#This Row],[Order Date]], "mm.yy")</f>
        <v>09.17</v>
      </c>
    </row>
    <row r="1651" spans="1:26" x14ac:dyDescent="0.25">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1" t="str">
        <f>IF(M1651=People!$B$2,People!$A$5,(IF(M1651=People!$B$3,People!$A$3,(IF(M1651=People!$B$4,People!$A$4,(IF(M1651=People!$B$5,People!$A$5,0)))))))</f>
        <v>Chuck Magee</v>
      </c>
      <c r="W1651" s="1" t="str">
        <f>IFERROR(VLOOKUP(Data[[#This Row],[Order ID]], Returns!$A:$B, 2, FALSE), "No")</f>
        <v>No</v>
      </c>
      <c r="X1651" s="1">
        <f>1/COUNTIF(Data[Order ID], Data[[#This Row],[Order ID]])</f>
        <v>0.5</v>
      </c>
      <c r="Y1651" s="1">
        <f>1/COUNTIFS(Data[Customer Name],Data[[#This Row],[Customer Name]], Data[MonthYear],Data[[#This Row],[MonthYear]])</f>
        <v>0.5</v>
      </c>
      <c r="Z1651" s="1" t="str">
        <f>TEXT(Data[[#This Row],[Order Date]], "mm.yy")</f>
        <v>09.17</v>
      </c>
    </row>
    <row r="1652" spans="1:26" x14ac:dyDescent="0.25">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1" t="str">
        <f>IF(M1652=People!$B$2,People!$A$5,(IF(M1652=People!$B$3,People!$A$3,(IF(M1652=People!$B$4,People!$A$4,(IF(M1652=People!$B$5,People!$A$5,0)))))))</f>
        <v>Cassandra Brandow</v>
      </c>
      <c r="W1652" s="1" t="str">
        <f>IFERROR(VLOOKUP(Data[[#This Row],[Order ID]], Returns!$A:$B, 2, FALSE), "No")</f>
        <v>Yes</v>
      </c>
      <c r="X1652" s="1">
        <f>1/COUNTIF(Data[Order ID], Data[[#This Row],[Order ID]])</f>
        <v>0.5</v>
      </c>
      <c r="Y1652" s="1">
        <f>1/COUNTIFS(Data[Customer Name],Data[[#This Row],[Customer Name]], Data[MonthYear],Data[[#This Row],[MonthYear]])</f>
        <v>0.5</v>
      </c>
      <c r="Z1652" s="1" t="str">
        <f>TEXT(Data[[#This Row],[Order Date]], "mm.yy")</f>
        <v>08.16</v>
      </c>
    </row>
    <row r="1653" spans="1:26" x14ac:dyDescent="0.25">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1" t="str">
        <f>IF(M1653=People!$B$2,People!$A$5,(IF(M1653=People!$B$3,People!$A$3,(IF(M1653=People!$B$4,People!$A$4,(IF(M1653=People!$B$5,People!$A$5,0)))))))</f>
        <v>Cassandra Brandow</v>
      </c>
      <c r="W1653" s="1" t="str">
        <f>IFERROR(VLOOKUP(Data[[#This Row],[Order ID]], Returns!$A:$B, 2, FALSE), "No")</f>
        <v>Yes</v>
      </c>
      <c r="X1653" s="1">
        <f>1/COUNTIF(Data[Order ID], Data[[#This Row],[Order ID]])</f>
        <v>0.5</v>
      </c>
      <c r="Y1653" s="1">
        <f>1/COUNTIFS(Data[Customer Name],Data[[#This Row],[Customer Name]], Data[MonthYear],Data[[#This Row],[MonthYear]])</f>
        <v>0.5</v>
      </c>
      <c r="Z1653" s="1" t="str">
        <f>TEXT(Data[[#This Row],[Order Date]], "mm.yy")</f>
        <v>08.16</v>
      </c>
    </row>
    <row r="1654" spans="1:26" x14ac:dyDescent="0.25">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1" t="str">
        <f>IF(M1654=People!$B$2,People!$A$5,(IF(M1654=People!$B$3,People!$A$3,(IF(M1654=People!$B$4,People!$A$4,(IF(M1654=People!$B$5,People!$A$5,0)))))))</f>
        <v>Cassandra Brandow</v>
      </c>
      <c r="W1654" s="1" t="str">
        <f>IFERROR(VLOOKUP(Data[[#This Row],[Order ID]], Returns!$A:$B, 2, FALSE), "No")</f>
        <v>No</v>
      </c>
      <c r="X1654" s="1">
        <f>1/COUNTIF(Data[Order ID], Data[[#This Row],[Order ID]])</f>
        <v>0.2</v>
      </c>
      <c r="Y1654" s="1">
        <f>1/COUNTIFS(Data[Customer Name],Data[[#This Row],[Customer Name]], Data[MonthYear],Data[[#This Row],[MonthYear]])</f>
        <v>7.6923076923076927E-2</v>
      </c>
      <c r="Z1654" s="1" t="str">
        <f>TEXT(Data[[#This Row],[Order Date]], "mm.yy")</f>
        <v>11.19</v>
      </c>
    </row>
    <row r="1655" spans="1:26" x14ac:dyDescent="0.25">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1" t="str">
        <f>IF(M1655=People!$B$2,People!$A$5,(IF(M1655=People!$B$3,People!$A$3,(IF(M1655=People!$B$4,People!$A$4,(IF(M1655=People!$B$5,People!$A$5,0)))))))</f>
        <v>Cassandra Brandow</v>
      </c>
      <c r="W1655" s="1" t="str">
        <f>IFERROR(VLOOKUP(Data[[#This Row],[Order ID]], Returns!$A:$B, 2, FALSE), "No")</f>
        <v>No</v>
      </c>
      <c r="X1655" s="1">
        <f>1/COUNTIF(Data[Order ID], Data[[#This Row],[Order ID]])</f>
        <v>0.2</v>
      </c>
      <c r="Y1655" s="1">
        <f>1/COUNTIFS(Data[Customer Name],Data[[#This Row],[Customer Name]], Data[MonthYear],Data[[#This Row],[MonthYear]])</f>
        <v>7.6923076923076927E-2</v>
      </c>
      <c r="Z1655" s="1" t="str">
        <f>TEXT(Data[[#This Row],[Order Date]], "mm.yy")</f>
        <v>11.19</v>
      </c>
    </row>
    <row r="1656" spans="1:26" x14ac:dyDescent="0.25">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1" t="str">
        <f>IF(M1656=People!$B$2,People!$A$5,(IF(M1656=People!$B$3,People!$A$3,(IF(M1656=People!$B$4,People!$A$4,(IF(M1656=People!$B$5,People!$A$5,0)))))))</f>
        <v>Cassandra Brandow</v>
      </c>
      <c r="W1656" s="1" t="str">
        <f>IFERROR(VLOOKUP(Data[[#This Row],[Order ID]], Returns!$A:$B, 2, FALSE), "No")</f>
        <v>No</v>
      </c>
      <c r="X1656" s="1">
        <f>1/COUNTIF(Data[Order ID], Data[[#This Row],[Order ID]])</f>
        <v>0.2</v>
      </c>
      <c r="Y1656" s="1">
        <f>1/COUNTIFS(Data[Customer Name],Data[[#This Row],[Customer Name]], Data[MonthYear],Data[[#This Row],[MonthYear]])</f>
        <v>7.6923076923076927E-2</v>
      </c>
      <c r="Z1656" s="1" t="str">
        <f>TEXT(Data[[#This Row],[Order Date]], "mm.yy")</f>
        <v>11.19</v>
      </c>
    </row>
    <row r="1657" spans="1:26" x14ac:dyDescent="0.25">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1" t="str">
        <f>IF(M1657=People!$B$2,People!$A$5,(IF(M1657=People!$B$3,People!$A$3,(IF(M1657=People!$B$4,People!$A$4,(IF(M1657=People!$B$5,People!$A$5,0)))))))</f>
        <v>Cassandra Brandow</v>
      </c>
      <c r="W1657" s="1" t="str">
        <f>IFERROR(VLOOKUP(Data[[#This Row],[Order ID]], Returns!$A:$B, 2, FALSE), "No")</f>
        <v>No</v>
      </c>
      <c r="X1657" s="1">
        <f>1/COUNTIF(Data[Order ID], Data[[#This Row],[Order ID]])</f>
        <v>0.2</v>
      </c>
      <c r="Y1657" s="1">
        <f>1/COUNTIFS(Data[Customer Name],Data[[#This Row],[Customer Name]], Data[MonthYear],Data[[#This Row],[MonthYear]])</f>
        <v>7.6923076923076927E-2</v>
      </c>
      <c r="Z1657" s="1" t="str">
        <f>TEXT(Data[[#This Row],[Order Date]], "mm.yy")</f>
        <v>11.19</v>
      </c>
    </row>
    <row r="1658" spans="1:26" x14ac:dyDescent="0.25">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1" t="str">
        <f>IF(M1658=People!$B$2,People!$A$5,(IF(M1658=People!$B$3,People!$A$3,(IF(M1658=People!$B$4,People!$A$4,(IF(M1658=People!$B$5,People!$A$5,0)))))))</f>
        <v>Cassandra Brandow</v>
      </c>
      <c r="W1658" s="1" t="str">
        <f>IFERROR(VLOOKUP(Data[[#This Row],[Order ID]], Returns!$A:$B, 2, FALSE), "No")</f>
        <v>No</v>
      </c>
      <c r="X1658" s="1">
        <f>1/COUNTIF(Data[Order ID], Data[[#This Row],[Order ID]])</f>
        <v>0.2</v>
      </c>
      <c r="Y1658" s="1">
        <f>1/COUNTIFS(Data[Customer Name],Data[[#This Row],[Customer Name]], Data[MonthYear],Data[[#This Row],[MonthYear]])</f>
        <v>7.6923076923076927E-2</v>
      </c>
      <c r="Z1658" s="1" t="str">
        <f>TEXT(Data[[#This Row],[Order Date]], "mm.yy")</f>
        <v>11.19</v>
      </c>
    </row>
    <row r="1659" spans="1:26" x14ac:dyDescent="0.25">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1" t="str">
        <f>IF(M1659=People!$B$2,People!$A$5,(IF(M1659=People!$B$3,People!$A$3,(IF(M1659=People!$B$4,People!$A$4,(IF(M1659=People!$B$5,People!$A$5,0)))))))</f>
        <v>Kelly Williams</v>
      </c>
      <c r="W1659" s="1" t="str">
        <f>IFERROR(VLOOKUP(Data[[#This Row],[Order ID]], Returns!$A:$B, 2, FALSE), "No")</f>
        <v>No</v>
      </c>
      <c r="X1659" s="1">
        <f>1/COUNTIF(Data[Order ID], Data[[#This Row],[Order ID]])</f>
        <v>1</v>
      </c>
      <c r="Y1659" s="1">
        <f>1/COUNTIFS(Data[Customer Name],Data[[#This Row],[Customer Name]], Data[MonthYear],Data[[#This Row],[MonthYear]])</f>
        <v>1</v>
      </c>
      <c r="Z1659" s="1" t="str">
        <f>TEXT(Data[[#This Row],[Order Date]], "mm.yy")</f>
        <v>05.16</v>
      </c>
    </row>
    <row r="1660" spans="1:26" x14ac:dyDescent="0.25">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1" t="str">
        <f>IF(M1660=People!$B$2,People!$A$5,(IF(M1660=People!$B$3,People!$A$3,(IF(M1660=People!$B$4,People!$A$4,(IF(M1660=People!$B$5,People!$A$5,0)))))))</f>
        <v>Cassandra Brandow</v>
      </c>
      <c r="W1660" s="1" t="str">
        <f>IFERROR(VLOOKUP(Data[[#This Row],[Order ID]], Returns!$A:$B, 2, FALSE), "No")</f>
        <v>No</v>
      </c>
      <c r="X1660" s="1">
        <f>1/COUNTIF(Data[Order ID], Data[[#This Row],[Order ID]])</f>
        <v>1</v>
      </c>
      <c r="Y1660" s="1">
        <f>1/COUNTIFS(Data[Customer Name],Data[[#This Row],[Customer Name]], Data[MonthYear],Data[[#This Row],[MonthYear]])</f>
        <v>1</v>
      </c>
      <c r="Z1660" s="1" t="str">
        <f>TEXT(Data[[#This Row],[Order Date]], "mm.yy")</f>
        <v>01.19</v>
      </c>
    </row>
    <row r="1661" spans="1:26" x14ac:dyDescent="0.25">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1" t="str">
        <f>IF(M1661=People!$B$2,People!$A$5,(IF(M1661=People!$B$3,People!$A$3,(IF(M1661=People!$B$4,People!$A$4,(IF(M1661=People!$B$5,People!$A$5,0)))))))</f>
        <v>Cassandra Brandow</v>
      </c>
      <c r="W1661" s="1" t="str">
        <f>IFERROR(VLOOKUP(Data[[#This Row],[Order ID]], Returns!$A:$B, 2, FALSE), "No")</f>
        <v>No</v>
      </c>
      <c r="X1661" s="1">
        <f>1/COUNTIF(Data[Order ID], Data[[#This Row],[Order ID]])</f>
        <v>0.5</v>
      </c>
      <c r="Y1661" s="1">
        <f>1/COUNTIFS(Data[Customer Name],Data[[#This Row],[Customer Name]], Data[MonthYear],Data[[#This Row],[MonthYear]])</f>
        <v>0.5</v>
      </c>
      <c r="Z1661" s="1" t="str">
        <f>TEXT(Data[[#This Row],[Order Date]], "mm.yy")</f>
        <v>10.19</v>
      </c>
    </row>
    <row r="1662" spans="1:26" x14ac:dyDescent="0.25">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1" t="str">
        <f>IF(M1662=People!$B$2,People!$A$5,(IF(M1662=People!$B$3,People!$A$3,(IF(M1662=People!$B$4,People!$A$4,(IF(M1662=People!$B$5,People!$A$5,0)))))))</f>
        <v>Cassandra Brandow</v>
      </c>
      <c r="W1662" s="1" t="str">
        <f>IFERROR(VLOOKUP(Data[[#This Row],[Order ID]], Returns!$A:$B, 2, FALSE), "No")</f>
        <v>No</v>
      </c>
      <c r="X1662" s="1">
        <f>1/COUNTIF(Data[Order ID], Data[[#This Row],[Order ID]])</f>
        <v>0.5</v>
      </c>
      <c r="Y1662" s="1">
        <f>1/COUNTIFS(Data[Customer Name],Data[[#This Row],[Customer Name]], Data[MonthYear],Data[[#This Row],[MonthYear]])</f>
        <v>0.5</v>
      </c>
      <c r="Z1662" s="1" t="str">
        <f>TEXT(Data[[#This Row],[Order Date]], "mm.yy")</f>
        <v>10.19</v>
      </c>
    </row>
    <row r="1663" spans="1:26" x14ac:dyDescent="0.25">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1" t="str">
        <f>IF(M1663=People!$B$2,People!$A$5,(IF(M1663=People!$B$3,People!$A$3,(IF(M1663=People!$B$4,People!$A$4,(IF(M1663=People!$B$5,People!$A$5,0)))))))</f>
        <v>Chuck Magee</v>
      </c>
      <c r="W1663" s="1" t="str">
        <f>IFERROR(VLOOKUP(Data[[#This Row],[Order ID]], Returns!$A:$B, 2, FALSE), "No")</f>
        <v>No</v>
      </c>
      <c r="X1663" s="1">
        <f>1/COUNTIF(Data[Order ID], Data[[#This Row],[Order ID]])</f>
        <v>0.5</v>
      </c>
      <c r="Y1663" s="1">
        <f>1/COUNTIFS(Data[Customer Name],Data[[#This Row],[Customer Name]], Data[MonthYear],Data[[#This Row],[MonthYear]])</f>
        <v>0.5</v>
      </c>
      <c r="Z1663" s="1" t="str">
        <f>TEXT(Data[[#This Row],[Order Date]], "mm.yy")</f>
        <v>04.19</v>
      </c>
    </row>
    <row r="1664" spans="1:26" x14ac:dyDescent="0.25">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1" t="str">
        <f>IF(M1664=People!$B$2,People!$A$5,(IF(M1664=People!$B$3,People!$A$3,(IF(M1664=People!$B$4,People!$A$4,(IF(M1664=People!$B$5,People!$A$5,0)))))))</f>
        <v>Chuck Magee</v>
      </c>
      <c r="W1664" s="1" t="str">
        <f>IFERROR(VLOOKUP(Data[[#This Row],[Order ID]], Returns!$A:$B, 2, FALSE), "No")</f>
        <v>No</v>
      </c>
      <c r="X1664" s="1">
        <f>1/COUNTIF(Data[Order ID], Data[[#This Row],[Order ID]])</f>
        <v>0.5</v>
      </c>
      <c r="Y1664" s="1">
        <f>1/COUNTIFS(Data[Customer Name],Data[[#This Row],[Customer Name]], Data[MonthYear],Data[[#This Row],[MonthYear]])</f>
        <v>0.5</v>
      </c>
      <c r="Z1664" s="1" t="str">
        <f>TEXT(Data[[#This Row],[Order Date]], "mm.yy")</f>
        <v>04.19</v>
      </c>
    </row>
    <row r="1665" spans="1:26" x14ac:dyDescent="0.25">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1" t="str">
        <f>IF(M1665=People!$B$2,People!$A$5,(IF(M1665=People!$B$3,People!$A$3,(IF(M1665=People!$B$4,People!$A$4,(IF(M1665=People!$B$5,People!$A$5,0)))))))</f>
        <v>Kelly Williams</v>
      </c>
      <c r="W1665" s="1" t="str">
        <f>IFERROR(VLOOKUP(Data[[#This Row],[Order ID]], Returns!$A:$B, 2, FALSE), "No")</f>
        <v>No</v>
      </c>
      <c r="X1665" s="1">
        <f>1/COUNTIF(Data[Order ID], Data[[#This Row],[Order ID]])</f>
        <v>0.16666666666666666</v>
      </c>
      <c r="Y1665" s="1">
        <f>1/COUNTIFS(Data[Customer Name],Data[[#This Row],[Customer Name]], Data[MonthYear],Data[[#This Row],[MonthYear]])</f>
        <v>0.16666666666666666</v>
      </c>
      <c r="Z1665" s="1" t="str">
        <f>TEXT(Data[[#This Row],[Order Date]], "mm.yy")</f>
        <v>11.18</v>
      </c>
    </row>
    <row r="1666" spans="1:26" x14ac:dyDescent="0.25">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1" t="str">
        <f>IF(M1666=People!$B$2,People!$A$5,(IF(M1666=People!$B$3,People!$A$3,(IF(M1666=People!$B$4,People!$A$4,(IF(M1666=People!$B$5,People!$A$5,0)))))))</f>
        <v>Kelly Williams</v>
      </c>
      <c r="W1666" s="1" t="str">
        <f>IFERROR(VLOOKUP(Data[[#This Row],[Order ID]], Returns!$A:$B, 2, FALSE), "No")</f>
        <v>No</v>
      </c>
      <c r="X1666" s="1">
        <f>1/COUNTIF(Data[Order ID], Data[[#This Row],[Order ID]])</f>
        <v>0.16666666666666666</v>
      </c>
      <c r="Y1666" s="1">
        <f>1/COUNTIFS(Data[Customer Name],Data[[#This Row],[Customer Name]], Data[MonthYear],Data[[#This Row],[MonthYear]])</f>
        <v>0.16666666666666666</v>
      </c>
      <c r="Z1666" s="1" t="str">
        <f>TEXT(Data[[#This Row],[Order Date]], "mm.yy")</f>
        <v>11.18</v>
      </c>
    </row>
    <row r="1667" spans="1:26" x14ac:dyDescent="0.25">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1" t="str">
        <f>IF(M1667=People!$B$2,People!$A$5,(IF(M1667=People!$B$3,People!$A$3,(IF(M1667=People!$B$4,People!$A$4,(IF(M1667=People!$B$5,People!$A$5,0)))))))</f>
        <v>Kelly Williams</v>
      </c>
      <c r="W1667" s="1" t="str">
        <f>IFERROR(VLOOKUP(Data[[#This Row],[Order ID]], Returns!$A:$B, 2, FALSE), "No")</f>
        <v>No</v>
      </c>
      <c r="X1667" s="1">
        <f>1/COUNTIF(Data[Order ID], Data[[#This Row],[Order ID]])</f>
        <v>0.16666666666666666</v>
      </c>
      <c r="Y1667" s="1">
        <f>1/COUNTIFS(Data[Customer Name],Data[[#This Row],[Customer Name]], Data[MonthYear],Data[[#This Row],[MonthYear]])</f>
        <v>0.16666666666666666</v>
      </c>
      <c r="Z1667" s="1" t="str">
        <f>TEXT(Data[[#This Row],[Order Date]], "mm.yy")</f>
        <v>11.18</v>
      </c>
    </row>
    <row r="1668" spans="1:26" x14ac:dyDescent="0.25">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1" t="str">
        <f>IF(M1668=People!$B$2,People!$A$5,(IF(M1668=People!$B$3,People!$A$3,(IF(M1668=People!$B$4,People!$A$4,(IF(M1668=People!$B$5,People!$A$5,0)))))))</f>
        <v>Kelly Williams</v>
      </c>
      <c r="W1668" s="1" t="str">
        <f>IFERROR(VLOOKUP(Data[[#This Row],[Order ID]], Returns!$A:$B, 2, FALSE), "No")</f>
        <v>No</v>
      </c>
      <c r="X1668" s="1">
        <f>1/COUNTIF(Data[Order ID], Data[[#This Row],[Order ID]])</f>
        <v>0.16666666666666666</v>
      </c>
      <c r="Y1668" s="1">
        <f>1/COUNTIFS(Data[Customer Name],Data[[#This Row],[Customer Name]], Data[MonthYear],Data[[#This Row],[MonthYear]])</f>
        <v>0.16666666666666666</v>
      </c>
      <c r="Z1668" s="1" t="str">
        <f>TEXT(Data[[#This Row],[Order Date]], "mm.yy")</f>
        <v>11.18</v>
      </c>
    </row>
    <row r="1669" spans="1:26" x14ac:dyDescent="0.25">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1" t="str">
        <f>IF(M1669=People!$B$2,People!$A$5,(IF(M1669=People!$B$3,People!$A$3,(IF(M1669=People!$B$4,People!$A$4,(IF(M1669=People!$B$5,People!$A$5,0)))))))</f>
        <v>Kelly Williams</v>
      </c>
      <c r="W1669" s="1" t="str">
        <f>IFERROR(VLOOKUP(Data[[#This Row],[Order ID]], Returns!$A:$B, 2, FALSE), "No")</f>
        <v>No</v>
      </c>
      <c r="X1669" s="1">
        <f>1/COUNTIF(Data[Order ID], Data[[#This Row],[Order ID]])</f>
        <v>0.16666666666666666</v>
      </c>
      <c r="Y1669" s="1">
        <f>1/COUNTIFS(Data[Customer Name],Data[[#This Row],[Customer Name]], Data[MonthYear],Data[[#This Row],[MonthYear]])</f>
        <v>0.16666666666666666</v>
      </c>
      <c r="Z1669" s="1" t="str">
        <f>TEXT(Data[[#This Row],[Order Date]], "mm.yy")</f>
        <v>11.18</v>
      </c>
    </row>
    <row r="1670" spans="1:26" x14ac:dyDescent="0.25">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1" t="str">
        <f>IF(M1670=People!$B$2,People!$A$5,(IF(M1670=People!$B$3,People!$A$3,(IF(M1670=People!$B$4,People!$A$4,(IF(M1670=People!$B$5,People!$A$5,0)))))))</f>
        <v>Kelly Williams</v>
      </c>
      <c r="W1670" s="1" t="str">
        <f>IFERROR(VLOOKUP(Data[[#This Row],[Order ID]], Returns!$A:$B, 2, FALSE), "No")</f>
        <v>No</v>
      </c>
      <c r="X1670" s="1">
        <f>1/COUNTIF(Data[Order ID], Data[[#This Row],[Order ID]])</f>
        <v>0.16666666666666666</v>
      </c>
      <c r="Y1670" s="1">
        <f>1/COUNTIFS(Data[Customer Name],Data[[#This Row],[Customer Name]], Data[MonthYear],Data[[#This Row],[MonthYear]])</f>
        <v>0.16666666666666666</v>
      </c>
      <c r="Z1670" s="1" t="str">
        <f>TEXT(Data[[#This Row],[Order Date]], "mm.yy")</f>
        <v>11.18</v>
      </c>
    </row>
    <row r="1671" spans="1:26" x14ac:dyDescent="0.25">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1" t="str">
        <f>IF(M1671=People!$B$2,People!$A$5,(IF(M1671=People!$B$3,People!$A$3,(IF(M1671=People!$B$4,People!$A$4,(IF(M1671=People!$B$5,People!$A$5,0)))))))</f>
        <v>Chuck Magee</v>
      </c>
      <c r="W1671" s="1" t="str">
        <f>IFERROR(VLOOKUP(Data[[#This Row],[Order ID]], Returns!$A:$B, 2, FALSE), "No")</f>
        <v>No</v>
      </c>
      <c r="X1671" s="1">
        <f>1/COUNTIF(Data[Order ID], Data[[#This Row],[Order ID]])</f>
        <v>1</v>
      </c>
      <c r="Y1671" s="1">
        <f>1/COUNTIFS(Data[Customer Name],Data[[#This Row],[Customer Name]], Data[MonthYear],Data[[#This Row],[MonthYear]])</f>
        <v>1</v>
      </c>
      <c r="Z1671" s="1" t="str">
        <f>TEXT(Data[[#This Row],[Order Date]], "mm.yy")</f>
        <v>01.17</v>
      </c>
    </row>
    <row r="1672" spans="1:26" x14ac:dyDescent="0.25">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1" t="str">
        <f>IF(M1672=People!$B$2,People!$A$5,(IF(M1672=People!$B$3,People!$A$3,(IF(M1672=People!$B$4,People!$A$4,(IF(M1672=People!$B$5,People!$A$5,0)))))))</f>
        <v>Kelly Williams</v>
      </c>
      <c r="W1672" s="1" t="str">
        <f>IFERROR(VLOOKUP(Data[[#This Row],[Order ID]], Returns!$A:$B, 2, FALSE), "No")</f>
        <v>No</v>
      </c>
      <c r="X1672" s="1">
        <f>1/COUNTIF(Data[Order ID], Data[[#This Row],[Order ID]])</f>
        <v>1</v>
      </c>
      <c r="Y1672" s="1">
        <f>1/COUNTIFS(Data[Customer Name],Data[[#This Row],[Customer Name]], Data[MonthYear],Data[[#This Row],[MonthYear]])</f>
        <v>1</v>
      </c>
      <c r="Z1672" s="1" t="str">
        <f>TEXT(Data[[#This Row],[Order Date]], "mm.yy")</f>
        <v>10.19</v>
      </c>
    </row>
    <row r="1673" spans="1:26" x14ac:dyDescent="0.25">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1" t="str">
        <f>IF(M1673=People!$B$2,People!$A$5,(IF(M1673=People!$B$3,People!$A$3,(IF(M1673=People!$B$4,People!$A$4,(IF(M1673=People!$B$5,People!$A$5,0)))))))</f>
        <v>Cassandra Brandow</v>
      </c>
      <c r="W1673" s="1" t="str">
        <f>IFERROR(VLOOKUP(Data[[#This Row],[Order ID]], Returns!$A:$B, 2, FALSE), "No")</f>
        <v>No</v>
      </c>
      <c r="X1673" s="1">
        <f>1/COUNTIF(Data[Order ID], Data[[#This Row],[Order ID]])</f>
        <v>1</v>
      </c>
      <c r="Y1673" s="1">
        <f>1/COUNTIFS(Data[Customer Name],Data[[#This Row],[Customer Name]], Data[MonthYear],Data[[#This Row],[MonthYear]])</f>
        <v>1</v>
      </c>
      <c r="Z1673" s="1" t="str">
        <f>TEXT(Data[[#This Row],[Order Date]], "mm.yy")</f>
        <v>03.18</v>
      </c>
    </row>
    <row r="1674" spans="1:26" x14ac:dyDescent="0.25">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1" t="str">
        <f>IF(M1674=People!$B$2,People!$A$5,(IF(M1674=People!$B$3,People!$A$3,(IF(M1674=People!$B$4,People!$A$4,(IF(M1674=People!$B$5,People!$A$5,0)))))))</f>
        <v>Kelly Williams</v>
      </c>
      <c r="W1674" s="1" t="str">
        <f>IFERROR(VLOOKUP(Data[[#This Row],[Order ID]], Returns!$A:$B, 2, FALSE), "No")</f>
        <v>No</v>
      </c>
      <c r="X1674" s="1">
        <f>1/COUNTIF(Data[Order ID], Data[[#This Row],[Order ID]])</f>
        <v>1</v>
      </c>
      <c r="Y1674" s="1">
        <f>1/COUNTIFS(Data[Customer Name],Data[[#This Row],[Customer Name]], Data[MonthYear],Data[[#This Row],[MonthYear]])</f>
        <v>0.5</v>
      </c>
      <c r="Z1674" s="1" t="str">
        <f>TEXT(Data[[#This Row],[Order Date]], "mm.yy")</f>
        <v>07.19</v>
      </c>
    </row>
    <row r="1675" spans="1:26" x14ac:dyDescent="0.25">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1" t="str">
        <f>IF(M1675=People!$B$2,People!$A$5,(IF(M1675=People!$B$3,People!$A$3,(IF(M1675=People!$B$4,People!$A$4,(IF(M1675=People!$B$5,People!$A$5,0)))))))</f>
        <v>Cassandra Brandow</v>
      </c>
      <c r="W1675" s="1" t="str">
        <f>IFERROR(VLOOKUP(Data[[#This Row],[Order ID]], Returns!$A:$B, 2, FALSE), "No")</f>
        <v>No</v>
      </c>
      <c r="X1675" s="1">
        <f>1/COUNTIF(Data[Order ID], Data[[#This Row],[Order ID]])</f>
        <v>1</v>
      </c>
      <c r="Y1675" s="1">
        <f>1/COUNTIFS(Data[Customer Name],Data[[#This Row],[Customer Name]], Data[MonthYear],Data[[#This Row],[MonthYear]])</f>
        <v>1</v>
      </c>
      <c r="Z1675" s="1" t="str">
        <f>TEXT(Data[[#This Row],[Order Date]], "mm.yy")</f>
        <v>12.17</v>
      </c>
    </row>
    <row r="1676" spans="1:26" x14ac:dyDescent="0.25">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1" t="str">
        <f>IF(M1676=People!$B$2,People!$A$5,(IF(M1676=People!$B$3,People!$A$3,(IF(M1676=People!$B$4,People!$A$4,(IF(M1676=People!$B$5,People!$A$5,0)))))))</f>
        <v>Kelly Williams</v>
      </c>
      <c r="W1676" s="1" t="str">
        <f>IFERROR(VLOOKUP(Data[[#This Row],[Order ID]], Returns!$A:$B, 2, FALSE), "No")</f>
        <v>No</v>
      </c>
      <c r="X1676" s="1">
        <f>1/COUNTIF(Data[Order ID], Data[[#This Row],[Order ID]])</f>
        <v>0.5</v>
      </c>
      <c r="Y1676" s="1">
        <f>1/COUNTIFS(Data[Customer Name],Data[[#This Row],[Customer Name]], Data[MonthYear],Data[[#This Row],[MonthYear]])</f>
        <v>0.5</v>
      </c>
      <c r="Z1676" s="1" t="str">
        <f>TEXT(Data[[#This Row],[Order Date]], "mm.yy")</f>
        <v>09.17</v>
      </c>
    </row>
    <row r="1677" spans="1:26" x14ac:dyDescent="0.25">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1" t="str">
        <f>IF(M1677=People!$B$2,People!$A$5,(IF(M1677=People!$B$3,People!$A$3,(IF(M1677=People!$B$4,People!$A$4,(IF(M1677=People!$B$5,People!$A$5,0)))))))</f>
        <v>Kelly Williams</v>
      </c>
      <c r="W1677" s="1" t="str">
        <f>IFERROR(VLOOKUP(Data[[#This Row],[Order ID]], Returns!$A:$B, 2, FALSE), "No")</f>
        <v>No</v>
      </c>
      <c r="X1677" s="1">
        <f>1/COUNTIF(Data[Order ID], Data[[#This Row],[Order ID]])</f>
        <v>0.5</v>
      </c>
      <c r="Y1677" s="1">
        <f>1/COUNTIFS(Data[Customer Name],Data[[#This Row],[Customer Name]], Data[MonthYear],Data[[#This Row],[MonthYear]])</f>
        <v>0.5</v>
      </c>
      <c r="Z1677" s="1" t="str">
        <f>TEXT(Data[[#This Row],[Order Date]], "mm.yy")</f>
        <v>09.17</v>
      </c>
    </row>
    <row r="1678" spans="1:26" x14ac:dyDescent="0.25">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1" t="str">
        <f>IF(M1678=People!$B$2,People!$A$5,(IF(M1678=People!$B$3,People!$A$3,(IF(M1678=People!$B$4,People!$A$4,(IF(M1678=People!$B$5,People!$A$5,0)))))))</f>
        <v>Cassandra Brandow</v>
      </c>
      <c r="W1678" s="1" t="str">
        <f>IFERROR(VLOOKUP(Data[[#This Row],[Order ID]], Returns!$A:$B, 2, FALSE), "No")</f>
        <v>No</v>
      </c>
      <c r="X1678" s="1">
        <f>1/COUNTIF(Data[Order ID], Data[[#This Row],[Order ID]])</f>
        <v>0.5</v>
      </c>
      <c r="Y1678" s="1">
        <f>1/COUNTIFS(Data[Customer Name],Data[[#This Row],[Customer Name]], Data[MonthYear],Data[[#This Row],[MonthYear]])</f>
        <v>0.5</v>
      </c>
      <c r="Z1678" s="1" t="str">
        <f>TEXT(Data[[#This Row],[Order Date]], "mm.yy")</f>
        <v>05.18</v>
      </c>
    </row>
    <row r="1679" spans="1:26" x14ac:dyDescent="0.25">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1" t="str">
        <f>IF(M1679=People!$B$2,People!$A$5,(IF(M1679=People!$B$3,People!$A$3,(IF(M1679=People!$B$4,People!$A$4,(IF(M1679=People!$B$5,People!$A$5,0)))))))</f>
        <v>Cassandra Brandow</v>
      </c>
      <c r="W1679" s="1" t="str">
        <f>IFERROR(VLOOKUP(Data[[#This Row],[Order ID]], Returns!$A:$B, 2, FALSE), "No")</f>
        <v>No</v>
      </c>
      <c r="X1679" s="1">
        <f>1/COUNTIF(Data[Order ID], Data[[#This Row],[Order ID]])</f>
        <v>0.5</v>
      </c>
      <c r="Y1679" s="1">
        <f>1/COUNTIFS(Data[Customer Name],Data[[#This Row],[Customer Name]], Data[MonthYear],Data[[#This Row],[MonthYear]])</f>
        <v>0.5</v>
      </c>
      <c r="Z1679" s="1" t="str">
        <f>TEXT(Data[[#This Row],[Order Date]], "mm.yy")</f>
        <v>05.18</v>
      </c>
    </row>
    <row r="1680" spans="1:26" x14ac:dyDescent="0.25">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1" t="str">
        <f>IF(M1680=People!$B$2,People!$A$5,(IF(M1680=People!$B$3,People!$A$3,(IF(M1680=People!$B$4,People!$A$4,(IF(M1680=People!$B$5,People!$A$5,0)))))))</f>
        <v>Chuck Magee</v>
      </c>
      <c r="W1680" s="1" t="str">
        <f>IFERROR(VLOOKUP(Data[[#This Row],[Order ID]], Returns!$A:$B, 2, FALSE), "No")</f>
        <v>No</v>
      </c>
      <c r="X1680" s="1">
        <f>1/COUNTIF(Data[Order ID], Data[[#This Row],[Order ID]])</f>
        <v>0.25</v>
      </c>
      <c r="Y1680" s="1">
        <f>1/COUNTIFS(Data[Customer Name],Data[[#This Row],[Customer Name]], Data[MonthYear],Data[[#This Row],[MonthYear]])</f>
        <v>0.16666666666666666</v>
      </c>
      <c r="Z1680" s="1" t="str">
        <f>TEXT(Data[[#This Row],[Order Date]], "mm.yy")</f>
        <v>09.16</v>
      </c>
    </row>
    <row r="1681" spans="1:26" x14ac:dyDescent="0.25">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1" t="str">
        <f>IF(M1681=People!$B$2,People!$A$5,(IF(M1681=People!$B$3,People!$A$3,(IF(M1681=People!$B$4,People!$A$4,(IF(M1681=People!$B$5,People!$A$5,0)))))))</f>
        <v>Chuck Magee</v>
      </c>
      <c r="W1681" s="1" t="str">
        <f>IFERROR(VLOOKUP(Data[[#This Row],[Order ID]], Returns!$A:$B, 2, FALSE), "No")</f>
        <v>No</v>
      </c>
      <c r="X1681" s="1">
        <f>1/COUNTIF(Data[Order ID], Data[[#This Row],[Order ID]])</f>
        <v>0.25</v>
      </c>
      <c r="Y1681" s="1">
        <f>1/COUNTIFS(Data[Customer Name],Data[[#This Row],[Customer Name]], Data[MonthYear],Data[[#This Row],[MonthYear]])</f>
        <v>0.16666666666666666</v>
      </c>
      <c r="Z1681" s="1" t="str">
        <f>TEXT(Data[[#This Row],[Order Date]], "mm.yy")</f>
        <v>09.16</v>
      </c>
    </row>
    <row r="1682" spans="1:26" x14ac:dyDescent="0.25">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1" t="str">
        <f>IF(M1682=People!$B$2,People!$A$5,(IF(M1682=People!$B$3,People!$A$3,(IF(M1682=People!$B$4,People!$A$4,(IF(M1682=People!$B$5,People!$A$5,0)))))))</f>
        <v>Chuck Magee</v>
      </c>
      <c r="W1682" s="1" t="str">
        <f>IFERROR(VLOOKUP(Data[[#This Row],[Order ID]], Returns!$A:$B, 2, FALSE), "No")</f>
        <v>No</v>
      </c>
      <c r="X1682" s="1">
        <f>1/COUNTIF(Data[Order ID], Data[[#This Row],[Order ID]])</f>
        <v>0.25</v>
      </c>
      <c r="Y1682" s="1">
        <f>1/COUNTIFS(Data[Customer Name],Data[[#This Row],[Customer Name]], Data[MonthYear],Data[[#This Row],[MonthYear]])</f>
        <v>0.16666666666666666</v>
      </c>
      <c r="Z1682" s="1" t="str">
        <f>TEXT(Data[[#This Row],[Order Date]], "mm.yy")</f>
        <v>09.16</v>
      </c>
    </row>
    <row r="1683" spans="1:26" x14ac:dyDescent="0.25">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1" t="str">
        <f>IF(M1683=People!$B$2,People!$A$5,(IF(M1683=People!$B$3,People!$A$3,(IF(M1683=People!$B$4,People!$A$4,(IF(M1683=People!$B$5,People!$A$5,0)))))))</f>
        <v>Chuck Magee</v>
      </c>
      <c r="W1683" s="1" t="str">
        <f>IFERROR(VLOOKUP(Data[[#This Row],[Order ID]], Returns!$A:$B, 2, FALSE), "No")</f>
        <v>No</v>
      </c>
      <c r="X1683" s="1">
        <f>1/COUNTIF(Data[Order ID], Data[[#This Row],[Order ID]])</f>
        <v>0.25</v>
      </c>
      <c r="Y1683" s="1">
        <f>1/COUNTIFS(Data[Customer Name],Data[[#This Row],[Customer Name]], Data[MonthYear],Data[[#This Row],[MonthYear]])</f>
        <v>0.16666666666666666</v>
      </c>
      <c r="Z1683" s="1" t="str">
        <f>TEXT(Data[[#This Row],[Order Date]], "mm.yy")</f>
        <v>09.16</v>
      </c>
    </row>
    <row r="1684" spans="1:26" x14ac:dyDescent="0.25">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1" t="str">
        <f>IF(M1684=People!$B$2,People!$A$5,(IF(M1684=People!$B$3,People!$A$3,(IF(M1684=People!$B$4,People!$A$4,(IF(M1684=People!$B$5,People!$A$5,0)))))))</f>
        <v>Cassandra Brandow</v>
      </c>
      <c r="W1684" s="1" t="str">
        <f>IFERROR(VLOOKUP(Data[[#This Row],[Order ID]], Returns!$A:$B, 2, FALSE), "No")</f>
        <v>No</v>
      </c>
      <c r="X1684" s="1">
        <f>1/COUNTIF(Data[Order ID], Data[[#This Row],[Order ID]])</f>
        <v>1</v>
      </c>
      <c r="Y1684" s="1">
        <f>1/COUNTIFS(Data[Customer Name],Data[[#This Row],[Customer Name]], Data[MonthYear],Data[[#This Row],[MonthYear]])</f>
        <v>1</v>
      </c>
      <c r="Z1684" s="1" t="str">
        <f>TEXT(Data[[#This Row],[Order Date]], "mm.yy")</f>
        <v>09.18</v>
      </c>
    </row>
    <row r="1685" spans="1:26" x14ac:dyDescent="0.25">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1" t="str">
        <f>IF(M1685=People!$B$2,People!$A$5,(IF(M1685=People!$B$3,People!$A$3,(IF(M1685=People!$B$4,People!$A$4,(IF(M1685=People!$B$5,People!$A$5,0)))))))</f>
        <v>Cassandra Brandow</v>
      </c>
      <c r="W1685" s="1" t="str">
        <f>IFERROR(VLOOKUP(Data[[#This Row],[Order ID]], Returns!$A:$B, 2, FALSE), "No")</f>
        <v>No</v>
      </c>
      <c r="X1685" s="1">
        <f>1/COUNTIF(Data[Order ID], Data[[#This Row],[Order ID]])</f>
        <v>1</v>
      </c>
      <c r="Y1685" s="1">
        <f>1/COUNTIFS(Data[Customer Name],Data[[#This Row],[Customer Name]], Data[MonthYear],Data[[#This Row],[MonthYear]])</f>
        <v>1</v>
      </c>
      <c r="Z1685" s="1" t="str">
        <f>TEXT(Data[[#This Row],[Order Date]], "mm.yy")</f>
        <v>11.18</v>
      </c>
    </row>
    <row r="1686" spans="1:26" x14ac:dyDescent="0.25">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1" t="str">
        <f>IF(M1686=People!$B$2,People!$A$5,(IF(M1686=People!$B$3,People!$A$3,(IF(M1686=People!$B$4,People!$A$4,(IF(M1686=People!$B$5,People!$A$5,0)))))))</f>
        <v>Chuck Magee</v>
      </c>
      <c r="W1686" s="1" t="str">
        <f>IFERROR(VLOOKUP(Data[[#This Row],[Order ID]], Returns!$A:$B, 2, FALSE), "No")</f>
        <v>No</v>
      </c>
      <c r="X1686" s="1">
        <f>1/COUNTIF(Data[Order ID], Data[[#This Row],[Order ID]])</f>
        <v>0.33333333333333331</v>
      </c>
      <c r="Y1686" s="1">
        <f>1/COUNTIFS(Data[Customer Name],Data[[#This Row],[Customer Name]], Data[MonthYear],Data[[#This Row],[MonthYear]])</f>
        <v>0.33333333333333331</v>
      </c>
      <c r="Z1686" s="1" t="str">
        <f>TEXT(Data[[#This Row],[Order Date]], "mm.yy")</f>
        <v>04.19</v>
      </c>
    </row>
    <row r="1687" spans="1:26" x14ac:dyDescent="0.25">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1" t="str">
        <f>IF(M1687=People!$B$2,People!$A$5,(IF(M1687=People!$B$3,People!$A$3,(IF(M1687=People!$B$4,People!$A$4,(IF(M1687=People!$B$5,People!$A$5,0)))))))</f>
        <v>Chuck Magee</v>
      </c>
      <c r="W1687" s="1" t="str">
        <f>IFERROR(VLOOKUP(Data[[#This Row],[Order ID]], Returns!$A:$B, 2, FALSE), "No")</f>
        <v>No</v>
      </c>
      <c r="X1687" s="1">
        <f>1/COUNTIF(Data[Order ID], Data[[#This Row],[Order ID]])</f>
        <v>0.33333333333333331</v>
      </c>
      <c r="Y1687" s="1">
        <f>1/COUNTIFS(Data[Customer Name],Data[[#This Row],[Customer Name]], Data[MonthYear],Data[[#This Row],[MonthYear]])</f>
        <v>0.33333333333333331</v>
      </c>
      <c r="Z1687" s="1" t="str">
        <f>TEXT(Data[[#This Row],[Order Date]], "mm.yy")</f>
        <v>04.19</v>
      </c>
    </row>
    <row r="1688" spans="1:26" x14ac:dyDescent="0.25">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1" t="str">
        <f>IF(M1688=People!$B$2,People!$A$5,(IF(M1688=People!$B$3,People!$A$3,(IF(M1688=People!$B$4,People!$A$4,(IF(M1688=People!$B$5,People!$A$5,0)))))))</f>
        <v>Chuck Magee</v>
      </c>
      <c r="W1688" s="1" t="str">
        <f>IFERROR(VLOOKUP(Data[[#This Row],[Order ID]], Returns!$A:$B, 2, FALSE), "No")</f>
        <v>No</v>
      </c>
      <c r="X1688" s="1">
        <f>1/COUNTIF(Data[Order ID], Data[[#This Row],[Order ID]])</f>
        <v>0.33333333333333331</v>
      </c>
      <c r="Y1688" s="1">
        <f>1/COUNTIFS(Data[Customer Name],Data[[#This Row],[Customer Name]], Data[MonthYear],Data[[#This Row],[MonthYear]])</f>
        <v>0.33333333333333331</v>
      </c>
      <c r="Z1688" s="1" t="str">
        <f>TEXT(Data[[#This Row],[Order Date]], "mm.yy")</f>
        <v>04.19</v>
      </c>
    </row>
    <row r="1689" spans="1:26" x14ac:dyDescent="0.25">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1" t="str">
        <f>IF(M1689=People!$B$2,People!$A$5,(IF(M1689=People!$B$3,People!$A$3,(IF(M1689=People!$B$4,People!$A$4,(IF(M1689=People!$B$5,People!$A$5,0)))))))</f>
        <v>Chuck Magee</v>
      </c>
      <c r="W1689" s="1" t="str">
        <f>IFERROR(VLOOKUP(Data[[#This Row],[Order ID]], Returns!$A:$B, 2, FALSE), "No")</f>
        <v>No</v>
      </c>
      <c r="X1689" s="1">
        <f>1/COUNTIF(Data[Order ID], Data[[#This Row],[Order ID]])</f>
        <v>0.5</v>
      </c>
      <c r="Y1689" s="1">
        <f>1/COUNTIFS(Data[Customer Name],Data[[#This Row],[Customer Name]], Data[MonthYear],Data[[#This Row],[MonthYear]])</f>
        <v>0.5</v>
      </c>
      <c r="Z1689" s="1" t="str">
        <f>TEXT(Data[[#This Row],[Order Date]], "mm.yy")</f>
        <v>12.19</v>
      </c>
    </row>
    <row r="1690" spans="1:26" x14ac:dyDescent="0.25">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1" t="str">
        <f>IF(M1690=People!$B$2,People!$A$5,(IF(M1690=People!$B$3,People!$A$3,(IF(M1690=People!$B$4,People!$A$4,(IF(M1690=People!$B$5,People!$A$5,0)))))))</f>
        <v>Chuck Magee</v>
      </c>
      <c r="W1690" s="1" t="str">
        <f>IFERROR(VLOOKUP(Data[[#This Row],[Order ID]], Returns!$A:$B, 2, FALSE), "No")</f>
        <v>No</v>
      </c>
      <c r="X1690" s="1">
        <f>1/COUNTIF(Data[Order ID], Data[[#This Row],[Order ID]])</f>
        <v>0.5</v>
      </c>
      <c r="Y1690" s="1">
        <f>1/COUNTIFS(Data[Customer Name],Data[[#This Row],[Customer Name]], Data[MonthYear],Data[[#This Row],[MonthYear]])</f>
        <v>0.5</v>
      </c>
      <c r="Z1690" s="1" t="str">
        <f>TEXT(Data[[#This Row],[Order Date]], "mm.yy")</f>
        <v>12.19</v>
      </c>
    </row>
    <row r="1691" spans="1:26" x14ac:dyDescent="0.25">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1" t="str">
        <f>IF(M1691=People!$B$2,People!$A$5,(IF(M1691=People!$B$3,People!$A$3,(IF(M1691=People!$B$4,People!$A$4,(IF(M1691=People!$B$5,People!$A$5,0)))))))</f>
        <v>Chuck Magee</v>
      </c>
      <c r="W1691" s="1" t="str">
        <f>IFERROR(VLOOKUP(Data[[#This Row],[Order ID]], Returns!$A:$B, 2, FALSE), "No")</f>
        <v>No</v>
      </c>
      <c r="X1691" s="1">
        <f>1/COUNTIF(Data[Order ID], Data[[#This Row],[Order ID]])</f>
        <v>1</v>
      </c>
      <c r="Y1691" s="1">
        <f>1/COUNTIFS(Data[Customer Name],Data[[#This Row],[Customer Name]], Data[MonthYear],Data[[#This Row],[MonthYear]])</f>
        <v>1</v>
      </c>
      <c r="Z1691" s="1" t="str">
        <f>TEXT(Data[[#This Row],[Order Date]], "mm.yy")</f>
        <v>08.16</v>
      </c>
    </row>
    <row r="1692" spans="1:26" x14ac:dyDescent="0.25">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1" t="str">
        <f>IF(M1692=People!$B$2,People!$A$5,(IF(M1692=People!$B$3,People!$A$3,(IF(M1692=People!$B$4,People!$A$4,(IF(M1692=People!$B$5,People!$A$5,0)))))))</f>
        <v>Kelly Williams</v>
      </c>
      <c r="W1692" s="1" t="str">
        <f>IFERROR(VLOOKUP(Data[[#This Row],[Order ID]], Returns!$A:$B, 2, FALSE), "No")</f>
        <v>No</v>
      </c>
      <c r="X1692" s="1">
        <f>1/COUNTIF(Data[Order ID], Data[[#This Row],[Order ID]])</f>
        <v>0.5</v>
      </c>
      <c r="Y1692" s="1">
        <f>1/COUNTIFS(Data[Customer Name],Data[[#This Row],[Customer Name]], Data[MonthYear],Data[[#This Row],[MonthYear]])</f>
        <v>0.5</v>
      </c>
      <c r="Z1692" s="1" t="str">
        <f>TEXT(Data[[#This Row],[Order Date]], "mm.yy")</f>
        <v>12.19</v>
      </c>
    </row>
    <row r="1693" spans="1:26" x14ac:dyDescent="0.25">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1" t="str">
        <f>IF(M1693=People!$B$2,People!$A$5,(IF(M1693=People!$B$3,People!$A$3,(IF(M1693=People!$B$4,People!$A$4,(IF(M1693=People!$B$5,People!$A$5,0)))))))</f>
        <v>Kelly Williams</v>
      </c>
      <c r="W1693" s="1" t="str">
        <f>IFERROR(VLOOKUP(Data[[#This Row],[Order ID]], Returns!$A:$B, 2, FALSE), "No")</f>
        <v>No</v>
      </c>
      <c r="X1693" s="1">
        <f>1/COUNTIF(Data[Order ID], Data[[#This Row],[Order ID]])</f>
        <v>0.5</v>
      </c>
      <c r="Y1693" s="1">
        <f>1/COUNTIFS(Data[Customer Name],Data[[#This Row],[Customer Name]], Data[MonthYear],Data[[#This Row],[MonthYear]])</f>
        <v>0.5</v>
      </c>
      <c r="Z1693" s="1" t="str">
        <f>TEXT(Data[[#This Row],[Order Date]], "mm.yy")</f>
        <v>12.19</v>
      </c>
    </row>
    <row r="1694" spans="1:26" x14ac:dyDescent="0.25">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1" t="str">
        <f>IF(M1694=People!$B$2,People!$A$5,(IF(M1694=People!$B$3,People!$A$3,(IF(M1694=People!$B$4,People!$A$4,(IF(M1694=People!$B$5,People!$A$5,0)))))))</f>
        <v>Chuck Magee</v>
      </c>
      <c r="W1694" s="1" t="str">
        <f>IFERROR(VLOOKUP(Data[[#This Row],[Order ID]], Returns!$A:$B, 2, FALSE), "No")</f>
        <v>No</v>
      </c>
      <c r="X1694" s="1">
        <f>1/COUNTIF(Data[Order ID], Data[[#This Row],[Order ID]])</f>
        <v>1</v>
      </c>
      <c r="Y1694" s="1">
        <f>1/COUNTIFS(Data[Customer Name],Data[[#This Row],[Customer Name]], Data[MonthYear],Data[[#This Row],[MonthYear]])</f>
        <v>1</v>
      </c>
      <c r="Z1694" s="1" t="str">
        <f>TEXT(Data[[#This Row],[Order Date]], "mm.yy")</f>
        <v>03.18</v>
      </c>
    </row>
    <row r="1695" spans="1:26" x14ac:dyDescent="0.25">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1" t="str">
        <f>IF(M1695=People!$B$2,People!$A$5,(IF(M1695=People!$B$3,People!$A$3,(IF(M1695=People!$B$4,People!$A$4,(IF(M1695=People!$B$5,People!$A$5,0)))))))</f>
        <v>Kelly Williams</v>
      </c>
      <c r="W1695" s="1" t="str">
        <f>IFERROR(VLOOKUP(Data[[#This Row],[Order ID]], Returns!$A:$B, 2, FALSE), "No")</f>
        <v>No</v>
      </c>
      <c r="X1695" s="1">
        <f>1/COUNTIF(Data[Order ID], Data[[#This Row],[Order ID]])</f>
        <v>1</v>
      </c>
      <c r="Y1695" s="1">
        <f>1/COUNTIFS(Data[Customer Name],Data[[#This Row],[Customer Name]], Data[MonthYear],Data[[#This Row],[MonthYear]])</f>
        <v>1</v>
      </c>
      <c r="Z1695" s="1" t="str">
        <f>TEXT(Data[[#This Row],[Order Date]], "mm.yy")</f>
        <v>06.18</v>
      </c>
    </row>
    <row r="1696" spans="1:26" x14ac:dyDescent="0.25">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1" t="str">
        <f>IF(M1696=People!$B$2,People!$A$5,(IF(M1696=People!$B$3,People!$A$3,(IF(M1696=People!$B$4,People!$A$4,(IF(M1696=People!$B$5,People!$A$5,0)))))))</f>
        <v>Chuck Magee</v>
      </c>
      <c r="W1696" s="1" t="str">
        <f>IFERROR(VLOOKUP(Data[[#This Row],[Order ID]], Returns!$A:$B, 2, FALSE), "No")</f>
        <v>No</v>
      </c>
      <c r="X1696" s="1">
        <f>1/COUNTIF(Data[Order ID], Data[[#This Row],[Order ID]])</f>
        <v>0.33333333333333331</v>
      </c>
      <c r="Y1696" s="1">
        <f>1/COUNTIFS(Data[Customer Name],Data[[#This Row],[Customer Name]], Data[MonthYear],Data[[#This Row],[MonthYear]])</f>
        <v>0.33333333333333331</v>
      </c>
      <c r="Z1696" s="1" t="str">
        <f>TEXT(Data[[#This Row],[Order Date]], "mm.yy")</f>
        <v>09.17</v>
      </c>
    </row>
    <row r="1697" spans="1:26" x14ac:dyDescent="0.25">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1" t="str">
        <f>IF(M1697=People!$B$2,People!$A$5,(IF(M1697=People!$B$3,People!$A$3,(IF(M1697=People!$B$4,People!$A$4,(IF(M1697=People!$B$5,People!$A$5,0)))))))</f>
        <v>Chuck Magee</v>
      </c>
      <c r="W1697" s="1" t="str">
        <f>IFERROR(VLOOKUP(Data[[#This Row],[Order ID]], Returns!$A:$B, 2, FALSE), "No")</f>
        <v>No</v>
      </c>
      <c r="X1697" s="1">
        <f>1/COUNTIF(Data[Order ID], Data[[#This Row],[Order ID]])</f>
        <v>0.33333333333333331</v>
      </c>
      <c r="Y1697" s="1">
        <f>1/COUNTIFS(Data[Customer Name],Data[[#This Row],[Customer Name]], Data[MonthYear],Data[[#This Row],[MonthYear]])</f>
        <v>0.33333333333333331</v>
      </c>
      <c r="Z1697" s="1" t="str">
        <f>TEXT(Data[[#This Row],[Order Date]], "mm.yy")</f>
        <v>09.17</v>
      </c>
    </row>
    <row r="1698" spans="1:26" x14ac:dyDescent="0.25">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1" t="str">
        <f>IF(M1698=People!$B$2,People!$A$5,(IF(M1698=People!$B$3,People!$A$3,(IF(M1698=People!$B$4,People!$A$4,(IF(M1698=People!$B$5,People!$A$5,0)))))))</f>
        <v>Chuck Magee</v>
      </c>
      <c r="W1698" s="1" t="str">
        <f>IFERROR(VLOOKUP(Data[[#This Row],[Order ID]], Returns!$A:$B, 2, FALSE), "No")</f>
        <v>No</v>
      </c>
      <c r="X1698" s="1">
        <f>1/COUNTIF(Data[Order ID], Data[[#This Row],[Order ID]])</f>
        <v>0.33333333333333331</v>
      </c>
      <c r="Y1698" s="1">
        <f>1/COUNTIFS(Data[Customer Name],Data[[#This Row],[Customer Name]], Data[MonthYear],Data[[#This Row],[MonthYear]])</f>
        <v>0.33333333333333331</v>
      </c>
      <c r="Z1698" s="1" t="str">
        <f>TEXT(Data[[#This Row],[Order Date]], "mm.yy")</f>
        <v>09.17</v>
      </c>
    </row>
    <row r="1699" spans="1:26" x14ac:dyDescent="0.25">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1" t="str">
        <f>IF(M1699=People!$B$2,People!$A$5,(IF(M1699=People!$B$3,People!$A$3,(IF(M1699=People!$B$4,People!$A$4,(IF(M1699=People!$B$5,People!$A$5,0)))))))</f>
        <v>Cassandra Brandow</v>
      </c>
      <c r="W1699" s="1" t="str">
        <f>IFERROR(VLOOKUP(Data[[#This Row],[Order ID]], Returns!$A:$B, 2, FALSE), "No")</f>
        <v>No</v>
      </c>
      <c r="X1699" s="1">
        <f>1/COUNTIF(Data[Order ID], Data[[#This Row],[Order ID]])</f>
        <v>0.5</v>
      </c>
      <c r="Y1699" s="1">
        <f>1/COUNTIFS(Data[Customer Name],Data[[#This Row],[Customer Name]], Data[MonthYear],Data[[#This Row],[MonthYear]])</f>
        <v>0.33333333333333331</v>
      </c>
      <c r="Z1699" s="1" t="str">
        <f>TEXT(Data[[#This Row],[Order Date]], "mm.yy")</f>
        <v>12.17</v>
      </c>
    </row>
    <row r="1700" spans="1:26" x14ac:dyDescent="0.25">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1" t="str">
        <f>IF(M1700=People!$B$2,People!$A$5,(IF(M1700=People!$B$3,People!$A$3,(IF(M1700=People!$B$4,People!$A$4,(IF(M1700=People!$B$5,People!$A$5,0)))))))</f>
        <v>Cassandra Brandow</v>
      </c>
      <c r="W1700" s="1" t="str">
        <f>IFERROR(VLOOKUP(Data[[#This Row],[Order ID]], Returns!$A:$B, 2, FALSE), "No")</f>
        <v>No</v>
      </c>
      <c r="X1700" s="1">
        <f>1/COUNTIF(Data[Order ID], Data[[#This Row],[Order ID]])</f>
        <v>0.5</v>
      </c>
      <c r="Y1700" s="1">
        <f>1/COUNTIFS(Data[Customer Name],Data[[#This Row],[Customer Name]], Data[MonthYear],Data[[#This Row],[MonthYear]])</f>
        <v>0.33333333333333331</v>
      </c>
      <c r="Z1700" s="1" t="str">
        <f>TEXT(Data[[#This Row],[Order Date]], "mm.yy")</f>
        <v>12.17</v>
      </c>
    </row>
    <row r="1701" spans="1:26" x14ac:dyDescent="0.25">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1" t="str">
        <f>IF(M1701=People!$B$2,People!$A$5,(IF(M1701=People!$B$3,People!$A$3,(IF(M1701=People!$B$4,People!$A$4,(IF(M1701=People!$B$5,People!$A$5,0)))))))</f>
        <v>Cassandra Brandow</v>
      </c>
      <c r="W1701" s="1" t="str">
        <f>IFERROR(VLOOKUP(Data[[#This Row],[Order ID]], Returns!$A:$B, 2, FALSE), "No")</f>
        <v>Yes</v>
      </c>
      <c r="X1701" s="1">
        <f>1/COUNTIF(Data[Order ID], Data[[#This Row],[Order ID]])</f>
        <v>1</v>
      </c>
      <c r="Y1701" s="1">
        <f>1/COUNTIFS(Data[Customer Name],Data[[#This Row],[Customer Name]], Data[MonthYear],Data[[#This Row],[MonthYear]])</f>
        <v>1</v>
      </c>
      <c r="Z1701" s="1" t="str">
        <f>TEXT(Data[[#This Row],[Order Date]], "mm.yy")</f>
        <v>06.16</v>
      </c>
    </row>
    <row r="1702" spans="1:26" x14ac:dyDescent="0.25">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1" t="str">
        <f>IF(M1702=People!$B$2,People!$A$5,(IF(M1702=People!$B$3,People!$A$3,(IF(M1702=People!$B$4,People!$A$4,(IF(M1702=People!$B$5,People!$A$5,0)))))))</f>
        <v>Chuck Magee</v>
      </c>
      <c r="W1702" s="1" t="str">
        <f>IFERROR(VLOOKUP(Data[[#This Row],[Order ID]], Returns!$A:$B, 2, FALSE), "No")</f>
        <v>No</v>
      </c>
      <c r="X1702" s="1">
        <f>1/COUNTIF(Data[Order ID], Data[[#This Row],[Order ID]])</f>
        <v>0.33333333333333331</v>
      </c>
      <c r="Y1702" s="1">
        <f>1/COUNTIFS(Data[Customer Name],Data[[#This Row],[Customer Name]], Data[MonthYear],Data[[#This Row],[MonthYear]])</f>
        <v>0.33333333333333331</v>
      </c>
      <c r="Z1702" s="1" t="str">
        <f>TEXT(Data[[#This Row],[Order Date]], "mm.yy")</f>
        <v>07.17</v>
      </c>
    </row>
    <row r="1703" spans="1:26" x14ac:dyDescent="0.25">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1" t="str">
        <f>IF(M1703=People!$B$2,People!$A$5,(IF(M1703=People!$B$3,People!$A$3,(IF(M1703=People!$B$4,People!$A$4,(IF(M1703=People!$B$5,People!$A$5,0)))))))</f>
        <v>Chuck Magee</v>
      </c>
      <c r="W1703" s="1" t="str">
        <f>IFERROR(VLOOKUP(Data[[#This Row],[Order ID]], Returns!$A:$B, 2, FALSE), "No")</f>
        <v>No</v>
      </c>
      <c r="X1703" s="1">
        <f>1/COUNTIF(Data[Order ID], Data[[#This Row],[Order ID]])</f>
        <v>0.33333333333333331</v>
      </c>
      <c r="Y1703" s="1">
        <f>1/COUNTIFS(Data[Customer Name],Data[[#This Row],[Customer Name]], Data[MonthYear],Data[[#This Row],[MonthYear]])</f>
        <v>0.33333333333333331</v>
      </c>
      <c r="Z1703" s="1" t="str">
        <f>TEXT(Data[[#This Row],[Order Date]], "mm.yy")</f>
        <v>07.17</v>
      </c>
    </row>
    <row r="1704" spans="1:26" x14ac:dyDescent="0.25">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1" t="str">
        <f>IF(M1704=People!$B$2,People!$A$5,(IF(M1704=People!$B$3,People!$A$3,(IF(M1704=People!$B$4,People!$A$4,(IF(M1704=People!$B$5,People!$A$5,0)))))))</f>
        <v>Chuck Magee</v>
      </c>
      <c r="W1704" s="1" t="str">
        <f>IFERROR(VLOOKUP(Data[[#This Row],[Order ID]], Returns!$A:$B, 2, FALSE), "No")</f>
        <v>No</v>
      </c>
      <c r="X1704" s="1">
        <f>1/COUNTIF(Data[Order ID], Data[[#This Row],[Order ID]])</f>
        <v>0.33333333333333331</v>
      </c>
      <c r="Y1704" s="1">
        <f>1/COUNTIFS(Data[Customer Name],Data[[#This Row],[Customer Name]], Data[MonthYear],Data[[#This Row],[MonthYear]])</f>
        <v>0.33333333333333331</v>
      </c>
      <c r="Z1704" s="1" t="str">
        <f>TEXT(Data[[#This Row],[Order Date]], "mm.yy")</f>
        <v>07.17</v>
      </c>
    </row>
    <row r="1705" spans="1:26" x14ac:dyDescent="0.25">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1" t="str">
        <f>IF(M1705=People!$B$2,People!$A$5,(IF(M1705=People!$B$3,People!$A$3,(IF(M1705=People!$B$4,People!$A$4,(IF(M1705=People!$B$5,People!$A$5,0)))))))</f>
        <v>Cassandra Brandow</v>
      </c>
      <c r="W1705" s="1" t="str">
        <f>IFERROR(VLOOKUP(Data[[#This Row],[Order ID]], Returns!$A:$B, 2, FALSE), "No")</f>
        <v>No</v>
      </c>
      <c r="X1705" s="1">
        <f>1/COUNTIF(Data[Order ID], Data[[#This Row],[Order ID]])</f>
        <v>1</v>
      </c>
      <c r="Y1705" s="1">
        <f>1/COUNTIFS(Data[Customer Name],Data[[#This Row],[Customer Name]], Data[MonthYear],Data[[#This Row],[MonthYear]])</f>
        <v>1</v>
      </c>
      <c r="Z1705" s="1" t="str">
        <f>TEXT(Data[[#This Row],[Order Date]], "mm.yy")</f>
        <v>02.16</v>
      </c>
    </row>
    <row r="1706" spans="1:26" x14ac:dyDescent="0.25">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1" t="str">
        <f>IF(M1706=People!$B$2,People!$A$5,(IF(M1706=People!$B$3,People!$A$3,(IF(M1706=People!$B$4,People!$A$4,(IF(M1706=People!$B$5,People!$A$5,0)))))))</f>
        <v>Cassandra Brandow</v>
      </c>
      <c r="W1706" s="1" t="str">
        <f>IFERROR(VLOOKUP(Data[[#This Row],[Order ID]], Returns!$A:$B, 2, FALSE), "No")</f>
        <v>No</v>
      </c>
      <c r="X1706" s="1">
        <f>1/COUNTIF(Data[Order ID], Data[[#This Row],[Order ID]])</f>
        <v>1</v>
      </c>
      <c r="Y1706" s="1">
        <f>1/COUNTIFS(Data[Customer Name],Data[[#This Row],[Customer Name]], Data[MonthYear],Data[[#This Row],[MonthYear]])</f>
        <v>1</v>
      </c>
      <c r="Z1706" s="1" t="str">
        <f>TEXT(Data[[#This Row],[Order Date]], "mm.yy")</f>
        <v>03.18</v>
      </c>
    </row>
    <row r="1707" spans="1:26" x14ac:dyDescent="0.25">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1" t="str">
        <f>IF(M1707=People!$B$2,People!$A$5,(IF(M1707=People!$B$3,People!$A$3,(IF(M1707=People!$B$4,People!$A$4,(IF(M1707=People!$B$5,People!$A$5,0)))))))</f>
        <v>Chuck Magee</v>
      </c>
      <c r="W1707" s="1" t="str">
        <f>IFERROR(VLOOKUP(Data[[#This Row],[Order ID]], Returns!$A:$B, 2, FALSE), "No")</f>
        <v>No</v>
      </c>
      <c r="X1707" s="1">
        <f>1/COUNTIF(Data[Order ID], Data[[#This Row],[Order ID]])</f>
        <v>1</v>
      </c>
      <c r="Y1707" s="1">
        <f>1/COUNTIFS(Data[Customer Name],Data[[#This Row],[Customer Name]], Data[MonthYear],Data[[#This Row],[MonthYear]])</f>
        <v>1</v>
      </c>
      <c r="Z1707" s="1" t="str">
        <f>TEXT(Data[[#This Row],[Order Date]], "mm.yy")</f>
        <v>11.17</v>
      </c>
    </row>
    <row r="1708" spans="1:26" x14ac:dyDescent="0.25">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1" t="str">
        <f>IF(M1708=People!$B$2,People!$A$5,(IF(M1708=People!$B$3,People!$A$3,(IF(M1708=People!$B$4,People!$A$4,(IF(M1708=People!$B$5,People!$A$5,0)))))))</f>
        <v>Cassandra Brandow</v>
      </c>
      <c r="W1708" s="1" t="str">
        <f>IFERROR(VLOOKUP(Data[[#This Row],[Order ID]], Returns!$A:$B, 2, FALSE), "No")</f>
        <v>Yes</v>
      </c>
      <c r="X1708" s="1">
        <f>1/COUNTIF(Data[Order ID], Data[[#This Row],[Order ID]])</f>
        <v>0.16666666666666666</v>
      </c>
      <c r="Y1708" s="1">
        <f>1/COUNTIFS(Data[Customer Name],Data[[#This Row],[Customer Name]], Data[MonthYear],Data[[#This Row],[MonthYear]])</f>
        <v>0.16666666666666666</v>
      </c>
      <c r="Z1708" s="1" t="str">
        <f>TEXT(Data[[#This Row],[Order Date]], "mm.yy")</f>
        <v>10.19</v>
      </c>
    </row>
    <row r="1709" spans="1:26" x14ac:dyDescent="0.25">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1" t="str">
        <f>IF(M1709=People!$B$2,People!$A$5,(IF(M1709=People!$B$3,People!$A$3,(IF(M1709=People!$B$4,People!$A$4,(IF(M1709=People!$B$5,People!$A$5,0)))))))</f>
        <v>Cassandra Brandow</v>
      </c>
      <c r="W1709" s="1" t="str">
        <f>IFERROR(VLOOKUP(Data[[#This Row],[Order ID]], Returns!$A:$B, 2, FALSE), "No")</f>
        <v>Yes</v>
      </c>
      <c r="X1709" s="1">
        <f>1/COUNTIF(Data[Order ID], Data[[#This Row],[Order ID]])</f>
        <v>0.16666666666666666</v>
      </c>
      <c r="Y1709" s="1">
        <f>1/COUNTIFS(Data[Customer Name],Data[[#This Row],[Customer Name]], Data[MonthYear],Data[[#This Row],[MonthYear]])</f>
        <v>0.16666666666666666</v>
      </c>
      <c r="Z1709" s="1" t="str">
        <f>TEXT(Data[[#This Row],[Order Date]], "mm.yy")</f>
        <v>10.19</v>
      </c>
    </row>
    <row r="1710" spans="1:26" x14ac:dyDescent="0.25">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1" t="str">
        <f>IF(M1710=People!$B$2,People!$A$5,(IF(M1710=People!$B$3,People!$A$3,(IF(M1710=People!$B$4,People!$A$4,(IF(M1710=People!$B$5,People!$A$5,0)))))))</f>
        <v>Cassandra Brandow</v>
      </c>
      <c r="W1710" s="1" t="str">
        <f>IFERROR(VLOOKUP(Data[[#This Row],[Order ID]], Returns!$A:$B, 2, FALSE), "No")</f>
        <v>Yes</v>
      </c>
      <c r="X1710" s="1">
        <f>1/COUNTIF(Data[Order ID], Data[[#This Row],[Order ID]])</f>
        <v>0.16666666666666666</v>
      </c>
      <c r="Y1710" s="1">
        <f>1/COUNTIFS(Data[Customer Name],Data[[#This Row],[Customer Name]], Data[MonthYear],Data[[#This Row],[MonthYear]])</f>
        <v>0.16666666666666666</v>
      </c>
      <c r="Z1710" s="1" t="str">
        <f>TEXT(Data[[#This Row],[Order Date]], "mm.yy")</f>
        <v>10.19</v>
      </c>
    </row>
    <row r="1711" spans="1:26" x14ac:dyDescent="0.25">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1" t="str">
        <f>IF(M1711=People!$B$2,People!$A$5,(IF(M1711=People!$B$3,People!$A$3,(IF(M1711=People!$B$4,People!$A$4,(IF(M1711=People!$B$5,People!$A$5,0)))))))</f>
        <v>Cassandra Brandow</v>
      </c>
      <c r="W1711" s="1" t="str">
        <f>IFERROR(VLOOKUP(Data[[#This Row],[Order ID]], Returns!$A:$B, 2, FALSE), "No")</f>
        <v>Yes</v>
      </c>
      <c r="X1711" s="1">
        <f>1/COUNTIF(Data[Order ID], Data[[#This Row],[Order ID]])</f>
        <v>0.16666666666666666</v>
      </c>
      <c r="Y1711" s="1">
        <f>1/COUNTIFS(Data[Customer Name],Data[[#This Row],[Customer Name]], Data[MonthYear],Data[[#This Row],[MonthYear]])</f>
        <v>0.16666666666666666</v>
      </c>
      <c r="Z1711" s="1" t="str">
        <f>TEXT(Data[[#This Row],[Order Date]], "mm.yy")</f>
        <v>10.19</v>
      </c>
    </row>
    <row r="1712" spans="1:26" x14ac:dyDescent="0.25">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1" t="str">
        <f>IF(M1712=People!$B$2,People!$A$5,(IF(M1712=People!$B$3,People!$A$3,(IF(M1712=People!$B$4,People!$A$4,(IF(M1712=People!$B$5,People!$A$5,0)))))))</f>
        <v>Cassandra Brandow</v>
      </c>
      <c r="W1712" s="1" t="str">
        <f>IFERROR(VLOOKUP(Data[[#This Row],[Order ID]], Returns!$A:$B, 2, FALSE), "No")</f>
        <v>Yes</v>
      </c>
      <c r="X1712" s="1">
        <f>1/COUNTIF(Data[Order ID], Data[[#This Row],[Order ID]])</f>
        <v>0.16666666666666666</v>
      </c>
      <c r="Y1712" s="1">
        <f>1/COUNTIFS(Data[Customer Name],Data[[#This Row],[Customer Name]], Data[MonthYear],Data[[#This Row],[MonthYear]])</f>
        <v>0.16666666666666666</v>
      </c>
      <c r="Z1712" s="1" t="str">
        <f>TEXT(Data[[#This Row],[Order Date]], "mm.yy")</f>
        <v>10.19</v>
      </c>
    </row>
    <row r="1713" spans="1:26" x14ac:dyDescent="0.25">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1" t="str">
        <f>IF(M1713=People!$B$2,People!$A$5,(IF(M1713=People!$B$3,People!$A$3,(IF(M1713=People!$B$4,People!$A$4,(IF(M1713=People!$B$5,People!$A$5,0)))))))</f>
        <v>Cassandra Brandow</v>
      </c>
      <c r="W1713" s="1" t="str">
        <f>IFERROR(VLOOKUP(Data[[#This Row],[Order ID]], Returns!$A:$B, 2, FALSE), "No")</f>
        <v>Yes</v>
      </c>
      <c r="X1713" s="1">
        <f>1/COUNTIF(Data[Order ID], Data[[#This Row],[Order ID]])</f>
        <v>0.16666666666666666</v>
      </c>
      <c r="Y1713" s="1">
        <f>1/COUNTIFS(Data[Customer Name],Data[[#This Row],[Customer Name]], Data[MonthYear],Data[[#This Row],[MonthYear]])</f>
        <v>0.16666666666666666</v>
      </c>
      <c r="Z1713" s="1" t="str">
        <f>TEXT(Data[[#This Row],[Order Date]], "mm.yy")</f>
        <v>10.19</v>
      </c>
    </row>
    <row r="1714" spans="1:26" x14ac:dyDescent="0.25">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1" t="str">
        <f>IF(M1714=People!$B$2,People!$A$5,(IF(M1714=People!$B$3,People!$A$3,(IF(M1714=People!$B$4,People!$A$4,(IF(M1714=People!$B$5,People!$A$5,0)))))))</f>
        <v>Kelly Williams</v>
      </c>
      <c r="W1714" s="1" t="str">
        <f>IFERROR(VLOOKUP(Data[[#This Row],[Order ID]], Returns!$A:$B, 2, FALSE), "No")</f>
        <v>No</v>
      </c>
      <c r="X1714" s="1">
        <f>1/COUNTIF(Data[Order ID], Data[[#This Row],[Order ID]])</f>
        <v>1</v>
      </c>
      <c r="Y1714" s="1">
        <f>1/COUNTIFS(Data[Customer Name],Data[[#This Row],[Customer Name]], Data[MonthYear],Data[[#This Row],[MonthYear]])</f>
        <v>1</v>
      </c>
      <c r="Z1714" s="1" t="str">
        <f>TEXT(Data[[#This Row],[Order Date]], "mm.yy")</f>
        <v>01.17</v>
      </c>
    </row>
    <row r="1715" spans="1:26" x14ac:dyDescent="0.25">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1" t="str">
        <f>IF(M1715=People!$B$2,People!$A$5,(IF(M1715=People!$B$3,People!$A$3,(IF(M1715=People!$B$4,People!$A$4,(IF(M1715=People!$B$5,People!$A$5,0)))))))</f>
        <v>Kelly Williams</v>
      </c>
      <c r="W1715" s="1" t="str">
        <f>IFERROR(VLOOKUP(Data[[#This Row],[Order ID]], Returns!$A:$B, 2, FALSE), "No")</f>
        <v>No</v>
      </c>
      <c r="X1715" s="1">
        <f>1/COUNTIF(Data[Order ID], Data[[#This Row],[Order ID]])</f>
        <v>1</v>
      </c>
      <c r="Y1715" s="1">
        <f>1/COUNTIFS(Data[Customer Name],Data[[#This Row],[Customer Name]], Data[MonthYear],Data[[#This Row],[MonthYear]])</f>
        <v>1</v>
      </c>
      <c r="Z1715" s="1" t="str">
        <f>TEXT(Data[[#This Row],[Order Date]], "mm.yy")</f>
        <v>09.19</v>
      </c>
    </row>
    <row r="1716" spans="1:26" x14ac:dyDescent="0.25">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1" t="str">
        <f>IF(M1716=People!$B$2,People!$A$5,(IF(M1716=People!$B$3,People!$A$3,(IF(M1716=People!$B$4,People!$A$4,(IF(M1716=People!$B$5,People!$A$5,0)))))))</f>
        <v>Cassandra Brandow</v>
      </c>
      <c r="W1716" s="1" t="str">
        <f>IFERROR(VLOOKUP(Data[[#This Row],[Order ID]], Returns!$A:$B, 2, FALSE), "No")</f>
        <v>No</v>
      </c>
      <c r="X1716" s="1">
        <f>1/COUNTIF(Data[Order ID], Data[[#This Row],[Order ID]])</f>
        <v>1</v>
      </c>
      <c r="Y1716" s="1">
        <f>1/COUNTIFS(Data[Customer Name],Data[[#This Row],[Customer Name]], Data[MonthYear],Data[[#This Row],[MonthYear]])</f>
        <v>1</v>
      </c>
      <c r="Z1716" s="1" t="str">
        <f>TEXT(Data[[#This Row],[Order Date]], "mm.yy")</f>
        <v>10.19</v>
      </c>
    </row>
    <row r="1717" spans="1:26" x14ac:dyDescent="0.25">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1" t="str">
        <f>IF(M1717=People!$B$2,People!$A$5,(IF(M1717=People!$B$3,People!$A$3,(IF(M1717=People!$B$4,People!$A$4,(IF(M1717=People!$B$5,People!$A$5,0)))))))</f>
        <v>Chuck Magee</v>
      </c>
      <c r="W1717" s="1" t="str">
        <f>IFERROR(VLOOKUP(Data[[#This Row],[Order ID]], Returns!$A:$B, 2, FALSE), "No")</f>
        <v>No</v>
      </c>
      <c r="X1717" s="1">
        <f>1/COUNTIF(Data[Order ID], Data[[#This Row],[Order ID]])</f>
        <v>1</v>
      </c>
      <c r="Y1717" s="1">
        <f>1/COUNTIFS(Data[Customer Name],Data[[#This Row],[Customer Name]], Data[MonthYear],Data[[#This Row],[MonthYear]])</f>
        <v>1</v>
      </c>
      <c r="Z1717" s="1" t="str">
        <f>TEXT(Data[[#This Row],[Order Date]], "mm.yy")</f>
        <v>04.18</v>
      </c>
    </row>
    <row r="1718" spans="1:26" x14ac:dyDescent="0.25">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1" t="str">
        <f>IF(M1718=People!$B$2,People!$A$5,(IF(M1718=People!$B$3,People!$A$3,(IF(M1718=People!$B$4,People!$A$4,(IF(M1718=People!$B$5,People!$A$5,0)))))))</f>
        <v>Chuck Magee</v>
      </c>
      <c r="W1718" s="1" t="str">
        <f>IFERROR(VLOOKUP(Data[[#This Row],[Order ID]], Returns!$A:$B, 2, FALSE), "No")</f>
        <v>No</v>
      </c>
      <c r="X1718" s="1">
        <f>1/COUNTIF(Data[Order ID], Data[[#This Row],[Order ID]])</f>
        <v>0.2</v>
      </c>
      <c r="Y1718" s="1">
        <f>1/COUNTIFS(Data[Customer Name],Data[[#This Row],[Customer Name]], Data[MonthYear],Data[[#This Row],[MonthYear]])</f>
        <v>0.2</v>
      </c>
      <c r="Z1718" s="1" t="str">
        <f>TEXT(Data[[#This Row],[Order Date]], "mm.yy")</f>
        <v>05.18</v>
      </c>
    </row>
    <row r="1719" spans="1:26" x14ac:dyDescent="0.25">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1" t="str">
        <f>IF(M1719=People!$B$2,People!$A$5,(IF(M1719=People!$B$3,People!$A$3,(IF(M1719=People!$B$4,People!$A$4,(IF(M1719=People!$B$5,People!$A$5,0)))))))</f>
        <v>Chuck Magee</v>
      </c>
      <c r="W1719" s="1" t="str">
        <f>IFERROR(VLOOKUP(Data[[#This Row],[Order ID]], Returns!$A:$B, 2, FALSE), "No")</f>
        <v>No</v>
      </c>
      <c r="X1719" s="1">
        <f>1/COUNTIF(Data[Order ID], Data[[#This Row],[Order ID]])</f>
        <v>0.2</v>
      </c>
      <c r="Y1719" s="1">
        <f>1/COUNTIFS(Data[Customer Name],Data[[#This Row],[Customer Name]], Data[MonthYear],Data[[#This Row],[MonthYear]])</f>
        <v>0.2</v>
      </c>
      <c r="Z1719" s="1" t="str">
        <f>TEXT(Data[[#This Row],[Order Date]], "mm.yy")</f>
        <v>05.18</v>
      </c>
    </row>
    <row r="1720" spans="1:26" x14ac:dyDescent="0.25">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1" t="str">
        <f>IF(M1720=People!$B$2,People!$A$5,(IF(M1720=People!$B$3,People!$A$3,(IF(M1720=People!$B$4,People!$A$4,(IF(M1720=People!$B$5,People!$A$5,0)))))))</f>
        <v>Chuck Magee</v>
      </c>
      <c r="W1720" s="1" t="str">
        <f>IFERROR(VLOOKUP(Data[[#This Row],[Order ID]], Returns!$A:$B, 2, FALSE), "No")</f>
        <v>No</v>
      </c>
      <c r="X1720" s="1">
        <f>1/COUNTIF(Data[Order ID], Data[[#This Row],[Order ID]])</f>
        <v>0.2</v>
      </c>
      <c r="Y1720" s="1">
        <f>1/COUNTIFS(Data[Customer Name],Data[[#This Row],[Customer Name]], Data[MonthYear],Data[[#This Row],[MonthYear]])</f>
        <v>0.2</v>
      </c>
      <c r="Z1720" s="1" t="str">
        <f>TEXT(Data[[#This Row],[Order Date]], "mm.yy")</f>
        <v>05.18</v>
      </c>
    </row>
    <row r="1721" spans="1:26" x14ac:dyDescent="0.25">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1" t="str">
        <f>IF(M1721=People!$B$2,People!$A$5,(IF(M1721=People!$B$3,People!$A$3,(IF(M1721=People!$B$4,People!$A$4,(IF(M1721=People!$B$5,People!$A$5,0)))))))</f>
        <v>Chuck Magee</v>
      </c>
      <c r="W1721" s="1" t="str">
        <f>IFERROR(VLOOKUP(Data[[#This Row],[Order ID]], Returns!$A:$B, 2, FALSE), "No")</f>
        <v>No</v>
      </c>
      <c r="X1721" s="1">
        <f>1/COUNTIF(Data[Order ID], Data[[#This Row],[Order ID]])</f>
        <v>0.2</v>
      </c>
      <c r="Y1721" s="1">
        <f>1/COUNTIFS(Data[Customer Name],Data[[#This Row],[Customer Name]], Data[MonthYear],Data[[#This Row],[MonthYear]])</f>
        <v>0.2</v>
      </c>
      <c r="Z1721" s="1" t="str">
        <f>TEXT(Data[[#This Row],[Order Date]], "mm.yy")</f>
        <v>05.18</v>
      </c>
    </row>
    <row r="1722" spans="1:26" x14ac:dyDescent="0.25">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1" t="str">
        <f>IF(M1722=People!$B$2,People!$A$5,(IF(M1722=People!$B$3,People!$A$3,(IF(M1722=People!$B$4,People!$A$4,(IF(M1722=People!$B$5,People!$A$5,0)))))))</f>
        <v>Chuck Magee</v>
      </c>
      <c r="W1722" s="1" t="str">
        <f>IFERROR(VLOOKUP(Data[[#This Row],[Order ID]], Returns!$A:$B, 2, FALSE), "No")</f>
        <v>No</v>
      </c>
      <c r="X1722" s="1">
        <f>1/COUNTIF(Data[Order ID], Data[[#This Row],[Order ID]])</f>
        <v>0.2</v>
      </c>
      <c r="Y1722" s="1">
        <f>1/COUNTIFS(Data[Customer Name],Data[[#This Row],[Customer Name]], Data[MonthYear],Data[[#This Row],[MonthYear]])</f>
        <v>0.2</v>
      </c>
      <c r="Z1722" s="1" t="str">
        <f>TEXT(Data[[#This Row],[Order Date]], "mm.yy")</f>
        <v>05.18</v>
      </c>
    </row>
    <row r="1723" spans="1:26" x14ac:dyDescent="0.25">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1" t="str">
        <f>IF(M1723=People!$B$2,People!$A$5,(IF(M1723=People!$B$3,People!$A$3,(IF(M1723=People!$B$4,People!$A$4,(IF(M1723=People!$B$5,People!$A$5,0)))))))</f>
        <v>Kelly Williams</v>
      </c>
      <c r="W1723" s="1" t="str">
        <f>IFERROR(VLOOKUP(Data[[#This Row],[Order ID]], Returns!$A:$B, 2, FALSE), "No")</f>
        <v>No</v>
      </c>
      <c r="X1723" s="1">
        <f>1/COUNTIF(Data[Order ID], Data[[#This Row],[Order ID]])</f>
        <v>0.33333333333333331</v>
      </c>
      <c r="Y1723" s="1">
        <f>1/COUNTIFS(Data[Customer Name],Data[[#This Row],[Customer Name]], Data[MonthYear],Data[[#This Row],[MonthYear]])</f>
        <v>0.33333333333333331</v>
      </c>
      <c r="Z1723" s="1" t="str">
        <f>TEXT(Data[[#This Row],[Order Date]], "mm.yy")</f>
        <v>12.17</v>
      </c>
    </row>
    <row r="1724" spans="1:26" x14ac:dyDescent="0.25">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1" t="str">
        <f>IF(M1724=People!$B$2,People!$A$5,(IF(M1724=People!$B$3,People!$A$3,(IF(M1724=People!$B$4,People!$A$4,(IF(M1724=People!$B$5,People!$A$5,0)))))))</f>
        <v>Kelly Williams</v>
      </c>
      <c r="W1724" s="1" t="str">
        <f>IFERROR(VLOOKUP(Data[[#This Row],[Order ID]], Returns!$A:$B, 2, FALSE), "No")</f>
        <v>No</v>
      </c>
      <c r="X1724" s="1">
        <f>1/COUNTIF(Data[Order ID], Data[[#This Row],[Order ID]])</f>
        <v>0.33333333333333331</v>
      </c>
      <c r="Y1724" s="1">
        <f>1/COUNTIFS(Data[Customer Name],Data[[#This Row],[Customer Name]], Data[MonthYear],Data[[#This Row],[MonthYear]])</f>
        <v>0.33333333333333331</v>
      </c>
      <c r="Z1724" s="1" t="str">
        <f>TEXT(Data[[#This Row],[Order Date]], "mm.yy")</f>
        <v>12.17</v>
      </c>
    </row>
    <row r="1725" spans="1:26" x14ac:dyDescent="0.25">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1" t="str">
        <f>IF(M1725=People!$B$2,People!$A$5,(IF(M1725=People!$B$3,People!$A$3,(IF(M1725=People!$B$4,People!$A$4,(IF(M1725=People!$B$5,People!$A$5,0)))))))</f>
        <v>Kelly Williams</v>
      </c>
      <c r="W1725" s="1" t="str">
        <f>IFERROR(VLOOKUP(Data[[#This Row],[Order ID]], Returns!$A:$B, 2, FALSE), "No")</f>
        <v>No</v>
      </c>
      <c r="X1725" s="1">
        <f>1/COUNTIF(Data[Order ID], Data[[#This Row],[Order ID]])</f>
        <v>0.33333333333333331</v>
      </c>
      <c r="Y1725" s="1">
        <f>1/COUNTIFS(Data[Customer Name],Data[[#This Row],[Customer Name]], Data[MonthYear],Data[[#This Row],[MonthYear]])</f>
        <v>0.33333333333333331</v>
      </c>
      <c r="Z1725" s="1" t="str">
        <f>TEXT(Data[[#This Row],[Order Date]], "mm.yy")</f>
        <v>12.17</v>
      </c>
    </row>
    <row r="1726" spans="1:26" x14ac:dyDescent="0.25">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1" t="str">
        <f>IF(M1726=People!$B$2,People!$A$5,(IF(M1726=People!$B$3,People!$A$3,(IF(M1726=People!$B$4,People!$A$4,(IF(M1726=People!$B$5,People!$A$5,0)))))))</f>
        <v>Chuck Magee</v>
      </c>
      <c r="W1726" s="1" t="str">
        <f>IFERROR(VLOOKUP(Data[[#This Row],[Order ID]], Returns!$A:$B, 2, FALSE), "No")</f>
        <v>No</v>
      </c>
      <c r="X1726" s="1">
        <f>1/COUNTIF(Data[Order ID], Data[[#This Row],[Order ID]])</f>
        <v>0.33333333333333331</v>
      </c>
      <c r="Y1726" s="1">
        <f>1/COUNTIFS(Data[Customer Name],Data[[#This Row],[Customer Name]], Data[MonthYear],Data[[#This Row],[MonthYear]])</f>
        <v>0.33333333333333331</v>
      </c>
      <c r="Z1726" s="1" t="str">
        <f>TEXT(Data[[#This Row],[Order Date]], "mm.yy")</f>
        <v>12.17</v>
      </c>
    </row>
    <row r="1727" spans="1:26" x14ac:dyDescent="0.25">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1" t="str">
        <f>IF(M1727=People!$B$2,People!$A$5,(IF(M1727=People!$B$3,People!$A$3,(IF(M1727=People!$B$4,People!$A$4,(IF(M1727=People!$B$5,People!$A$5,0)))))))</f>
        <v>Chuck Magee</v>
      </c>
      <c r="W1727" s="1" t="str">
        <f>IFERROR(VLOOKUP(Data[[#This Row],[Order ID]], Returns!$A:$B, 2, FALSE), "No")</f>
        <v>No</v>
      </c>
      <c r="X1727" s="1">
        <f>1/COUNTIF(Data[Order ID], Data[[#This Row],[Order ID]])</f>
        <v>0.33333333333333331</v>
      </c>
      <c r="Y1727" s="1">
        <f>1/COUNTIFS(Data[Customer Name],Data[[#This Row],[Customer Name]], Data[MonthYear],Data[[#This Row],[MonthYear]])</f>
        <v>0.33333333333333331</v>
      </c>
      <c r="Z1727" s="1" t="str">
        <f>TEXT(Data[[#This Row],[Order Date]], "mm.yy")</f>
        <v>12.17</v>
      </c>
    </row>
    <row r="1728" spans="1:26" x14ac:dyDescent="0.25">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1" t="str">
        <f>IF(M1728=People!$B$2,People!$A$5,(IF(M1728=People!$B$3,People!$A$3,(IF(M1728=People!$B$4,People!$A$4,(IF(M1728=People!$B$5,People!$A$5,0)))))))</f>
        <v>Chuck Magee</v>
      </c>
      <c r="W1728" s="1" t="str">
        <f>IFERROR(VLOOKUP(Data[[#This Row],[Order ID]], Returns!$A:$B, 2, FALSE), "No")</f>
        <v>No</v>
      </c>
      <c r="X1728" s="1">
        <f>1/COUNTIF(Data[Order ID], Data[[#This Row],[Order ID]])</f>
        <v>0.33333333333333331</v>
      </c>
      <c r="Y1728" s="1">
        <f>1/COUNTIFS(Data[Customer Name],Data[[#This Row],[Customer Name]], Data[MonthYear],Data[[#This Row],[MonthYear]])</f>
        <v>0.33333333333333331</v>
      </c>
      <c r="Z1728" s="1" t="str">
        <f>TEXT(Data[[#This Row],[Order Date]], "mm.yy")</f>
        <v>12.17</v>
      </c>
    </row>
    <row r="1729" spans="1:26" x14ac:dyDescent="0.25">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1" t="str">
        <f>IF(M1729=People!$B$2,People!$A$5,(IF(M1729=People!$B$3,People!$A$3,(IF(M1729=People!$B$4,People!$A$4,(IF(M1729=People!$B$5,People!$A$5,0)))))))</f>
        <v>Chuck Magee</v>
      </c>
      <c r="W1729" s="1" t="str">
        <f>IFERROR(VLOOKUP(Data[[#This Row],[Order ID]], Returns!$A:$B, 2, FALSE), "No")</f>
        <v>No</v>
      </c>
      <c r="X1729" s="1">
        <f>1/COUNTIF(Data[Order ID], Data[[#This Row],[Order ID]])</f>
        <v>1</v>
      </c>
      <c r="Y1729" s="1">
        <f>1/COUNTIFS(Data[Customer Name],Data[[#This Row],[Customer Name]], Data[MonthYear],Data[[#This Row],[MonthYear]])</f>
        <v>1</v>
      </c>
      <c r="Z1729" s="1" t="str">
        <f>TEXT(Data[[#This Row],[Order Date]], "mm.yy")</f>
        <v>04.19</v>
      </c>
    </row>
    <row r="1730" spans="1:26" x14ac:dyDescent="0.25">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1" t="str">
        <f>IF(M1730=People!$B$2,People!$A$5,(IF(M1730=People!$B$3,People!$A$3,(IF(M1730=People!$B$4,People!$A$4,(IF(M1730=People!$B$5,People!$A$5,0)))))))</f>
        <v>Cassandra Brandow</v>
      </c>
      <c r="W1730" s="1" t="str">
        <f>IFERROR(VLOOKUP(Data[[#This Row],[Order ID]], Returns!$A:$B, 2, FALSE), "No")</f>
        <v>No</v>
      </c>
      <c r="X1730" s="1">
        <f>1/COUNTIF(Data[Order ID], Data[[#This Row],[Order ID]])</f>
        <v>0.5</v>
      </c>
      <c r="Y1730" s="1">
        <f>1/COUNTIFS(Data[Customer Name],Data[[#This Row],[Customer Name]], Data[MonthYear],Data[[#This Row],[MonthYear]])</f>
        <v>0.5</v>
      </c>
      <c r="Z1730" s="1" t="str">
        <f>TEXT(Data[[#This Row],[Order Date]], "mm.yy")</f>
        <v>02.18</v>
      </c>
    </row>
    <row r="1731" spans="1:26" x14ac:dyDescent="0.25">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1" t="str">
        <f>IF(M1731=People!$B$2,People!$A$5,(IF(M1731=People!$B$3,People!$A$3,(IF(M1731=People!$B$4,People!$A$4,(IF(M1731=People!$B$5,People!$A$5,0)))))))</f>
        <v>Cassandra Brandow</v>
      </c>
      <c r="W1731" s="1" t="str">
        <f>IFERROR(VLOOKUP(Data[[#This Row],[Order ID]], Returns!$A:$B, 2, FALSE), "No")</f>
        <v>No</v>
      </c>
      <c r="X1731" s="1">
        <f>1/COUNTIF(Data[Order ID], Data[[#This Row],[Order ID]])</f>
        <v>0.5</v>
      </c>
      <c r="Y1731" s="1">
        <f>1/COUNTIFS(Data[Customer Name],Data[[#This Row],[Customer Name]], Data[MonthYear],Data[[#This Row],[MonthYear]])</f>
        <v>0.5</v>
      </c>
      <c r="Z1731" s="1" t="str">
        <f>TEXT(Data[[#This Row],[Order Date]], "mm.yy")</f>
        <v>02.18</v>
      </c>
    </row>
    <row r="1732" spans="1:26" x14ac:dyDescent="0.25">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1" t="str">
        <f>IF(M1732=People!$B$2,People!$A$5,(IF(M1732=People!$B$3,People!$A$3,(IF(M1732=People!$B$4,People!$A$4,(IF(M1732=People!$B$5,People!$A$5,0)))))))</f>
        <v>Cassandra Brandow</v>
      </c>
      <c r="W1732" s="1" t="str">
        <f>IFERROR(VLOOKUP(Data[[#This Row],[Order ID]], Returns!$A:$B, 2, FALSE), "No")</f>
        <v>No</v>
      </c>
      <c r="X1732" s="1">
        <f>1/COUNTIF(Data[Order ID], Data[[#This Row],[Order ID]])</f>
        <v>0.5</v>
      </c>
      <c r="Y1732" s="1">
        <f>1/COUNTIFS(Data[Customer Name],Data[[#This Row],[Customer Name]], Data[MonthYear],Data[[#This Row],[MonthYear]])</f>
        <v>0.5</v>
      </c>
      <c r="Z1732" s="1" t="str">
        <f>TEXT(Data[[#This Row],[Order Date]], "mm.yy")</f>
        <v>09.16</v>
      </c>
    </row>
    <row r="1733" spans="1:26" x14ac:dyDescent="0.25">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1" t="str">
        <f>IF(M1733=People!$B$2,People!$A$5,(IF(M1733=People!$B$3,People!$A$3,(IF(M1733=People!$B$4,People!$A$4,(IF(M1733=People!$B$5,People!$A$5,0)))))))</f>
        <v>Cassandra Brandow</v>
      </c>
      <c r="W1733" s="1" t="str">
        <f>IFERROR(VLOOKUP(Data[[#This Row],[Order ID]], Returns!$A:$B, 2, FALSE), "No")</f>
        <v>No</v>
      </c>
      <c r="X1733" s="1">
        <f>1/COUNTIF(Data[Order ID], Data[[#This Row],[Order ID]])</f>
        <v>0.5</v>
      </c>
      <c r="Y1733" s="1">
        <f>1/COUNTIFS(Data[Customer Name],Data[[#This Row],[Customer Name]], Data[MonthYear],Data[[#This Row],[MonthYear]])</f>
        <v>0.5</v>
      </c>
      <c r="Z1733" s="1" t="str">
        <f>TEXT(Data[[#This Row],[Order Date]], "mm.yy")</f>
        <v>09.16</v>
      </c>
    </row>
    <row r="1734" spans="1:26" x14ac:dyDescent="0.25">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1" t="str">
        <f>IF(M1734=People!$B$2,People!$A$5,(IF(M1734=People!$B$3,People!$A$3,(IF(M1734=People!$B$4,People!$A$4,(IF(M1734=People!$B$5,People!$A$5,0)))))))</f>
        <v>Kelly Williams</v>
      </c>
      <c r="W1734" s="1" t="str">
        <f>IFERROR(VLOOKUP(Data[[#This Row],[Order ID]], Returns!$A:$B, 2, FALSE), "No")</f>
        <v>Yes</v>
      </c>
      <c r="X1734" s="1">
        <f>1/COUNTIF(Data[Order ID], Data[[#This Row],[Order ID]])</f>
        <v>0.5</v>
      </c>
      <c r="Y1734" s="1">
        <f>1/COUNTIFS(Data[Customer Name],Data[[#This Row],[Customer Name]], Data[MonthYear],Data[[#This Row],[MonthYear]])</f>
        <v>0.5</v>
      </c>
      <c r="Z1734" s="1" t="str">
        <f>TEXT(Data[[#This Row],[Order Date]], "mm.yy")</f>
        <v>07.18</v>
      </c>
    </row>
    <row r="1735" spans="1:26" x14ac:dyDescent="0.25">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1" t="str">
        <f>IF(M1735=People!$B$2,People!$A$5,(IF(M1735=People!$B$3,People!$A$3,(IF(M1735=People!$B$4,People!$A$4,(IF(M1735=People!$B$5,People!$A$5,0)))))))</f>
        <v>Kelly Williams</v>
      </c>
      <c r="W1735" s="1" t="str">
        <f>IFERROR(VLOOKUP(Data[[#This Row],[Order ID]], Returns!$A:$B, 2, FALSE), "No")</f>
        <v>Yes</v>
      </c>
      <c r="X1735" s="1">
        <f>1/COUNTIF(Data[Order ID], Data[[#This Row],[Order ID]])</f>
        <v>0.5</v>
      </c>
      <c r="Y1735" s="1">
        <f>1/COUNTIFS(Data[Customer Name],Data[[#This Row],[Customer Name]], Data[MonthYear],Data[[#This Row],[MonthYear]])</f>
        <v>0.5</v>
      </c>
      <c r="Z1735" s="1" t="str">
        <f>TEXT(Data[[#This Row],[Order Date]], "mm.yy")</f>
        <v>07.18</v>
      </c>
    </row>
    <row r="1736" spans="1:26" x14ac:dyDescent="0.25">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1" t="str">
        <f>IF(M1736=People!$B$2,People!$A$5,(IF(M1736=People!$B$3,People!$A$3,(IF(M1736=People!$B$4,People!$A$4,(IF(M1736=People!$B$5,People!$A$5,0)))))))</f>
        <v>Cassandra Brandow</v>
      </c>
      <c r="W1736" s="1" t="str">
        <f>IFERROR(VLOOKUP(Data[[#This Row],[Order ID]], Returns!$A:$B, 2, FALSE), "No")</f>
        <v>No</v>
      </c>
      <c r="X1736" s="1">
        <f>1/COUNTIF(Data[Order ID], Data[[#This Row],[Order ID]])</f>
        <v>0.33333333333333331</v>
      </c>
      <c r="Y1736" s="1">
        <f>1/COUNTIFS(Data[Customer Name],Data[[#This Row],[Customer Name]], Data[MonthYear],Data[[#This Row],[MonthYear]])</f>
        <v>0.33333333333333331</v>
      </c>
      <c r="Z1736" s="1" t="str">
        <f>TEXT(Data[[#This Row],[Order Date]], "mm.yy")</f>
        <v>07.19</v>
      </c>
    </row>
    <row r="1737" spans="1:26" x14ac:dyDescent="0.25">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1" t="str">
        <f>IF(M1737=People!$B$2,People!$A$5,(IF(M1737=People!$B$3,People!$A$3,(IF(M1737=People!$B$4,People!$A$4,(IF(M1737=People!$B$5,People!$A$5,0)))))))</f>
        <v>Cassandra Brandow</v>
      </c>
      <c r="W1737" s="1" t="str">
        <f>IFERROR(VLOOKUP(Data[[#This Row],[Order ID]], Returns!$A:$B, 2, FALSE), "No")</f>
        <v>No</v>
      </c>
      <c r="X1737" s="1">
        <f>1/COUNTIF(Data[Order ID], Data[[#This Row],[Order ID]])</f>
        <v>0.33333333333333331</v>
      </c>
      <c r="Y1737" s="1">
        <f>1/COUNTIFS(Data[Customer Name],Data[[#This Row],[Customer Name]], Data[MonthYear],Data[[#This Row],[MonthYear]])</f>
        <v>0.33333333333333331</v>
      </c>
      <c r="Z1737" s="1" t="str">
        <f>TEXT(Data[[#This Row],[Order Date]], "mm.yy")</f>
        <v>07.19</v>
      </c>
    </row>
    <row r="1738" spans="1:26" x14ac:dyDescent="0.25">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1" t="str">
        <f>IF(M1738=People!$B$2,People!$A$5,(IF(M1738=People!$B$3,People!$A$3,(IF(M1738=People!$B$4,People!$A$4,(IF(M1738=People!$B$5,People!$A$5,0)))))))</f>
        <v>Cassandra Brandow</v>
      </c>
      <c r="W1738" s="1" t="str">
        <f>IFERROR(VLOOKUP(Data[[#This Row],[Order ID]], Returns!$A:$B, 2, FALSE), "No")</f>
        <v>No</v>
      </c>
      <c r="X1738" s="1">
        <f>1/COUNTIF(Data[Order ID], Data[[#This Row],[Order ID]])</f>
        <v>0.33333333333333331</v>
      </c>
      <c r="Y1738" s="1">
        <f>1/COUNTIFS(Data[Customer Name],Data[[#This Row],[Customer Name]], Data[MonthYear],Data[[#This Row],[MonthYear]])</f>
        <v>0.33333333333333331</v>
      </c>
      <c r="Z1738" s="1" t="str">
        <f>TEXT(Data[[#This Row],[Order Date]], "mm.yy")</f>
        <v>07.19</v>
      </c>
    </row>
    <row r="1739" spans="1:26" x14ac:dyDescent="0.25">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1" t="str">
        <f>IF(M1739=People!$B$2,People!$A$5,(IF(M1739=People!$B$3,People!$A$3,(IF(M1739=People!$B$4,People!$A$4,(IF(M1739=People!$B$5,People!$A$5,0)))))))</f>
        <v>Cassandra Brandow</v>
      </c>
      <c r="W1739" s="1" t="str">
        <f>IFERROR(VLOOKUP(Data[[#This Row],[Order ID]], Returns!$A:$B, 2, FALSE), "No")</f>
        <v>No</v>
      </c>
      <c r="X1739" s="1">
        <f>1/COUNTIF(Data[Order ID], Data[[#This Row],[Order ID]])</f>
        <v>0.33333333333333331</v>
      </c>
      <c r="Y1739" s="1">
        <f>1/COUNTIFS(Data[Customer Name],Data[[#This Row],[Customer Name]], Data[MonthYear],Data[[#This Row],[MonthYear]])</f>
        <v>0.33333333333333331</v>
      </c>
      <c r="Z1739" s="1" t="str">
        <f>TEXT(Data[[#This Row],[Order Date]], "mm.yy")</f>
        <v>09.17</v>
      </c>
    </row>
    <row r="1740" spans="1:26" x14ac:dyDescent="0.25">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1" t="str">
        <f>IF(M1740=People!$B$2,People!$A$5,(IF(M1740=People!$B$3,People!$A$3,(IF(M1740=People!$B$4,People!$A$4,(IF(M1740=People!$B$5,People!$A$5,0)))))))</f>
        <v>Cassandra Brandow</v>
      </c>
      <c r="W1740" s="1" t="str">
        <f>IFERROR(VLOOKUP(Data[[#This Row],[Order ID]], Returns!$A:$B, 2, FALSE), "No")</f>
        <v>No</v>
      </c>
      <c r="X1740" s="1">
        <f>1/COUNTIF(Data[Order ID], Data[[#This Row],[Order ID]])</f>
        <v>0.33333333333333331</v>
      </c>
      <c r="Y1740" s="1">
        <f>1/COUNTIFS(Data[Customer Name],Data[[#This Row],[Customer Name]], Data[MonthYear],Data[[#This Row],[MonthYear]])</f>
        <v>0.33333333333333331</v>
      </c>
      <c r="Z1740" s="1" t="str">
        <f>TEXT(Data[[#This Row],[Order Date]], "mm.yy")</f>
        <v>09.17</v>
      </c>
    </row>
    <row r="1741" spans="1:26" x14ac:dyDescent="0.25">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1" t="str">
        <f>IF(M1741=People!$B$2,People!$A$5,(IF(M1741=People!$B$3,People!$A$3,(IF(M1741=People!$B$4,People!$A$4,(IF(M1741=People!$B$5,People!$A$5,0)))))))</f>
        <v>Cassandra Brandow</v>
      </c>
      <c r="W1741" s="1" t="str">
        <f>IFERROR(VLOOKUP(Data[[#This Row],[Order ID]], Returns!$A:$B, 2, FALSE), "No")</f>
        <v>No</v>
      </c>
      <c r="X1741" s="1">
        <f>1/COUNTIF(Data[Order ID], Data[[#This Row],[Order ID]])</f>
        <v>0.33333333333333331</v>
      </c>
      <c r="Y1741" s="1">
        <f>1/COUNTIFS(Data[Customer Name],Data[[#This Row],[Customer Name]], Data[MonthYear],Data[[#This Row],[MonthYear]])</f>
        <v>0.33333333333333331</v>
      </c>
      <c r="Z1741" s="1" t="str">
        <f>TEXT(Data[[#This Row],[Order Date]], "mm.yy")</f>
        <v>09.17</v>
      </c>
    </row>
    <row r="1742" spans="1:26" x14ac:dyDescent="0.25">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1" t="str">
        <f>IF(M1742=People!$B$2,People!$A$5,(IF(M1742=People!$B$3,People!$A$3,(IF(M1742=People!$B$4,People!$A$4,(IF(M1742=People!$B$5,People!$A$5,0)))))))</f>
        <v>Cassandra Brandow</v>
      </c>
      <c r="W1742" s="1" t="str">
        <f>IFERROR(VLOOKUP(Data[[#This Row],[Order ID]], Returns!$A:$B, 2, FALSE), "No")</f>
        <v>No</v>
      </c>
      <c r="X1742" s="1">
        <f>1/COUNTIF(Data[Order ID], Data[[#This Row],[Order ID]])</f>
        <v>1</v>
      </c>
      <c r="Y1742" s="1">
        <f>1/COUNTIFS(Data[Customer Name],Data[[#This Row],[Customer Name]], Data[MonthYear],Data[[#This Row],[MonthYear]])</f>
        <v>1</v>
      </c>
      <c r="Z1742" s="1" t="str">
        <f>TEXT(Data[[#This Row],[Order Date]], "mm.yy")</f>
        <v>08.16</v>
      </c>
    </row>
    <row r="1743" spans="1:26" x14ac:dyDescent="0.25">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1" t="str">
        <f>IF(M1743=People!$B$2,People!$A$5,(IF(M1743=People!$B$3,People!$A$3,(IF(M1743=People!$B$4,People!$A$4,(IF(M1743=People!$B$5,People!$A$5,0)))))))</f>
        <v>Chuck Magee</v>
      </c>
      <c r="W1743" s="1" t="str">
        <f>IFERROR(VLOOKUP(Data[[#This Row],[Order ID]], Returns!$A:$B, 2, FALSE), "No")</f>
        <v>No</v>
      </c>
      <c r="X1743" s="1">
        <f>1/COUNTIF(Data[Order ID], Data[[#This Row],[Order ID]])</f>
        <v>0.25</v>
      </c>
      <c r="Y1743" s="1">
        <f>1/COUNTIFS(Data[Customer Name],Data[[#This Row],[Customer Name]], Data[MonthYear],Data[[#This Row],[MonthYear]])</f>
        <v>0.25</v>
      </c>
      <c r="Z1743" s="1" t="str">
        <f>TEXT(Data[[#This Row],[Order Date]], "mm.yy")</f>
        <v>10.19</v>
      </c>
    </row>
    <row r="1744" spans="1:26" x14ac:dyDescent="0.25">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1" t="str">
        <f>IF(M1744=People!$B$2,People!$A$5,(IF(M1744=People!$B$3,People!$A$3,(IF(M1744=People!$B$4,People!$A$4,(IF(M1744=People!$B$5,People!$A$5,0)))))))</f>
        <v>Chuck Magee</v>
      </c>
      <c r="W1744" s="1" t="str">
        <f>IFERROR(VLOOKUP(Data[[#This Row],[Order ID]], Returns!$A:$B, 2, FALSE), "No")</f>
        <v>No</v>
      </c>
      <c r="X1744" s="1">
        <f>1/COUNTIF(Data[Order ID], Data[[#This Row],[Order ID]])</f>
        <v>0.25</v>
      </c>
      <c r="Y1744" s="1">
        <f>1/COUNTIFS(Data[Customer Name],Data[[#This Row],[Customer Name]], Data[MonthYear],Data[[#This Row],[MonthYear]])</f>
        <v>0.25</v>
      </c>
      <c r="Z1744" s="1" t="str">
        <f>TEXT(Data[[#This Row],[Order Date]], "mm.yy")</f>
        <v>10.19</v>
      </c>
    </row>
    <row r="1745" spans="1:26" x14ac:dyDescent="0.25">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1" t="str">
        <f>IF(M1745=People!$B$2,People!$A$5,(IF(M1745=People!$B$3,People!$A$3,(IF(M1745=People!$B$4,People!$A$4,(IF(M1745=People!$B$5,People!$A$5,0)))))))</f>
        <v>Chuck Magee</v>
      </c>
      <c r="W1745" s="1" t="str">
        <f>IFERROR(VLOOKUP(Data[[#This Row],[Order ID]], Returns!$A:$B, 2, FALSE), "No")</f>
        <v>No</v>
      </c>
      <c r="X1745" s="1">
        <f>1/COUNTIF(Data[Order ID], Data[[#This Row],[Order ID]])</f>
        <v>0.25</v>
      </c>
      <c r="Y1745" s="1">
        <f>1/COUNTIFS(Data[Customer Name],Data[[#This Row],[Customer Name]], Data[MonthYear],Data[[#This Row],[MonthYear]])</f>
        <v>0.25</v>
      </c>
      <c r="Z1745" s="1" t="str">
        <f>TEXT(Data[[#This Row],[Order Date]], "mm.yy")</f>
        <v>10.19</v>
      </c>
    </row>
    <row r="1746" spans="1:26" x14ac:dyDescent="0.25">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1" t="str">
        <f>IF(M1746=People!$B$2,People!$A$5,(IF(M1746=People!$B$3,People!$A$3,(IF(M1746=People!$B$4,People!$A$4,(IF(M1746=People!$B$5,People!$A$5,0)))))))</f>
        <v>Chuck Magee</v>
      </c>
      <c r="W1746" s="1" t="str">
        <f>IFERROR(VLOOKUP(Data[[#This Row],[Order ID]], Returns!$A:$B, 2, FALSE), "No")</f>
        <v>No</v>
      </c>
      <c r="X1746" s="1">
        <f>1/COUNTIF(Data[Order ID], Data[[#This Row],[Order ID]])</f>
        <v>0.25</v>
      </c>
      <c r="Y1746" s="1">
        <f>1/COUNTIFS(Data[Customer Name],Data[[#This Row],[Customer Name]], Data[MonthYear],Data[[#This Row],[MonthYear]])</f>
        <v>0.25</v>
      </c>
      <c r="Z1746" s="1" t="str">
        <f>TEXT(Data[[#This Row],[Order Date]], "mm.yy")</f>
        <v>10.19</v>
      </c>
    </row>
    <row r="1747" spans="1:26" x14ac:dyDescent="0.25">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1" t="str">
        <f>IF(M1747=People!$B$2,People!$A$5,(IF(M1747=People!$B$3,People!$A$3,(IF(M1747=People!$B$4,People!$A$4,(IF(M1747=People!$B$5,People!$A$5,0)))))))</f>
        <v>Chuck Magee</v>
      </c>
      <c r="W1747" s="1" t="str">
        <f>IFERROR(VLOOKUP(Data[[#This Row],[Order ID]], Returns!$A:$B, 2, FALSE), "No")</f>
        <v>No</v>
      </c>
      <c r="X1747" s="1">
        <f>1/COUNTIF(Data[Order ID], Data[[#This Row],[Order ID]])</f>
        <v>1</v>
      </c>
      <c r="Y1747" s="1">
        <f>1/COUNTIFS(Data[Customer Name],Data[[#This Row],[Customer Name]], Data[MonthYear],Data[[#This Row],[MonthYear]])</f>
        <v>1</v>
      </c>
      <c r="Z1747" s="1" t="str">
        <f>TEXT(Data[[#This Row],[Order Date]], "mm.yy")</f>
        <v>06.16</v>
      </c>
    </row>
    <row r="1748" spans="1:26" x14ac:dyDescent="0.25">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1" t="str">
        <f>IF(M1748=People!$B$2,People!$A$5,(IF(M1748=People!$B$3,People!$A$3,(IF(M1748=People!$B$4,People!$A$4,(IF(M1748=People!$B$5,People!$A$5,0)))))))</f>
        <v>Cassandra Brandow</v>
      </c>
      <c r="W1748" s="1" t="str">
        <f>IFERROR(VLOOKUP(Data[[#This Row],[Order ID]], Returns!$A:$B, 2, FALSE), "No")</f>
        <v>No</v>
      </c>
      <c r="X1748" s="1">
        <f>1/COUNTIF(Data[Order ID], Data[[#This Row],[Order ID]])</f>
        <v>0.5</v>
      </c>
      <c r="Y1748" s="1">
        <f>1/COUNTIFS(Data[Customer Name],Data[[#This Row],[Customer Name]], Data[MonthYear],Data[[#This Row],[MonthYear]])</f>
        <v>0.5</v>
      </c>
      <c r="Z1748" s="1" t="str">
        <f>TEXT(Data[[#This Row],[Order Date]], "mm.yy")</f>
        <v>08.18</v>
      </c>
    </row>
    <row r="1749" spans="1:26" x14ac:dyDescent="0.25">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1" t="str">
        <f>IF(M1749=People!$B$2,People!$A$5,(IF(M1749=People!$B$3,People!$A$3,(IF(M1749=People!$B$4,People!$A$4,(IF(M1749=People!$B$5,People!$A$5,0)))))))</f>
        <v>Cassandra Brandow</v>
      </c>
      <c r="W1749" s="1" t="str">
        <f>IFERROR(VLOOKUP(Data[[#This Row],[Order ID]], Returns!$A:$B, 2, FALSE), "No")</f>
        <v>No</v>
      </c>
      <c r="X1749" s="1">
        <f>1/COUNTIF(Data[Order ID], Data[[#This Row],[Order ID]])</f>
        <v>0.5</v>
      </c>
      <c r="Y1749" s="1">
        <f>1/COUNTIFS(Data[Customer Name],Data[[#This Row],[Customer Name]], Data[MonthYear],Data[[#This Row],[MonthYear]])</f>
        <v>0.5</v>
      </c>
      <c r="Z1749" s="1" t="str">
        <f>TEXT(Data[[#This Row],[Order Date]], "mm.yy")</f>
        <v>08.18</v>
      </c>
    </row>
    <row r="1750" spans="1:26" x14ac:dyDescent="0.25">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1" t="str">
        <f>IF(M1750=People!$B$2,People!$A$5,(IF(M1750=People!$B$3,People!$A$3,(IF(M1750=People!$B$4,People!$A$4,(IF(M1750=People!$B$5,People!$A$5,0)))))))</f>
        <v>Kelly Williams</v>
      </c>
      <c r="W1750" s="1" t="str">
        <f>IFERROR(VLOOKUP(Data[[#This Row],[Order ID]], Returns!$A:$B, 2, FALSE), "No")</f>
        <v>No</v>
      </c>
      <c r="X1750" s="1">
        <f>1/COUNTIF(Data[Order ID], Data[[#This Row],[Order ID]])</f>
        <v>0.5</v>
      </c>
      <c r="Y1750" s="1">
        <f>1/COUNTIFS(Data[Customer Name],Data[[#This Row],[Customer Name]], Data[MonthYear],Data[[#This Row],[MonthYear]])</f>
        <v>0.5</v>
      </c>
      <c r="Z1750" s="1" t="str">
        <f>TEXT(Data[[#This Row],[Order Date]], "mm.yy")</f>
        <v>04.16</v>
      </c>
    </row>
    <row r="1751" spans="1:26" x14ac:dyDescent="0.25">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1" t="str">
        <f>IF(M1751=People!$B$2,People!$A$5,(IF(M1751=People!$B$3,People!$A$3,(IF(M1751=People!$B$4,People!$A$4,(IF(M1751=People!$B$5,People!$A$5,0)))))))</f>
        <v>Kelly Williams</v>
      </c>
      <c r="W1751" s="1" t="str">
        <f>IFERROR(VLOOKUP(Data[[#This Row],[Order ID]], Returns!$A:$B, 2, FALSE), "No")</f>
        <v>No</v>
      </c>
      <c r="X1751" s="1">
        <f>1/COUNTIF(Data[Order ID], Data[[#This Row],[Order ID]])</f>
        <v>0.5</v>
      </c>
      <c r="Y1751" s="1">
        <f>1/COUNTIFS(Data[Customer Name],Data[[#This Row],[Customer Name]], Data[MonthYear],Data[[#This Row],[MonthYear]])</f>
        <v>0.5</v>
      </c>
      <c r="Z1751" s="1" t="str">
        <f>TEXT(Data[[#This Row],[Order Date]], "mm.yy")</f>
        <v>04.16</v>
      </c>
    </row>
    <row r="1752" spans="1:26" x14ac:dyDescent="0.25">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1" t="str">
        <f>IF(M1752=People!$B$2,People!$A$5,(IF(M1752=People!$B$3,People!$A$3,(IF(M1752=People!$B$4,People!$A$4,(IF(M1752=People!$B$5,People!$A$5,0)))))))</f>
        <v>Kelly Williams</v>
      </c>
      <c r="W1752" s="1" t="str">
        <f>IFERROR(VLOOKUP(Data[[#This Row],[Order ID]], Returns!$A:$B, 2, FALSE), "No")</f>
        <v>No</v>
      </c>
      <c r="X1752" s="1">
        <f>1/COUNTIF(Data[Order ID], Data[[#This Row],[Order ID]])</f>
        <v>1</v>
      </c>
      <c r="Y1752" s="1">
        <f>1/COUNTIFS(Data[Customer Name],Data[[#This Row],[Customer Name]], Data[MonthYear],Data[[#This Row],[MonthYear]])</f>
        <v>1</v>
      </c>
      <c r="Z1752" s="1" t="str">
        <f>TEXT(Data[[#This Row],[Order Date]], "mm.yy")</f>
        <v>11.17</v>
      </c>
    </row>
    <row r="1753" spans="1:26" x14ac:dyDescent="0.25">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1" t="str">
        <f>IF(M1753=People!$B$2,People!$A$5,(IF(M1753=People!$B$3,People!$A$3,(IF(M1753=People!$B$4,People!$A$4,(IF(M1753=People!$B$5,People!$A$5,0)))))))</f>
        <v>Cassandra Brandow</v>
      </c>
      <c r="W1753" s="1" t="str">
        <f>IFERROR(VLOOKUP(Data[[#This Row],[Order ID]], Returns!$A:$B, 2, FALSE), "No")</f>
        <v>No</v>
      </c>
      <c r="X1753" s="1">
        <f>1/COUNTIF(Data[Order ID], Data[[#This Row],[Order ID]])</f>
        <v>1</v>
      </c>
      <c r="Y1753" s="1">
        <f>1/COUNTIFS(Data[Customer Name],Data[[#This Row],[Customer Name]], Data[MonthYear],Data[[#This Row],[MonthYear]])</f>
        <v>1</v>
      </c>
      <c r="Z1753" s="1" t="str">
        <f>TEXT(Data[[#This Row],[Order Date]], "mm.yy")</f>
        <v>10.19</v>
      </c>
    </row>
    <row r="1754" spans="1:26" x14ac:dyDescent="0.25">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1" t="str">
        <f>IF(M1754=People!$B$2,People!$A$5,(IF(M1754=People!$B$3,People!$A$3,(IF(M1754=People!$B$4,People!$A$4,(IF(M1754=People!$B$5,People!$A$5,0)))))))</f>
        <v>Cassandra Brandow</v>
      </c>
      <c r="W1754" s="1" t="str">
        <f>IFERROR(VLOOKUP(Data[[#This Row],[Order ID]], Returns!$A:$B, 2, FALSE), "No")</f>
        <v>No</v>
      </c>
      <c r="X1754" s="1">
        <f>1/COUNTIF(Data[Order ID], Data[[#This Row],[Order ID]])</f>
        <v>0.33333333333333331</v>
      </c>
      <c r="Y1754" s="1">
        <f>1/COUNTIFS(Data[Customer Name],Data[[#This Row],[Customer Name]], Data[MonthYear],Data[[#This Row],[MonthYear]])</f>
        <v>0.33333333333333331</v>
      </c>
      <c r="Z1754" s="1" t="str">
        <f>TEXT(Data[[#This Row],[Order Date]], "mm.yy")</f>
        <v>12.19</v>
      </c>
    </row>
    <row r="1755" spans="1:26" x14ac:dyDescent="0.25">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1" t="str">
        <f>IF(M1755=People!$B$2,People!$A$5,(IF(M1755=People!$B$3,People!$A$3,(IF(M1755=People!$B$4,People!$A$4,(IF(M1755=People!$B$5,People!$A$5,0)))))))</f>
        <v>Cassandra Brandow</v>
      </c>
      <c r="W1755" s="1" t="str">
        <f>IFERROR(VLOOKUP(Data[[#This Row],[Order ID]], Returns!$A:$B, 2, FALSE), "No")</f>
        <v>No</v>
      </c>
      <c r="X1755" s="1">
        <f>1/COUNTIF(Data[Order ID], Data[[#This Row],[Order ID]])</f>
        <v>0.33333333333333331</v>
      </c>
      <c r="Y1755" s="1">
        <f>1/COUNTIFS(Data[Customer Name],Data[[#This Row],[Customer Name]], Data[MonthYear],Data[[#This Row],[MonthYear]])</f>
        <v>0.33333333333333331</v>
      </c>
      <c r="Z1755" s="1" t="str">
        <f>TEXT(Data[[#This Row],[Order Date]], "mm.yy")</f>
        <v>12.19</v>
      </c>
    </row>
    <row r="1756" spans="1:26" x14ac:dyDescent="0.25">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1" t="str">
        <f>IF(M1756=People!$B$2,People!$A$5,(IF(M1756=People!$B$3,People!$A$3,(IF(M1756=People!$B$4,People!$A$4,(IF(M1756=People!$B$5,People!$A$5,0)))))))</f>
        <v>Cassandra Brandow</v>
      </c>
      <c r="W1756" s="1" t="str">
        <f>IFERROR(VLOOKUP(Data[[#This Row],[Order ID]], Returns!$A:$B, 2, FALSE), "No")</f>
        <v>No</v>
      </c>
      <c r="X1756" s="1">
        <f>1/COUNTIF(Data[Order ID], Data[[#This Row],[Order ID]])</f>
        <v>0.33333333333333331</v>
      </c>
      <c r="Y1756" s="1">
        <f>1/COUNTIFS(Data[Customer Name],Data[[#This Row],[Customer Name]], Data[MonthYear],Data[[#This Row],[MonthYear]])</f>
        <v>0.33333333333333331</v>
      </c>
      <c r="Z1756" s="1" t="str">
        <f>TEXT(Data[[#This Row],[Order Date]], "mm.yy")</f>
        <v>12.19</v>
      </c>
    </row>
    <row r="1757" spans="1:26" x14ac:dyDescent="0.25">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1" t="str">
        <f>IF(M1757=People!$B$2,People!$A$5,(IF(M1757=People!$B$3,People!$A$3,(IF(M1757=People!$B$4,People!$A$4,(IF(M1757=People!$B$5,People!$A$5,0)))))))</f>
        <v>Kelly Williams</v>
      </c>
      <c r="W1757" s="1" t="str">
        <f>IFERROR(VLOOKUP(Data[[#This Row],[Order ID]], Returns!$A:$B, 2, FALSE), "No")</f>
        <v>No</v>
      </c>
      <c r="X1757" s="1">
        <f>1/COUNTIF(Data[Order ID], Data[[#This Row],[Order ID]])</f>
        <v>0.5</v>
      </c>
      <c r="Y1757" s="1">
        <f>1/COUNTIFS(Data[Customer Name],Data[[#This Row],[Customer Name]], Data[MonthYear],Data[[#This Row],[MonthYear]])</f>
        <v>0.5</v>
      </c>
      <c r="Z1757" s="1" t="str">
        <f>TEXT(Data[[#This Row],[Order Date]], "mm.yy")</f>
        <v>12.17</v>
      </c>
    </row>
    <row r="1758" spans="1:26" x14ac:dyDescent="0.25">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1" t="str">
        <f>IF(M1758=People!$B$2,People!$A$5,(IF(M1758=People!$B$3,People!$A$3,(IF(M1758=People!$B$4,People!$A$4,(IF(M1758=People!$B$5,People!$A$5,0)))))))</f>
        <v>Kelly Williams</v>
      </c>
      <c r="W1758" s="1" t="str">
        <f>IFERROR(VLOOKUP(Data[[#This Row],[Order ID]], Returns!$A:$B, 2, FALSE), "No")</f>
        <v>No</v>
      </c>
      <c r="X1758" s="1">
        <f>1/COUNTIF(Data[Order ID], Data[[#This Row],[Order ID]])</f>
        <v>0.5</v>
      </c>
      <c r="Y1758" s="1">
        <f>1/COUNTIFS(Data[Customer Name],Data[[#This Row],[Customer Name]], Data[MonthYear],Data[[#This Row],[MonthYear]])</f>
        <v>0.5</v>
      </c>
      <c r="Z1758" s="1" t="str">
        <f>TEXT(Data[[#This Row],[Order Date]], "mm.yy")</f>
        <v>12.17</v>
      </c>
    </row>
    <row r="1759" spans="1:26" x14ac:dyDescent="0.25">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1" t="str">
        <f>IF(M1759=People!$B$2,People!$A$5,(IF(M1759=People!$B$3,People!$A$3,(IF(M1759=People!$B$4,People!$A$4,(IF(M1759=People!$B$5,People!$A$5,0)))))))</f>
        <v>Kelly Williams</v>
      </c>
      <c r="W1759" s="1" t="str">
        <f>IFERROR(VLOOKUP(Data[[#This Row],[Order ID]], Returns!$A:$B, 2, FALSE), "No")</f>
        <v>No</v>
      </c>
      <c r="X1759" s="1">
        <f>1/COUNTIF(Data[Order ID], Data[[#This Row],[Order ID]])</f>
        <v>1</v>
      </c>
      <c r="Y1759" s="1">
        <f>1/COUNTIFS(Data[Customer Name],Data[[#This Row],[Customer Name]], Data[MonthYear],Data[[#This Row],[MonthYear]])</f>
        <v>1</v>
      </c>
      <c r="Z1759" s="1" t="str">
        <f>TEXT(Data[[#This Row],[Order Date]], "mm.yy")</f>
        <v>07.17</v>
      </c>
    </row>
    <row r="1760" spans="1:26" x14ac:dyDescent="0.25">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1" t="str">
        <f>IF(M1760=People!$B$2,People!$A$5,(IF(M1760=People!$B$3,People!$A$3,(IF(M1760=People!$B$4,People!$A$4,(IF(M1760=People!$B$5,People!$A$5,0)))))))</f>
        <v>Kelly Williams</v>
      </c>
      <c r="W1760" s="1" t="str">
        <f>IFERROR(VLOOKUP(Data[[#This Row],[Order ID]], Returns!$A:$B, 2, FALSE), "No")</f>
        <v>No</v>
      </c>
      <c r="X1760" s="1">
        <f>1/COUNTIF(Data[Order ID], Data[[#This Row],[Order ID]])</f>
        <v>1</v>
      </c>
      <c r="Y1760" s="1">
        <f>1/COUNTIFS(Data[Customer Name],Data[[#This Row],[Customer Name]], Data[MonthYear],Data[[#This Row],[MonthYear]])</f>
        <v>1</v>
      </c>
      <c r="Z1760" s="1" t="str">
        <f>TEXT(Data[[#This Row],[Order Date]], "mm.yy")</f>
        <v>05.16</v>
      </c>
    </row>
    <row r="1761" spans="1:26" x14ac:dyDescent="0.25">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1" t="str">
        <f>IF(M1761=People!$B$2,People!$A$5,(IF(M1761=People!$B$3,People!$A$3,(IF(M1761=People!$B$4,People!$A$4,(IF(M1761=People!$B$5,People!$A$5,0)))))))</f>
        <v>Chuck Magee</v>
      </c>
      <c r="W1761" s="1" t="str">
        <f>IFERROR(VLOOKUP(Data[[#This Row],[Order ID]], Returns!$A:$B, 2, FALSE), "No")</f>
        <v>No</v>
      </c>
      <c r="X1761" s="1">
        <f>1/COUNTIF(Data[Order ID], Data[[#This Row],[Order ID]])</f>
        <v>1</v>
      </c>
      <c r="Y1761" s="1">
        <f>1/COUNTIFS(Data[Customer Name],Data[[#This Row],[Customer Name]], Data[MonthYear],Data[[#This Row],[MonthYear]])</f>
        <v>1</v>
      </c>
      <c r="Z1761" s="1" t="str">
        <f>TEXT(Data[[#This Row],[Order Date]], "mm.yy")</f>
        <v>01.16</v>
      </c>
    </row>
    <row r="1762" spans="1:26" x14ac:dyDescent="0.25">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1" t="str">
        <f>IF(M1762=People!$B$2,People!$A$5,(IF(M1762=People!$B$3,People!$A$3,(IF(M1762=People!$B$4,People!$A$4,(IF(M1762=People!$B$5,People!$A$5,0)))))))</f>
        <v>Cassandra Brandow</v>
      </c>
      <c r="W1762" s="1" t="str">
        <f>IFERROR(VLOOKUP(Data[[#This Row],[Order ID]], Returns!$A:$B, 2, FALSE), "No")</f>
        <v>Yes</v>
      </c>
      <c r="X1762" s="1">
        <f>1/COUNTIF(Data[Order ID], Data[[#This Row],[Order ID]])</f>
        <v>0.33333333333333331</v>
      </c>
      <c r="Y1762" s="1">
        <f>1/COUNTIFS(Data[Customer Name],Data[[#This Row],[Customer Name]], Data[MonthYear],Data[[#This Row],[MonthYear]])</f>
        <v>0.2</v>
      </c>
      <c r="Z1762" s="1" t="str">
        <f>TEXT(Data[[#This Row],[Order Date]], "mm.yy")</f>
        <v>09.17</v>
      </c>
    </row>
    <row r="1763" spans="1:26" x14ac:dyDescent="0.25">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1" t="str">
        <f>IF(M1763=People!$B$2,People!$A$5,(IF(M1763=People!$B$3,People!$A$3,(IF(M1763=People!$B$4,People!$A$4,(IF(M1763=People!$B$5,People!$A$5,0)))))))</f>
        <v>Cassandra Brandow</v>
      </c>
      <c r="W1763" s="1" t="str">
        <f>IFERROR(VLOOKUP(Data[[#This Row],[Order ID]], Returns!$A:$B, 2, FALSE), "No")</f>
        <v>Yes</v>
      </c>
      <c r="X1763" s="1">
        <f>1/COUNTIF(Data[Order ID], Data[[#This Row],[Order ID]])</f>
        <v>0.33333333333333331</v>
      </c>
      <c r="Y1763" s="1">
        <f>1/COUNTIFS(Data[Customer Name],Data[[#This Row],[Customer Name]], Data[MonthYear],Data[[#This Row],[MonthYear]])</f>
        <v>0.2</v>
      </c>
      <c r="Z1763" s="1" t="str">
        <f>TEXT(Data[[#This Row],[Order Date]], "mm.yy")</f>
        <v>09.17</v>
      </c>
    </row>
    <row r="1764" spans="1:26" x14ac:dyDescent="0.25">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1" t="str">
        <f>IF(M1764=People!$B$2,People!$A$5,(IF(M1764=People!$B$3,People!$A$3,(IF(M1764=People!$B$4,People!$A$4,(IF(M1764=People!$B$5,People!$A$5,0)))))))</f>
        <v>Cassandra Brandow</v>
      </c>
      <c r="W1764" s="1" t="str">
        <f>IFERROR(VLOOKUP(Data[[#This Row],[Order ID]], Returns!$A:$B, 2, FALSE), "No")</f>
        <v>Yes</v>
      </c>
      <c r="X1764" s="1">
        <f>1/COUNTIF(Data[Order ID], Data[[#This Row],[Order ID]])</f>
        <v>0.33333333333333331</v>
      </c>
      <c r="Y1764" s="1">
        <f>1/COUNTIFS(Data[Customer Name],Data[[#This Row],[Customer Name]], Data[MonthYear],Data[[#This Row],[MonthYear]])</f>
        <v>0.2</v>
      </c>
      <c r="Z1764" s="1" t="str">
        <f>TEXT(Data[[#This Row],[Order Date]], "mm.yy")</f>
        <v>09.17</v>
      </c>
    </row>
    <row r="1765" spans="1:26" x14ac:dyDescent="0.25">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1" t="str">
        <f>IF(M1765=People!$B$2,People!$A$5,(IF(M1765=People!$B$3,People!$A$3,(IF(M1765=People!$B$4,People!$A$4,(IF(M1765=People!$B$5,People!$A$5,0)))))))</f>
        <v>Cassandra Brandow</v>
      </c>
      <c r="W1765" s="1" t="str">
        <f>IFERROR(VLOOKUP(Data[[#This Row],[Order ID]], Returns!$A:$B, 2, FALSE), "No")</f>
        <v>No</v>
      </c>
      <c r="X1765" s="1">
        <f>1/COUNTIF(Data[Order ID], Data[[#This Row],[Order ID]])</f>
        <v>0.25</v>
      </c>
      <c r="Y1765" s="1">
        <f>1/COUNTIFS(Data[Customer Name],Data[[#This Row],[Customer Name]], Data[MonthYear],Data[[#This Row],[MonthYear]])</f>
        <v>0.25</v>
      </c>
      <c r="Z1765" s="1" t="str">
        <f>TEXT(Data[[#This Row],[Order Date]], "mm.yy")</f>
        <v>08.18</v>
      </c>
    </row>
    <row r="1766" spans="1:26" x14ac:dyDescent="0.25">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1" t="str">
        <f>IF(M1766=People!$B$2,People!$A$5,(IF(M1766=People!$B$3,People!$A$3,(IF(M1766=People!$B$4,People!$A$4,(IF(M1766=People!$B$5,People!$A$5,0)))))))</f>
        <v>Cassandra Brandow</v>
      </c>
      <c r="W1766" s="1" t="str">
        <f>IFERROR(VLOOKUP(Data[[#This Row],[Order ID]], Returns!$A:$B, 2, FALSE), "No")</f>
        <v>No</v>
      </c>
      <c r="X1766" s="1">
        <f>1/COUNTIF(Data[Order ID], Data[[#This Row],[Order ID]])</f>
        <v>0.25</v>
      </c>
      <c r="Y1766" s="1">
        <f>1/COUNTIFS(Data[Customer Name],Data[[#This Row],[Customer Name]], Data[MonthYear],Data[[#This Row],[MonthYear]])</f>
        <v>0.25</v>
      </c>
      <c r="Z1766" s="1" t="str">
        <f>TEXT(Data[[#This Row],[Order Date]], "mm.yy")</f>
        <v>08.18</v>
      </c>
    </row>
    <row r="1767" spans="1:26" x14ac:dyDescent="0.25">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1" t="str">
        <f>IF(M1767=People!$B$2,People!$A$5,(IF(M1767=People!$B$3,People!$A$3,(IF(M1767=People!$B$4,People!$A$4,(IF(M1767=People!$B$5,People!$A$5,0)))))))</f>
        <v>Cassandra Brandow</v>
      </c>
      <c r="W1767" s="1" t="str">
        <f>IFERROR(VLOOKUP(Data[[#This Row],[Order ID]], Returns!$A:$B, 2, FALSE), "No")</f>
        <v>No</v>
      </c>
      <c r="X1767" s="1">
        <f>1/COUNTIF(Data[Order ID], Data[[#This Row],[Order ID]])</f>
        <v>0.25</v>
      </c>
      <c r="Y1767" s="1">
        <f>1/COUNTIFS(Data[Customer Name],Data[[#This Row],[Customer Name]], Data[MonthYear],Data[[#This Row],[MonthYear]])</f>
        <v>0.25</v>
      </c>
      <c r="Z1767" s="1" t="str">
        <f>TEXT(Data[[#This Row],[Order Date]], "mm.yy")</f>
        <v>08.18</v>
      </c>
    </row>
    <row r="1768" spans="1:26" x14ac:dyDescent="0.25">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1" t="str">
        <f>IF(M1768=People!$B$2,People!$A$5,(IF(M1768=People!$B$3,People!$A$3,(IF(M1768=People!$B$4,People!$A$4,(IF(M1768=People!$B$5,People!$A$5,0)))))))</f>
        <v>Cassandra Brandow</v>
      </c>
      <c r="W1768" s="1" t="str">
        <f>IFERROR(VLOOKUP(Data[[#This Row],[Order ID]], Returns!$A:$B, 2, FALSE), "No")</f>
        <v>No</v>
      </c>
      <c r="X1768" s="1">
        <f>1/COUNTIF(Data[Order ID], Data[[#This Row],[Order ID]])</f>
        <v>0.25</v>
      </c>
      <c r="Y1768" s="1">
        <f>1/COUNTIFS(Data[Customer Name],Data[[#This Row],[Customer Name]], Data[MonthYear],Data[[#This Row],[MonthYear]])</f>
        <v>0.25</v>
      </c>
      <c r="Z1768" s="1" t="str">
        <f>TEXT(Data[[#This Row],[Order Date]], "mm.yy")</f>
        <v>08.18</v>
      </c>
    </row>
    <row r="1769" spans="1:26" x14ac:dyDescent="0.25">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1" t="str">
        <f>IF(M1769=People!$B$2,People!$A$5,(IF(M1769=People!$B$3,People!$A$3,(IF(M1769=People!$B$4,People!$A$4,(IF(M1769=People!$B$5,People!$A$5,0)))))))</f>
        <v>Cassandra Brandow</v>
      </c>
      <c r="W1769" s="1" t="str">
        <f>IFERROR(VLOOKUP(Data[[#This Row],[Order ID]], Returns!$A:$B, 2, FALSE), "No")</f>
        <v>No</v>
      </c>
      <c r="X1769" s="1">
        <f>1/COUNTIF(Data[Order ID], Data[[#This Row],[Order ID]])</f>
        <v>0.5</v>
      </c>
      <c r="Y1769" s="1">
        <f>1/COUNTIFS(Data[Customer Name],Data[[#This Row],[Customer Name]], Data[MonthYear],Data[[#This Row],[MonthYear]])</f>
        <v>0.5</v>
      </c>
      <c r="Z1769" s="1" t="str">
        <f>TEXT(Data[[#This Row],[Order Date]], "mm.yy")</f>
        <v>03.16</v>
      </c>
    </row>
    <row r="1770" spans="1:26" x14ac:dyDescent="0.25">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1" t="str">
        <f>IF(M1770=People!$B$2,People!$A$5,(IF(M1770=People!$B$3,People!$A$3,(IF(M1770=People!$B$4,People!$A$4,(IF(M1770=People!$B$5,People!$A$5,0)))))))</f>
        <v>Cassandra Brandow</v>
      </c>
      <c r="W1770" s="1" t="str">
        <f>IFERROR(VLOOKUP(Data[[#This Row],[Order ID]], Returns!$A:$B, 2, FALSE), "No")</f>
        <v>No</v>
      </c>
      <c r="X1770" s="1">
        <f>1/COUNTIF(Data[Order ID], Data[[#This Row],[Order ID]])</f>
        <v>0.5</v>
      </c>
      <c r="Y1770" s="1">
        <f>1/COUNTIFS(Data[Customer Name],Data[[#This Row],[Customer Name]], Data[MonthYear],Data[[#This Row],[MonthYear]])</f>
        <v>0.5</v>
      </c>
      <c r="Z1770" s="1" t="str">
        <f>TEXT(Data[[#This Row],[Order Date]], "mm.yy")</f>
        <v>03.16</v>
      </c>
    </row>
    <row r="1771" spans="1:26" x14ac:dyDescent="0.25">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1" t="str">
        <f>IF(M1771=People!$B$2,People!$A$5,(IF(M1771=People!$B$3,People!$A$3,(IF(M1771=People!$B$4,People!$A$4,(IF(M1771=People!$B$5,People!$A$5,0)))))))</f>
        <v>Kelly Williams</v>
      </c>
      <c r="W1771" s="1" t="str">
        <f>IFERROR(VLOOKUP(Data[[#This Row],[Order ID]], Returns!$A:$B, 2, FALSE), "No")</f>
        <v>No</v>
      </c>
      <c r="X1771" s="1">
        <f>1/COUNTIF(Data[Order ID], Data[[#This Row],[Order ID]])</f>
        <v>0.5</v>
      </c>
      <c r="Y1771" s="1">
        <f>1/COUNTIFS(Data[Customer Name],Data[[#This Row],[Customer Name]], Data[MonthYear],Data[[#This Row],[MonthYear]])</f>
        <v>0.5</v>
      </c>
      <c r="Z1771" s="1" t="str">
        <f>TEXT(Data[[#This Row],[Order Date]], "mm.yy")</f>
        <v>03.19</v>
      </c>
    </row>
    <row r="1772" spans="1:26" x14ac:dyDescent="0.25">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1" t="str">
        <f>IF(M1772=People!$B$2,People!$A$5,(IF(M1772=People!$B$3,People!$A$3,(IF(M1772=People!$B$4,People!$A$4,(IF(M1772=People!$B$5,People!$A$5,0)))))))</f>
        <v>Kelly Williams</v>
      </c>
      <c r="W1772" s="1" t="str">
        <f>IFERROR(VLOOKUP(Data[[#This Row],[Order ID]], Returns!$A:$B, 2, FALSE), "No")</f>
        <v>No</v>
      </c>
      <c r="X1772" s="1">
        <f>1/COUNTIF(Data[Order ID], Data[[#This Row],[Order ID]])</f>
        <v>0.5</v>
      </c>
      <c r="Y1772" s="1">
        <f>1/COUNTIFS(Data[Customer Name],Data[[#This Row],[Customer Name]], Data[MonthYear],Data[[#This Row],[MonthYear]])</f>
        <v>0.5</v>
      </c>
      <c r="Z1772" s="1" t="str">
        <f>TEXT(Data[[#This Row],[Order Date]], "mm.yy")</f>
        <v>03.19</v>
      </c>
    </row>
    <row r="1773" spans="1:26" x14ac:dyDescent="0.25">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1" t="str">
        <f>IF(M1773=People!$B$2,People!$A$5,(IF(M1773=People!$B$3,People!$A$3,(IF(M1773=People!$B$4,People!$A$4,(IF(M1773=People!$B$5,People!$A$5,0)))))))</f>
        <v>Kelly Williams</v>
      </c>
      <c r="W1773" s="1" t="str">
        <f>IFERROR(VLOOKUP(Data[[#This Row],[Order ID]], Returns!$A:$B, 2, FALSE), "No")</f>
        <v>No</v>
      </c>
      <c r="X1773" s="1">
        <f>1/COUNTIF(Data[Order ID], Data[[#This Row],[Order ID]])</f>
        <v>0.5</v>
      </c>
      <c r="Y1773" s="1">
        <f>1/COUNTIFS(Data[Customer Name],Data[[#This Row],[Customer Name]], Data[MonthYear],Data[[#This Row],[MonthYear]])</f>
        <v>0.5</v>
      </c>
      <c r="Z1773" s="1" t="str">
        <f>TEXT(Data[[#This Row],[Order Date]], "mm.yy")</f>
        <v>11.18</v>
      </c>
    </row>
    <row r="1774" spans="1:26" x14ac:dyDescent="0.25">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1" t="str">
        <f>IF(M1774=People!$B$2,People!$A$5,(IF(M1774=People!$B$3,People!$A$3,(IF(M1774=People!$B$4,People!$A$4,(IF(M1774=People!$B$5,People!$A$5,0)))))))</f>
        <v>Kelly Williams</v>
      </c>
      <c r="W1774" s="1" t="str">
        <f>IFERROR(VLOOKUP(Data[[#This Row],[Order ID]], Returns!$A:$B, 2, FALSE), "No")</f>
        <v>No</v>
      </c>
      <c r="X1774" s="1">
        <f>1/COUNTIF(Data[Order ID], Data[[#This Row],[Order ID]])</f>
        <v>0.5</v>
      </c>
      <c r="Y1774" s="1">
        <f>1/COUNTIFS(Data[Customer Name],Data[[#This Row],[Customer Name]], Data[MonthYear],Data[[#This Row],[MonthYear]])</f>
        <v>0.5</v>
      </c>
      <c r="Z1774" s="1" t="str">
        <f>TEXT(Data[[#This Row],[Order Date]], "mm.yy")</f>
        <v>11.18</v>
      </c>
    </row>
    <row r="1775" spans="1:26" x14ac:dyDescent="0.25">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1" t="str">
        <f>IF(M1775=People!$B$2,People!$A$5,(IF(M1775=People!$B$3,People!$A$3,(IF(M1775=People!$B$4,People!$A$4,(IF(M1775=People!$B$5,People!$A$5,0)))))))</f>
        <v>Chuck Magee</v>
      </c>
      <c r="W1775" s="1" t="str">
        <f>IFERROR(VLOOKUP(Data[[#This Row],[Order ID]], Returns!$A:$B, 2, FALSE), "No")</f>
        <v>No</v>
      </c>
      <c r="X1775" s="1">
        <f>1/COUNTIF(Data[Order ID], Data[[#This Row],[Order ID]])</f>
        <v>0.25</v>
      </c>
      <c r="Y1775" s="1">
        <f>1/COUNTIFS(Data[Customer Name],Data[[#This Row],[Customer Name]], Data[MonthYear],Data[[#This Row],[MonthYear]])</f>
        <v>0.25</v>
      </c>
      <c r="Z1775" s="1" t="str">
        <f>TEXT(Data[[#This Row],[Order Date]], "mm.yy")</f>
        <v>04.16</v>
      </c>
    </row>
    <row r="1776" spans="1:26" x14ac:dyDescent="0.25">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1" t="str">
        <f>IF(M1776=People!$B$2,People!$A$5,(IF(M1776=People!$B$3,People!$A$3,(IF(M1776=People!$B$4,People!$A$4,(IF(M1776=People!$B$5,People!$A$5,0)))))))</f>
        <v>Chuck Magee</v>
      </c>
      <c r="W1776" s="1" t="str">
        <f>IFERROR(VLOOKUP(Data[[#This Row],[Order ID]], Returns!$A:$B, 2, FALSE), "No")</f>
        <v>No</v>
      </c>
      <c r="X1776" s="1">
        <f>1/COUNTIF(Data[Order ID], Data[[#This Row],[Order ID]])</f>
        <v>0.25</v>
      </c>
      <c r="Y1776" s="1">
        <f>1/COUNTIFS(Data[Customer Name],Data[[#This Row],[Customer Name]], Data[MonthYear],Data[[#This Row],[MonthYear]])</f>
        <v>0.25</v>
      </c>
      <c r="Z1776" s="1" t="str">
        <f>TEXT(Data[[#This Row],[Order Date]], "mm.yy")</f>
        <v>04.16</v>
      </c>
    </row>
    <row r="1777" spans="1:26" x14ac:dyDescent="0.25">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1" t="str">
        <f>IF(M1777=People!$B$2,People!$A$5,(IF(M1777=People!$B$3,People!$A$3,(IF(M1777=People!$B$4,People!$A$4,(IF(M1777=People!$B$5,People!$A$5,0)))))))</f>
        <v>Chuck Magee</v>
      </c>
      <c r="W1777" s="1" t="str">
        <f>IFERROR(VLOOKUP(Data[[#This Row],[Order ID]], Returns!$A:$B, 2, FALSE), "No")</f>
        <v>No</v>
      </c>
      <c r="X1777" s="1">
        <f>1/COUNTIF(Data[Order ID], Data[[#This Row],[Order ID]])</f>
        <v>0.25</v>
      </c>
      <c r="Y1777" s="1">
        <f>1/COUNTIFS(Data[Customer Name],Data[[#This Row],[Customer Name]], Data[MonthYear],Data[[#This Row],[MonthYear]])</f>
        <v>0.25</v>
      </c>
      <c r="Z1777" s="1" t="str">
        <f>TEXT(Data[[#This Row],[Order Date]], "mm.yy")</f>
        <v>04.16</v>
      </c>
    </row>
    <row r="1778" spans="1:26" x14ac:dyDescent="0.25">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1" t="str">
        <f>IF(M1778=People!$B$2,People!$A$5,(IF(M1778=People!$B$3,People!$A$3,(IF(M1778=People!$B$4,People!$A$4,(IF(M1778=People!$B$5,People!$A$5,0)))))))</f>
        <v>Chuck Magee</v>
      </c>
      <c r="W1778" s="1" t="str">
        <f>IFERROR(VLOOKUP(Data[[#This Row],[Order ID]], Returns!$A:$B, 2, FALSE), "No")</f>
        <v>No</v>
      </c>
      <c r="X1778" s="1">
        <f>1/COUNTIF(Data[Order ID], Data[[#This Row],[Order ID]])</f>
        <v>0.25</v>
      </c>
      <c r="Y1778" s="1">
        <f>1/COUNTIFS(Data[Customer Name],Data[[#This Row],[Customer Name]], Data[MonthYear],Data[[#This Row],[MonthYear]])</f>
        <v>0.25</v>
      </c>
      <c r="Z1778" s="1" t="str">
        <f>TEXT(Data[[#This Row],[Order Date]], "mm.yy")</f>
        <v>04.16</v>
      </c>
    </row>
    <row r="1779" spans="1:26" x14ac:dyDescent="0.25">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1" t="str">
        <f>IF(M1779=People!$B$2,People!$A$5,(IF(M1779=People!$B$3,People!$A$3,(IF(M1779=People!$B$4,People!$A$4,(IF(M1779=People!$B$5,People!$A$5,0)))))))</f>
        <v>Cassandra Brandow</v>
      </c>
      <c r="W1779" s="1" t="str">
        <f>IFERROR(VLOOKUP(Data[[#This Row],[Order ID]], Returns!$A:$B, 2, FALSE), "No")</f>
        <v>No</v>
      </c>
      <c r="X1779" s="1">
        <f>1/COUNTIF(Data[Order ID], Data[[#This Row],[Order ID]])</f>
        <v>0.5</v>
      </c>
      <c r="Y1779" s="1">
        <f>1/COUNTIFS(Data[Customer Name],Data[[#This Row],[Customer Name]], Data[MonthYear],Data[[#This Row],[MonthYear]])</f>
        <v>0.5</v>
      </c>
      <c r="Z1779" s="1" t="str">
        <f>TEXT(Data[[#This Row],[Order Date]], "mm.yy")</f>
        <v>11.17</v>
      </c>
    </row>
    <row r="1780" spans="1:26" x14ac:dyDescent="0.25">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1" t="str">
        <f>IF(M1780=People!$B$2,People!$A$5,(IF(M1780=People!$B$3,People!$A$3,(IF(M1780=People!$B$4,People!$A$4,(IF(M1780=People!$B$5,People!$A$5,0)))))))</f>
        <v>Cassandra Brandow</v>
      </c>
      <c r="W1780" s="1" t="str">
        <f>IFERROR(VLOOKUP(Data[[#This Row],[Order ID]], Returns!$A:$B, 2, FALSE), "No")</f>
        <v>No</v>
      </c>
      <c r="X1780" s="1">
        <f>1/COUNTIF(Data[Order ID], Data[[#This Row],[Order ID]])</f>
        <v>0.5</v>
      </c>
      <c r="Y1780" s="1">
        <f>1/COUNTIFS(Data[Customer Name],Data[[#This Row],[Customer Name]], Data[MonthYear],Data[[#This Row],[MonthYear]])</f>
        <v>0.5</v>
      </c>
      <c r="Z1780" s="1" t="str">
        <f>TEXT(Data[[#This Row],[Order Date]], "mm.yy")</f>
        <v>11.17</v>
      </c>
    </row>
    <row r="1781" spans="1:26" x14ac:dyDescent="0.25">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1" t="str">
        <f>IF(M1781=People!$B$2,People!$A$5,(IF(M1781=People!$B$3,People!$A$3,(IF(M1781=People!$B$4,People!$A$4,(IF(M1781=People!$B$5,People!$A$5,0)))))))</f>
        <v>Chuck Magee</v>
      </c>
      <c r="W1781" s="1" t="str">
        <f>IFERROR(VLOOKUP(Data[[#This Row],[Order ID]], Returns!$A:$B, 2, FALSE), "No")</f>
        <v>No</v>
      </c>
      <c r="X1781" s="1">
        <f>1/COUNTIF(Data[Order ID], Data[[#This Row],[Order ID]])</f>
        <v>0.5</v>
      </c>
      <c r="Y1781" s="1">
        <f>1/COUNTIFS(Data[Customer Name],Data[[#This Row],[Customer Name]], Data[MonthYear],Data[[#This Row],[MonthYear]])</f>
        <v>0.5</v>
      </c>
      <c r="Z1781" s="1" t="str">
        <f>TEXT(Data[[#This Row],[Order Date]], "mm.yy")</f>
        <v>11.18</v>
      </c>
    </row>
    <row r="1782" spans="1:26" x14ac:dyDescent="0.25">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1" t="str">
        <f>IF(M1782=People!$B$2,People!$A$5,(IF(M1782=People!$B$3,People!$A$3,(IF(M1782=People!$B$4,People!$A$4,(IF(M1782=People!$B$5,People!$A$5,0)))))))</f>
        <v>Chuck Magee</v>
      </c>
      <c r="W1782" s="1" t="str">
        <f>IFERROR(VLOOKUP(Data[[#This Row],[Order ID]], Returns!$A:$B, 2, FALSE), "No")</f>
        <v>No</v>
      </c>
      <c r="X1782" s="1">
        <f>1/COUNTIF(Data[Order ID], Data[[#This Row],[Order ID]])</f>
        <v>0.5</v>
      </c>
      <c r="Y1782" s="1">
        <f>1/COUNTIFS(Data[Customer Name],Data[[#This Row],[Customer Name]], Data[MonthYear],Data[[#This Row],[MonthYear]])</f>
        <v>0.5</v>
      </c>
      <c r="Z1782" s="1" t="str">
        <f>TEXT(Data[[#This Row],[Order Date]], "mm.yy")</f>
        <v>11.18</v>
      </c>
    </row>
    <row r="1783" spans="1:26" x14ac:dyDescent="0.25">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1" t="str">
        <f>IF(M1783=People!$B$2,People!$A$5,(IF(M1783=People!$B$3,People!$A$3,(IF(M1783=People!$B$4,People!$A$4,(IF(M1783=People!$B$5,People!$A$5,0)))))))</f>
        <v>Chuck Magee</v>
      </c>
      <c r="W1783" s="1" t="str">
        <f>IFERROR(VLOOKUP(Data[[#This Row],[Order ID]], Returns!$A:$B, 2, FALSE), "No")</f>
        <v>No</v>
      </c>
      <c r="X1783" s="1">
        <f>1/COUNTIF(Data[Order ID], Data[[#This Row],[Order ID]])</f>
        <v>0.5</v>
      </c>
      <c r="Y1783" s="1">
        <f>1/COUNTIFS(Data[Customer Name],Data[[#This Row],[Customer Name]], Data[MonthYear],Data[[#This Row],[MonthYear]])</f>
        <v>0.5</v>
      </c>
      <c r="Z1783" s="1" t="str">
        <f>TEXT(Data[[#This Row],[Order Date]], "mm.yy")</f>
        <v>07.17</v>
      </c>
    </row>
    <row r="1784" spans="1:26" x14ac:dyDescent="0.25">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1" t="str">
        <f>IF(M1784=People!$B$2,People!$A$5,(IF(M1784=People!$B$3,People!$A$3,(IF(M1784=People!$B$4,People!$A$4,(IF(M1784=People!$B$5,People!$A$5,0)))))))</f>
        <v>Chuck Magee</v>
      </c>
      <c r="W1784" s="1" t="str">
        <f>IFERROR(VLOOKUP(Data[[#This Row],[Order ID]], Returns!$A:$B, 2, FALSE), "No")</f>
        <v>No</v>
      </c>
      <c r="X1784" s="1">
        <f>1/COUNTIF(Data[Order ID], Data[[#This Row],[Order ID]])</f>
        <v>0.5</v>
      </c>
      <c r="Y1784" s="1">
        <f>1/COUNTIFS(Data[Customer Name],Data[[#This Row],[Customer Name]], Data[MonthYear],Data[[#This Row],[MonthYear]])</f>
        <v>0.5</v>
      </c>
      <c r="Z1784" s="1" t="str">
        <f>TEXT(Data[[#This Row],[Order Date]], "mm.yy")</f>
        <v>07.17</v>
      </c>
    </row>
    <row r="1785" spans="1:26" x14ac:dyDescent="0.25">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1" t="str">
        <f>IF(M1785=People!$B$2,People!$A$5,(IF(M1785=People!$B$3,People!$A$3,(IF(M1785=People!$B$4,People!$A$4,(IF(M1785=People!$B$5,People!$A$5,0)))))))</f>
        <v>Kelly Williams</v>
      </c>
      <c r="W1785" s="1" t="str">
        <f>IFERROR(VLOOKUP(Data[[#This Row],[Order ID]], Returns!$A:$B, 2, FALSE), "No")</f>
        <v>No</v>
      </c>
      <c r="X1785" s="1">
        <f>1/COUNTIF(Data[Order ID], Data[[#This Row],[Order ID]])</f>
        <v>0.25</v>
      </c>
      <c r="Y1785" s="1">
        <f>1/COUNTIFS(Data[Customer Name],Data[[#This Row],[Customer Name]], Data[MonthYear],Data[[#This Row],[MonthYear]])</f>
        <v>0.25</v>
      </c>
      <c r="Z1785" s="1" t="str">
        <f>TEXT(Data[[#This Row],[Order Date]], "mm.yy")</f>
        <v>09.19</v>
      </c>
    </row>
    <row r="1786" spans="1:26" x14ac:dyDescent="0.25">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1" t="str">
        <f>IF(M1786=People!$B$2,People!$A$5,(IF(M1786=People!$B$3,People!$A$3,(IF(M1786=People!$B$4,People!$A$4,(IF(M1786=People!$B$5,People!$A$5,0)))))))</f>
        <v>Kelly Williams</v>
      </c>
      <c r="W1786" s="1" t="str">
        <f>IFERROR(VLOOKUP(Data[[#This Row],[Order ID]], Returns!$A:$B, 2, FALSE), "No")</f>
        <v>No</v>
      </c>
      <c r="X1786" s="1">
        <f>1/COUNTIF(Data[Order ID], Data[[#This Row],[Order ID]])</f>
        <v>0.25</v>
      </c>
      <c r="Y1786" s="1">
        <f>1/COUNTIFS(Data[Customer Name],Data[[#This Row],[Customer Name]], Data[MonthYear],Data[[#This Row],[MonthYear]])</f>
        <v>0.25</v>
      </c>
      <c r="Z1786" s="1" t="str">
        <f>TEXT(Data[[#This Row],[Order Date]], "mm.yy")</f>
        <v>09.19</v>
      </c>
    </row>
    <row r="1787" spans="1:26" x14ac:dyDescent="0.25">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1" t="str">
        <f>IF(M1787=People!$B$2,People!$A$5,(IF(M1787=People!$B$3,People!$A$3,(IF(M1787=People!$B$4,People!$A$4,(IF(M1787=People!$B$5,People!$A$5,0)))))))</f>
        <v>Kelly Williams</v>
      </c>
      <c r="W1787" s="1" t="str">
        <f>IFERROR(VLOOKUP(Data[[#This Row],[Order ID]], Returns!$A:$B, 2, FALSE), "No")</f>
        <v>No</v>
      </c>
      <c r="X1787" s="1">
        <f>1/COUNTIF(Data[Order ID], Data[[#This Row],[Order ID]])</f>
        <v>0.25</v>
      </c>
      <c r="Y1787" s="1">
        <f>1/COUNTIFS(Data[Customer Name],Data[[#This Row],[Customer Name]], Data[MonthYear],Data[[#This Row],[MonthYear]])</f>
        <v>0.25</v>
      </c>
      <c r="Z1787" s="1" t="str">
        <f>TEXT(Data[[#This Row],[Order Date]], "mm.yy")</f>
        <v>09.19</v>
      </c>
    </row>
    <row r="1788" spans="1:26" x14ac:dyDescent="0.25">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1" t="str">
        <f>IF(M1788=People!$B$2,People!$A$5,(IF(M1788=People!$B$3,People!$A$3,(IF(M1788=People!$B$4,People!$A$4,(IF(M1788=People!$B$5,People!$A$5,0)))))))</f>
        <v>Kelly Williams</v>
      </c>
      <c r="W1788" s="1" t="str">
        <f>IFERROR(VLOOKUP(Data[[#This Row],[Order ID]], Returns!$A:$B, 2, FALSE), "No")</f>
        <v>No</v>
      </c>
      <c r="X1788" s="1">
        <f>1/COUNTIF(Data[Order ID], Data[[#This Row],[Order ID]])</f>
        <v>0.25</v>
      </c>
      <c r="Y1788" s="1">
        <f>1/COUNTIFS(Data[Customer Name],Data[[#This Row],[Customer Name]], Data[MonthYear],Data[[#This Row],[MonthYear]])</f>
        <v>0.25</v>
      </c>
      <c r="Z1788" s="1" t="str">
        <f>TEXT(Data[[#This Row],[Order Date]], "mm.yy")</f>
        <v>09.19</v>
      </c>
    </row>
    <row r="1789" spans="1:26" x14ac:dyDescent="0.25">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1" t="str">
        <f>IF(M1789=People!$B$2,People!$A$5,(IF(M1789=People!$B$3,People!$A$3,(IF(M1789=People!$B$4,People!$A$4,(IF(M1789=People!$B$5,People!$A$5,0)))))))</f>
        <v>Kelly Williams</v>
      </c>
      <c r="W1789" s="1" t="str">
        <f>IFERROR(VLOOKUP(Data[[#This Row],[Order ID]], Returns!$A:$B, 2, FALSE), "No")</f>
        <v>No</v>
      </c>
      <c r="X1789" s="1">
        <f>1/COUNTIF(Data[Order ID], Data[[#This Row],[Order ID]])</f>
        <v>0.33333333333333331</v>
      </c>
      <c r="Y1789" s="1">
        <f>1/COUNTIFS(Data[Customer Name],Data[[#This Row],[Customer Name]], Data[MonthYear],Data[[#This Row],[MonthYear]])</f>
        <v>0.33333333333333331</v>
      </c>
      <c r="Z1789" s="1" t="str">
        <f>TEXT(Data[[#This Row],[Order Date]], "mm.yy")</f>
        <v>02.17</v>
      </c>
    </row>
    <row r="1790" spans="1:26" x14ac:dyDescent="0.25">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1" t="str">
        <f>IF(M1790=People!$B$2,People!$A$5,(IF(M1790=People!$B$3,People!$A$3,(IF(M1790=People!$B$4,People!$A$4,(IF(M1790=People!$B$5,People!$A$5,0)))))))</f>
        <v>Kelly Williams</v>
      </c>
      <c r="W1790" s="1" t="str">
        <f>IFERROR(VLOOKUP(Data[[#This Row],[Order ID]], Returns!$A:$B, 2, FALSE), "No")</f>
        <v>No</v>
      </c>
      <c r="X1790" s="1">
        <f>1/COUNTIF(Data[Order ID], Data[[#This Row],[Order ID]])</f>
        <v>0.33333333333333331</v>
      </c>
      <c r="Y1790" s="1">
        <f>1/COUNTIFS(Data[Customer Name],Data[[#This Row],[Customer Name]], Data[MonthYear],Data[[#This Row],[MonthYear]])</f>
        <v>0.33333333333333331</v>
      </c>
      <c r="Z1790" s="1" t="str">
        <f>TEXT(Data[[#This Row],[Order Date]], "mm.yy")</f>
        <v>02.17</v>
      </c>
    </row>
    <row r="1791" spans="1:26" x14ac:dyDescent="0.25">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1" t="str">
        <f>IF(M1791=People!$B$2,People!$A$5,(IF(M1791=People!$B$3,People!$A$3,(IF(M1791=People!$B$4,People!$A$4,(IF(M1791=People!$B$5,People!$A$5,0)))))))</f>
        <v>Kelly Williams</v>
      </c>
      <c r="W1791" s="1" t="str">
        <f>IFERROR(VLOOKUP(Data[[#This Row],[Order ID]], Returns!$A:$B, 2, FALSE), "No")</f>
        <v>No</v>
      </c>
      <c r="X1791" s="1">
        <f>1/COUNTIF(Data[Order ID], Data[[#This Row],[Order ID]])</f>
        <v>0.33333333333333331</v>
      </c>
      <c r="Y1791" s="1">
        <f>1/COUNTIFS(Data[Customer Name],Data[[#This Row],[Customer Name]], Data[MonthYear],Data[[#This Row],[MonthYear]])</f>
        <v>0.33333333333333331</v>
      </c>
      <c r="Z1791" s="1" t="str">
        <f>TEXT(Data[[#This Row],[Order Date]], "mm.yy")</f>
        <v>02.17</v>
      </c>
    </row>
    <row r="1792" spans="1:26" x14ac:dyDescent="0.25">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1" t="str">
        <f>IF(M1792=People!$B$2,People!$A$5,(IF(M1792=People!$B$3,People!$A$3,(IF(M1792=People!$B$4,People!$A$4,(IF(M1792=People!$B$5,People!$A$5,0)))))))</f>
        <v>Chuck Magee</v>
      </c>
      <c r="W1792" s="1" t="str">
        <f>IFERROR(VLOOKUP(Data[[#This Row],[Order ID]], Returns!$A:$B, 2, FALSE), "No")</f>
        <v>No</v>
      </c>
      <c r="X1792" s="1">
        <f>1/COUNTIF(Data[Order ID], Data[[#This Row],[Order ID]])</f>
        <v>1</v>
      </c>
      <c r="Y1792" s="1">
        <f>1/COUNTIFS(Data[Customer Name],Data[[#This Row],[Customer Name]], Data[MonthYear],Data[[#This Row],[MonthYear]])</f>
        <v>1</v>
      </c>
      <c r="Z1792" s="1" t="str">
        <f>TEXT(Data[[#This Row],[Order Date]], "mm.yy")</f>
        <v>09.16</v>
      </c>
    </row>
    <row r="1793" spans="1:26" x14ac:dyDescent="0.25">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1" t="str">
        <f>IF(M1793=People!$B$2,People!$A$5,(IF(M1793=People!$B$3,People!$A$3,(IF(M1793=People!$B$4,People!$A$4,(IF(M1793=People!$B$5,People!$A$5,0)))))))</f>
        <v>Kelly Williams</v>
      </c>
      <c r="W1793" s="1" t="str">
        <f>IFERROR(VLOOKUP(Data[[#This Row],[Order ID]], Returns!$A:$B, 2, FALSE), "No")</f>
        <v>No</v>
      </c>
      <c r="X1793" s="1">
        <f>1/COUNTIF(Data[Order ID], Data[[#This Row],[Order ID]])</f>
        <v>0.5</v>
      </c>
      <c r="Y1793" s="1">
        <f>1/COUNTIFS(Data[Customer Name],Data[[#This Row],[Customer Name]], Data[MonthYear],Data[[#This Row],[MonthYear]])</f>
        <v>0.25</v>
      </c>
      <c r="Z1793" s="1" t="str">
        <f>TEXT(Data[[#This Row],[Order Date]], "mm.yy")</f>
        <v>12.16</v>
      </c>
    </row>
    <row r="1794" spans="1:26" x14ac:dyDescent="0.25">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1" t="str">
        <f>IF(M1794=People!$B$2,People!$A$5,(IF(M1794=People!$B$3,People!$A$3,(IF(M1794=People!$B$4,People!$A$4,(IF(M1794=People!$B$5,People!$A$5,0)))))))</f>
        <v>Kelly Williams</v>
      </c>
      <c r="W1794" s="1" t="str">
        <f>IFERROR(VLOOKUP(Data[[#This Row],[Order ID]], Returns!$A:$B, 2, FALSE), "No")</f>
        <v>No</v>
      </c>
      <c r="X1794" s="1">
        <f>1/COUNTIF(Data[Order ID], Data[[#This Row],[Order ID]])</f>
        <v>0.5</v>
      </c>
      <c r="Y1794" s="1">
        <f>1/COUNTIFS(Data[Customer Name],Data[[#This Row],[Customer Name]], Data[MonthYear],Data[[#This Row],[MonthYear]])</f>
        <v>0.25</v>
      </c>
      <c r="Z1794" s="1" t="str">
        <f>TEXT(Data[[#This Row],[Order Date]], "mm.yy")</f>
        <v>12.16</v>
      </c>
    </row>
    <row r="1795" spans="1:26" x14ac:dyDescent="0.25">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1" t="str">
        <f>IF(M1795=People!$B$2,People!$A$5,(IF(M1795=People!$B$3,People!$A$3,(IF(M1795=People!$B$4,People!$A$4,(IF(M1795=People!$B$5,People!$A$5,0)))))))</f>
        <v>Kelly Williams</v>
      </c>
      <c r="W1795" s="1" t="str">
        <f>IFERROR(VLOOKUP(Data[[#This Row],[Order ID]], Returns!$A:$B, 2, FALSE), "No")</f>
        <v>No</v>
      </c>
      <c r="X1795" s="1">
        <f>1/COUNTIF(Data[Order ID], Data[[#This Row],[Order ID]])</f>
        <v>1</v>
      </c>
      <c r="Y1795" s="1">
        <f>1/COUNTIFS(Data[Customer Name],Data[[#This Row],[Customer Name]], Data[MonthYear],Data[[#This Row],[MonthYear]])</f>
        <v>1</v>
      </c>
      <c r="Z1795" s="1" t="str">
        <f>TEXT(Data[[#This Row],[Order Date]], "mm.yy")</f>
        <v>12.16</v>
      </c>
    </row>
    <row r="1796" spans="1:26" x14ac:dyDescent="0.25">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1" t="str">
        <f>IF(M1796=People!$B$2,People!$A$5,(IF(M1796=People!$B$3,People!$A$3,(IF(M1796=People!$B$4,People!$A$4,(IF(M1796=People!$B$5,People!$A$5,0)))))))</f>
        <v>Kelly Williams</v>
      </c>
      <c r="W1796" s="1" t="str">
        <f>IFERROR(VLOOKUP(Data[[#This Row],[Order ID]], Returns!$A:$B, 2, FALSE), "No")</f>
        <v>No</v>
      </c>
      <c r="X1796" s="1">
        <f>1/COUNTIF(Data[Order ID], Data[[#This Row],[Order ID]])</f>
        <v>1</v>
      </c>
      <c r="Y1796" s="1">
        <f>1/COUNTIFS(Data[Customer Name],Data[[#This Row],[Customer Name]], Data[MonthYear],Data[[#This Row],[MonthYear]])</f>
        <v>1</v>
      </c>
      <c r="Z1796" s="1" t="str">
        <f>TEXT(Data[[#This Row],[Order Date]], "mm.yy")</f>
        <v>09.18</v>
      </c>
    </row>
    <row r="1797" spans="1:26" x14ac:dyDescent="0.25">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1" t="str">
        <f>IF(M1797=People!$B$2,People!$A$5,(IF(M1797=People!$B$3,People!$A$3,(IF(M1797=People!$B$4,People!$A$4,(IF(M1797=People!$B$5,People!$A$5,0)))))))</f>
        <v>Chuck Magee</v>
      </c>
      <c r="W1797" s="1" t="str">
        <f>IFERROR(VLOOKUP(Data[[#This Row],[Order ID]], Returns!$A:$B, 2, FALSE), "No")</f>
        <v>No</v>
      </c>
      <c r="X1797" s="1">
        <f>1/COUNTIF(Data[Order ID], Data[[#This Row],[Order ID]])</f>
        <v>0.33333333333333331</v>
      </c>
      <c r="Y1797" s="1">
        <f>1/COUNTIFS(Data[Customer Name],Data[[#This Row],[Customer Name]], Data[MonthYear],Data[[#This Row],[MonthYear]])</f>
        <v>0.33333333333333331</v>
      </c>
      <c r="Z1797" s="1" t="str">
        <f>TEXT(Data[[#This Row],[Order Date]], "mm.yy")</f>
        <v>08.19</v>
      </c>
    </row>
    <row r="1798" spans="1:26" x14ac:dyDescent="0.25">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1" t="str">
        <f>IF(M1798=People!$B$2,People!$A$5,(IF(M1798=People!$B$3,People!$A$3,(IF(M1798=People!$B$4,People!$A$4,(IF(M1798=People!$B$5,People!$A$5,0)))))))</f>
        <v>Chuck Magee</v>
      </c>
      <c r="W1798" s="1" t="str">
        <f>IFERROR(VLOOKUP(Data[[#This Row],[Order ID]], Returns!$A:$B, 2, FALSE), "No")</f>
        <v>No</v>
      </c>
      <c r="X1798" s="1">
        <f>1/COUNTIF(Data[Order ID], Data[[#This Row],[Order ID]])</f>
        <v>0.33333333333333331</v>
      </c>
      <c r="Y1798" s="1">
        <f>1/COUNTIFS(Data[Customer Name],Data[[#This Row],[Customer Name]], Data[MonthYear],Data[[#This Row],[MonthYear]])</f>
        <v>0.33333333333333331</v>
      </c>
      <c r="Z1798" s="1" t="str">
        <f>TEXT(Data[[#This Row],[Order Date]], "mm.yy")</f>
        <v>08.19</v>
      </c>
    </row>
    <row r="1799" spans="1:26" x14ac:dyDescent="0.25">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1" t="str">
        <f>IF(M1799=People!$B$2,People!$A$5,(IF(M1799=People!$B$3,People!$A$3,(IF(M1799=People!$B$4,People!$A$4,(IF(M1799=People!$B$5,People!$A$5,0)))))))</f>
        <v>Chuck Magee</v>
      </c>
      <c r="W1799" s="1" t="str">
        <f>IFERROR(VLOOKUP(Data[[#This Row],[Order ID]], Returns!$A:$B, 2, FALSE), "No")</f>
        <v>No</v>
      </c>
      <c r="X1799" s="1">
        <f>1/COUNTIF(Data[Order ID], Data[[#This Row],[Order ID]])</f>
        <v>0.33333333333333331</v>
      </c>
      <c r="Y1799" s="1">
        <f>1/COUNTIFS(Data[Customer Name],Data[[#This Row],[Customer Name]], Data[MonthYear],Data[[#This Row],[MonthYear]])</f>
        <v>0.33333333333333331</v>
      </c>
      <c r="Z1799" s="1" t="str">
        <f>TEXT(Data[[#This Row],[Order Date]], "mm.yy")</f>
        <v>08.19</v>
      </c>
    </row>
    <row r="1800" spans="1:26" x14ac:dyDescent="0.25">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1" t="str">
        <f>IF(M1800=People!$B$2,People!$A$5,(IF(M1800=People!$B$3,People!$A$3,(IF(M1800=People!$B$4,People!$A$4,(IF(M1800=People!$B$5,People!$A$5,0)))))))</f>
        <v>Cassandra Brandow</v>
      </c>
      <c r="W1800" s="1" t="str">
        <f>IFERROR(VLOOKUP(Data[[#This Row],[Order ID]], Returns!$A:$B, 2, FALSE), "No")</f>
        <v>No</v>
      </c>
      <c r="X1800" s="1">
        <f>1/COUNTIF(Data[Order ID], Data[[#This Row],[Order ID]])</f>
        <v>1</v>
      </c>
      <c r="Y1800" s="1">
        <f>1/COUNTIFS(Data[Customer Name],Data[[#This Row],[Customer Name]], Data[MonthYear],Data[[#This Row],[MonthYear]])</f>
        <v>1</v>
      </c>
      <c r="Z1800" s="1" t="str">
        <f>TEXT(Data[[#This Row],[Order Date]], "mm.yy")</f>
        <v>07.18</v>
      </c>
    </row>
    <row r="1801" spans="1:26" x14ac:dyDescent="0.25">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1" t="str">
        <f>IF(M1801=People!$B$2,People!$A$5,(IF(M1801=People!$B$3,People!$A$3,(IF(M1801=People!$B$4,People!$A$4,(IF(M1801=People!$B$5,People!$A$5,0)))))))</f>
        <v>Kelly Williams</v>
      </c>
      <c r="W1801" s="1" t="str">
        <f>IFERROR(VLOOKUP(Data[[#This Row],[Order ID]], Returns!$A:$B, 2, FALSE), "No")</f>
        <v>No</v>
      </c>
      <c r="X1801" s="1">
        <f>1/COUNTIF(Data[Order ID], Data[[#This Row],[Order ID]])</f>
        <v>0.5</v>
      </c>
      <c r="Y1801" s="1">
        <f>1/COUNTIFS(Data[Customer Name],Data[[#This Row],[Customer Name]], Data[MonthYear],Data[[#This Row],[MonthYear]])</f>
        <v>0.5</v>
      </c>
      <c r="Z1801" s="1" t="str">
        <f>TEXT(Data[[#This Row],[Order Date]], "mm.yy")</f>
        <v>08.18</v>
      </c>
    </row>
    <row r="1802" spans="1:26" x14ac:dyDescent="0.25">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1" t="str">
        <f>IF(M1802=People!$B$2,People!$A$5,(IF(M1802=People!$B$3,People!$A$3,(IF(M1802=People!$B$4,People!$A$4,(IF(M1802=People!$B$5,People!$A$5,0)))))))</f>
        <v>Kelly Williams</v>
      </c>
      <c r="W1802" s="1" t="str">
        <f>IFERROR(VLOOKUP(Data[[#This Row],[Order ID]], Returns!$A:$B, 2, FALSE), "No")</f>
        <v>No</v>
      </c>
      <c r="X1802" s="1">
        <f>1/COUNTIF(Data[Order ID], Data[[#This Row],[Order ID]])</f>
        <v>0.5</v>
      </c>
      <c r="Y1802" s="1">
        <f>1/COUNTIFS(Data[Customer Name],Data[[#This Row],[Customer Name]], Data[MonthYear],Data[[#This Row],[MonthYear]])</f>
        <v>0.5</v>
      </c>
      <c r="Z1802" s="1" t="str">
        <f>TEXT(Data[[#This Row],[Order Date]], "mm.yy")</f>
        <v>08.18</v>
      </c>
    </row>
    <row r="1803" spans="1:26" x14ac:dyDescent="0.25">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1" t="str">
        <f>IF(M1803=People!$B$2,People!$A$5,(IF(M1803=People!$B$3,People!$A$3,(IF(M1803=People!$B$4,People!$A$4,(IF(M1803=People!$B$5,People!$A$5,0)))))))</f>
        <v>Cassandra Brandow</v>
      </c>
      <c r="W1803" s="1" t="str">
        <f>IFERROR(VLOOKUP(Data[[#This Row],[Order ID]], Returns!$A:$B, 2, FALSE), "No")</f>
        <v>No</v>
      </c>
      <c r="X1803" s="1">
        <f>1/COUNTIF(Data[Order ID], Data[[#This Row],[Order ID]])</f>
        <v>1</v>
      </c>
      <c r="Y1803" s="1">
        <f>1/COUNTIFS(Data[Customer Name],Data[[#This Row],[Customer Name]], Data[MonthYear],Data[[#This Row],[MonthYear]])</f>
        <v>1</v>
      </c>
      <c r="Z1803" s="1" t="str">
        <f>TEXT(Data[[#This Row],[Order Date]], "mm.yy")</f>
        <v>11.18</v>
      </c>
    </row>
    <row r="1804" spans="1:26" x14ac:dyDescent="0.25">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1" t="str">
        <f>IF(M1804=People!$B$2,People!$A$5,(IF(M1804=People!$B$3,People!$A$3,(IF(M1804=People!$B$4,People!$A$4,(IF(M1804=People!$B$5,People!$A$5,0)))))))</f>
        <v>Chuck Magee</v>
      </c>
      <c r="W1804" s="1" t="str">
        <f>IFERROR(VLOOKUP(Data[[#This Row],[Order ID]], Returns!$A:$B, 2, FALSE), "No")</f>
        <v>No</v>
      </c>
      <c r="X1804" s="1">
        <f>1/COUNTIF(Data[Order ID], Data[[#This Row],[Order ID]])</f>
        <v>0.33333333333333331</v>
      </c>
      <c r="Y1804" s="1">
        <f>1/COUNTIFS(Data[Customer Name],Data[[#This Row],[Customer Name]], Data[MonthYear],Data[[#This Row],[MonthYear]])</f>
        <v>0.16666666666666666</v>
      </c>
      <c r="Z1804" s="1" t="str">
        <f>TEXT(Data[[#This Row],[Order Date]], "mm.yy")</f>
        <v>09.19</v>
      </c>
    </row>
    <row r="1805" spans="1:26" x14ac:dyDescent="0.25">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1" t="str">
        <f>IF(M1805=People!$B$2,People!$A$5,(IF(M1805=People!$B$3,People!$A$3,(IF(M1805=People!$B$4,People!$A$4,(IF(M1805=People!$B$5,People!$A$5,0)))))))</f>
        <v>Chuck Magee</v>
      </c>
      <c r="W1805" s="1" t="str">
        <f>IFERROR(VLOOKUP(Data[[#This Row],[Order ID]], Returns!$A:$B, 2, FALSE), "No")</f>
        <v>No</v>
      </c>
      <c r="X1805" s="1">
        <f>1/COUNTIF(Data[Order ID], Data[[#This Row],[Order ID]])</f>
        <v>0.33333333333333331</v>
      </c>
      <c r="Y1805" s="1">
        <f>1/COUNTIFS(Data[Customer Name],Data[[#This Row],[Customer Name]], Data[MonthYear],Data[[#This Row],[MonthYear]])</f>
        <v>0.16666666666666666</v>
      </c>
      <c r="Z1805" s="1" t="str">
        <f>TEXT(Data[[#This Row],[Order Date]], "mm.yy")</f>
        <v>09.19</v>
      </c>
    </row>
    <row r="1806" spans="1:26" x14ac:dyDescent="0.25">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1" t="str">
        <f>IF(M1806=People!$B$2,People!$A$5,(IF(M1806=People!$B$3,People!$A$3,(IF(M1806=People!$B$4,People!$A$4,(IF(M1806=People!$B$5,People!$A$5,0)))))))</f>
        <v>Chuck Magee</v>
      </c>
      <c r="W1806" s="1" t="str">
        <f>IFERROR(VLOOKUP(Data[[#This Row],[Order ID]], Returns!$A:$B, 2, FALSE), "No")</f>
        <v>No</v>
      </c>
      <c r="X1806" s="1">
        <f>1/COUNTIF(Data[Order ID], Data[[#This Row],[Order ID]])</f>
        <v>0.33333333333333331</v>
      </c>
      <c r="Y1806" s="1">
        <f>1/COUNTIFS(Data[Customer Name],Data[[#This Row],[Customer Name]], Data[MonthYear],Data[[#This Row],[MonthYear]])</f>
        <v>0.16666666666666666</v>
      </c>
      <c r="Z1806" s="1" t="str">
        <f>TEXT(Data[[#This Row],[Order Date]], "mm.yy")</f>
        <v>09.19</v>
      </c>
    </row>
    <row r="1807" spans="1:26" x14ac:dyDescent="0.25">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1" t="str">
        <f>IF(M1807=People!$B$2,People!$A$5,(IF(M1807=People!$B$3,People!$A$3,(IF(M1807=People!$B$4,People!$A$4,(IF(M1807=People!$B$5,People!$A$5,0)))))))</f>
        <v>Cassandra Brandow</v>
      </c>
      <c r="W1807" s="1" t="str">
        <f>IFERROR(VLOOKUP(Data[[#This Row],[Order ID]], Returns!$A:$B, 2, FALSE), "No")</f>
        <v>No</v>
      </c>
      <c r="X1807" s="1">
        <f>1/COUNTIF(Data[Order ID], Data[[#This Row],[Order ID]])</f>
        <v>0.33333333333333331</v>
      </c>
      <c r="Y1807" s="1">
        <f>1/COUNTIFS(Data[Customer Name],Data[[#This Row],[Customer Name]], Data[MonthYear],Data[[#This Row],[MonthYear]])</f>
        <v>0.25</v>
      </c>
      <c r="Z1807" s="1" t="str">
        <f>TEXT(Data[[#This Row],[Order Date]], "mm.yy")</f>
        <v>12.18</v>
      </c>
    </row>
    <row r="1808" spans="1:26" x14ac:dyDescent="0.25">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1" t="str">
        <f>IF(M1808=People!$B$2,People!$A$5,(IF(M1808=People!$B$3,People!$A$3,(IF(M1808=People!$B$4,People!$A$4,(IF(M1808=People!$B$5,People!$A$5,0)))))))</f>
        <v>Cassandra Brandow</v>
      </c>
      <c r="W1808" s="1" t="str">
        <f>IFERROR(VLOOKUP(Data[[#This Row],[Order ID]], Returns!$A:$B, 2, FALSE), "No")</f>
        <v>No</v>
      </c>
      <c r="X1808" s="1">
        <f>1/COUNTIF(Data[Order ID], Data[[#This Row],[Order ID]])</f>
        <v>0.33333333333333331</v>
      </c>
      <c r="Y1808" s="1">
        <f>1/COUNTIFS(Data[Customer Name],Data[[#This Row],[Customer Name]], Data[MonthYear],Data[[#This Row],[MonthYear]])</f>
        <v>0.25</v>
      </c>
      <c r="Z1808" s="1" t="str">
        <f>TEXT(Data[[#This Row],[Order Date]], "mm.yy")</f>
        <v>12.18</v>
      </c>
    </row>
    <row r="1809" spans="1:26" x14ac:dyDescent="0.25">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1" t="str">
        <f>IF(M1809=People!$B$2,People!$A$5,(IF(M1809=People!$B$3,People!$A$3,(IF(M1809=People!$B$4,People!$A$4,(IF(M1809=People!$B$5,People!$A$5,0)))))))</f>
        <v>Cassandra Brandow</v>
      </c>
      <c r="W1809" s="1" t="str">
        <f>IFERROR(VLOOKUP(Data[[#This Row],[Order ID]], Returns!$A:$B, 2, FALSE), "No")</f>
        <v>No</v>
      </c>
      <c r="X1809" s="1">
        <f>1/COUNTIF(Data[Order ID], Data[[#This Row],[Order ID]])</f>
        <v>0.33333333333333331</v>
      </c>
      <c r="Y1809" s="1">
        <f>1/COUNTIFS(Data[Customer Name],Data[[#This Row],[Customer Name]], Data[MonthYear],Data[[#This Row],[MonthYear]])</f>
        <v>0.25</v>
      </c>
      <c r="Z1809" s="1" t="str">
        <f>TEXT(Data[[#This Row],[Order Date]], "mm.yy")</f>
        <v>12.18</v>
      </c>
    </row>
    <row r="1810" spans="1:26" x14ac:dyDescent="0.25">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1" t="str">
        <f>IF(M1810=People!$B$2,People!$A$5,(IF(M1810=People!$B$3,People!$A$3,(IF(M1810=People!$B$4,People!$A$4,(IF(M1810=People!$B$5,People!$A$5,0)))))))</f>
        <v>Kelly Williams</v>
      </c>
      <c r="W1810" s="1" t="str">
        <f>IFERROR(VLOOKUP(Data[[#This Row],[Order ID]], Returns!$A:$B, 2, FALSE), "No")</f>
        <v>No</v>
      </c>
      <c r="X1810" s="1">
        <f>1/COUNTIF(Data[Order ID], Data[[#This Row],[Order ID]])</f>
        <v>1</v>
      </c>
      <c r="Y1810" s="1">
        <f>1/COUNTIFS(Data[Customer Name],Data[[#This Row],[Customer Name]], Data[MonthYear],Data[[#This Row],[MonthYear]])</f>
        <v>1</v>
      </c>
      <c r="Z1810" s="1" t="str">
        <f>TEXT(Data[[#This Row],[Order Date]], "mm.yy")</f>
        <v>02.18</v>
      </c>
    </row>
    <row r="1811" spans="1:26" x14ac:dyDescent="0.25">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1" t="str">
        <f>IF(M1811=People!$B$2,People!$A$5,(IF(M1811=People!$B$3,People!$A$3,(IF(M1811=People!$B$4,People!$A$4,(IF(M1811=People!$B$5,People!$A$5,0)))))))</f>
        <v>Kelly Williams</v>
      </c>
      <c r="W1811" s="1" t="str">
        <f>IFERROR(VLOOKUP(Data[[#This Row],[Order ID]], Returns!$A:$B, 2, FALSE), "No")</f>
        <v>No</v>
      </c>
      <c r="X1811" s="1">
        <f>1/COUNTIF(Data[Order ID], Data[[#This Row],[Order ID]])</f>
        <v>0.5</v>
      </c>
      <c r="Y1811" s="1">
        <f>1/COUNTIFS(Data[Customer Name],Data[[#This Row],[Customer Name]], Data[MonthYear],Data[[#This Row],[MonthYear]])</f>
        <v>0.5</v>
      </c>
      <c r="Z1811" s="1" t="str">
        <f>TEXT(Data[[#This Row],[Order Date]], "mm.yy")</f>
        <v>10.18</v>
      </c>
    </row>
    <row r="1812" spans="1:26" x14ac:dyDescent="0.25">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1" t="str">
        <f>IF(M1812=People!$B$2,People!$A$5,(IF(M1812=People!$B$3,People!$A$3,(IF(M1812=People!$B$4,People!$A$4,(IF(M1812=People!$B$5,People!$A$5,0)))))))</f>
        <v>Kelly Williams</v>
      </c>
      <c r="W1812" s="1" t="str">
        <f>IFERROR(VLOOKUP(Data[[#This Row],[Order ID]], Returns!$A:$B, 2, FALSE), "No")</f>
        <v>No</v>
      </c>
      <c r="X1812" s="1">
        <f>1/COUNTIF(Data[Order ID], Data[[#This Row],[Order ID]])</f>
        <v>0.5</v>
      </c>
      <c r="Y1812" s="1">
        <f>1/COUNTIFS(Data[Customer Name],Data[[#This Row],[Customer Name]], Data[MonthYear],Data[[#This Row],[MonthYear]])</f>
        <v>0.5</v>
      </c>
      <c r="Z1812" s="1" t="str">
        <f>TEXT(Data[[#This Row],[Order Date]], "mm.yy")</f>
        <v>10.18</v>
      </c>
    </row>
    <row r="1813" spans="1:26" x14ac:dyDescent="0.25">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1" t="str">
        <f>IF(M1813=People!$B$2,People!$A$5,(IF(M1813=People!$B$3,People!$A$3,(IF(M1813=People!$B$4,People!$A$4,(IF(M1813=People!$B$5,People!$A$5,0)))))))</f>
        <v>Cassandra Brandow</v>
      </c>
      <c r="W1813" s="1" t="str">
        <f>IFERROR(VLOOKUP(Data[[#This Row],[Order ID]], Returns!$A:$B, 2, FALSE), "No")</f>
        <v>No</v>
      </c>
      <c r="X1813" s="1">
        <f>1/COUNTIF(Data[Order ID], Data[[#This Row],[Order ID]])</f>
        <v>1</v>
      </c>
      <c r="Y1813" s="1">
        <f>1/COUNTIFS(Data[Customer Name],Data[[#This Row],[Customer Name]], Data[MonthYear],Data[[#This Row],[MonthYear]])</f>
        <v>1</v>
      </c>
      <c r="Z1813" s="1" t="str">
        <f>TEXT(Data[[#This Row],[Order Date]], "mm.yy")</f>
        <v>06.16</v>
      </c>
    </row>
    <row r="1814" spans="1:26" x14ac:dyDescent="0.25">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1" t="str">
        <f>IF(M1814=People!$B$2,People!$A$5,(IF(M1814=People!$B$3,People!$A$3,(IF(M1814=People!$B$4,People!$A$4,(IF(M1814=People!$B$5,People!$A$5,0)))))))</f>
        <v>Chuck Magee</v>
      </c>
      <c r="W1814" s="1" t="str">
        <f>IFERROR(VLOOKUP(Data[[#This Row],[Order ID]], Returns!$A:$B, 2, FALSE), "No")</f>
        <v>No</v>
      </c>
      <c r="X1814" s="1">
        <f>1/COUNTIF(Data[Order ID], Data[[#This Row],[Order ID]])</f>
        <v>0.5</v>
      </c>
      <c r="Y1814" s="1">
        <f>1/COUNTIFS(Data[Customer Name],Data[[#This Row],[Customer Name]], Data[MonthYear],Data[[#This Row],[MonthYear]])</f>
        <v>0.5</v>
      </c>
      <c r="Z1814" s="1" t="str">
        <f>TEXT(Data[[#This Row],[Order Date]], "mm.yy")</f>
        <v>11.19</v>
      </c>
    </row>
    <row r="1815" spans="1:26" x14ac:dyDescent="0.25">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1" t="str">
        <f>IF(M1815=People!$B$2,People!$A$5,(IF(M1815=People!$B$3,People!$A$3,(IF(M1815=People!$B$4,People!$A$4,(IF(M1815=People!$B$5,People!$A$5,0)))))))</f>
        <v>Chuck Magee</v>
      </c>
      <c r="W1815" s="1" t="str">
        <f>IFERROR(VLOOKUP(Data[[#This Row],[Order ID]], Returns!$A:$B, 2, FALSE), "No")</f>
        <v>No</v>
      </c>
      <c r="X1815" s="1">
        <f>1/COUNTIF(Data[Order ID], Data[[#This Row],[Order ID]])</f>
        <v>0.5</v>
      </c>
      <c r="Y1815" s="1">
        <f>1/COUNTIFS(Data[Customer Name],Data[[#This Row],[Customer Name]], Data[MonthYear],Data[[#This Row],[MonthYear]])</f>
        <v>0.5</v>
      </c>
      <c r="Z1815" s="1" t="str">
        <f>TEXT(Data[[#This Row],[Order Date]], "mm.yy")</f>
        <v>11.19</v>
      </c>
    </row>
    <row r="1816" spans="1:26" x14ac:dyDescent="0.25">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1" t="str">
        <f>IF(M1816=People!$B$2,People!$A$5,(IF(M1816=People!$B$3,People!$A$3,(IF(M1816=People!$B$4,People!$A$4,(IF(M1816=People!$B$5,People!$A$5,0)))))))</f>
        <v>Cassandra Brandow</v>
      </c>
      <c r="W1816" s="1" t="str">
        <f>IFERROR(VLOOKUP(Data[[#This Row],[Order ID]], Returns!$A:$B, 2, FALSE), "No")</f>
        <v>No</v>
      </c>
      <c r="X1816" s="1">
        <f>1/COUNTIF(Data[Order ID], Data[[#This Row],[Order ID]])</f>
        <v>1</v>
      </c>
      <c r="Y1816" s="1">
        <f>1/COUNTIFS(Data[Customer Name],Data[[#This Row],[Customer Name]], Data[MonthYear],Data[[#This Row],[MonthYear]])</f>
        <v>1</v>
      </c>
      <c r="Z1816" s="1" t="str">
        <f>TEXT(Data[[#This Row],[Order Date]], "mm.yy")</f>
        <v>09.17</v>
      </c>
    </row>
    <row r="1817" spans="1:26" x14ac:dyDescent="0.25">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1" t="str">
        <f>IF(M1817=People!$B$2,People!$A$5,(IF(M1817=People!$B$3,People!$A$3,(IF(M1817=People!$B$4,People!$A$4,(IF(M1817=People!$B$5,People!$A$5,0)))))))</f>
        <v>Cassandra Brandow</v>
      </c>
      <c r="W1817" s="1" t="str">
        <f>IFERROR(VLOOKUP(Data[[#This Row],[Order ID]], Returns!$A:$B, 2, FALSE), "No")</f>
        <v>No</v>
      </c>
      <c r="X1817" s="1">
        <f>1/COUNTIF(Data[Order ID], Data[[#This Row],[Order ID]])</f>
        <v>0.5</v>
      </c>
      <c r="Y1817" s="1">
        <f>1/COUNTIFS(Data[Customer Name],Data[[#This Row],[Customer Name]], Data[MonthYear],Data[[#This Row],[MonthYear]])</f>
        <v>0.5</v>
      </c>
      <c r="Z1817" s="1" t="str">
        <f>TEXT(Data[[#This Row],[Order Date]], "mm.yy")</f>
        <v>06.17</v>
      </c>
    </row>
    <row r="1818" spans="1:26" x14ac:dyDescent="0.25">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1" t="str">
        <f>IF(M1818=People!$B$2,People!$A$5,(IF(M1818=People!$B$3,People!$A$3,(IF(M1818=People!$B$4,People!$A$4,(IF(M1818=People!$B$5,People!$A$5,0)))))))</f>
        <v>Cassandra Brandow</v>
      </c>
      <c r="W1818" s="1" t="str">
        <f>IFERROR(VLOOKUP(Data[[#This Row],[Order ID]], Returns!$A:$B, 2, FALSE), "No")</f>
        <v>No</v>
      </c>
      <c r="X1818" s="1">
        <f>1/COUNTIF(Data[Order ID], Data[[#This Row],[Order ID]])</f>
        <v>0.5</v>
      </c>
      <c r="Y1818" s="1">
        <f>1/COUNTIFS(Data[Customer Name],Data[[#This Row],[Customer Name]], Data[MonthYear],Data[[#This Row],[MonthYear]])</f>
        <v>0.5</v>
      </c>
      <c r="Z1818" s="1" t="str">
        <f>TEXT(Data[[#This Row],[Order Date]], "mm.yy")</f>
        <v>06.17</v>
      </c>
    </row>
    <row r="1819" spans="1:26" x14ac:dyDescent="0.25">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1" t="str">
        <f>IF(M1819=People!$B$2,People!$A$5,(IF(M1819=People!$B$3,People!$A$3,(IF(M1819=People!$B$4,People!$A$4,(IF(M1819=People!$B$5,People!$A$5,0)))))))</f>
        <v>Cassandra Brandow</v>
      </c>
      <c r="W1819" s="1" t="str">
        <f>IFERROR(VLOOKUP(Data[[#This Row],[Order ID]], Returns!$A:$B, 2, FALSE), "No")</f>
        <v>No</v>
      </c>
      <c r="X1819" s="1">
        <f>1/COUNTIF(Data[Order ID], Data[[#This Row],[Order ID]])</f>
        <v>1</v>
      </c>
      <c r="Y1819" s="1">
        <f>1/COUNTIFS(Data[Customer Name],Data[[#This Row],[Customer Name]], Data[MonthYear],Data[[#This Row],[MonthYear]])</f>
        <v>1</v>
      </c>
      <c r="Z1819" s="1" t="str">
        <f>TEXT(Data[[#This Row],[Order Date]], "mm.yy")</f>
        <v>12.17</v>
      </c>
    </row>
    <row r="1820" spans="1:26" x14ac:dyDescent="0.25">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1" t="str">
        <f>IF(M1820=People!$B$2,People!$A$5,(IF(M1820=People!$B$3,People!$A$3,(IF(M1820=People!$B$4,People!$A$4,(IF(M1820=People!$B$5,People!$A$5,0)))))))</f>
        <v>Kelly Williams</v>
      </c>
      <c r="W1820" s="1" t="str">
        <f>IFERROR(VLOOKUP(Data[[#This Row],[Order ID]], Returns!$A:$B, 2, FALSE), "No")</f>
        <v>No</v>
      </c>
      <c r="X1820" s="1">
        <f>1/COUNTIF(Data[Order ID], Data[[#This Row],[Order ID]])</f>
        <v>0.5</v>
      </c>
      <c r="Y1820" s="1">
        <f>1/COUNTIFS(Data[Customer Name],Data[[#This Row],[Customer Name]], Data[MonthYear],Data[[#This Row],[MonthYear]])</f>
        <v>0.5</v>
      </c>
      <c r="Z1820" s="1" t="str">
        <f>TEXT(Data[[#This Row],[Order Date]], "mm.yy")</f>
        <v>05.16</v>
      </c>
    </row>
    <row r="1821" spans="1:26" x14ac:dyDescent="0.25">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1" t="str">
        <f>IF(M1821=People!$B$2,People!$A$5,(IF(M1821=People!$B$3,People!$A$3,(IF(M1821=People!$B$4,People!$A$4,(IF(M1821=People!$B$5,People!$A$5,0)))))))</f>
        <v>Kelly Williams</v>
      </c>
      <c r="W1821" s="1" t="str">
        <f>IFERROR(VLOOKUP(Data[[#This Row],[Order ID]], Returns!$A:$B, 2, FALSE), "No")</f>
        <v>No</v>
      </c>
      <c r="X1821" s="1">
        <f>1/COUNTIF(Data[Order ID], Data[[#This Row],[Order ID]])</f>
        <v>0.5</v>
      </c>
      <c r="Y1821" s="1">
        <f>1/COUNTIFS(Data[Customer Name],Data[[#This Row],[Customer Name]], Data[MonthYear],Data[[#This Row],[MonthYear]])</f>
        <v>0.5</v>
      </c>
      <c r="Z1821" s="1" t="str">
        <f>TEXT(Data[[#This Row],[Order Date]], "mm.yy")</f>
        <v>05.16</v>
      </c>
    </row>
    <row r="1822" spans="1:26" x14ac:dyDescent="0.25">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1" t="str">
        <f>IF(M1822=People!$B$2,People!$A$5,(IF(M1822=People!$B$3,People!$A$3,(IF(M1822=People!$B$4,People!$A$4,(IF(M1822=People!$B$5,People!$A$5,0)))))))</f>
        <v>Kelly Williams</v>
      </c>
      <c r="W1822" s="1" t="str">
        <f>IFERROR(VLOOKUP(Data[[#This Row],[Order ID]], Returns!$A:$B, 2, FALSE), "No")</f>
        <v>No</v>
      </c>
      <c r="X1822" s="1">
        <f>1/COUNTIF(Data[Order ID], Data[[#This Row],[Order ID]])</f>
        <v>0.25</v>
      </c>
      <c r="Y1822" s="1">
        <f>1/COUNTIFS(Data[Customer Name],Data[[#This Row],[Customer Name]], Data[MonthYear],Data[[#This Row],[MonthYear]])</f>
        <v>0.2</v>
      </c>
      <c r="Z1822" s="1" t="str">
        <f>TEXT(Data[[#This Row],[Order Date]], "mm.yy")</f>
        <v>02.18</v>
      </c>
    </row>
    <row r="1823" spans="1:26" x14ac:dyDescent="0.25">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1" t="str">
        <f>IF(M1823=People!$B$2,People!$A$5,(IF(M1823=People!$B$3,People!$A$3,(IF(M1823=People!$B$4,People!$A$4,(IF(M1823=People!$B$5,People!$A$5,0)))))))</f>
        <v>Kelly Williams</v>
      </c>
      <c r="W1823" s="1" t="str">
        <f>IFERROR(VLOOKUP(Data[[#This Row],[Order ID]], Returns!$A:$B, 2, FALSE), "No")</f>
        <v>No</v>
      </c>
      <c r="X1823" s="1">
        <f>1/COUNTIF(Data[Order ID], Data[[#This Row],[Order ID]])</f>
        <v>0.25</v>
      </c>
      <c r="Y1823" s="1">
        <f>1/COUNTIFS(Data[Customer Name],Data[[#This Row],[Customer Name]], Data[MonthYear],Data[[#This Row],[MonthYear]])</f>
        <v>0.2</v>
      </c>
      <c r="Z1823" s="1" t="str">
        <f>TEXT(Data[[#This Row],[Order Date]], "mm.yy")</f>
        <v>02.18</v>
      </c>
    </row>
    <row r="1824" spans="1:26" x14ac:dyDescent="0.25">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1" t="str">
        <f>IF(M1824=People!$B$2,People!$A$5,(IF(M1824=People!$B$3,People!$A$3,(IF(M1824=People!$B$4,People!$A$4,(IF(M1824=People!$B$5,People!$A$5,0)))))))</f>
        <v>Kelly Williams</v>
      </c>
      <c r="W1824" s="1" t="str">
        <f>IFERROR(VLOOKUP(Data[[#This Row],[Order ID]], Returns!$A:$B, 2, FALSE), "No")</f>
        <v>No</v>
      </c>
      <c r="X1824" s="1">
        <f>1/COUNTIF(Data[Order ID], Data[[#This Row],[Order ID]])</f>
        <v>0.25</v>
      </c>
      <c r="Y1824" s="1">
        <f>1/COUNTIFS(Data[Customer Name],Data[[#This Row],[Customer Name]], Data[MonthYear],Data[[#This Row],[MonthYear]])</f>
        <v>0.2</v>
      </c>
      <c r="Z1824" s="1" t="str">
        <f>TEXT(Data[[#This Row],[Order Date]], "mm.yy")</f>
        <v>02.18</v>
      </c>
    </row>
    <row r="1825" spans="1:26" x14ac:dyDescent="0.25">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1" t="str">
        <f>IF(M1825=People!$B$2,People!$A$5,(IF(M1825=People!$B$3,People!$A$3,(IF(M1825=People!$B$4,People!$A$4,(IF(M1825=People!$B$5,People!$A$5,0)))))))</f>
        <v>Kelly Williams</v>
      </c>
      <c r="W1825" s="1" t="str">
        <f>IFERROR(VLOOKUP(Data[[#This Row],[Order ID]], Returns!$A:$B, 2, FALSE), "No")</f>
        <v>No</v>
      </c>
      <c r="X1825" s="1">
        <f>1/COUNTIF(Data[Order ID], Data[[#This Row],[Order ID]])</f>
        <v>0.25</v>
      </c>
      <c r="Y1825" s="1">
        <f>1/COUNTIFS(Data[Customer Name],Data[[#This Row],[Customer Name]], Data[MonthYear],Data[[#This Row],[MonthYear]])</f>
        <v>0.2</v>
      </c>
      <c r="Z1825" s="1" t="str">
        <f>TEXT(Data[[#This Row],[Order Date]], "mm.yy")</f>
        <v>02.18</v>
      </c>
    </row>
    <row r="1826" spans="1:26" x14ac:dyDescent="0.25">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1" t="str">
        <f>IF(M1826=People!$B$2,People!$A$5,(IF(M1826=People!$B$3,People!$A$3,(IF(M1826=People!$B$4,People!$A$4,(IF(M1826=People!$B$5,People!$A$5,0)))))))</f>
        <v>Cassandra Brandow</v>
      </c>
      <c r="W1826" s="1" t="str">
        <f>IFERROR(VLOOKUP(Data[[#This Row],[Order ID]], Returns!$A:$B, 2, FALSE), "No")</f>
        <v>No</v>
      </c>
      <c r="X1826" s="1">
        <f>1/COUNTIF(Data[Order ID], Data[[#This Row],[Order ID]])</f>
        <v>0.33333333333333331</v>
      </c>
      <c r="Y1826" s="1">
        <f>1/COUNTIFS(Data[Customer Name],Data[[#This Row],[Customer Name]], Data[MonthYear],Data[[#This Row],[MonthYear]])</f>
        <v>0.33333333333333331</v>
      </c>
      <c r="Z1826" s="1" t="str">
        <f>TEXT(Data[[#This Row],[Order Date]], "mm.yy")</f>
        <v>12.18</v>
      </c>
    </row>
    <row r="1827" spans="1:26" x14ac:dyDescent="0.25">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1" t="str">
        <f>IF(M1827=People!$B$2,People!$A$5,(IF(M1827=People!$B$3,People!$A$3,(IF(M1827=People!$B$4,People!$A$4,(IF(M1827=People!$B$5,People!$A$5,0)))))))</f>
        <v>Cassandra Brandow</v>
      </c>
      <c r="W1827" s="1" t="str">
        <f>IFERROR(VLOOKUP(Data[[#This Row],[Order ID]], Returns!$A:$B, 2, FALSE), "No")</f>
        <v>No</v>
      </c>
      <c r="X1827" s="1">
        <f>1/COUNTIF(Data[Order ID], Data[[#This Row],[Order ID]])</f>
        <v>0.33333333333333331</v>
      </c>
      <c r="Y1827" s="1">
        <f>1/COUNTIFS(Data[Customer Name],Data[[#This Row],[Customer Name]], Data[MonthYear],Data[[#This Row],[MonthYear]])</f>
        <v>0.33333333333333331</v>
      </c>
      <c r="Z1827" s="1" t="str">
        <f>TEXT(Data[[#This Row],[Order Date]], "mm.yy")</f>
        <v>12.18</v>
      </c>
    </row>
    <row r="1828" spans="1:26" x14ac:dyDescent="0.25">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1" t="str">
        <f>IF(M1828=People!$B$2,People!$A$5,(IF(M1828=People!$B$3,People!$A$3,(IF(M1828=People!$B$4,People!$A$4,(IF(M1828=People!$B$5,People!$A$5,0)))))))</f>
        <v>Cassandra Brandow</v>
      </c>
      <c r="W1828" s="1" t="str">
        <f>IFERROR(VLOOKUP(Data[[#This Row],[Order ID]], Returns!$A:$B, 2, FALSE), "No")</f>
        <v>No</v>
      </c>
      <c r="X1828" s="1">
        <f>1/COUNTIF(Data[Order ID], Data[[#This Row],[Order ID]])</f>
        <v>0.33333333333333331</v>
      </c>
      <c r="Y1828" s="1">
        <f>1/COUNTIFS(Data[Customer Name],Data[[#This Row],[Customer Name]], Data[MonthYear],Data[[#This Row],[MonthYear]])</f>
        <v>0.33333333333333331</v>
      </c>
      <c r="Z1828" s="1" t="str">
        <f>TEXT(Data[[#This Row],[Order Date]], "mm.yy")</f>
        <v>12.18</v>
      </c>
    </row>
    <row r="1829" spans="1:26" x14ac:dyDescent="0.25">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1" t="str">
        <f>IF(M1829=People!$B$2,People!$A$5,(IF(M1829=People!$B$3,People!$A$3,(IF(M1829=People!$B$4,People!$A$4,(IF(M1829=People!$B$5,People!$A$5,0)))))))</f>
        <v>Cassandra Brandow</v>
      </c>
      <c r="W1829" s="1" t="str">
        <f>IFERROR(VLOOKUP(Data[[#This Row],[Order ID]], Returns!$A:$B, 2, FALSE), "No")</f>
        <v>No</v>
      </c>
      <c r="X1829" s="1">
        <f>1/COUNTIF(Data[Order ID], Data[[#This Row],[Order ID]])</f>
        <v>1</v>
      </c>
      <c r="Y1829" s="1">
        <f>1/COUNTIFS(Data[Customer Name],Data[[#This Row],[Customer Name]], Data[MonthYear],Data[[#This Row],[MonthYear]])</f>
        <v>1</v>
      </c>
      <c r="Z1829" s="1" t="str">
        <f>TEXT(Data[[#This Row],[Order Date]], "mm.yy")</f>
        <v>02.18</v>
      </c>
    </row>
    <row r="1830" spans="1:26" x14ac:dyDescent="0.25">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1" t="str">
        <f>IF(M1830=People!$B$2,People!$A$5,(IF(M1830=People!$B$3,People!$A$3,(IF(M1830=People!$B$4,People!$A$4,(IF(M1830=People!$B$5,People!$A$5,0)))))))</f>
        <v>Cassandra Brandow</v>
      </c>
      <c r="W1830" s="1" t="str">
        <f>IFERROR(VLOOKUP(Data[[#This Row],[Order ID]], Returns!$A:$B, 2, FALSE), "No")</f>
        <v>No</v>
      </c>
      <c r="X1830" s="1">
        <f>1/COUNTIF(Data[Order ID], Data[[#This Row],[Order ID]])</f>
        <v>1</v>
      </c>
      <c r="Y1830" s="1">
        <f>1/COUNTIFS(Data[Customer Name],Data[[#This Row],[Customer Name]], Data[MonthYear],Data[[#This Row],[MonthYear]])</f>
        <v>1</v>
      </c>
      <c r="Z1830" s="1" t="str">
        <f>TEXT(Data[[#This Row],[Order Date]], "mm.yy")</f>
        <v>07.17</v>
      </c>
    </row>
    <row r="1831" spans="1:26" x14ac:dyDescent="0.25">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1" t="str">
        <f>IF(M1831=People!$B$2,People!$A$5,(IF(M1831=People!$B$3,People!$A$3,(IF(M1831=People!$B$4,People!$A$4,(IF(M1831=People!$B$5,People!$A$5,0)))))))</f>
        <v>Chuck Magee</v>
      </c>
      <c r="W1831" s="1" t="str">
        <f>IFERROR(VLOOKUP(Data[[#This Row],[Order ID]], Returns!$A:$B, 2, FALSE), "No")</f>
        <v>Yes</v>
      </c>
      <c r="X1831" s="1">
        <f>1/COUNTIF(Data[Order ID], Data[[#This Row],[Order ID]])</f>
        <v>1</v>
      </c>
      <c r="Y1831" s="1">
        <f>1/COUNTIFS(Data[Customer Name],Data[[#This Row],[Customer Name]], Data[MonthYear],Data[[#This Row],[MonthYear]])</f>
        <v>1</v>
      </c>
      <c r="Z1831" s="1" t="str">
        <f>TEXT(Data[[#This Row],[Order Date]], "mm.yy")</f>
        <v>05.16</v>
      </c>
    </row>
    <row r="1832" spans="1:26" x14ac:dyDescent="0.25">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1" t="str">
        <f>IF(M1832=People!$B$2,People!$A$5,(IF(M1832=People!$B$3,People!$A$3,(IF(M1832=People!$B$4,People!$A$4,(IF(M1832=People!$B$5,People!$A$5,0)))))))</f>
        <v>Kelly Williams</v>
      </c>
      <c r="W1832" s="1" t="str">
        <f>IFERROR(VLOOKUP(Data[[#This Row],[Order ID]], Returns!$A:$B, 2, FALSE), "No")</f>
        <v>No</v>
      </c>
      <c r="X1832" s="1">
        <f>1/COUNTIF(Data[Order ID], Data[[#This Row],[Order ID]])</f>
        <v>0.5</v>
      </c>
      <c r="Y1832" s="1">
        <f>1/COUNTIFS(Data[Customer Name],Data[[#This Row],[Customer Name]], Data[MonthYear],Data[[#This Row],[MonthYear]])</f>
        <v>0.5</v>
      </c>
      <c r="Z1832" s="1" t="str">
        <f>TEXT(Data[[#This Row],[Order Date]], "mm.yy")</f>
        <v>10.19</v>
      </c>
    </row>
    <row r="1833" spans="1:26" x14ac:dyDescent="0.25">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1" t="str">
        <f>IF(M1833=People!$B$2,People!$A$5,(IF(M1833=People!$B$3,People!$A$3,(IF(M1833=People!$B$4,People!$A$4,(IF(M1833=People!$B$5,People!$A$5,0)))))))</f>
        <v>Kelly Williams</v>
      </c>
      <c r="W1833" s="1" t="str">
        <f>IFERROR(VLOOKUP(Data[[#This Row],[Order ID]], Returns!$A:$B, 2, FALSE), "No")</f>
        <v>No</v>
      </c>
      <c r="X1833" s="1">
        <f>1/COUNTIF(Data[Order ID], Data[[#This Row],[Order ID]])</f>
        <v>0.5</v>
      </c>
      <c r="Y1833" s="1">
        <f>1/COUNTIFS(Data[Customer Name],Data[[#This Row],[Customer Name]], Data[MonthYear],Data[[#This Row],[MonthYear]])</f>
        <v>0.5</v>
      </c>
      <c r="Z1833" s="1" t="str">
        <f>TEXT(Data[[#This Row],[Order Date]], "mm.yy")</f>
        <v>10.19</v>
      </c>
    </row>
    <row r="1834" spans="1:26" x14ac:dyDescent="0.25">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1" t="str">
        <f>IF(M1834=People!$B$2,People!$A$5,(IF(M1834=People!$B$3,People!$A$3,(IF(M1834=People!$B$4,People!$A$4,(IF(M1834=People!$B$5,People!$A$5,0)))))))</f>
        <v>Cassandra Brandow</v>
      </c>
      <c r="W1834" s="1" t="str">
        <f>IFERROR(VLOOKUP(Data[[#This Row],[Order ID]], Returns!$A:$B, 2, FALSE), "No")</f>
        <v>No</v>
      </c>
      <c r="X1834" s="1">
        <f>1/COUNTIF(Data[Order ID], Data[[#This Row],[Order ID]])</f>
        <v>1</v>
      </c>
      <c r="Y1834" s="1">
        <f>1/COUNTIFS(Data[Customer Name],Data[[#This Row],[Customer Name]], Data[MonthYear],Data[[#This Row],[MonthYear]])</f>
        <v>1</v>
      </c>
      <c r="Z1834" s="1" t="str">
        <f>TEXT(Data[[#This Row],[Order Date]], "mm.yy")</f>
        <v>11.17</v>
      </c>
    </row>
    <row r="1835" spans="1:26" x14ac:dyDescent="0.25">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1" t="str">
        <f>IF(M1835=People!$B$2,People!$A$5,(IF(M1835=People!$B$3,People!$A$3,(IF(M1835=People!$B$4,People!$A$4,(IF(M1835=People!$B$5,People!$A$5,0)))))))</f>
        <v>Kelly Williams</v>
      </c>
      <c r="W1835" s="1" t="str">
        <f>IFERROR(VLOOKUP(Data[[#This Row],[Order ID]], Returns!$A:$B, 2, FALSE), "No")</f>
        <v>No</v>
      </c>
      <c r="X1835" s="1">
        <f>1/COUNTIF(Data[Order ID], Data[[#This Row],[Order ID]])</f>
        <v>0.5</v>
      </c>
      <c r="Y1835" s="1">
        <f>1/COUNTIFS(Data[Customer Name],Data[[#This Row],[Customer Name]], Data[MonthYear],Data[[#This Row],[MonthYear]])</f>
        <v>0.5</v>
      </c>
      <c r="Z1835" s="1" t="str">
        <f>TEXT(Data[[#This Row],[Order Date]], "mm.yy")</f>
        <v>08.19</v>
      </c>
    </row>
    <row r="1836" spans="1:26" x14ac:dyDescent="0.25">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1" t="str">
        <f>IF(M1836=People!$B$2,People!$A$5,(IF(M1836=People!$B$3,People!$A$3,(IF(M1836=People!$B$4,People!$A$4,(IF(M1836=People!$B$5,People!$A$5,0)))))))</f>
        <v>Kelly Williams</v>
      </c>
      <c r="W1836" s="1" t="str">
        <f>IFERROR(VLOOKUP(Data[[#This Row],[Order ID]], Returns!$A:$B, 2, FALSE), "No")</f>
        <v>No</v>
      </c>
      <c r="X1836" s="1">
        <f>1/COUNTIF(Data[Order ID], Data[[#This Row],[Order ID]])</f>
        <v>0.5</v>
      </c>
      <c r="Y1836" s="1">
        <f>1/COUNTIFS(Data[Customer Name],Data[[#This Row],[Customer Name]], Data[MonthYear],Data[[#This Row],[MonthYear]])</f>
        <v>0.5</v>
      </c>
      <c r="Z1836" s="1" t="str">
        <f>TEXT(Data[[#This Row],[Order Date]], "mm.yy")</f>
        <v>08.19</v>
      </c>
    </row>
    <row r="1837" spans="1:26" x14ac:dyDescent="0.25">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1" t="str">
        <f>IF(M1837=People!$B$2,People!$A$5,(IF(M1837=People!$B$3,People!$A$3,(IF(M1837=People!$B$4,People!$A$4,(IF(M1837=People!$B$5,People!$A$5,0)))))))</f>
        <v>Chuck Magee</v>
      </c>
      <c r="W1837" s="1" t="str">
        <f>IFERROR(VLOOKUP(Data[[#This Row],[Order ID]], Returns!$A:$B, 2, FALSE), "No")</f>
        <v>No</v>
      </c>
      <c r="X1837" s="1">
        <f>1/COUNTIF(Data[Order ID], Data[[#This Row],[Order ID]])</f>
        <v>1</v>
      </c>
      <c r="Y1837" s="1">
        <f>1/COUNTIFS(Data[Customer Name],Data[[#This Row],[Customer Name]], Data[MonthYear],Data[[#This Row],[MonthYear]])</f>
        <v>1</v>
      </c>
      <c r="Z1837" s="1" t="str">
        <f>TEXT(Data[[#This Row],[Order Date]], "mm.yy")</f>
        <v>06.16</v>
      </c>
    </row>
    <row r="1838" spans="1:26" x14ac:dyDescent="0.25">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1" t="str">
        <f>IF(M1838=People!$B$2,People!$A$5,(IF(M1838=People!$B$3,People!$A$3,(IF(M1838=People!$B$4,People!$A$4,(IF(M1838=People!$B$5,People!$A$5,0)))))))</f>
        <v>Cassandra Brandow</v>
      </c>
      <c r="W1838" s="1" t="str">
        <f>IFERROR(VLOOKUP(Data[[#This Row],[Order ID]], Returns!$A:$B, 2, FALSE), "No")</f>
        <v>No</v>
      </c>
      <c r="X1838" s="1">
        <f>1/COUNTIF(Data[Order ID], Data[[#This Row],[Order ID]])</f>
        <v>1</v>
      </c>
      <c r="Y1838" s="1">
        <f>1/COUNTIFS(Data[Customer Name],Data[[#This Row],[Customer Name]], Data[MonthYear],Data[[#This Row],[MonthYear]])</f>
        <v>1</v>
      </c>
      <c r="Z1838" s="1" t="str">
        <f>TEXT(Data[[#This Row],[Order Date]], "mm.yy")</f>
        <v>02.19</v>
      </c>
    </row>
    <row r="1839" spans="1:26" x14ac:dyDescent="0.25">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1" t="str">
        <f>IF(M1839=People!$B$2,People!$A$5,(IF(M1839=People!$B$3,People!$A$3,(IF(M1839=People!$B$4,People!$A$4,(IF(M1839=People!$B$5,People!$A$5,0)))))))</f>
        <v>Cassandra Brandow</v>
      </c>
      <c r="W1839" s="1" t="str">
        <f>IFERROR(VLOOKUP(Data[[#This Row],[Order ID]], Returns!$A:$B, 2, FALSE), "No")</f>
        <v>No</v>
      </c>
      <c r="X1839" s="1">
        <f>1/COUNTIF(Data[Order ID], Data[[#This Row],[Order ID]])</f>
        <v>0.25</v>
      </c>
      <c r="Y1839" s="1">
        <f>1/COUNTIFS(Data[Customer Name],Data[[#This Row],[Customer Name]], Data[MonthYear],Data[[#This Row],[MonthYear]])</f>
        <v>0.25</v>
      </c>
      <c r="Z1839" s="1" t="str">
        <f>TEXT(Data[[#This Row],[Order Date]], "mm.yy")</f>
        <v>08.16</v>
      </c>
    </row>
    <row r="1840" spans="1:26" x14ac:dyDescent="0.25">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1" t="str">
        <f>IF(M1840=People!$B$2,People!$A$5,(IF(M1840=People!$B$3,People!$A$3,(IF(M1840=People!$B$4,People!$A$4,(IF(M1840=People!$B$5,People!$A$5,0)))))))</f>
        <v>Cassandra Brandow</v>
      </c>
      <c r="W1840" s="1" t="str">
        <f>IFERROR(VLOOKUP(Data[[#This Row],[Order ID]], Returns!$A:$B, 2, FALSE), "No")</f>
        <v>No</v>
      </c>
      <c r="X1840" s="1">
        <f>1/COUNTIF(Data[Order ID], Data[[#This Row],[Order ID]])</f>
        <v>0.25</v>
      </c>
      <c r="Y1840" s="1">
        <f>1/COUNTIFS(Data[Customer Name],Data[[#This Row],[Customer Name]], Data[MonthYear],Data[[#This Row],[MonthYear]])</f>
        <v>0.25</v>
      </c>
      <c r="Z1840" s="1" t="str">
        <f>TEXT(Data[[#This Row],[Order Date]], "mm.yy")</f>
        <v>08.16</v>
      </c>
    </row>
    <row r="1841" spans="1:26" x14ac:dyDescent="0.25">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1" t="str">
        <f>IF(M1841=People!$B$2,People!$A$5,(IF(M1841=People!$B$3,People!$A$3,(IF(M1841=People!$B$4,People!$A$4,(IF(M1841=People!$B$5,People!$A$5,0)))))))</f>
        <v>Cassandra Brandow</v>
      </c>
      <c r="W1841" s="1" t="str">
        <f>IFERROR(VLOOKUP(Data[[#This Row],[Order ID]], Returns!$A:$B, 2, FALSE), "No")</f>
        <v>No</v>
      </c>
      <c r="X1841" s="1">
        <f>1/COUNTIF(Data[Order ID], Data[[#This Row],[Order ID]])</f>
        <v>0.25</v>
      </c>
      <c r="Y1841" s="1">
        <f>1/COUNTIFS(Data[Customer Name],Data[[#This Row],[Customer Name]], Data[MonthYear],Data[[#This Row],[MonthYear]])</f>
        <v>0.25</v>
      </c>
      <c r="Z1841" s="1" t="str">
        <f>TEXT(Data[[#This Row],[Order Date]], "mm.yy")</f>
        <v>08.16</v>
      </c>
    </row>
    <row r="1842" spans="1:26" x14ac:dyDescent="0.25">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1" t="str">
        <f>IF(M1842=People!$B$2,People!$A$5,(IF(M1842=People!$B$3,People!$A$3,(IF(M1842=People!$B$4,People!$A$4,(IF(M1842=People!$B$5,People!$A$5,0)))))))</f>
        <v>Cassandra Brandow</v>
      </c>
      <c r="W1842" s="1" t="str">
        <f>IFERROR(VLOOKUP(Data[[#This Row],[Order ID]], Returns!$A:$B, 2, FALSE), "No")</f>
        <v>No</v>
      </c>
      <c r="X1842" s="1">
        <f>1/COUNTIF(Data[Order ID], Data[[#This Row],[Order ID]])</f>
        <v>0.25</v>
      </c>
      <c r="Y1842" s="1">
        <f>1/COUNTIFS(Data[Customer Name],Data[[#This Row],[Customer Name]], Data[MonthYear],Data[[#This Row],[MonthYear]])</f>
        <v>0.25</v>
      </c>
      <c r="Z1842" s="1" t="str">
        <f>TEXT(Data[[#This Row],[Order Date]], "mm.yy")</f>
        <v>08.16</v>
      </c>
    </row>
    <row r="1843" spans="1:26" x14ac:dyDescent="0.25">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1" t="str">
        <f>IF(M1843=People!$B$2,People!$A$5,(IF(M1843=People!$B$3,People!$A$3,(IF(M1843=People!$B$4,People!$A$4,(IF(M1843=People!$B$5,People!$A$5,0)))))))</f>
        <v>Cassandra Brandow</v>
      </c>
      <c r="W1843" s="1" t="str">
        <f>IFERROR(VLOOKUP(Data[[#This Row],[Order ID]], Returns!$A:$B, 2, FALSE), "No")</f>
        <v>No</v>
      </c>
      <c r="X1843" s="1">
        <f>1/COUNTIF(Data[Order ID], Data[[#This Row],[Order ID]])</f>
        <v>1</v>
      </c>
      <c r="Y1843" s="1">
        <f>1/COUNTIFS(Data[Customer Name],Data[[#This Row],[Customer Name]], Data[MonthYear],Data[[#This Row],[MonthYear]])</f>
        <v>1</v>
      </c>
      <c r="Z1843" s="1" t="str">
        <f>TEXT(Data[[#This Row],[Order Date]], "mm.yy")</f>
        <v>07.18</v>
      </c>
    </row>
    <row r="1844" spans="1:26" x14ac:dyDescent="0.25">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1" t="str">
        <f>IF(M1844=People!$B$2,People!$A$5,(IF(M1844=People!$B$3,People!$A$3,(IF(M1844=People!$B$4,People!$A$4,(IF(M1844=People!$B$5,People!$A$5,0)))))))</f>
        <v>Kelly Williams</v>
      </c>
      <c r="W1844" s="1" t="str">
        <f>IFERROR(VLOOKUP(Data[[#This Row],[Order ID]], Returns!$A:$B, 2, FALSE), "No")</f>
        <v>No</v>
      </c>
      <c r="X1844" s="1">
        <f>1/COUNTIF(Data[Order ID], Data[[#This Row],[Order ID]])</f>
        <v>0.5</v>
      </c>
      <c r="Y1844" s="1">
        <f>1/COUNTIFS(Data[Customer Name],Data[[#This Row],[Customer Name]], Data[MonthYear],Data[[#This Row],[MonthYear]])</f>
        <v>0.5</v>
      </c>
      <c r="Z1844" s="1" t="str">
        <f>TEXT(Data[[#This Row],[Order Date]], "mm.yy")</f>
        <v>02.17</v>
      </c>
    </row>
    <row r="1845" spans="1:26" x14ac:dyDescent="0.25">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1" t="str">
        <f>IF(M1845=People!$B$2,People!$A$5,(IF(M1845=People!$B$3,People!$A$3,(IF(M1845=People!$B$4,People!$A$4,(IF(M1845=People!$B$5,People!$A$5,0)))))))</f>
        <v>Kelly Williams</v>
      </c>
      <c r="W1845" s="1" t="str">
        <f>IFERROR(VLOOKUP(Data[[#This Row],[Order ID]], Returns!$A:$B, 2, FALSE), "No")</f>
        <v>No</v>
      </c>
      <c r="X1845" s="1">
        <f>1/COUNTIF(Data[Order ID], Data[[#This Row],[Order ID]])</f>
        <v>0.5</v>
      </c>
      <c r="Y1845" s="1">
        <f>1/COUNTIFS(Data[Customer Name],Data[[#This Row],[Customer Name]], Data[MonthYear],Data[[#This Row],[MonthYear]])</f>
        <v>0.5</v>
      </c>
      <c r="Z1845" s="1" t="str">
        <f>TEXT(Data[[#This Row],[Order Date]], "mm.yy")</f>
        <v>02.17</v>
      </c>
    </row>
    <row r="1846" spans="1:26" x14ac:dyDescent="0.25">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1" t="str">
        <f>IF(M1846=People!$B$2,People!$A$5,(IF(M1846=People!$B$3,People!$A$3,(IF(M1846=People!$B$4,People!$A$4,(IF(M1846=People!$B$5,People!$A$5,0)))))))</f>
        <v>Cassandra Brandow</v>
      </c>
      <c r="W1846" s="1" t="str">
        <f>IFERROR(VLOOKUP(Data[[#This Row],[Order ID]], Returns!$A:$B, 2, FALSE), "No")</f>
        <v>No</v>
      </c>
      <c r="X1846" s="1">
        <f>1/COUNTIF(Data[Order ID], Data[[#This Row],[Order ID]])</f>
        <v>1</v>
      </c>
      <c r="Y1846" s="1">
        <f>1/COUNTIFS(Data[Customer Name],Data[[#This Row],[Customer Name]], Data[MonthYear],Data[[#This Row],[MonthYear]])</f>
        <v>1</v>
      </c>
      <c r="Z1846" s="1" t="str">
        <f>TEXT(Data[[#This Row],[Order Date]], "mm.yy")</f>
        <v>07.19</v>
      </c>
    </row>
    <row r="1847" spans="1:26" x14ac:dyDescent="0.25">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1" t="str">
        <f>IF(M1847=People!$B$2,People!$A$5,(IF(M1847=People!$B$3,People!$A$3,(IF(M1847=People!$B$4,People!$A$4,(IF(M1847=People!$B$5,People!$A$5,0)))))))</f>
        <v>Chuck Magee</v>
      </c>
      <c r="W1847" s="1" t="str">
        <f>IFERROR(VLOOKUP(Data[[#This Row],[Order ID]], Returns!$A:$B, 2, FALSE), "No")</f>
        <v>No</v>
      </c>
      <c r="X1847" s="1">
        <f>1/COUNTIF(Data[Order ID], Data[[#This Row],[Order ID]])</f>
        <v>0.5</v>
      </c>
      <c r="Y1847" s="1">
        <f>1/COUNTIFS(Data[Customer Name],Data[[#This Row],[Customer Name]], Data[MonthYear],Data[[#This Row],[MonthYear]])</f>
        <v>0.5</v>
      </c>
      <c r="Z1847" s="1" t="str">
        <f>TEXT(Data[[#This Row],[Order Date]], "mm.yy")</f>
        <v>01.19</v>
      </c>
    </row>
    <row r="1848" spans="1:26" x14ac:dyDescent="0.25">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1" t="str">
        <f>IF(M1848=People!$B$2,People!$A$5,(IF(M1848=People!$B$3,People!$A$3,(IF(M1848=People!$B$4,People!$A$4,(IF(M1848=People!$B$5,People!$A$5,0)))))))</f>
        <v>Chuck Magee</v>
      </c>
      <c r="W1848" s="1" t="str">
        <f>IFERROR(VLOOKUP(Data[[#This Row],[Order ID]], Returns!$A:$B, 2, FALSE), "No")</f>
        <v>No</v>
      </c>
      <c r="X1848" s="1">
        <f>1/COUNTIF(Data[Order ID], Data[[#This Row],[Order ID]])</f>
        <v>0.5</v>
      </c>
      <c r="Y1848" s="1">
        <f>1/COUNTIFS(Data[Customer Name],Data[[#This Row],[Customer Name]], Data[MonthYear],Data[[#This Row],[MonthYear]])</f>
        <v>0.5</v>
      </c>
      <c r="Z1848" s="1" t="str">
        <f>TEXT(Data[[#This Row],[Order Date]], "mm.yy")</f>
        <v>01.19</v>
      </c>
    </row>
    <row r="1849" spans="1:26" x14ac:dyDescent="0.25">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1" t="str">
        <f>IF(M1849=People!$B$2,People!$A$5,(IF(M1849=People!$B$3,People!$A$3,(IF(M1849=People!$B$4,People!$A$4,(IF(M1849=People!$B$5,People!$A$5,0)))))))</f>
        <v>Cassandra Brandow</v>
      </c>
      <c r="W1849" s="1" t="str">
        <f>IFERROR(VLOOKUP(Data[[#This Row],[Order ID]], Returns!$A:$B, 2, FALSE), "No")</f>
        <v>No</v>
      </c>
      <c r="X1849" s="1">
        <f>1/COUNTIF(Data[Order ID], Data[[#This Row],[Order ID]])</f>
        <v>0.5</v>
      </c>
      <c r="Y1849" s="1">
        <f>1/COUNTIFS(Data[Customer Name],Data[[#This Row],[Customer Name]], Data[MonthYear],Data[[#This Row],[MonthYear]])</f>
        <v>0.5</v>
      </c>
      <c r="Z1849" s="1" t="str">
        <f>TEXT(Data[[#This Row],[Order Date]], "mm.yy")</f>
        <v>09.19</v>
      </c>
    </row>
    <row r="1850" spans="1:26" x14ac:dyDescent="0.25">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1" t="str">
        <f>IF(M1850=People!$B$2,People!$A$5,(IF(M1850=People!$B$3,People!$A$3,(IF(M1850=People!$B$4,People!$A$4,(IF(M1850=People!$B$5,People!$A$5,0)))))))</f>
        <v>Cassandra Brandow</v>
      </c>
      <c r="W1850" s="1" t="str">
        <f>IFERROR(VLOOKUP(Data[[#This Row],[Order ID]], Returns!$A:$B, 2, FALSE), "No")</f>
        <v>No</v>
      </c>
      <c r="X1850" s="1">
        <f>1/COUNTIF(Data[Order ID], Data[[#This Row],[Order ID]])</f>
        <v>0.5</v>
      </c>
      <c r="Y1850" s="1">
        <f>1/COUNTIFS(Data[Customer Name],Data[[#This Row],[Customer Name]], Data[MonthYear],Data[[#This Row],[MonthYear]])</f>
        <v>0.5</v>
      </c>
      <c r="Z1850" s="1" t="str">
        <f>TEXT(Data[[#This Row],[Order Date]], "mm.yy")</f>
        <v>09.19</v>
      </c>
    </row>
    <row r="1851" spans="1:26" x14ac:dyDescent="0.25">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1" t="str">
        <f>IF(M1851=People!$B$2,People!$A$5,(IF(M1851=People!$B$3,People!$A$3,(IF(M1851=People!$B$4,People!$A$4,(IF(M1851=People!$B$5,People!$A$5,0)))))))</f>
        <v>Kelly Williams</v>
      </c>
      <c r="W1851" s="1" t="str">
        <f>IFERROR(VLOOKUP(Data[[#This Row],[Order ID]], Returns!$A:$B, 2, FALSE), "No")</f>
        <v>No</v>
      </c>
      <c r="X1851" s="1">
        <f>1/COUNTIF(Data[Order ID], Data[[#This Row],[Order ID]])</f>
        <v>0.16666666666666666</v>
      </c>
      <c r="Y1851" s="1">
        <f>1/COUNTIFS(Data[Customer Name],Data[[#This Row],[Customer Name]], Data[MonthYear],Data[[#This Row],[MonthYear]])</f>
        <v>0.16666666666666666</v>
      </c>
      <c r="Z1851" s="1" t="str">
        <f>TEXT(Data[[#This Row],[Order Date]], "mm.yy")</f>
        <v>07.17</v>
      </c>
    </row>
    <row r="1852" spans="1:26" x14ac:dyDescent="0.25">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1" t="str">
        <f>IF(M1852=People!$B$2,People!$A$5,(IF(M1852=People!$B$3,People!$A$3,(IF(M1852=People!$B$4,People!$A$4,(IF(M1852=People!$B$5,People!$A$5,0)))))))</f>
        <v>Kelly Williams</v>
      </c>
      <c r="W1852" s="1" t="str">
        <f>IFERROR(VLOOKUP(Data[[#This Row],[Order ID]], Returns!$A:$B, 2, FALSE), "No")</f>
        <v>No</v>
      </c>
      <c r="X1852" s="1">
        <f>1/COUNTIF(Data[Order ID], Data[[#This Row],[Order ID]])</f>
        <v>0.16666666666666666</v>
      </c>
      <c r="Y1852" s="1">
        <f>1/COUNTIFS(Data[Customer Name],Data[[#This Row],[Customer Name]], Data[MonthYear],Data[[#This Row],[MonthYear]])</f>
        <v>0.16666666666666666</v>
      </c>
      <c r="Z1852" s="1" t="str">
        <f>TEXT(Data[[#This Row],[Order Date]], "mm.yy")</f>
        <v>07.17</v>
      </c>
    </row>
    <row r="1853" spans="1:26" x14ac:dyDescent="0.25">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1" t="str">
        <f>IF(M1853=People!$B$2,People!$A$5,(IF(M1853=People!$B$3,People!$A$3,(IF(M1853=People!$B$4,People!$A$4,(IF(M1853=People!$B$5,People!$A$5,0)))))))</f>
        <v>Kelly Williams</v>
      </c>
      <c r="W1853" s="1" t="str">
        <f>IFERROR(VLOOKUP(Data[[#This Row],[Order ID]], Returns!$A:$B, 2, FALSE), "No")</f>
        <v>No</v>
      </c>
      <c r="X1853" s="1">
        <f>1/COUNTIF(Data[Order ID], Data[[#This Row],[Order ID]])</f>
        <v>0.16666666666666666</v>
      </c>
      <c r="Y1853" s="1">
        <f>1/COUNTIFS(Data[Customer Name],Data[[#This Row],[Customer Name]], Data[MonthYear],Data[[#This Row],[MonthYear]])</f>
        <v>0.16666666666666666</v>
      </c>
      <c r="Z1853" s="1" t="str">
        <f>TEXT(Data[[#This Row],[Order Date]], "mm.yy")</f>
        <v>07.17</v>
      </c>
    </row>
    <row r="1854" spans="1:26" x14ac:dyDescent="0.25">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1" t="str">
        <f>IF(M1854=People!$B$2,People!$A$5,(IF(M1854=People!$B$3,People!$A$3,(IF(M1854=People!$B$4,People!$A$4,(IF(M1854=People!$B$5,People!$A$5,0)))))))</f>
        <v>Kelly Williams</v>
      </c>
      <c r="W1854" s="1" t="str">
        <f>IFERROR(VLOOKUP(Data[[#This Row],[Order ID]], Returns!$A:$B, 2, FALSE), "No")</f>
        <v>No</v>
      </c>
      <c r="X1854" s="1">
        <f>1/COUNTIF(Data[Order ID], Data[[#This Row],[Order ID]])</f>
        <v>0.16666666666666666</v>
      </c>
      <c r="Y1854" s="1">
        <f>1/COUNTIFS(Data[Customer Name],Data[[#This Row],[Customer Name]], Data[MonthYear],Data[[#This Row],[MonthYear]])</f>
        <v>0.16666666666666666</v>
      </c>
      <c r="Z1854" s="1" t="str">
        <f>TEXT(Data[[#This Row],[Order Date]], "mm.yy")</f>
        <v>07.17</v>
      </c>
    </row>
    <row r="1855" spans="1:26" x14ac:dyDescent="0.25">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1" t="str">
        <f>IF(M1855=People!$B$2,People!$A$5,(IF(M1855=People!$B$3,People!$A$3,(IF(M1855=People!$B$4,People!$A$4,(IF(M1855=People!$B$5,People!$A$5,0)))))))</f>
        <v>Kelly Williams</v>
      </c>
      <c r="W1855" s="1" t="str">
        <f>IFERROR(VLOOKUP(Data[[#This Row],[Order ID]], Returns!$A:$B, 2, FALSE), "No")</f>
        <v>No</v>
      </c>
      <c r="X1855" s="1">
        <f>1/COUNTIF(Data[Order ID], Data[[#This Row],[Order ID]])</f>
        <v>0.16666666666666666</v>
      </c>
      <c r="Y1855" s="1">
        <f>1/COUNTIFS(Data[Customer Name],Data[[#This Row],[Customer Name]], Data[MonthYear],Data[[#This Row],[MonthYear]])</f>
        <v>0.16666666666666666</v>
      </c>
      <c r="Z1855" s="1" t="str">
        <f>TEXT(Data[[#This Row],[Order Date]], "mm.yy")</f>
        <v>07.17</v>
      </c>
    </row>
    <row r="1856" spans="1:26" x14ac:dyDescent="0.25">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1" t="str">
        <f>IF(M1856=People!$B$2,People!$A$5,(IF(M1856=People!$B$3,People!$A$3,(IF(M1856=People!$B$4,People!$A$4,(IF(M1856=People!$B$5,People!$A$5,0)))))))</f>
        <v>Kelly Williams</v>
      </c>
      <c r="W1856" s="1" t="str">
        <f>IFERROR(VLOOKUP(Data[[#This Row],[Order ID]], Returns!$A:$B, 2, FALSE), "No")</f>
        <v>No</v>
      </c>
      <c r="X1856" s="1">
        <f>1/COUNTIF(Data[Order ID], Data[[#This Row],[Order ID]])</f>
        <v>0.16666666666666666</v>
      </c>
      <c r="Y1856" s="1">
        <f>1/COUNTIFS(Data[Customer Name],Data[[#This Row],[Customer Name]], Data[MonthYear],Data[[#This Row],[MonthYear]])</f>
        <v>0.16666666666666666</v>
      </c>
      <c r="Z1856" s="1" t="str">
        <f>TEXT(Data[[#This Row],[Order Date]], "mm.yy")</f>
        <v>07.17</v>
      </c>
    </row>
    <row r="1857" spans="1:26" x14ac:dyDescent="0.25">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1" t="str">
        <f>IF(M1857=People!$B$2,People!$A$5,(IF(M1857=People!$B$3,People!$A$3,(IF(M1857=People!$B$4,People!$A$4,(IF(M1857=People!$B$5,People!$A$5,0)))))))</f>
        <v>Cassandra Brandow</v>
      </c>
      <c r="W1857" s="1" t="str">
        <f>IFERROR(VLOOKUP(Data[[#This Row],[Order ID]], Returns!$A:$B, 2, FALSE), "No")</f>
        <v>No</v>
      </c>
      <c r="X1857" s="1">
        <f>1/COUNTIF(Data[Order ID], Data[[#This Row],[Order ID]])</f>
        <v>1</v>
      </c>
      <c r="Y1857" s="1">
        <f>1/COUNTIFS(Data[Customer Name],Data[[#This Row],[Customer Name]], Data[MonthYear],Data[[#This Row],[MonthYear]])</f>
        <v>1</v>
      </c>
      <c r="Z1857" s="1" t="str">
        <f>TEXT(Data[[#This Row],[Order Date]], "mm.yy")</f>
        <v>06.16</v>
      </c>
    </row>
    <row r="1858" spans="1:26" x14ac:dyDescent="0.25">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1" t="str">
        <f>IF(M1858=People!$B$2,People!$A$5,(IF(M1858=People!$B$3,People!$A$3,(IF(M1858=People!$B$4,People!$A$4,(IF(M1858=People!$B$5,People!$A$5,0)))))))</f>
        <v>Kelly Williams</v>
      </c>
      <c r="W1858" s="1" t="str">
        <f>IFERROR(VLOOKUP(Data[[#This Row],[Order ID]], Returns!$A:$B, 2, FALSE), "No")</f>
        <v>No</v>
      </c>
      <c r="X1858" s="1">
        <f>1/COUNTIF(Data[Order ID], Data[[#This Row],[Order ID]])</f>
        <v>0.5</v>
      </c>
      <c r="Y1858" s="1">
        <f>1/COUNTIFS(Data[Customer Name],Data[[#This Row],[Customer Name]], Data[MonthYear],Data[[#This Row],[MonthYear]])</f>
        <v>0.5</v>
      </c>
      <c r="Z1858" s="1" t="str">
        <f>TEXT(Data[[#This Row],[Order Date]], "mm.yy")</f>
        <v>05.19</v>
      </c>
    </row>
    <row r="1859" spans="1:26" x14ac:dyDescent="0.25">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1" t="str">
        <f>IF(M1859=People!$B$2,People!$A$5,(IF(M1859=People!$B$3,People!$A$3,(IF(M1859=People!$B$4,People!$A$4,(IF(M1859=People!$B$5,People!$A$5,0)))))))</f>
        <v>Kelly Williams</v>
      </c>
      <c r="W1859" s="1" t="str">
        <f>IFERROR(VLOOKUP(Data[[#This Row],[Order ID]], Returns!$A:$B, 2, FALSE), "No")</f>
        <v>No</v>
      </c>
      <c r="X1859" s="1">
        <f>1/COUNTIF(Data[Order ID], Data[[#This Row],[Order ID]])</f>
        <v>0.5</v>
      </c>
      <c r="Y1859" s="1">
        <f>1/COUNTIFS(Data[Customer Name],Data[[#This Row],[Customer Name]], Data[MonthYear],Data[[#This Row],[MonthYear]])</f>
        <v>0.5</v>
      </c>
      <c r="Z1859" s="1" t="str">
        <f>TEXT(Data[[#This Row],[Order Date]], "mm.yy")</f>
        <v>05.19</v>
      </c>
    </row>
    <row r="1860" spans="1:26" x14ac:dyDescent="0.25">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1" t="str">
        <f>IF(M1860=People!$B$2,People!$A$5,(IF(M1860=People!$B$3,People!$A$3,(IF(M1860=People!$B$4,People!$A$4,(IF(M1860=People!$B$5,People!$A$5,0)))))))</f>
        <v>Chuck Magee</v>
      </c>
      <c r="W1860" s="1" t="str">
        <f>IFERROR(VLOOKUP(Data[[#This Row],[Order ID]], Returns!$A:$B, 2, FALSE), "No")</f>
        <v>No</v>
      </c>
      <c r="X1860" s="1">
        <f>1/COUNTIF(Data[Order ID], Data[[#This Row],[Order ID]])</f>
        <v>0.5</v>
      </c>
      <c r="Y1860" s="1">
        <f>1/COUNTIFS(Data[Customer Name],Data[[#This Row],[Customer Name]], Data[MonthYear],Data[[#This Row],[MonthYear]])</f>
        <v>0.33333333333333331</v>
      </c>
      <c r="Z1860" s="1" t="str">
        <f>TEXT(Data[[#This Row],[Order Date]], "mm.yy")</f>
        <v>09.17</v>
      </c>
    </row>
    <row r="1861" spans="1:26" x14ac:dyDescent="0.25">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1" t="str">
        <f>IF(M1861=People!$B$2,People!$A$5,(IF(M1861=People!$B$3,People!$A$3,(IF(M1861=People!$B$4,People!$A$4,(IF(M1861=People!$B$5,People!$A$5,0)))))))</f>
        <v>Chuck Magee</v>
      </c>
      <c r="W1861" s="1" t="str">
        <f>IFERROR(VLOOKUP(Data[[#This Row],[Order ID]], Returns!$A:$B, 2, FALSE), "No")</f>
        <v>No</v>
      </c>
      <c r="X1861" s="1">
        <f>1/COUNTIF(Data[Order ID], Data[[#This Row],[Order ID]])</f>
        <v>0.5</v>
      </c>
      <c r="Y1861" s="1">
        <f>1/COUNTIFS(Data[Customer Name],Data[[#This Row],[Customer Name]], Data[MonthYear],Data[[#This Row],[MonthYear]])</f>
        <v>0.33333333333333331</v>
      </c>
      <c r="Z1861" s="1" t="str">
        <f>TEXT(Data[[#This Row],[Order Date]], "mm.yy")</f>
        <v>09.17</v>
      </c>
    </row>
    <row r="1862" spans="1:26" x14ac:dyDescent="0.25">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1" t="str">
        <f>IF(M1862=People!$B$2,People!$A$5,(IF(M1862=People!$B$3,People!$A$3,(IF(M1862=People!$B$4,People!$A$4,(IF(M1862=People!$B$5,People!$A$5,0)))))))</f>
        <v>Chuck Magee</v>
      </c>
      <c r="W1862" s="1" t="str">
        <f>IFERROR(VLOOKUP(Data[[#This Row],[Order ID]], Returns!$A:$B, 2, FALSE), "No")</f>
        <v>No</v>
      </c>
      <c r="X1862" s="1">
        <f>1/COUNTIF(Data[Order ID], Data[[#This Row],[Order ID]])</f>
        <v>0.5</v>
      </c>
      <c r="Y1862" s="1">
        <f>1/COUNTIFS(Data[Customer Name],Data[[#This Row],[Customer Name]], Data[MonthYear],Data[[#This Row],[MonthYear]])</f>
        <v>0.5</v>
      </c>
      <c r="Z1862" s="1" t="str">
        <f>TEXT(Data[[#This Row],[Order Date]], "mm.yy")</f>
        <v>03.19</v>
      </c>
    </row>
    <row r="1863" spans="1:26" x14ac:dyDescent="0.25">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1" t="str">
        <f>IF(M1863=People!$B$2,People!$A$5,(IF(M1863=People!$B$3,People!$A$3,(IF(M1863=People!$B$4,People!$A$4,(IF(M1863=People!$B$5,People!$A$5,0)))))))</f>
        <v>Chuck Magee</v>
      </c>
      <c r="W1863" s="1" t="str">
        <f>IFERROR(VLOOKUP(Data[[#This Row],[Order ID]], Returns!$A:$B, 2, FALSE), "No")</f>
        <v>No</v>
      </c>
      <c r="X1863" s="1">
        <f>1/COUNTIF(Data[Order ID], Data[[#This Row],[Order ID]])</f>
        <v>0.5</v>
      </c>
      <c r="Y1863" s="1">
        <f>1/COUNTIFS(Data[Customer Name],Data[[#This Row],[Customer Name]], Data[MonthYear],Data[[#This Row],[MonthYear]])</f>
        <v>0.5</v>
      </c>
      <c r="Z1863" s="1" t="str">
        <f>TEXT(Data[[#This Row],[Order Date]], "mm.yy")</f>
        <v>03.19</v>
      </c>
    </row>
    <row r="1864" spans="1:26" x14ac:dyDescent="0.25">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1" t="str">
        <f>IF(M1864=People!$B$2,People!$A$5,(IF(M1864=People!$B$3,People!$A$3,(IF(M1864=People!$B$4,People!$A$4,(IF(M1864=People!$B$5,People!$A$5,0)))))))</f>
        <v>Kelly Williams</v>
      </c>
      <c r="W1864" s="1" t="str">
        <f>IFERROR(VLOOKUP(Data[[#This Row],[Order ID]], Returns!$A:$B, 2, FALSE), "No")</f>
        <v>No</v>
      </c>
      <c r="X1864" s="1">
        <f>1/COUNTIF(Data[Order ID], Data[[#This Row],[Order ID]])</f>
        <v>1</v>
      </c>
      <c r="Y1864" s="1">
        <f>1/COUNTIFS(Data[Customer Name],Data[[#This Row],[Customer Name]], Data[MonthYear],Data[[#This Row],[MonthYear]])</f>
        <v>1</v>
      </c>
      <c r="Z1864" s="1" t="str">
        <f>TEXT(Data[[#This Row],[Order Date]], "mm.yy")</f>
        <v>11.16</v>
      </c>
    </row>
    <row r="1865" spans="1:26" x14ac:dyDescent="0.25">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1" t="str">
        <f>IF(M1865=People!$B$2,People!$A$5,(IF(M1865=People!$B$3,People!$A$3,(IF(M1865=People!$B$4,People!$A$4,(IF(M1865=People!$B$5,People!$A$5,0)))))))</f>
        <v>Cassandra Brandow</v>
      </c>
      <c r="W1865" s="1" t="str">
        <f>IFERROR(VLOOKUP(Data[[#This Row],[Order ID]], Returns!$A:$B, 2, FALSE), "No")</f>
        <v>No</v>
      </c>
      <c r="X1865" s="1">
        <f>1/COUNTIF(Data[Order ID], Data[[#This Row],[Order ID]])</f>
        <v>0.5</v>
      </c>
      <c r="Y1865" s="1">
        <f>1/COUNTIFS(Data[Customer Name],Data[[#This Row],[Customer Name]], Data[MonthYear],Data[[#This Row],[MonthYear]])</f>
        <v>0.5</v>
      </c>
      <c r="Z1865" s="1" t="str">
        <f>TEXT(Data[[#This Row],[Order Date]], "mm.yy")</f>
        <v>10.18</v>
      </c>
    </row>
    <row r="1866" spans="1:26" x14ac:dyDescent="0.25">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1" t="str">
        <f>IF(M1866=People!$B$2,People!$A$5,(IF(M1866=People!$B$3,People!$A$3,(IF(M1866=People!$B$4,People!$A$4,(IF(M1866=People!$B$5,People!$A$5,0)))))))</f>
        <v>Cassandra Brandow</v>
      </c>
      <c r="W1866" s="1" t="str">
        <f>IFERROR(VLOOKUP(Data[[#This Row],[Order ID]], Returns!$A:$B, 2, FALSE), "No")</f>
        <v>No</v>
      </c>
      <c r="X1866" s="1">
        <f>1/COUNTIF(Data[Order ID], Data[[#This Row],[Order ID]])</f>
        <v>0.5</v>
      </c>
      <c r="Y1866" s="1">
        <f>1/COUNTIFS(Data[Customer Name],Data[[#This Row],[Customer Name]], Data[MonthYear],Data[[#This Row],[MonthYear]])</f>
        <v>0.5</v>
      </c>
      <c r="Z1866" s="1" t="str">
        <f>TEXT(Data[[#This Row],[Order Date]], "mm.yy")</f>
        <v>10.18</v>
      </c>
    </row>
    <row r="1867" spans="1:26" x14ac:dyDescent="0.25">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1" t="str">
        <f>IF(M1867=People!$B$2,People!$A$5,(IF(M1867=People!$B$3,People!$A$3,(IF(M1867=People!$B$4,People!$A$4,(IF(M1867=People!$B$5,People!$A$5,0)))))))</f>
        <v>Chuck Magee</v>
      </c>
      <c r="W1867" s="1" t="str">
        <f>IFERROR(VLOOKUP(Data[[#This Row],[Order ID]], Returns!$A:$B, 2, FALSE), "No")</f>
        <v>No</v>
      </c>
      <c r="X1867" s="1">
        <f>1/COUNTIF(Data[Order ID], Data[[#This Row],[Order ID]])</f>
        <v>1</v>
      </c>
      <c r="Y1867" s="1">
        <f>1/COUNTIFS(Data[Customer Name],Data[[#This Row],[Customer Name]], Data[MonthYear],Data[[#This Row],[MonthYear]])</f>
        <v>1</v>
      </c>
      <c r="Z1867" s="1" t="str">
        <f>TEXT(Data[[#This Row],[Order Date]], "mm.yy")</f>
        <v>11.19</v>
      </c>
    </row>
    <row r="1868" spans="1:26" x14ac:dyDescent="0.25">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1" t="str">
        <f>IF(M1868=People!$B$2,People!$A$5,(IF(M1868=People!$B$3,People!$A$3,(IF(M1868=People!$B$4,People!$A$4,(IF(M1868=People!$B$5,People!$A$5,0)))))))</f>
        <v>Cassandra Brandow</v>
      </c>
      <c r="W1868" s="1" t="str">
        <f>IFERROR(VLOOKUP(Data[[#This Row],[Order ID]], Returns!$A:$B, 2, FALSE), "No")</f>
        <v>No</v>
      </c>
      <c r="X1868" s="1">
        <f>1/COUNTIF(Data[Order ID], Data[[#This Row],[Order ID]])</f>
        <v>1</v>
      </c>
      <c r="Y1868" s="1">
        <f>1/COUNTIFS(Data[Customer Name],Data[[#This Row],[Customer Name]], Data[MonthYear],Data[[#This Row],[MonthYear]])</f>
        <v>1</v>
      </c>
      <c r="Z1868" s="1" t="str">
        <f>TEXT(Data[[#This Row],[Order Date]], "mm.yy")</f>
        <v>04.19</v>
      </c>
    </row>
    <row r="1869" spans="1:26" x14ac:dyDescent="0.25">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1" t="str">
        <f>IF(M1869=People!$B$2,People!$A$5,(IF(M1869=People!$B$3,People!$A$3,(IF(M1869=People!$B$4,People!$A$4,(IF(M1869=People!$B$5,People!$A$5,0)))))))</f>
        <v>Chuck Magee</v>
      </c>
      <c r="W1869" s="1" t="str">
        <f>IFERROR(VLOOKUP(Data[[#This Row],[Order ID]], Returns!$A:$B, 2, FALSE), "No")</f>
        <v>No</v>
      </c>
      <c r="X1869" s="1">
        <f>1/COUNTIF(Data[Order ID], Data[[#This Row],[Order ID]])</f>
        <v>0.5</v>
      </c>
      <c r="Y1869" s="1">
        <f>1/COUNTIFS(Data[Customer Name],Data[[#This Row],[Customer Name]], Data[MonthYear],Data[[#This Row],[MonthYear]])</f>
        <v>0.5</v>
      </c>
      <c r="Z1869" s="1" t="str">
        <f>TEXT(Data[[#This Row],[Order Date]], "mm.yy")</f>
        <v>06.17</v>
      </c>
    </row>
    <row r="1870" spans="1:26" x14ac:dyDescent="0.25">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1" t="str">
        <f>IF(M1870=People!$B$2,People!$A$5,(IF(M1870=People!$B$3,People!$A$3,(IF(M1870=People!$B$4,People!$A$4,(IF(M1870=People!$B$5,People!$A$5,0)))))))</f>
        <v>Chuck Magee</v>
      </c>
      <c r="W1870" s="1" t="str">
        <f>IFERROR(VLOOKUP(Data[[#This Row],[Order ID]], Returns!$A:$B, 2, FALSE), "No")</f>
        <v>No</v>
      </c>
      <c r="X1870" s="1">
        <f>1/COUNTIF(Data[Order ID], Data[[#This Row],[Order ID]])</f>
        <v>0.5</v>
      </c>
      <c r="Y1870" s="1">
        <f>1/COUNTIFS(Data[Customer Name],Data[[#This Row],[Customer Name]], Data[MonthYear],Data[[#This Row],[MonthYear]])</f>
        <v>0.5</v>
      </c>
      <c r="Z1870" s="1" t="str">
        <f>TEXT(Data[[#This Row],[Order Date]], "mm.yy")</f>
        <v>06.17</v>
      </c>
    </row>
    <row r="1871" spans="1:26" x14ac:dyDescent="0.25">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1" t="str">
        <f>IF(M1871=People!$B$2,People!$A$5,(IF(M1871=People!$B$3,People!$A$3,(IF(M1871=People!$B$4,People!$A$4,(IF(M1871=People!$B$5,People!$A$5,0)))))))</f>
        <v>Cassandra Brandow</v>
      </c>
      <c r="W1871" s="1" t="str">
        <f>IFERROR(VLOOKUP(Data[[#This Row],[Order ID]], Returns!$A:$B, 2, FALSE), "No")</f>
        <v>No</v>
      </c>
      <c r="X1871" s="1">
        <f>1/COUNTIF(Data[Order ID], Data[[#This Row],[Order ID]])</f>
        <v>1</v>
      </c>
      <c r="Y1871" s="1">
        <f>1/COUNTIFS(Data[Customer Name],Data[[#This Row],[Customer Name]], Data[MonthYear],Data[[#This Row],[MonthYear]])</f>
        <v>0.5</v>
      </c>
      <c r="Z1871" s="1" t="str">
        <f>TEXT(Data[[#This Row],[Order Date]], "mm.yy")</f>
        <v>08.18</v>
      </c>
    </row>
    <row r="1872" spans="1:26" x14ac:dyDescent="0.25">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1" t="str">
        <f>IF(M1872=People!$B$2,People!$A$5,(IF(M1872=People!$B$3,People!$A$3,(IF(M1872=People!$B$4,People!$A$4,(IF(M1872=People!$B$5,People!$A$5,0)))))))</f>
        <v>Cassandra Brandow</v>
      </c>
      <c r="W1872" s="1" t="str">
        <f>IFERROR(VLOOKUP(Data[[#This Row],[Order ID]], Returns!$A:$B, 2, FALSE), "No")</f>
        <v>No</v>
      </c>
      <c r="X1872" s="1">
        <f>1/COUNTIF(Data[Order ID], Data[[#This Row],[Order ID]])</f>
        <v>0.33333333333333331</v>
      </c>
      <c r="Y1872" s="1">
        <f>1/COUNTIFS(Data[Customer Name],Data[[#This Row],[Customer Name]], Data[MonthYear],Data[[#This Row],[MonthYear]])</f>
        <v>0.33333333333333331</v>
      </c>
      <c r="Z1872" s="1" t="str">
        <f>TEXT(Data[[#This Row],[Order Date]], "mm.yy")</f>
        <v>07.16</v>
      </c>
    </row>
    <row r="1873" spans="1:26" x14ac:dyDescent="0.25">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1" t="str">
        <f>IF(M1873=People!$B$2,People!$A$5,(IF(M1873=People!$B$3,People!$A$3,(IF(M1873=People!$B$4,People!$A$4,(IF(M1873=People!$B$5,People!$A$5,0)))))))</f>
        <v>Cassandra Brandow</v>
      </c>
      <c r="W1873" s="1" t="str">
        <f>IFERROR(VLOOKUP(Data[[#This Row],[Order ID]], Returns!$A:$B, 2, FALSE), "No")</f>
        <v>No</v>
      </c>
      <c r="X1873" s="1">
        <f>1/COUNTIF(Data[Order ID], Data[[#This Row],[Order ID]])</f>
        <v>0.33333333333333331</v>
      </c>
      <c r="Y1873" s="1">
        <f>1/COUNTIFS(Data[Customer Name],Data[[#This Row],[Customer Name]], Data[MonthYear],Data[[#This Row],[MonthYear]])</f>
        <v>0.33333333333333331</v>
      </c>
      <c r="Z1873" s="1" t="str">
        <f>TEXT(Data[[#This Row],[Order Date]], "mm.yy")</f>
        <v>07.16</v>
      </c>
    </row>
    <row r="1874" spans="1:26" x14ac:dyDescent="0.25">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1" t="str">
        <f>IF(M1874=People!$B$2,People!$A$5,(IF(M1874=People!$B$3,People!$A$3,(IF(M1874=People!$B$4,People!$A$4,(IF(M1874=People!$B$5,People!$A$5,0)))))))</f>
        <v>Cassandra Brandow</v>
      </c>
      <c r="W1874" s="1" t="str">
        <f>IFERROR(VLOOKUP(Data[[#This Row],[Order ID]], Returns!$A:$B, 2, FALSE), "No")</f>
        <v>No</v>
      </c>
      <c r="X1874" s="1">
        <f>1/COUNTIF(Data[Order ID], Data[[#This Row],[Order ID]])</f>
        <v>0.33333333333333331</v>
      </c>
      <c r="Y1874" s="1">
        <f>1/COUNTIFS(Data[Customer Name],Data[[#This Row],[Customer Name]], Data[MonthYear],Data[[#This Row],[MonthYear]])</f>
        <v>0.33333333333333331</v>
      </c>
      <c r="Z1874" s="1" t="str">
        <f>TEXT(Data[[#This Row],[Order Date]], "mm.yy")</f>
        <v>07.16</v>
      </c>
    </row>
    <row r="1875" spans="1:26" x14ac:dyDescent="0.25">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1" t="str">
        <f>IF(M1875=People!$B$2,People!$A$5,(IF(M1875=People!$B$3,People!$A$3,(IF(M1875=People!$B$4,People!$A$4,(IF(M1875=People!$B$5,People!$A$5,0)))))))</f>
        <v>Cassandra Brandow</v>
      </c>
      <c r="W1875" s="1" t="str">
        <f>IFERROR(VLOOKUP(Data[[#This Row],[Order ID]], Returns!$A:$B, 2, FALSE), "No")</f>
        <v>Yes</v>
      </c>
      <c r="X1875" s="1">
        <f>1/COUNTIF(Data[Order ID], Data[[#This Row],[Order ID]])</f>
        <v>1</v>
      </c>
      <c r="Y1875" s="1">
        <f>1/COUNTIFS(Data[Customer Name],Data[[#This Row],[Customer Name]], Data[MonthYear],Data[[#This Row],[MonthYear]])</f>
        <v>1</v>
      </c>
      <c r="Z1875" s="1" t="str">
        <f>TEXT(Data[[#This Row],[Order Date]], "mm.yy")</f>
        <v>11.19</v>
      </c>
    </row>
    <row r="1876" spans="1:26" x14ac:dyDescent="0.25">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1" t="str">
        <f>IF(M1876=People!$B$2,People!$A$5,(IF(M1876=People!$B$3,People!$A$3,(IF(M1876=People!$B$4,People!$A$4,(IF(M1876=People!$B$5,People!$A$5,0)))))))</f>
        <v>Chuck Magee</v>
      </c>
      <c r="W1876" s="1" t="str">
        <f>IFERROR(VLOOKUP(Data[[#This Row],[Order ID]], Returns!$A:$B, 2, FALSE), "No")</f>
        <v>No</v>
      </c>
      <c r="X1876" s="1">
        <f>1/COUNTIF(Data[Order ID], Data[[#This Row],[Order ID]])</f>
        <v>1</v>
      </c>
      <c r="Y1876" s="1">
        <f>1/COUNTIFS(Data[Customer Name],Data[[#This Row],[Customer Name]], Data[MonthYear],Data[[#This Row],[MonthYear]])</f>
        <v>1</v>
      </c>
      <c r="Z1876" s="1" t="str">
        <f>TEXT(Data[[#This Row],[Order Date]], "mm.yy")</f>
        <v>06.16</v>
      </c>
    </row>
    <row r="1877" spans="1:26" x14ac:dyDescent="0.25">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1" t="str">
        <f>IF(M1877=People!$B$2,People!$A$5,(IF(M1877=People!$B$3,People!$A$3,(IF(M1877=People!$B$4,People!$A$4,(IF(M1877=People!$B$5,People!$A$5,0)))))))</f>
        <v>Chuck Magee</v>
      </c>
      <c r="W1877" s="1" t="str">
        <f>IFERROR(VLOOKUP(Data[[#This Row],[Order ID]], Returns!$A:$B, 2, FALSE), "No")</f>
        <v>No</v>
      </c>
      <c r="X1877" s="1">
        <f>1/COUNTIF(Data[Order ID], Data[[#This Row],[Order ID]])</f>
        <v>1</v>
      </c>
      <c r="Y1877" s="1">
        <f>1/COUNTIFS(Data[Customer Name],Data[[#This Row],[Customer Name]], Data[MonthYear],Data[[#This Row],[MonthYear]])</f>
        <v>1</v>
      </c>
      <c r="Z1877" s="1" t="str">
        <f>TEXT(Data[[#This Row],[Order Date]], "mm.yy")</f>
        <v>03.18</v>
      </c>
    </row>
    <row r="1878" spans="1:26" x14ac:dyDescent="0.25">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1" t="str">
        <f>IF(M1878=People!$B$2,People!$A$5,(IF(M1878=People!$B$3,People!$A$3,(IF(M1878=People!$B$4,People!$A$4,(IF(M1878=People!$B$5,People!$A$5,0)))))))</f>
        <v>Kelly Williams</v>
      </c>
      <c r="W1878" s="1" t="str">
        <f>IFERROR(VLOOKUP(Data[[#This Row],[Order ID]], Returns!$A:$B, 2, FALSE), "No")</f>
        <v>No</v>
      </c>
      <c r="X1878" s="1">
        <f>1/COUNTIF(Data[Order ID], Data[[#This Row],[Order ID]])</f>
        <v>1</v>
      </c>
      <c r="Y1878" s="1">
        <f>1/COUNTIFS(Data[Customer Name],Data[[#This Row],[Customer Name]], Data[MonthYear],Data[[#This Row],[MonthYear]])</f>
        <v>1</v>
      </c>
      <c r="Z1878" s="1" t="str">
        <f>TEXT(Data[[#This Row],[Order Date]], "mm.yy")</f>
        <v>03.19</v>
      </c>
    </row>
    <row r="1879" spans="1:26" x14ac:dyDescent="0.25">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1" t="str">
        <f>IF(M1879=People!$B$2,People!$A$5,(IF(M1879=People!$B$3,People!$A$3,(IF(M1879=People!$B$4,People!$A$4,(IF(M1879=People!$B$5,People!$A$5,0)))))))</f>
        <v>Cassandra Brandow</v>
      </c>
      <c r="W1879" s="1" t="str">
        <f>IFERROR(VLOOKUP(Data[[#This Row],[Order ID]], Returns!$A:$B, 2, FALSE), "No")</f>
        <v>No</v>
      </c>
      <c r="X1879" s="1">
        <f>1/COUNTIF(Data[Order ID], Data[[#This Row],[Order ID]])</f>
        <v>0.5</v>
      </c>
      <c r="Y1879" s="1">
        <f>1/COUNTIFS(Data[Customer Name],Data[[#This Row],[Customer Name]], Data[MonthYear],Data[[#This Row],[MonthYear]])</f>
        <v>0.5</v>
      </c>
      <c r="Z1879" s="1" t="str">
        <f>TEXT(Data[[#This Row],[Order Date]], "mm.yy")</f>
        <v>12.19</v>
      </c>
    </row>
    <row r="1880" spans="1:26" x14ac:dyDescent="0.25">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1" t="str">
        <f>IF(M1880=People!$B$2,People!$A$5,(IF(M1880=People!$B$3,People!$A$3,(IF(M1880=People!$B$4,People!$A$4,(IF(M1880=People!$B$5,People!$A$5,0)))))))</f>
        <v>Cassandra Brandow</v>
      </c>
      <c r="W1880" s="1" t="str">
        <f>IFERROR(VLOOKUP(Data[[#This Row],[Order ID]], Returns!$A:$B, 2, FALSE), "No")</f>
        <v>No</v>
      </c>
      <c r="X1880" s="1">
        <f>1/COUNTIF(Data[Order ID], Data[[#This Row],[Order ID]])</f>
        <v>0.5</v>
      </c>
      <c r="Y1880" s="1">
        <f>1/COUNTIFS(Data[Customer Name],Data[[#This Row],[Customer Name]], Data[MonthYear],Data[[#This Row],[MonthYear]])</f>
        <v>0.5</v>
      </c>
      <c r="Z1880" s="1" t="str">
        <f>TEXT(Data[[#This Row],[Order Date]], "mm.yy")</f>
        <v>12.19</v>
      </c>
    </row>
    <row r="1881" spans="1:26" x14ac:dyDescent="0.25">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1" t="str">
        <f>IF(M1881=People!$B$2,People!$A$5,(IF(M1881=People!$B$3,People!$A$3,(IF(M1881=People!$B$4,People!$A$4,(IF(M1881=People!$B$5,People!$A$5,0)))))))</f>
        <v>Cassandra Brandow</v>
      </c>
      <c r="W1881" s="1" t="str">
        <f>IFERROR(VLOOKUP(Data[[#This Row],[Order ID]], Returns!$A:$B, 2, FALSE), "No")</f>
        <v>No</v>
      </c>
      <c r="X1881" s="1">
        <f>1/COUNTIF(Data[Order ID], Data[[#This Row],[Order ID]])</f>
        <v>1</v>
      </c>
      <c r="Y1881" s="1">
        <f>1/COUNTIFS(Data[Customer Name],Data[[#This Row],[Customer Name]], Data[MonthYear],Data[[#This Row],[MonthYear]])</f>
        <v>1</v>
      </c>
      <c r="Z1881" s="1" t="str">
        <f>TEXT(Data[[#This Row],[Order Date]], "mm.yy")</f>
        <v>03.19</v>
      </c>
    </row>
    <row r="1882" spans="1:26" x14ac:dyDescent="0.25">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1" t="str">
        <f>IF(M1882=People!$B$2,People!$A$5,(IF(M1882=People!$B$3,People!$A$3,(IF(M1882=People!$B$4,People!$A$4,(IF(M1882=People!$B$5,People!$A$5,0)))))))</f>
        <v>Chuck Magee</v>
      </c>
      <c r="W1882" s="1" t="str">
        <f>IFERROR(VLOOKUP(Data[[#This Row],[Order ID]], Returns!$A:$B, 2, FALSE), "No")</f>
        <v>No</v>
      </c>
      <c r="X1882" s="1">
        <f>1/COUNTIF(Data[Order ID], Data[[#This Row],[Order ID]])</f>
        <v>0.33333333333333331</v>
      </c>
      <c r="Y1882" s="1">
        <f>1/COUNTIFS(Data[Customer Name],Data[[#This Row],[Customer Name]], Data[MonthYear],Data[[#This Row],[MonthYear]])</f>
        <v>0.33333333333333331</v>
      </c>
      <c r="Z1882" s="1" t="str">
        <f>TEXT(Data[[#This Row],[Order Date]], "mm.yy")</f>
        <v>03.17</v>
      </c>
    </row>
    <row r="1883" spans="1:26" x14ac:dyDescent="0.25">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1" t="str">
        <f>IF(M1883=People!$B$2,People!$A$5,(IF(M1883=People!$B$3,People!$A$3,(IF(M1883=People!$B$4,People!$A$4,(IF(M1883=People!$B$5,People!$A$5,0)))))))</f>
        <v>Chuck Magee</v>
      </c>
      <c r="W1883" s="1" t="str">
        <f>IFERROR(VLOOKUP(Data[[#This Row],[Order ID]], Returns!$A:$B, 2, FALSE), "No")</f>
        <v>No</v>
      </c>
      <c r="X1883" s="1">
        <f>1/COUNTIF(Data[Order ID], Data[[#This Row],[Order ID]])</f>
        <v>0.33333333333333331</v>
      </c>
      <c r="Y1883" s="1">
        <f>1/COUNTIFS(Data[Customer Name],Data[[#This Row],[Customer Name]], Data[MonthYear],Data[[#This Row],[MonthYear]])</f>
        <v>0.33333333333333331</v>
      </c>
      <c r="Z1883" s="1" t="str">
        <f>TEXT(Data[[#This Row],[Order Date]], "mm.yy")</f>
        <v>03.17</v>
      </c>
    </row>
    <row r="1884" spans="1:26" x14ac:dyDescent="0.25">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1" t="str">
        <f>IF(M1884=People!$B$2,People!$A$5,(IF(M1884=People!$B$3,People!$A$3,(IF(M1884=People!$B$4,People!$A$4,(IF(M1884=People!$B$5,People!$A$5,0)))))))</f>
        <v>Chuck Magee</v>
      </c>
      <c r="W1884" s="1" t="str">
        <f>IFERROR(VLOOKUP(Data[[#This Row],[Order ID]], Returns!$A:$B, 2, FALSE), "No")</f>
        <v>No</v>
      </c>
      <c r="X1884" s="1">
        <f>1/COUNTIF(Data[Order ID], Data[[#This Row],[Order ID]])</f>
        <v>0.33333333333333331</v>
      </c>
      <c r="Y1884" s="1">
        <f>1/COUNTIFS(Data[Customer Name],Data[[#This Row],[Customer Name]], Data[MonthYear],Data[[#This Row],[MonthYear]])</f>
        <v>0.33333333333333331</v>
      </c>
      <c r="Z1884" s="1" t="str">
        <f>TEXT(Data[[#This Row],[Order Date]], "mm.yy")</f>
        <v>03.17</v>
      </c>
    </row>
    <row r="1885" spans="1:26" x14ac:dyDescent="0.25">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1" t="str">
        <f>IF(M1885=People!$B$2,People!$A$5,(IF(M1885=People!$B$3,People!$A$3,(IF(M1885=People!$B$4,People!$A$4,(IF(M1885=People!$B$5,People!$A$5,0)))))))</f>
        <v>Chuck Magee</v>
      </c>
      <c r="W1885" s="1" t="str">
        <f>IFERROR(VLOOKUP(Data[[#This Row],[Order ID]], Returns!$A:$B, 2, FALSE), "No")</f>
        <v>No</v>
      </c>
      <c r="X1885" s="1">
        <f>1/COUNTIF(Data[Order ID], Data[[#This Row],[Order ID]])</f>
        <v>1</v>
      </c>
      <c r="Y1885" s="1">
        <f>1/COUNTIFS(Data[Customer Name],Data[[#This Row],[Customer Name]], Data[MonthYear],Data[[#This Row],[MonthYear]])</f>
        <v>0.33333333333333331</v>
      </c>
      <c r="Z1885" s="1" t="str">
        <f>TEXT(Data[[#This Row],[Order Date]], "mm.yy")</f>
        <v>11.18</v>
      </c>
    </row>
    <row r="1886" spans="1:26" x14ac:dyDescent="0.25">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1" t="str">
        <f>IF(M1886=People!$B$2,People!$A$5,(IF(M1886=People!$B$3,People!$A$3,(IF(M1886=People!$B$4,People!$A$4,(IF(M1886=People!$B$5,People!$A$5,0)))))))</f>
        <v>Kelly Williams</v>
      </c>
      <c r="W1886" s="1" t="str">
        <f>IFERROR(VLOOKUP(Data[[#This Row],[Order ID]], Returns!$A:$B, 2, FALSE), "No")</f>
        <v>No</v>
      </c>
      <c r="X1886" s="1">
        <f>1/COUNTIF(Data[Order ID], Data[[#This Row],[Order ID]])</f>
        <v>1</v>
      </c>
      <c r="Y1886" s="1">
        <f>1/COUNTIFS(Data[Customer Name],Data[[#This Row],[Customer Name]], Data[MonthYear],Data[[#This Row],[MonthYear]])</f>
        <v>1</v>
      </c>
      <c r="Z1886" s="1" t="str">
        <f>TEXT(Data[[#This Row],[Order Date]], "mm.yy")</f>
        <v>01.19</v>
      </c>
    </row>
    <row r="1887" spans="1:26" x14ac:dyDescent="0.25">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1" t="str">
        <f>IF(M1887=People!$B$2,People!$A$5,(IF(M1887=People!$B$3,People!$A$3,(IF(M1887=People!$B$4,People!$A$4,(IF(M1887=People!$B$5,People!$A$5,0)))))))</f>
        <v>Cassandra Brandow</v>
      </c>
      <c r="W1887" s="1" t="str">
        <f>IFERROR(VLOOKUP(Data[[#This Row],[Order ID]], Returns!$A:$B, 2, FALSE), "No")</f>
        <v>No</v>
      </c>
      <c r="X1887" s="1">
        <f>1/COUNTIF(Data[Order ID], Data[[#This Row],[Order ID]])</f>
        <v>1</v>
      </c>
      <c r="Y1887" s="1">
        <f>1/COUNTIFS(Data[Customer Name],Data[[#This Row],[Customer Name]], Data[MonthYear],Data[[#This Row],[MonthYear]])</f>
        <v>1</v>
      </c>
      <c r="Z1887" s="1" t="str">
        <f>TEXT(Data[[#This Row],[Order Date]], "mm.yy")</f>
        <v>04.18</v>
      </c>
    </row>
    <row r="1888" spans="1:26" x14ac:dyDescent="0.25">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1" t="str">
        <f>IF(M1888=People!$B$2,People!$A$5,(IF(M1888=People!$B$3,People!$A$3,(IF(M1888=People!$B$4,People!$A$4,(IF(M1888=People!$B$5,People!$A$5,0)))))))</f>
        <v>Cassandra Brandow</v>
      </c>
      <c r="W1888" s="1" t="str">
        <f>IFERROR(VLOOKUP(Data[[#This Row],[Order ID]], Returns!$A:$B, 2, FALSE), "No")</f>
        <v>No</v>
      </c>
      <c r="X1888" s="1">
        <f>1/COUNTIF(Data[Order ID], Data[[#This Row],[Order ID]])</f>
        <v>0.5</v>
      </c>
      <c r="Y1888" s="1">
        <f>1/COUNTIFS(Data[Customer Name],Data[[#This Row],[Customer Name]], Data[MonthYear],Data[[#This Row],[MonthYear]])</f>
        <v>0.5</v>
      </c>
      <c r="Z1888" s="1" t="str">
        <f>TEXT(Data[[#This Row],[Order Date]], "mm.yy")</f>
        <v>05.16</v>
      </c>
    </row>
    <row r="1889" spans="1:26" x14ac:dyDescent="0.25">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1" t="str">
        <f>IF(M1889=People!$B$2,People!$A$5,(IF(M1889=People!$B$3,People!$A$3,(IF(M1889=People!$B$4,People!$A$4,(IF(M1889=People!$B$5,People!$A$5,0)))))))</f>
        <v>Cassandra Brandow</v>
      </c>
      <c r="W1889" s="1" t="str">
        <f>IFERROR(VLOOKUP(Data[[#This Row],[Order ID]], Returns!$A:$B, 2, FALSE), "No")</f>
        <v>No</v>
      </c>
      <c r="X1889" s="1">
        <f>1/COUNTIF(Data[Order ID], Data[[#This Row],[Order ID]])</f>
        <v>0.5</v>
      </c>
      <c r="Y1889" s="1">
        <f>1/COUNTIFS(Data[Customer Name],Data[[#This Row],[Customer Name]], Data[MonthYear],Data[[#This Row],[MonthYear]])</f>
        <v>0.5</v>
      </c>
      <c r="Z1889" s="1" t="str">
        <f>TEXT(Data[[#This Row],[Order Date]], "mm.yy")</f>
        <v>05.16</v>
      </c>
    </row>
    <row r="1890" spans="1:26" x14ac:dyDescent="0.25">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1" t="str">
        <f>IF(M1890=People!$B$2,People!$A$5,(IF(M1890=People!$B$3,People!$A$3,(IF(M1890=People!$B$4,People!$A$4,(IF(M1890=People!$B$5,People!$A$5,0)))))))</f>
        <v>Chuck Magee</v>
      </c>
      <c r="W1890" s="1" t="str">
        <f>IFERROR(VLOOKUP(Data[[#This Row],[Order ID]], Returns!$A:$B, 2, FALSE), "No")</f>
        <v>No</v>
      </c>
      <c r="X1890" s="1">
        <f>1/COUNTIF(Data[Order ID], Data[[#This Row],[Order ID]])</f>
        <v>0.5</v>
      </c>
      <c r="Y1890" s="1">
        <f>1/COUNTIFS(Data[Customer Name],Data[[#This Row],[Customer Name]], Data[MonthYear],Data[[#This Row],[MonthYear]])</f>
        <v>0.25</v>
      </c>
      <c r="Z1890" s="1" t="str">
        <f>TEXT(Data[[#This Row],[Order Date]], "mm.yy")</f>
        <v>10.16</v>
      </c>
    </row>
    <row r="1891" spans="1:26" x14ac:dyDescent="0.25">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1" t="str">
        <f>IF(M1891=People!$B$2,People!$A$5,(IF(M1891=People!$B$3,People!$A$3,(IF(M1891=People!$B$4,People!$A$4,(IF(M1891=People!$B$5,People!$A$5,0)))))))</f>
        <v>Chuck Magee</v>
      </c>
      <c r="W1891" s="1" t="str">
        <f>IFERROR(VLOOKUP(Data[[#This Row],[Order ID]], Returns!$A:$B, 2, FALSE), "No")</f>
        <v>No</v>
      </c>
      <c r="X1891" s="1">
        <f>1/COUNTIF(Data[Order ID], Data[[#This Row],[Order ID]])</f>
        <v>0.5</v>
      </c>
      <c r="Y1891" s="1">
        <f>1/COUNTIFS(Data[Customer Name],Data[[#This Row],[Customer Name]], Data[MonthYear],Data[[#This Row],[MonthYear]])</f>
        <v>0.25</v>
      </c>
      <c r="Z1891" s="1" t="str">
        <f>TEXT(Data[[#This Row],[Order Date]], "mm.yy")</f>
        <v>10.16</v>
      </c>
    </row>
    <row r="1892" spans="1:26" x14ac:dyDescent="0.25">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1" t="str">
        <f>IF(M1892=People!$B$2,People!$A$5,(IF(M1892=People!$B$3,People!$A$3,(IF(M1892=People!$B$4,People!$A$4,(IF(M1892=People!$B$5,People!$A$5,0)))))))</f>
        <v>Cassandra Brandow</v>
      </c>
      <c r="W1892" s="1" t="str">
        <f>IFERROR(VLOOKUP(Data[[#This Row],[Order ID]], Returns!$A:$B, 2, FALSE), "No")</f>
        <v>No</v>
      </c>
      <c r="X1892" s="1">
        <f>1/COUNTIF(Data[Order ID], Data[[#This Row],[Order ID]])</f>
        <v>0.5</v>
      </c>
      <c r="Y1892" s="1">
        <f>1/COUNTIFS(Data[Customer Name],Data[[#This Row],[Customer Name]], Data[MonthYear],Data[[#This Row],[MonthYear]])</f>
        <v>0.5</v>
      </c>
      <c r="Z1892" s="1" t="str">
        <f>TEXT(Data[[#This Row],[Order Date]], "mm.yy")</f>
        <v>03.16</v>
      </c>
    </row>
    <row r="1893" spans="1:26" x14ac:dyDescent="0.25">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1" t="str">
        <f>IF(M1893=People!$B$2,People!$A$5,(IF(M1893=People!$B$3,People!$A$3,(IF(M1893=People!$B$4,People!$A$4,(IF(M1893=People!$B$5,People!$A$5,0)))))))</f>
        <v>Cassandra Brandow</v>
      </c>
      <c r="W1893" s="1" t="str">
        <f>IFERROR(VLOOKUP(Data[[#This Row],[Order ID]], Returns!$A:$B, 2, FALSE), "No")</f>
        <v>No</v>
      </c>
      <c r="X1893" s="1">
        <f>1/COUNTIF(Data[Order ID], Data[[#This Row],[Order ID]])</f>
        <v>0.5</v>
      </c>
      <c r="Y1893" s="1">
        <f>1/COUNTIFS(Data[Customer Name],Data[[#This Row],[Customer Name]], Data[MonthYear],Data[[#This Row],[MonthYear]])</f>
        <v>0.5</v>
      </c>
      <c r="Z1893" s="1" t="str">
        <f>TEXT(Data[[#This Row],[Order Date]], "mm.yy")</f>
        <v>03.16</v>
      </c>
    </row>
    <row r="1894" spans="1:26" x14ac:dyDescent="0.25">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1" t="str">
        <f>IF(M1894=People!$B$2,People!$A$5,(IF(M1894=People!$B$3,People!$A$3,(IF(M1894=People!$B$4,People!$A$4,(IF(M1894=People!$B$5,People!$A$5,0)))))))</f>
        <v>Cassandra Brandow</v>
      </c>
      <c r="W1894" s="1" t="str">
        <f>IFERROR(VLOOKUP(Data[[#This Row],[Order ID]], Returns!$A:$B, 2, FALSE), "No")</f>
        <v>No</v>
      </c>
      <c r="X1894" s="1">
        <f>1/COUNTIF(Data[Order ID], Data[[#This Row],[Order ID]])</f>
        <v>1</v>
      </c>
      <c r="Y1894" s="1">
        <f>1/COUNTIFS(Data[Customer Name],Data[[#This Row],[Customer Name]], Data[MonthYear],Data[[#This Row],[MonthYear]])</f>
        <v>0.16666666666666666</v>
      </c>
      <c r="Z1894" s="1" t="str">
        <f>TEXT(Data[[#This Row],[Order Date]], "mm.yy")</f>
        <v>12.19</v>
      </c>
    </row>
    <row r="1895" spans="1:26" x14ac:dyDescent="0.25">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1" t="str">
        <f>IF(M1895=People!$B$2,People!$A$5,(IF(M1895=People!$B$3,People!$A$3,(IF(M1895=People!$B$4,People!$A$4,(IF(M1895=People!$B$5,People!$A$5,0)))))))</f>
        <v>Cassandra Brandow</v>
      </c>
      <c r="W1895" s="1" t="str">
        <f>IFERROR(VLOOKUP(Data[[#This Row],[Order ID]], Returns!$A:$B, 2, FALSE), "No")</f>
        <v>No</v>
      </c>
      <c r="X1895" s="1">
        <f>1/COUNTIF(Data[Order ID], Data[[#This Row],[Order ID]])</f>
        <v>1</v>
      </c>
      <c r="Y1895" s="1">
        <f>1/COUNTIFS(Data[Customer Name],Data[[#This Row],[Customer Name]], Data[MonthYear],Data[[#This Row],[MonthYear]])</f>
        <v>1</v>
      </c>
      <c r="Z1895" s="1" t="str">
        <f>TEXT(Data[[#This Row],[Order Date]], "mm.yy")</f>
        <v>11.18</v>
      </c>
    </row>
    <row r="1896" spans="1:26" x14ac:dyDescent="0.25">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1" t="str">
        <f>IF(M1896=People!$B$2,People!$A$5,(IF(M1896=People!$B$3,People!$A$3,(IF(M1896=People!$B$4,People!$A$4,(IF(M1896=People!$B$5,People!$A$5,0)))))))</f>
        <v>Cassandra Brandow</v>
      </c>
      <c r="W1896" s="1" t="str">
        <f>IFERROR(VLOOKUP(Data[[#This Row],[Order ID]], Returns!$A:$B, 2, FALSE), "No")</f>
        <v>No</v>
      </c>
      <c r="X1896" s="1">
        <f>1/COUNTIF(Data[Order ID], Data[[#This Row],[Order ID]])</f>
        <v>1</v>
      </c>
      <c r="Y1896" s="1">
        <f>1/COUNTIFS(Data[Customer Name],Data[[#This Row],[Customer Name]], Data[MonthYear],Data[[#This Row],[MonthYear]])</f>
        <v>1</v>
      </c>
      <c r="Z1896" s="1" t="str">
        <f>TEXT(Data[[#This Row],[Order Date]], "mm.yy")</f>
        <v>12.19</v>
      </c>
    </row>
    <row r="1897" spans="1:26" x14ac:dyDescent="0.25">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1" t="str">
        <f>IF(M1897=People!$B$2,People!$A$5,(IF(M1897=People!$B$3,People!$A$3,(IF(M1897=People!$B$4,People!$A$4,(IF(M1897=People!$B$5,People!$A$5,0)))))))</f>
        <v>Cassandra Brandow</v>
      </c>
      <c r="W1897" s="1" t="str">
        <f>IFERROR(VLOOKUP(Data[[#This Row],[Order ID]], Returns!$A:$B, 2, FALSE), "No")</f>
        <v>No</v>
      </c>
      <c r="X1897" s="1">
        <f>1/COUNTIF(Data[Order ID], Data[[#This Row],[Order ID]])</f>
        <v>1</v>
      </c>
      <c r="Y1897" s="1">
        <f>1/COUNTIFS(Data[Customer Name],Data[[#This Row],[Customer Name]], Data[MonthYear],Data[[#This Row],[MonthYear]])</f>
        <v>1</v>
      </c>
      <c r="Z1897" s="1" t="str">
        <f>TEXT(Data[[#This Row],[Order Date]], "mm.yy")</f>
        <v>12.17</v>
      </c>
    </row>
    <row r="1898" spans="1:26" x14ac:dyDescent="0.25">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1" t="str">
        <f>IF(M1898=People!$B$2,People!$A$5,(IF(M1898=People!$B$3,People!$A$3,(IF(M1898=People!$B$4,People!$A$4,(IF(M1898=People!$B$5,People!$A$5,0)))))))</f>
        <v>Kelly Williams</v>
      </c>
      <c r="W1898" s="1" t="str">
        <f>IFERROR(VLOOKUP(Data[[#This Row],[Order ID]], Returns!$A:$B, 2, FALSE), "No")</f>
        <v>No</v>
      </c>
      <c r="X1898" s="1">
        <f>1/COUNTIF(Data[Order ID], Data[[#This Row],[Order ID]])</f>
        <v>1</v>
      </c>
      <c r="Y1898" s="1">
        <f>1/COUNTIFS(Data[Customer Name],Data[[#This Row],[Customer Name]], Data[MonthYear],Data[[#This Row],[MonthYear]])</f>
        <v>1</v>
      </c>
      <c r="Z1898" s="1" t="str">
        <f>TEXT(Data[[#This Row],[Order Date]], "mm.yy")</f>
        <v>10.19</v>
      </c>
    </row>
    <row r="1899" spans="1:26" x14ac:dyDescent="0.25">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1" t="str">
        <f>IF(M1899=People!$B$2,People!$A$5,(IF(M1899=People!$B$3,People!$A$3,(IF(M1899=People!$B$4,People!$A$4,(IF(M1899=People!$B$5,People!$A$5,0)))))))</f>
        <v>Cassandra Brandow</v>
      </c>
      <c r="W1899" s="1" t="str">
        <f>IFERROR(VLOOKUP(Data[[#This Row],[Order ID]], Returns!$A:$B, 2, FALSE), "No")</f>
        <v>No</v>
      </c>
      <c r="X1899" s="1">
        <f>1/COUNTIF(Data[Order ID], Data[[#This Row],[Order ID]])</f>
        <v>0.33333333333333331</v>
      </c>
      <c r="Y1899" s="1">
        <f>1/COUNTIFS(Data[Customer Name],Data[[#This Row],[Customer Name]], Data[MonthYear],Data[[#This Row],[MonthYear]])</f>
        <v>0.33333333333333331</v>
      </c>
      <c r="Z1899" s="1" t="str">
        <f>TEXT(Data[[#This Row],[Order Date]], "mm.yy")</f>
        <v>08.16</v>
      </c>
    </row>
    <row r="1900" spans="1:26" x14ac:dyDescent="0.25">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1" t="str">
        <f>IF(M1900=People!$B$2,People!$A$5,(IF(M1900=People!$B$3,People!$A$3,(IF(M1900=People!$B$4,People!$A$4,(IF(M1900=People!$B$5,People!$A$5,0)))))))</f>
        <v>Cassandra Brandow</v>
      </c>
      <c r="W1900" s="1" t="str">
        <f>IFERROR(VLOOKUP(Data[[#This Row],[Order ID]], Returns!$A:$B, 2, FALSE), "No")</f>
        <v>No</v>
      </c>
      <c r="X1900" s="1">
        <f>1/COUNTIF(Data[Order ID], Data[[#This Row],[Order ID]])</f>
        <v>0.33333333333333331</v>
      </c>
      <c r="Y1900" s="1">
        <f>1/COUNTIFS(Data[Customer Name],Data[[#This Row],[Customer Name]], Data[MonthYear],Data[[#This Row],[MonthYear]])</f>
        <v>0.33333333333333331</v>
      </c>
      <c r="Z1900" s="1" t="str">
        <f>TEXT(Data[[#This Row],[Order Date]], "mm.yy")</f>
        <v>08.16</v>
      </c>
    </row>
    <row r="1901" spans="1:26" x14ac:dyDescent="0.25">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1" t="str">
        <f>IF(M1901=People!$B$2,People!$A$5,(IF(M1901=People!$B$3,People!$A$3,(IF(M1901=People!$B$4,People!$A$4,(IF(M1901=People!$B$5,People!$A$5,0)))))))</f>
        <v>Cassandra Brandow</v>
      </c>
      <c r="W1901" s="1" t="str">
        <f>IFERROR(VLOOKUP(Data[[#This Row],[Order ID]], Returns!$A:$B, 2, FALSE), "No")</f>
        <v>No</v>
      </c>
      <c r="X1901" s="1">
        <f>1/COUNTIF(Data[Order ID], Data[[#This Row],[Order ID]])</f>
        <v>0.33333333333333331</v>
      </c>
      <c r="Y1901" s="1">
        <f>1/COUNTIFS(Data[Customer Name],Data[[#This Row],[Customer Name]], Data[MonthYear],Data[[#This Row],[MonthYear]])</f>
        <v>0.33333333333333331</v>
      </c>
      <c r="Z1901" s="1" t="str">
        <f>TEXT(Data[[#This Row],[Order Date]], "mm.yy")</f>
        <v>08.16</v>
      </c>
    </row>
    <row r="1902" spans="1:26" x14ac:dyDescent="0.25">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1" t="str">
        <f>IF(M1902=People!$B$2,People!$A$5,(IF(M1902=People!$B$3,People!$A$3,(IF(M1902=People!$B$4,People!$A$4,(IF(M1902=People!$B$5,People!$A$5,0)))))))</f>
        <v>Cassandra Brandow</v>
      </c>
      <c r="W1902" s="1" t="str">
        <f>IFERROR(VLOOKUP(Data[[#This Row],[Order ID]], Returns!$A:$B, 2, FALSE), "No")</f>
        <v>No</v>
      </c>
      <c r="X1902" s="1">
        <f>1/COUNTIF(Data[Order ID], Data[[#This Row],[Order ID]])</f>
        <v>1</v>
      </c>
      <c r="Y1902" s="1">
        <f>1/COUNTIFS(Data[Customer Name],Data[[#This Row],[Customer Name]], Data[MonthYear],Data[[#This Row],[MonthYear]])</f>
        <v>1</v>
      </c>
      <c r="Z1902" s="1" t="str">
        <f>TEXT(Data[[#This Row],[Order Date]], "mm.yy")</f>
        <v>06.18</v>
      </c>
    </row>
    <row r="1903" spans="1:26" x14ac:dyDescent="0.25">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1" t="str">
        <f>IF(M1903=People!$B$2,People!$A$5,(IF(M1903=People!$B$3,People!$A$3,(IF(M1903=People!$B$4,People!$A$4,(IF(M1903=People!$B$5,People!$A$5,0)))))))</f>
        <v>Kelly Williams</v>
      </c>
      <c r="W1903" s="1" t="str">
        <f>IFERROR(VLOOKUP(Data[[#This Row],[Order ID]], Returns!$A:$B, 2, FALSE), "No")</f>
        <v>No</v>
      </c>
      <c r="X1903" s="1">
        <f>1/COUNTIF(Data[Order ID], Data[[#This Row],[Order ID]])</f>
        <v>1</v>
      </c>
      <c r="Y1903" s="1">
        <f>1/COUNTIFS(Data[Customer Name],Data[[#This Row],[Customer Name]], Data[MonthYear],Data[[#This Row],[MonthYear]])</f>
        <v>1</v>
      </c>
      <c r="Z1903" s="1" t="str">
        <f>TEXT(Data[[#This Row],[Order Date]], "mm.yy")</f>
        <v>08.18</v>
      </c>
    </row>
    <row r="1904" spans="1:26" x14ac:dyDescent="0.25">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1" t="str">
        <f>IF(M1904=People!$B$2,People!$A$5,(IF(M1904=People!$B$3,People!$A$3,(IF(M1904=People!$B$4,People!$A$4,(IF(M1904=People!$B$5,People!$A$5,0)))))))</f>
        <v>Cassandra Brandow</v>
      </c>
      <c r="W1904" s="1" t="str">
        <f>IFERROR(VLOOKUP(Data[[#This Row],[Order ID]], Returns!$A:$B, 2, FALSE), "No")</f>
        <v>No</v>
      </c>
      <c r="X1904" s="1">
        <f>1/COUNTIF(Data[Order ID], Data[[#This Row],[Order ID]])</f>
        <v>0.33333333333333331</v>
      </c>
      <c r="Y1904" s="1">
        <f>1/COUNTIFS(Data[Customer Name],Data[[#This Row],[Customer Name]], Data[MonthYear],Data[[#This Row],[MonthYear]])</f>
        <v>0.33333333333333331</v>
      </c>
      <c r="Z1904" s="1" t="str">
        <f>TEXT(Data[[#This Row],[Order Date]], "mm.yy")</f>
        <v>10.19</v>
      </c>
    </row>
    <row r="1905" spans="1:26" x14ac:dyDescent="0.25">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1" t="str">
        <f>IF(M1905=People!$B$2,People!$A$5,(IF(M1905=People!$B$3,People!$A$3,(IF(M1905=People!$B$4,People!$A$4,(IF(M1905=People!$B$5,People!$A$5,0)))))))</f>
        <v>Cassandra Brandow</v>
      </c>
      <c r="W1905" s="1" t="str">
        <f>IFERROR(VLOOKUP(Data[[#This Row],[Order ID]], Returns!$A:$B, 2, FALSE), "No")</f>
        <v>No</v>
      </c>
      <c r="X1905" s="1">
        <f>1/COUNTIF(Data[Order ID], Data[[#This Row],[Order ID]])</f>
        <v>0.33333333333333331</v>
      </c>
      <c r="Y1905" s="1">
        <f>1/COUNTIFS(Data[Customer Name],Data[[#This Row],[Customer Name]], Data[MonthYear],Data[[#This Row],[MonthYear]])</f>
        <v>0.33333333333333331</v>
      </c>
      <c r="Z1905" s="1" t="str">
        <f>TEXT(Data[[#This Row],[Order Date]], "mm.yy")</f>
        <v>10.19</v>
      </c>
    </row>
    <row r="1906" spans="1:26" x14ac:dyDescent="0.25">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1" t="str">
        <f>IF(M1906=People!$B$2,People!$A$5,(IF(M1906=People!$B$3,People!$A$3,(IF(M1906=People!$B$4,People!$A$4,(IF(M1906=People!$B$5,People!$A$5,0)))))))</f>
        <v>Cassandra Brandow</v>
      </c>
      <c r="W1906" s="1" t="str">
        <f>IFERROR(VLOOKUP(Data[[#This Row],[Order ID]], Returns!$A:$B, 2, FALSE), "No")</f>
        <v>No</v>
      </c>
      <c r="X1906" s="1">
        <f>1/COUNTIF(Data[Order ID], Data[[#This Row],[Order ID]])</f>
        <v>0.33333333333333331</v>
      </c>
      <c r="Y1906" s="1">
        <f>1/COUNTIFS(Data[Customer Name],Data[[#This Row],[Customer Name]], Data[MonthYear],Data[[#This Row],[MonthYear]])</f>
        <v>0.33333333333333331</v>
      </c>
      <c r="Z1906" s="1" t="str">
        <f>TEXT(Data[[#This Row],[Order Date]], "mm.yy")</f>
        <v>10.19</v>
      </c>
    </row>
    <row r="1907" spans="1:26" x14ac:dyDescent="0.25">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1" t="str">
        <f>IF(M1907=People!$B$2,People!$A$5,(IF(M1907=People!$B$3,People!$A$3,(IF(M1907=People!$B$4,People!$A$4,(IF(M1907=People!$B$5,People!$A$5,0)))))))</f>
        <v>Kelly Williams</v>
      </c>
      <c r="W1907" s="1" t="str">
        <f>IFERROR(VLOOKUP(Data[[#This Row],[Order ID]], Returns!$A:$B, 2, FALSE), "No")</f>
        <v>No</v>
      </c>
      <c r="X1907" s="1">
        <f>1/COUNTIF(Data[Order ID], Data[[#This Row],[Order ID]])</f>
        <v>1</v>
      </c>
      <c r="Y1907" s="1">
        <f>1/COUNTIFS(Data[Customer Name],Data[[#This Row],[Customer Name]], Data[MonthYear],Data[[#This Row],[MonthYear]])</f>
        <v>1</v>
      </c>
      <c r="Z1907" s="1" t="str">
        <f>TEXT(Data[[#This Row],[Order Date]], "mm.yy")</f>
        <v>10.19</v>
      </c>
    </row>
    <row r="1908" spans="1:26" x14ac:dyDescent="0.25">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1" t="str">
        <f>IF(M1908=People!$B$2,People!$A$5,(IF(M1908=People!$B$3,People!$A$3,(IF(M1908=People!$B$4,People!$A$4,(IF(M1908=People!$B$5,People!$A$5,0)))))))</f>
        <v>Cassandra Brandow</v>
      </c>
      <c r="W1908" s="1" t="str">
        <f>IFERROR(VLOOKUP(Data[[#This Row],[Order ID]], Returns!$A:$B, 2, FALSE), "No")</f>
        <v>No</v>
      </c>
      <c r="X1908" s="1">
        <f>1/COUNTIF(Data[Order ID], Data[[#This Row],[Order ID]])</f>
        <v>0.5</v>
      </c>
      <c r="Y1908" s="1">
        <f>1/COUNTIFS(Data[Customer Name],Data[[#This Row],[Customer Name]], Data[MonthYear],Data[[#This Row],[MonthYear]])</f>
        <v>0.33333333333333331</v>
      </c>
      <c r="Z1908" s="1" t="str">
        <f>TEXT(Data[[#This Row],[Order Date]], "mm.yy")</f>
        <v>05.18</v>
      </c>
    </row>
    <row r="1909" spans="1:26" x14ac:dyDescent="0.25">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1" t="str">
        <f>IF(M1909=People!$B$2,People!$A$5,(IF(M1909=People!$B$3,People!$A$3,(IF(M1909=People!$B$4,People!$A$4,(IF(M1909=People!$B$5,People!$A$5,0)))))))</f>
        <v>Cassandra Brandow</v>
      </c>
      <c r="W1909" s="1" t="str">
        <f>IFERROR(VLOOKUP(Data[[#This Row],[Order ID]], Returns!$A:$B, 2, FALSE), "No")</f>
        <v>No</v>
      </c>
      <c r="X1909" s="1">
        <f>1/COUNTIF(Data[Order ID], Data[[#This Row],[Order ID]])</f>
        <v>0.5</v>
      </c>
      <c r="Y1909" s="1">
        <f>1/COUNTIFS(Data[Customer Name],Data[[#This Row],[Customer Name]], Data[MonthYear],Data[[#This Row],[MonthYear]])</f>
        <v>0.33333333333333331</v>
      </c>
      <c r="Z1909" s="1" t="str">
        <f>TEXT(Data[[#This Row],[Order Date]], "mm.yy")</f>
        <v>05.18</v>
      </c>
    </row>
    <row r="1910" spans="1:26" x14ac:dyDescent="0.25">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1" t="str">
        <f>IF(M1910=People!$B$2,People!$A$5,(IF(M1910=People!$B$3,People!$A$3,(IF(M1910=People!$B$4,People!$A$4,(IF(M1910=People!$B$5,People!$A$5,0)))))))</f>
        <v>Cassandra Brandow</v>
      </c>
      <c r="W1910" s="1" t="str">
        <f>IFERROR(VLOOKUP(Data[[#This Row],[Order ID]], Returns!$A:$B, 2, FALSE), "No")</f>
        <v>No</v>
      </c>
      <c r="X1910" s="1">
        <f>1/COUNTIF(Data[Order ID], Data[[#This Row],[Order ID]])</f>
        <v>1</v>
      </c>
      <c r="Y1910" s="1">
        <f>1/COUNTIFS(Data[Customer Name],Data[[#This Row],[Customer Name]], Data[MonthYear],Data[[#This Row],[MonthYear]])</f>
        <v>1</v>
      </c>
      <c r="Z1910" s="1" t="str">
        <f>TEXT(Data[[#This Row],[Order Date]], "mm.yy")</f>
        <v>02.17</v>
      </c>
    </row>
    <row r="1911" spans="1:26" x14ac:dyDescent="0.25">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1" t="str">
        <f>IF(M1911=People!$B$2,People!$A$5,(IF(M1911=People!$B$3,People!$A$3,(IF(M1911=People!$B$4,People!$A$4,(IF(M1911=People!$B$5,People!$A$5,0)))))))</f>
        <v>Chuck Magee</v>
      </c>
      <c r="W1911" s="1" t="str">
        <f>IFERROR(VLOOKUP(Data[[#This Row],[Order ID]], Returns!$A:$B, 2, FALSE), "No")</f>
        <v>No</v>
      </c>
      <c r="X1911" s="1">
        <f>1/COUNTIF(Data[Order ID], Data[[#This Row],[Order ID]])</f>
        <v>1</v>
      </c>
      <c r="Y1911" s="1">
        <f>1/COUNTIFS(Data[Customer Name],Data[[#This Row],[Customer Name]], Data[MonthYear],Data[[#This Row],[MonthYear]])</f>
        <v>1</v>
      </c>
      <c r="Z1911" s="1" t="str">
        <f>TEXT(Data[[#This Row],[Order Date]], "mm.yy")</f>
        <v>12.19</v>
      </c>
    </row>
    <row r="1912" spans="1:26" x14ac:dyDescent="0.25">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1" t="str">
        <f>IF(M1912=People!$B$2,People!$A$5,(IF(M1912=People!$B$3,People!$A$3,(IF(M1912=People!$B$4,People!$A$4,(IF(M1912=People!$B$5,People!$A$5,0)))))))</f>
        <v>Cassandra Brandow</v>
      </c>
      <c r="W1912" s="1" t="str">
        <f>IFERROR(VLOOKUP(Data[[#This Row],[Order ID]], Returns!$A:$B, 2, FALSE), "No")</f>
        <v>No</v>
      </c>
      <c r="X1912" s="1">
        <f>1/COUNTIF(Data[Order ID], Data[[#This Row],[Order ID]])</f>
        <v>1</v>
      </c>
      <c r="Y1912" s="1">
        <f>1/COUNTIFS(Data[Customer Name],Data[[#This Row],[Customer Name]], Data[MonthYear],Data[[#This Row],[MonthYear]])</f>
        <v>1</v>
      </c>
      <c r="Z1912" s="1" t="str">
        <f>TEXT(Data[[#This Row],[Order Date]], "mm.yy")</f>
        <v>11.18</v>
      </c>
    </row>
    <row r="1913" spans="1:26" x14ac:dyDescent="0.25">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1" t="str">
        <f>IF(M1913=People!$B$2,People!$A$5,(IF(M1913=People!$B$3,People!$A$3,(IF(M1913=People!$B$4,People!$A$4,(IF(M1913=People!$B$5,People!$A$5,0)))))))</f>
        <v>Kelly Williams</v>
      </c>
      <c r="W1913" s="1" t="str">
        <f>IFERROR(VLOOKUP(Data[[#This Row],[Order ID]], Returns!$A:$B, 2, FALSE), "No")</f>
        <v>No</v>
      </c>
      <c r="X1913" s="1">
        <f>1/COUNTIF(Data[Order ID], Data[[#This Row],[Order ID]])</f>
        <v>0.5</v>
      </c>
      <c r="Y1913" s="1">
        <f>1/COUNTIFS(Data[Customer Name],Data[[#This Row],[Customer Name]], Data[MonthYear],Data[[#This Row],[MonthYear]])</f>
        <v>0.5</v>
      </c>
      <c r="Z1913" s="1" t="str">
        <f>TEXT(Data[[#This Row],[Order Date]], "mm.yy")</f>
        <v>07.19</v>
      </c>
    </row>
    <row r="1914" spans="1:26" x14ac:dyDescent="0.25">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1" t="str">
        <f>IF(M1914=People!$B$2,People!$A$5,(IF(M1914=People!$B$3,People!$A$3,(IF(M1914=People!$B$4,People!$A$4,(IF(M1914=People!$B$5,People!$A$5,0)))))))</f>
        <v>Kelly Williams</v>
      </c>
      <c r="W1914" s="1" t="str">
        <f>IFERROR(VLOOKUP(Data[[#This Row],[Order ID]], Returns!$A:$B, 2, FALSE), "No")</f>
        <v>No</v>
      </c>
      <c r="X1914" s="1">
        <f>1/COUNTIF(Data[Order ID], Data[[#This Row],[Order ID]])</f>
        <v>0.5</v>
      </c>
      <c r="Y1914" s="1">
        <f>1/COUNTIFS(Data[Customer Name],Data[[#This Row],[Customer Name]], Data[MonthYear],Data[[#This Row],[MonthYear]])</f>
        <v>0.5</v>
      </c>
      <c r="Z1914" s="1" t="str">
        <f>TEXT(Data[[#This Row],[Order Date]], "mm.yy")</f>
        <v>07.19</v>
      </c>
    </row>
    <row r="1915" spans="1:26" x14ac:dyDescent="0.25">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1" t="str">
        <f>IF(M1915=People!$B$2,People!$A$5,(IF(M1915=People!$B$3,People!$A$3,(IF(M1915=People!$B$4,People!$A$4,(IF(M1915=People!$B$5,People!$A$5,0)))))))</f>
        <v>Cassandra Brandow</v>
      </c>
      <c r="W1915" s="1" t="str">
        <f>IFERROR(VLOOKUP(Data[[#This Row],[Order ID]], Returns!$A:$B, 2, FALSE), "No")</f>
        <v>No</v>
      </c>
      <c r="X1915" s="1">
        <f>1/COUNTIF(Data[Order ID], Data[[#This Row],[Order ID]])</f>
        <v>1</v>
      </c>
      <c r="Y1915" s="1">
        <f>1/COUNTIFS(Data[Customer Name],Data[[#This Row],[Customer Name]], Data[MonthYear],Data[[#This Row],[MonthYear]])</f>
        <v>1</v>
      </c>
      <c r="Z1915" s="1" t="str">
        <f>TEXT(Data[[#This Row],[Order Date]], "mm.yy")</f>
        <v>01.16</v>
      </c>
    </row>
    <row r="1916" spans="1:26" x14ac:dyDescent="0.25">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1" t="str">
        <f>IF(M1916=People!$B$2,People!$A$5,(IF(M1916=People!$B$3,People!$A$3,(IF(M1916=People!$B$4,People!$A$4,(IF(M1916=People!$B$5,People!$A$5,0)))))))</f>
        <v>Cassandra Brandow</v>
      </c>
      <c r="W1916" s="1" t="str">
        <f>IFERROR(VLOOKUP(Data[[#This Row],[Order ID]], Returns!$A:$B, 2, FALSE), "No")</f>
        <v>No</v>
      </c>
      <c r="X1916" s="1">
        <f>1/COUNTIF(Data[Order ID], Data[[#This Row],[Order ID]])</f>
        <v>0.33333333333333331</v>
      </c>
      <c r="Y1916" s="1">
        <f>1/COUNTIFS(Data[Customer Name],Data[[#This Row],[Customer Name]], Data[MonthYear],Data[[#This Row],[MonthYear]])</f>
        <v>0.33333333333333331</v>
      </c>
      <c r="Z1916" s="1" t="str">
        <f>TEXT(Data[[#This Row],[Order Date]], "mm.yy")</f>
        <v>04.19</v>
      </c>
    </row>
    <row r="1917" spans="1:26" x14ac:dyDescent="0.25">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1" t="str">
        <f>IF(M1917=People!$B$2,People!$A$5,(IF(M1917=People!$B$3,People!$A$3,(IF(M1917=People!$B$4,People!$A$4,(IF(M1917=People!$B$5,People!$A$5,0)))))))</f>
        <v>Cassandra Brandow</v>
      </c>
      <c r="W1917" s="1" t="str">
        <f>IFERROR(VLOOKUP(Data[[#This Row],[Order ID]], Returns!$A:$B, 2, FALSE), "No")</f>
        <v>No</v>
      </c>
      <c r="X1917" s="1">
        <f>1/COUNTIF(Data[Order ID], Data[[#This Row],[Order ID]])</f>
        <v>0.33333333333333331</v>
      </c>
      <c r="Y1917" s="1">
        <f>1/COUNTIFS(Data[Customer Name],Data[[#This Row],[Customer Name]], Data[MonthYear],Data[[#This Row],[MonthYear]])</f>
        <v>0.33333333333333331</v>
      </c>
      <c r="Z1917" s="1" t="str">
        <f>TEXT(Data[[#This Row],[Order Date]], "mm.yy")</f>
        <v>04.19</v>
      </c>
    </row>
    <row r="1918" spans="1:26" x14ac:dyDescent="0.25">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1" t="str">
        <f>IF(M1918=People!$B$2,People!$A$5,(IF(M1918=People!$B$3,People!$A$3,(IF(M1918=People!$B$4,People!$A$4,(IF(M1918=People!$B$5,People!$A$5,0)))))))</f>
        <v>Cassandra Brandow</v>
      </c>
      <c r="W1918" s="1" t="str">
        <f>IFERROR(VLOOKUP(Data[[#This Row],[Order ID]], Returns!$A:$B, 2, FALSE), "No")</f>
        <v>No</v>
      </c>
      <c r="X1918" s="1">
        <f>1/COUNTIF(Data[Order ID], Data[[#This Row],[Order ID]])</f>
        <v>0.33333333333333331</v>
      </c>
      <c r="Y1918" s="1">
        <f>1/COUNTIFS(Data[Customer Name],Data[[#This Row],[Customer Name]], Data[MonthYear],Data[[#This Row],[MonthYear]])</f>
        <v>0.33333333333333331</v>
      </c>
      <c r="Z1918" s="1" t="str">
        <f>TEXT(Data[[#This Row],[Order Date]], "mm.yy")</f>
        <v>04.19</v>
      </c>
    </row>
    <row r="1919" spans="1:26" x14ac:dyDescent="0.25">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1" t="str">
        <f>IF(M1919=People!$B$2,People!$A$5,(IF(M1919=People!$B$3,People!$A$3,(IF(M1919=People!$B$4,People!$A$4,(IF(M1919=People!$B$5,People!$A$5,0)))))))</f>
        <v>Chuck Magee</v>
      </c>
      <c r="W1919" s="1" t="str">
        <f>IFERROR(VLOOKUP(Data[[#This Row],[Order ID]], Returns!$A:$B, 2, FALSE), "No")</f>
        <v>No</v>
      </c>
      <c r="X1919" s="1">
        <f>1/COUNTIF(Data[Order ID], Data[[#This Row],[Order ID]])</f>
        <v>1</v>
      </c>
      <c r="Y1919" s="1">
        <f>1/COUNTIFS(Data[Customer Name],Data[[#This Row],[Customer Name]], Data[MonthYear],Data[[#This Row],[MonthYear]])</f>
        <v>0.5</v>
      </c>
      <c r="Z1919" s="1" t="str">
        <f>TEXT(Data[[#This Row],[Order Date]], "mm.yy")</f>
        <v>11.17</v>
      </c>
    </row>
    <row r="1920" spans="1:26" x14ac:dyDescent="0.25">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1" t="str">
        <f>IF(M1920=People!$B$2,People!$A$5,(IF(M1920=People!$B$3,People!$A$3,(IF(M1920=People!$B$4,People!$A$4,(IF(M1920=People!$B$5,People!$A$5,0)))))))</f>
        <v>Kelly Williams</v>
      </c>
      <c r="W1920" s="1" t="str">
        <f>IFERROR(VLOOKUP(Data[[#This Row],[Order ID]], Returns!$A:$B, 2, FALSE), "No")</f>
        <v>No</v>
      </c>
      <c r="X1920" s="1">
        <f>1/COUNTIF(Data[Order ID], Data[[#This Row],[Order ID]])</f>
        <v>1</v>
      </c>
      <c r="Y1920" s="1">
        <f>1/COUNTIFS(Data[Customer Name],Data[[#This Row],[Customer Name]], Data[MonthYear],Data[[#This Row],[MonthYear]])</f>
        <v>1</v>
      </c>
      <c r="Z1920" s="1" t="str">
        <f>TEXT(Data[[#This Row],[Order Date]], "mm.yy")</f>
        <v>10.17</v>
      </c>
    </row>
    <row r="1921" spans="1:26" x14ac:dyDescent="0.25">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1" t="str">
        <f>IF(M1921=People!$B$2,People!$A$5,(IF(M1921=People!$B$3,People!$A$3,(IF(M1921=People!$B$4,People!$A$4,(IF(M1921=People!$B$5,People!$A$5,0)))))))</f>
        <v>Chuck Magee</v>
      </c>
      <c r="W1921" s="1" t="str">
        <f>IFERROR(VLOOKUP(Data[[#This Row],[Order ID]], Returns!$A:$B, 2, FALSE), "No")</f>
        <v>No</v>
      </c>
      <c r="X1921" s="1">
        <f>1/COUNTIF(Data[Order ID], Data[[#This Row],[Order ID]])</f>
        <v>0.5</v>
      </c>
      <c r="Y1921" s="1">
        <f>1/COUNTIFS(Data[Customer Name],Data[[#This Row],[Customer Name]], Data[MonthYear],Data[[#This Row],[MonthYear]])</f>
        <v>0.5</v>
      </c>
      <c r="Z1921" s="1" t="str">
        <f>TEXT(Data[[#This Row],[Order Date]], "mm.yy")</f>
        <v>08.19</v>
      </c>
    </row>
    <row r="1922" spans="1:26" x14ac:dyDescent="0.25">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1" t="str">
        <f>IF(M1922=People!$B$2,People!$A$5,(IF(M1922=People!$B$3,People!$A$3,(IF(M1922=People!$B$4,People!$A$4,(IF(M1922=People!$B$5,People!$A$5,0)))))))</f>
        <v>Chuck Magee</v>
      </c>
      <c r="W1922" s="1" t="str">
        <f>IFERROR(VLOOKUP(Data[[#This Row],[Order ID]], Returns!$A:$B, 2, FALSE), "No")</f>
        <v>No</v>
      </c>
      <c r="X1922" s="1">
        <f>1/COUNTIF(Data[Order ID], Data[[#This Row],[Order ID]])</f>
        <v>0.5</v>
      </c>
      <c r="Y1922" s="1">
        <f>1/COUNTIFS(Data[Customer Name],Data[[#This Row],[Customer Name]], Data[MonthYear],Data[[#This Row],[MonthYear]])</f>
        <v>0.5</v>
      </c>
      <c r="Z1922" s="1" t="str">
        <f>TEXT(Data[[#This Row],[Order Date]], "mm.yy")</f>
        <v>08.19</v>
      </c>
    </row>
    <row r="1923" spans="1:26" x14ac:dyDescent="0.25">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1" t="str">
        <f>IF(M1923=People!$B$2,People!$A$5,(IF(M1923=People!$B$3,People!$A$3,(IF(M1923=People!$B$4,People!$A$4,(IF(M1923=People!$B$5,People!$A$5,0)))))))</f>
        <v>Chuck Magee</v>
      </c>
      <c r="W1923" s="1" t="str">
        <f>IFERROR(VLOOKUP(Data[[#This Row],[Order ID]], Returns!$A:$B, 2, FALSE), "No")</f>
        <v>No</v>
      </c>
      <c r="X1923" s="1">
        <f>1/COUNTIF(Data[Order ID], Data[[#This Row],[Order ID]])</f>
        <v>1</v>
      </c>
      <c r="Y1923" s="1">
        <f>1/COUNTIFS(Data[Customer Name],Data[[#This Row],[Customer Name]], Data[MonthYear],Data[[#This Row],[MonthYear]])</f>
        <v>0.5</v>
      </c>
      <c r="Z1923" s="1" t="str">
        <f>TEXT(Data[[#This Row],[Order Date]], "mm.yy")</f>
        <v>10.17</v>
      </c>
    </row>
    <row r="1924" spans="1:26" x14ac:dyDescent="0.25">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1" t="str">
        <f>IF(M1924=People!$B$2,People!$A$5,(IF(M1924=People!$B$3,People!$A$3,(IF(M1924=People!$B$4,People!$A$4,(IF(M1924=People!$B$5,People!$A$5,0)))))))</f>
        <v>Kelly Williams</v>
      </c>
      <c r="W1924" s="1" t="str">
        <f>IFERROR(VLOOKUP(Data[[#This Row],[Order ID]], Returns!$A:$B, 2, FALSE), "No")</f>
        <v>No</v>
      </c>
      <c r="X1924" s="1">
        <f>1/COUNTIF(Data[Order ID], Data[[#This Row],[Order ID]])</f>
        <v>0.5</v>
      </c>
      <c r="Y1924" s="1">
        <f>1/COUNTIFS(Data[Customer Name],Data[[#This Row],[Customer Name]], Data[MonthYear],Data[[#This Row],[MonthYear]])</f>
        <v>0.5</v>
      </c>
      <c r="Z1924" s="1" t="str">
        <f>TEXT(Data[[#This Row],[Order Date]], "mm.yy")</f>
        <v>07.18</v>
      </c>
    </row>
    <row r="1925" spans="1:26" x14ac:dyDescent="0.25">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1" t="str">
        <f>IF(M1925=People!$B$2,People!$A$5,(IF(M1925=People!$B$3,People!$A$3,(IF(M1925=People!$B$4,People!$A$4,(IF(M1925=People!$B$5,People!$A$5,0)))))))</f>
        <v>Kelly Williams</v>
      </c>
      <c r="W1925" s="1" t="str">
        <f>IFERROR(VLOOKUP(Data[[#This Row],[Order ID]], Returns!$A:$B, 2, FALSE), "No")</f>
        <v>No</v>
      </c>
      <c r="X1925" s="1">
        <f>1/COUNTIF(Data[Order ID], Data[[#This Row],[Order ID]])</f>
        <v>0.5</v>
      </c>
      <c r="Y1925" s="1">
        <f>1/COUNTIFS(Data[Customer Name],Data[[#This Row],[Customer Name]], Data[MonthYear],Data[[#This Row],[MonthYear]])</f>
        <v>0.5</v>
      </c>
      <c r="Z1925" s="1" t="str">
        <f>TEXT(Data[[#This Row],[Order Date]], "mm.yy")</f>
        <v>07.18</v>
      </c>
    </row>
    <row r="1926" spans="1:26" x14ac:dyDescent="0.25">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1" t="str">
        <f>IF(M1926=People!$B$2,People!$A$5,(IF(M1926=People!$B$3,People!$A$3,(IF(M1926=People!$B$4,People!$A$4,(IF(M1926=People!$B$5,People!$A$5,0)))))))</f>
        <v>Cassandra Brandow</v>
      </c>
      <c r="W1926" s="1" t="str">
        <f>IFERROR(VLOOKUP(Data[[#This Row],[Order ID]], Returns!$A:$B, 2, FALSE), "No")</f>
        <v>No</v>
      </c>
      <c r="X1926" s="1">
        <f>1/COUNTIF(Data[Order ID], Data[[#This Row],[Order ID]])</f>
        <v>1</v>
      </c>
      <c r="Y1926" s="1">
        <f>1/COUNTIFS(Data[Customer Name],Data[[#This Row],[Customer Name]], Data[MonthYear],Data[[#This Row],[MonthYear]])</f>
        <v>1</v>
      </c>
      <c r="Z1926" s="1" t="str">
        <f>TEXT(Data[[#This Row],[Order Date]], "mm.yy")</f>
        <v>12.19</v>
      </c>
    </row>
    <row r="1927" spans="1:26" x14ac:dyDescent="0.25">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1" t="str">
        <f>IF(M1927=People!$B$2,People!$A$5,(IF(M1927=People!$B$3,People!$A$3,(IF(M1927=People!$B$4,People!$A$4,(IF(M1927=People!$B$5,People!$A$5,0)))))))</f>
        <v>Cassandra Brandow</v>
      </c>
      <c r="W1927" s="1" t="str">
        <f>IFERROR(VLOOKUP(Data[[#This Row],[Order ID]], Returns!$A:$B, 2, FALSE), "No")</f>
        <v>No</v>
      </c>
      <c r="X1927" s="1">
        <f>1/COUNTIF(Data[Order ID], Data[[#This Row],[Order ID]])</f>
        <v>1</v>
      </c>
      <c r="Y1927" s="1">
        <f>1/COUNTIFS(Data[Customer Name],Data[[#This Row],[Customer Name]], Data[MonthYear],Data[[#This Row],[MonthYear]])</f>
        <v>1</v>
      </c>
      <c r="Z1927" s="1" t="str">
        <f>TEXT(Data[[#This Row],[Order Date]], "mm.yy")</f>
        <v>03.19</v>
      </c>
    </row>
    <row r="1928" spans="1:26" x14ac:dyDescent="0.25">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1" t="str">
        <f>IF(M1928=People!$B$2,People!$A$5,(IF(M1928=People!$B$3,People!$A$3,(IF(M1928=People!$B$4,People!$A$4,(IF(M1928=People!$B$5,People!$A$5,0)))))))</f>
        <v>Cassandra Brandow</v>
      </c>
      <c r="W1928" s="1" t="str">
        <f>IFERROR(VLOOKUP(Data[[#This Row],[Order ID]], Returns!$A:$B, 2, FALSE), "No")</f>
        <v>No</v>
      </c>
      <c r="X1928" s="1">
        <f>1/COUNTIF(Data[Order ID], Data[[#This Row],[Order ID]])</f>
        <v>1</v>
      </c>
      <c r="Y1928" s="1">
        <f>1/COUNTIFS(Data[Customer Name],Data[[#This Row],[Customer Name]], Data[MonthYear],Data[[#This Row],[MonthYear]])</f>
        <v>1</v>
      </c>
      <c r="Z1928" s="1" t="str">
        <f>TEXT(Data[[#This Row],[Order Date]], "mm.yy")</f>
        <v>06.18</v>
      </c>
    </row>
    <row r="1929" spans="1:26" x14ac:dyDescent="0.25">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1" t="str">
        <f>IF(M1929=People!$B$2,People!$A$5,(IF(M1929=People!$B$3,People!$A$3,(IF(M1929=People!$B$4,People!$A$4,(IF(M1929=People!$B$5,People!$A$5,0)))))))</f>
        <v>Cassandra Brandow</v>
      </c>
      <c r="W1929" s="1" t="str">
        <f>IFERROR(VLOOKUP(Data[[#This Row],[Order ID]], Returns!$A:$B, 2, FALSE), "No")</f>
        <v>No</v>
      </c>
      <c r="X1929" s="1">
        <f>1/COUNTIF(Data[Order ID], Data[[#This Row],[Order ID]])</f>
        <v>1</v>
      </c>
      <c r="Y1929" s="1">
        <f>1/COUNTIFS(Data[Customer Name],Data[[#This Row],[Customer Name]], Data[MonthYear],Data[[#This Row],[MonthYear]])</f>
        <v>1</v>
      </c>
      <c r="Z1929" s="1" t="str">
        <f>TEXT(Data[[#This Row],[Order Date]], "mm.yy")</f>
        <v>11.19</v>
      </c>
    </row>
    <row r="1930" spans="1:26" x14ac:dyDescent="0.25">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1" t="str">
        <f>IF(M1930=People!$B$2,People!$A$5,(IF(M1930=People!$B$3,People!$A$3,(IF(M1930=People!$B$4,People!$A$4,(IF(M1930=People!$B$5,People!$A$5,0)))))))</f>
        <v>Cassandra Brandow</v>
      </c>
      <c r="W1930" s="1" t="str">
        <f>IFERROR(VLOOKUP(Data[[#This Row],[Order ID]], Returns!$A:$B, 2, FALSE), "No")</f>
        <v>No</v>
      </c>
      <c r="X1930" s="1">
        <f>1/COUNTIF(Data[Order ID], Data[[#This Row],[Order ID]])</f>
        <v>0.33333333333333331</v>
      </c>
      <c r="Y1930" s="1">
        <f>1/COUNTIFS(Data[Customer Name],Data[[#This Row],[Customer Name]], Data[MonthYear],Data[[#This Row],[MonthYear]])</f>
        <v>0.33333333333333331</v>
      </c>
      <c r="Z1930" s="1" t="str">
        <f>TEXT(Data[[#This Row],[Order Date]], "mm.yy")</f>
        <v>03.19</v>
      </c>
    </row>
    <row r="1931" spans="1:26" x14ac:dyDescent="0.25">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1" t="str">
        <f>IF(M1931=People!$B$2,People!$A$5,(IF(M1931=People!$B$3,People!$A$3,(IF(M1931=People!$B$4,People!$A$4,(IF(M1931=People!$B$5,People!$A$5,0)))))))</f>
        <v>Cassandra Brandow</v>
      </c>
      <c r="W1931" s="1" t="str">
        <f>IFERROR(VLOOKUP(Data[[#This Row],[Order ID]], Returns!$A:$B, 2, FALSE), "No")</f>
        <v>No</v>
      </c>
      <c r="X1931" s="1">
        <f>1/COUNTIF(Data[Order ID], Data[[#This Row],[Order ID]])</f>
        <v>0.33333333333333331</v>
      </c>
      <c r="Y1931" s="1">
        <f>1/COUNTIFS(Data[Customer Name],Data[[#This Row],[Customer Name]], Data[MonthYear],Data[[#This Row],[MonthYear]])</f>
        <v>0.33333333333333331</v>
      </c>
      <c r="Z1931" s="1" t="str">
        <f>TEXT(Data[[#This Row],[Order Date]], "mm.yy")</f>
        <v>03.19</v>
      </c>
    </row>
    <row r="1932" spans="1:26" x14ac:dyDescent="0.25">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1" t="str">
        <f>IF(M1932=People!$B$2,People!$A$5,(IF(M1932=People!$B$3,People!$A$3,(IF(M1932=People!$B$4,People!$A$4,(IF(M1932=People!$B$5,People!$A$5,0)))))))</f>
        <v>Cassandra Brandow</v>
      </c>
      <c r="W1932" s="1" t="str">
        <f>IFERROR(VLOOKUP(Data[[#This Row],[Order ID]], Returns!$A:$B, 2, FALSE), "No")</f>
        <v>No</v>
      </c>
      <c r="X1932" s="1">
        <f>1/COUNTIF(Data[Order ID], Data[[#This Row],[Order ID]])</f>
        <v>0.33333333333333331</v>
      </c>
      <c r="Y1932" s="1">
        <f>1/COUNTIFS(Data[Customer Name],Data[[#This Row],[Customer Name]], Data[MonthYear],Data[[#This Row],[MonthYear]])</f>
        <v>0.33333333333333331</v>
      </c>
      <c r="Z1932" s="1" t="str">
        <f>TEXT(Data[[#This Row],[Order Date]], "mm.yy")</f>
        <v>03.19</v>
      </c>
    </row>
    <row r="1933" spans="1:26" x14ac:dyDescent="0.25">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1" t="str">
        <f>IF(M1933=People!$B$2,People!$A$5,(IF(M1933=People!$B$3,People!$A$3,(IF(M1933=People!$B$4,People!$A$4,(IF(M1933=People!$B$5,People!$A$5,0)))))))</f>
        <v>Cassandra Brandow</v>
      </c>
      <c r="W1933" s="1" t="str">
        <f>IFERROR(VLOOKUP(Data[[#This Row],[Order ID]], Returns!$A:$B, 2, FALSE), "No")</f>
        <v>No</v>
      </c>
      <c r="X1933" s="1">
        <f>1/COUNTIF(Data[Order ID], Data[[#This Row],[Order ID]])</f>
        <v>1</v>
      </c>
      <c r="Y1933" s="1">
        <f>1/COUNTIFS(Data[Customer Name],Data[[#This Row],[Customer Name]], Data[MonthYear],Data[[#This Row],[MonthYear]])</f>
        <v>1</v>
      </c>
      <c r="Z1933" s="1" t="str">
        <f>TEXT(Data[[#This Row],[Order Date]], "mm.yy")</f>
        <v>11.18</v>
      </c>
    </row>
    <row r="1934" spans="1:26" x14ac:dyDescent="0.25">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1" t="str">
        <f>IF(M1934=People!$B$2,People!$A$5,(IF(M1934=People!$B$3,People!$A$3,(IF(M1934=People!$B$4,People!$A$4,(IF(M1934=People!$B$5,People!$A$5,0)))))))</f>
        <v>Cassandra Brandow</v>
      </c>
      <c r="W1934" s="1" t="str">
        <f>IFERROR(VLOOKUP(Data[[#This Row],[Order ID]], Returns!$A:$B, 2, FALSE), "No")</f>
        <v>No</v>
      </c>
      <c r="X1934" s="1">
        <f>1/COUNTIF(Data[Order ID], Data[[#This Row],[Order ID]])</f>
        <v>0.5</v>
      </c>
      <c r="Y1934" s="1">
        <f>1/COUNTIFS(Data[Customer Name],Data[[#This Row],[Customer Name]], Data[MonthYear],Data[[#This Row],[MonthYear]])</f>
        <v>0.33333333333333331</v>
      </c>
      <c r="Z1934" s="1" t="str">
        <f>TEXT(Data[[#This Row],[Order Date]], "mm.yy")</f>
        <v>08.19</v>
      </c>
    </row>
    <row r="1935" spans="1:26" x14ac:dyDescent="0.25">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1" t="str">
        <f>IF(M1935=People!$B$2,People!$A$5,(IF(M1935=People!$B$3,People!$A$3,(IF(M1935=People!$B$4,People!$A$4,(IF(M1935=People!$B$5,People!$A$5,0)))))))</f>
        <v>Cassandra Brandow</v>
      </c>
      <c r="W1935" s="1" t="str">
        <f>IFERROR(VLOOKUP(Data[[#This Row],[Order ID]], Returns!$A:$B, 2, FALSE), "No")</f>
        <v>No</v>
      </c>
      <c r="X1935" s="1">
        <f>1/COUNTIF(Data[Order ID], Data[[#This Row],[Order ID]])</f>
        <v>0.5</v>
      </c>
      <c r="Y1935" s="1">
        <f>1/COUNTIFS(Data[Customer Name],Data[[#This Row],[Customer Name]], Data[MonthYear],Data[[#This Row],[MonthYear]])</f>
        <v>0.33333333333333331</v>
      </c>
      <c r="Z1935" s="1" t="str">
        <f>TEXT(Data[[#This Row],[Order Date]], "mm.yy")</f>
        <v>08.19</v>
      </c>
    </row>
    <row r="1936" spans="1:26" x14ac:dyDescent="0.25">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1" t="str">
        <f>IF(M1936=People!$B$2,People!$A$5,(IF(M1936=People!$B$3,People!$A$3,(IF(M1936=People!$B$4,People!$A$4,(IF(M1936=People!$B$5,People!$A$5,0)))))))</f>
        <v>Cassandra Brandow</v>
      </c>
      <c r="W1936" s="1" t="str">
        <f>IFERROR(VLOOKUP(Data[[#This Row],[Order ID]], Returns!$A:$B, 2, FALSE), "No")</f>
        <v>No</v>
      </c>
      <c r="X1936" s="1">
        <f>1/COUNTIF(Data[Order ID], Data[[#This Row],[Order ID]])</f>
        <v>0.5</v>
      </c>
      <c r="Y1936" s="1">
        <f>1/COUNTIFS(Data[Customer Name],Data[[#This Row],[Customer Name]], Data[MonthYear],Data[[#This Row],[MonthYear]])</f>
        <v>0.33333333333333331</v>
      </c>
      <c r="Z1936" s="1" t="str">
        <f>TEXT(Data[[#This Row],[Order Date]], "mm.yy")</f>
        <v>11.19</v>
      </c>
    </row>
    <row r="1937" spans="1:26" x14ac:dyDescent="0.25">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1" t="str">
        <f>IF(M1937=People!$B$2,People!$A$5,(IF(M1937=People!$B$3,People!$A$3,(IF(M1937=People!$B$4,People!$A$4,(IF(M1937=People!$B$5,People!$A$5,0)))))))</f>
        <v>Cassandra Brandow</v>
      </c>
      <c r="W1937" s="1" t="str">
        <f>IFERROR(VLOOKUP(Data[[#This Row],[Order ID]], Returns!$A:$B, 2, FALSE), "No")</f>
        <v>No</v>
      </c>
      <c r="X1937" s="1">
        <f>1/COUNTIF(Data[Order ID], Data[[#This Row],[Order ID]])</f>
        <v>0.5</v>
      </c>
      <c r="Y1937" s="1">
        <f>1/COUNTIFS(Data[Customer Name],Data[[#This Row],[Customer Name]], Data[MonthYear],Data[[#This Row],[MonthYear]])</f>
        <v>0.33333333333333331</v>
      </c>
      <c r="Z1937" s="1" t="str">
        <f>TEXT(Data[[#This Row],[Order Date]], "mm.yy")</f>
        <v>11.19</v>
      </c>
    </row>
    <row r="1938" spans="1:26" x14ac:dyDescent="0.25">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1" t="str">
        <f>IF(M1938=People!$B$2,People!$A$5,(IF(M1938=People!$B$3,People!$A$3,(IF(M1938=People!$B$4,People!$A$4,(IF(M1938=People!$B$5,People!$A$5,0)))))))</f>
        <v>Cassandra Brandow</v>
      </c>
      <c r="W1938" s="1" t="str">
        <f>IFERROR(VLOOKUP(Data[[#This Row],[Order ID]], Returns!$A:$B, 2, FALSE), "No")</f>
        <v>No</v>
      </c>
      <c r="X1938" s="1">
        <f>1/COUNTIF(Data[Order ID], Data[[#This Row],[Order ID]])</f>
        <v>1</v>
      </c>
      <c r="Y1938" s="1">
        <f>1/COUNTIFS(Data[Customer Name],Data[[#This Row],[Customer Name]], Data[MonthYear],Data[[#This Row],[MonthYear]])</f>
        <v>1</v>
      </c>
      <c r="Z1938" s="1" t="str">
        <f>TEXT(Data[[#This Row],[Order Date]], "mm.yy")</f>
        <v>05.17</v>
      </c>
    </row>
    <row r="1939" spans="1:26" x14ac:dyDescent="0.25">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1" t="str">
        <f>IF(M1939=People!$B$2,People!$A$5,(IF(M1939=People!$B$3,People!$A$3,(IF(M1939=People!$B$4,People!$A$4,(IF(M1939=People!$B$5,People!$A$5,0)))))))</f>
        <v>Cassandra Brandow</v>
      </c>
      <c r="W1939" s="1" t="str">
        <f>IFERROR(VLOOKUP(Data[[#This Row],[Order ID]], Returns!$A:$B, 2, FALSE), "No")</f>
        <v>No</v>
      </c>
      <c r="X1939" s="1">
        <f>1/COUNTIF(Data[Order ID], Data[[#This Row],[Order ID]])</f>
        <v>0.25</v>
      </c>
      <c r="Y1939" s="1">
        <f>1/COUNTIFS(Data[Customer Name],Data[[#This Row],[Customer Name]], Data[MonthYear],Data[[#This Row],[MonthYear]])</f>
        <v>0.25</v>
      </c>
      <c r="Z1939" s="1" t="str">
        <f>TEXT(Data[[#This Row],[Order Date]], "mm.yy")</f>
        <v>07.18</v>
      </c>
    </row>
    <row r="1940" spans="1:26" x14ac:dyDescent="0.25">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1" t="str">
        <f>IF(M1940=People!$B$2,People!$A$5,(IF(M1940=People!$B$3,People!$A$3,(IF(M1940=People!$B$4,People!$A$4,(IF(M1940=People!$B$5,People!$A$5,0)))))))</f>
        <v>Cassandra Brandow</v>
      </c>
      <c r="W1940" s="1" t="str">
        <f>IFERROR(VLOOKUP(Data[[#This Row],[Order ID]], Returns!$A:$B, 2, FALSE), "No")</f>
        <v>No</v>
      </c>
      <c r="X1940" s="1">
        <f>1/COUNTIF(Data[Order ID], Data[[#This Row],[Order ID]])</f>
        <v>0.25</v>
      </c>
      <c r="Y1940" s="1">
        <f>1/COUNTIFS(Data[Customer Name],Data[[#This Row],[Customer Name]], Data[MonthYear],Data[[#This Row],[MonthYear]])</f>
        <v>0.25</v>
      </c>
      <c r="Z1940" s="1" t="str">
        <f>TEXT(Data[[#This Row],[Order Date]], "mm.yy")</f>
        <v>07.18</v>
      </c>
    </row>
    <row r="1941" spans="1:26" x14ac:dyDescent="0.25">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1" t="str">
        <f>IF(M1941=People!$B$2,People!$A$5,(IF(M1941=People!$B$3,People!$A$3,(IF(M1941=People!$B$4,People!$A$4,(IF(M1941=People!$B$5,People!$A$5,0)))))))</f>
        <v>Cassandra Brandow</v>
      </c>
      <c r="W1941" s="1" t="str">
        <f>IFERROR(VLOOKUP(Data[[#This Row],[Order ID]], Returns!$A:$B, 2, FALSE), "No")</f>
        <v>No</v>
      </c>
      <c r="X1941" s="1">
        <f>1/COUNTIF(Data[Order ID], Data[[#This Row],[Order ID]])</f>
        <v>0.25</v>
      </c>
      <c r="Y1941" s="1">
        <f>1/COUNTIFS(Data[Customer Name],Data[[#This Row],[Customer Name]], Data[MonthYear],Data[[#This Row],[MonthYear]])</f>
        <v>0.25</v>
      </c>
      <c r="Z1941" s="1" t="str">
        <f>TEXT(Data[[#This Row],[Order Date]], "mm.yy")</f>
        <v>07.18</v>
      </c>
    </row>
    <row r="1942" spans="1:26" x14ac:dyDescent="0.25">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1" t="str">
        <f>IF(M1942=People!$B$2,People!$A$5,(IF(M1942=People!$B$3,People!$A$3,(IF(M1942=People!$B$4,People!$A$4,(IF(M1942=People!$B$5,People!$A$5,0)))))))</f>
        <v>Cassandra Brandow</v>
      </c>
      <c r="W1942" s="1" t="str">
        <f>IFERROR(VLOOKUP(Data[[#This Row],[Order ID]], Returns!$A:$B, 2, FALSE), "No")</f>
        <v>No</v>
      </c>
      <c r="X1942" s="1">
        <f>1/COUNTIF(Data[Order ID], Data[[#This Row],[Order ID]])</f>
        <v>0.25</v>
      </c>
      <c r="Y1942" s="1">
        <f>1/COUNTIFS(Data[Customer Name],Data[[#This Row],[Customer Name]], Data[MonthYear],Data[[#This Row],[MonthYear]])</f>
        <v>0.25</v>
      </c>
      <c r="Z1942" s="1" t="str">
        <f>TEXT(Data[[#This Row],[Order Date]], "mm.yy")</f>
        <v>07.18</v>
      </c>
    </row>
    <row r="1943" spans="1:26" x14ac:dyDescent="0.25">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1" t="str">
        <f>IF(M1943=People!$B$2,People!$A$5,(IF(M1943=People!$B$3,People!$A$3,(IF(M1943=People!$B$4,People!$A$4,(IF(M1943=People!$B$5,People!$A$5,0)))))))</f>
        <v>Kelly Williams</v>
      </c>
      <c r="W1943" s="1" t="str">
        <f>IFERROR(VLOOKUP(Data[[#This Row],[Order ID]], Returns!$A:$B, 2, FALSE), "No")</f>
        <v>Yes</v>
      </c>
      <c r="X1943" s="1">
        <f>1/COUNTIF(Data[Order ID], Data[[#This Row],[Order ID]])</f>
        <v>0.33333333333333331</v>
      </c>
      <c r="Y1943" s="1">
        <f>1/COUNTIFS(Data[Customer Name],Data[[#This Row],[Customer Name]], Data[MonthYear],Data[[#This Row],[MonthYear]])</f>
        <v>0.33333333333333331</v>
      </c>
      <c r="Z1943" s="1" t="str">
        <f>TEXT(Data[[#This Row],[Order Date]], "mm.yy")</f>
        <v>08.19</v>
      </c>
    </row>
    <row r="1944" spans="1:26" x14ac:dyDescent="0.25">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1" t="str">
        <f>IF(M1944=People!$B$2,People!$A$5,(IF(M1944=People!$B$3,People!$A$3,(IF(M1944=People!$B$4,People!$A$4,(IF(M1944=People!$B$5,People!$A$5,0)))))))</f>
        <v>Kelly Williams</v>
      </c>
      <c r="W1944" s="1" t="str">
        <f>IFERROR(VLOOKUP(Data[[#This Row],[Order ID]], Returns!$A:$B, 2, FALSE), "No")</f>
        <v>Yes</v>
      </c>
      <c r="X1944" s="1">
        <f>1/COUNTIF(Data[Order ID], Data[[#This Row],[Order ID]])</f>
        <v>0.33333333333333331</v>
      </c>
      <c r="Y1944" s="1">
        <f>1/COUNTIFS(Data[Customer Name],Data[[#This Row],[Customer Name]], Data[MonthYear],Data[[#This Row],[MonthYear]])</f>
        <v>0.33333333333333331</v>
      </c>
      <c r="Z1944" s="1" t="str">
        <f>TEXT(Data[[#This Row],[Order Date]], "mm.yy")</f>
        <v>08.19</v>
      </c>
    </row>
    <row r="1945" spans="1:26" x14ac:dyDescent="0.25">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1" t="str">
        <f>IF(M1945=People!$B$2,People!$A$5,(IF(M1945=People!$B$3,People!$A$3,(IF(M1945=People!$B$4,People!$A$4,(IF(M1945=People!$B$5,People!$A$5,0)))))))</f>
        <v>Kelly Williams</v>
      </c>
      <c r="W1945" s="1" t="str">
        <f>IFERROR(VLOOKUP(Data[[#This Row],[Order ID]], Returns!$A:$B, 2, FALSE), "No")</f>
        <v>Yes</v>
      </c>
      <c r="X1945" s="1">
        <f>1/COUNTIF(Data[Order ID], Data[[#This Row],[Order ID]])</f>
        <v>0.33333333333333331</v>
      </c>
      <c r="Y1945" s="1">
        <f>1/COUNTIFS(Data[Customer Name],Data[[#This Row],[Customer Name]], Data[MonthYear],Data[[#This Row],[MonthYear]])</f>
        <v>0.33333333333333331</v>
      </c>
      <c r="Z1945" s="1" t="str">
        <f>TEXT(Data[[#This Row],[Order Date]], "mm.yy")</f>
        <v>08.19</v>
      </c>
    </row>
    <row r="1946" spans="1:26" x14ac:dyDescent="0.25">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1" t="str">
        <f>IF(M1946=People!$B$2,People!$A$5,(IF(M1946=People!$B$3,People!$A$3,(IF(M1946=People!$B$4,People!$A$4,(IF(M1946=People!$B$5,People!$A$5,0)))))))</f>
        <v>Kelly Williams</v>
      </c>
      <c r="W1946" s="1" t="str">
        <f>IFERROR(VLOOKUP(Data[[#This Row],[Order ID]], Returns!$A:$B, 2, FALSE), "No")</f>
        <v>No</v>
      </c>
      <c r="X1946" s="1">
        <f>1/COUNTIF(Data[Order ID], Data[[#This Row],[Order ID]])</f>
        <v>0.5</v>
      </c>
      <c r="Y1946" s="1">
        <f>1/COUNTIFS(Data[Customer Name],Data[[#This Row],[Customer Name]], Data[MonthYear],Data[[#This Row],[MonthYear]])</f>
        <v>0.25</v>
      </c>
      <c r="Z1946" s="1" t="str">
        <f>TEXT(Data[[#This Row],[Order Date]], "mm.yy")</f>
        <v>06.18</v>
      </c>
    </row>
    <row r="1947" spans="1:26" x14ac:dyDescent="0.25">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1" t="str">
        <f>IF(M1947=People!$B$2,People!$A$5,(IF(M1947=People!$B$3,People!$A$3,(IF(M1947=People!$B$4,People!$A$4,(IF(M1947=People!$B$5,People!$A$5,0)))))))</f>
        <v>Kelly Williams</v>
      </c>
      <c r="W1947" s="1" t="str">
        <f>IFERROR(VLOOKUP(Data[[#This Row],[Order ID]], Returns!$A:$B, 2, FALSE), "No")</f>
        <v>No</v>
      </c>
      <c r="X1947" s="1">
        <f>1/COUNTIF(Data[Order ID], Data[[#This Row],[Order ID]])</f>
        <v>0.5</v>
      </c>
      <c r="Y1947" s="1">
        <f>1/COUNTIFS(Data[Customer Name],Data[[#This Row],[Customer Name]], Data[MonthYear],Data[[#This Row],[MonthYear]])</f>
        <v>0.25</v>
      </c>
      <c r="Z1947" s="1" t="str">
        <f>TEXT(Data[[#This Row],[Order Date]], "mm.yy")</f>
        <v>06.18</v>
      </c>
    </row>
    <row r="1948" spans="1:26" x14ac:dyDescent="0.25">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1" t="str">
        <f>IF(M1948=People!$B$2,People!$A$5,(IF(M1948=People!$B$3,People!$A$3,(IF(M1948=People!$B$4,People!$A$4,(IF(M1948=People!$B$5,People!$A$5,0)))))))</f>
        <v>Chuck Magee</v>
      </c>
      <c r="W1948" s="1" t="str">
        <f>IFERROR(VLOOKUP(Data[[#This Row],[Order ID]], Returns!$A:$B, 2, FALSE), "No")</f>
        <v>No</v>
      </c>
      <c r="X1948" s="1">
        <f>1/COUNTIF(Data[Order ID], Data[[#This Row],[Order ID]])</f>
        <v>8.3333333333333329E-2</v>
      </c>
      <c r="Y1948" s="1">
        <f>1/COUNTIFS(Data[Customer Name],Data[[#This Row],[Customer Name]], Data[MonthYear],Data[[#This Row],[MonthYear]])</f>
        <v>8.3333333333333329E-2</v>
      </c>
      <c r="Z1948" s="1" t="str">
        <f>TEXT(Data[[#This Row],[Order Date]], "mm.yy")</f>
        <v>09.19</v>
      </c>
    </row>
    <row r="1949" spans="1:26" x14ac:dyDescent="0.25">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1" t="str">
        <f>IF(M1949=People!$B$2,People!$A$5,(IF(M1949=People!$B$3,People!$A$3,(IF(M1949=People!$B$4,People!$A$4,(IF(M1949=People!$B$5,People!$A$5,0)))))))</f>
        <v>Chuck Magee</v>
      </c>
      <c r="W1949" s="1" t="str">
        <f>IFERROR(VLOOKUP(Data[[#This Row],[Order ID]], Returns!$A:$B, 2, FALSE), "No")</f>
        <v>No</v>
      </c>
      <c r="X1949" s="1">
        <f>1/COUNTIF(Data[Order ID], Data[[#This Row],[Order ID]])</f>
        <v>8.3333333333333329E-2</v>
      </c>
      <c r="Y1949" s="1">
        <f>1/COUNTIFS(Data[Customer Name],Data[[#This Row],[Customer Name]], Data[MonthYear],Data[[#This Row],[MonthYear]])</f>
        <v>8.3333333333333329E-2</v>
      </c>
      <c r="Z1949" s="1" t="str">
        <f>TEXT(Data[[#This Row],[Order Date]], "mm.yy")</f>
        <v>09.19</v>
      </c>
    </row>
    <row r="1950" spans="1:26" x14ac:dyDescent="0.25">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1" t="str">
        <f>IF(M1950=People!$B$2,People!$A$5,(IF(M1950=People!$B$3,People!$A$3,(IF(M1950=People!$B$4,People!$A$4,(IF(M1950=People!$B$5,People!$A$5,0)))))))</f>
        <v>Chuck Magee</v>
      </c>
      <c r="W1950" s="1" t="str">
        <f>IFERROR(VLOOKUP(Data[[#This Row],[Order ID]], Returns!$A:$B, 2, FALSE), "No")</f>
        <v>No</v>
      </c>
      <c r="X1950" s="1">
        <f>1/COUNTIF(Data[Order ID], Data[[#This Row],[Order ID]])</f>
        <v>8.3333333333333329E-2</v>
      </c>
      <c r="Y1950" s="1">
        <f>1/COUNTIFS(Data[Customer Name],Data[[#This Row],[Customer Name]], Data[MonthYear],Data[[#This Row],[MonthYear]])</f>
        <v>8.3333333333333329E-2</v>
      </c>
      <c r="Z1950" s="1" t="str">
        <f>TEXT(Data[[#This Row],[Order Date]], "mm.yy")</f>
        <v>09.19</v>
      </c>
    </row>
    <row r="1951" spans="1:26" x14ac:dyDescent="0.25">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1" t="str">
        <f>IF(M1951=People!$B$2,People!$A$5,(IF(M1951=People!$B$3,People!$A$3,(IF(M1951=People!$B$4,People!$A$4,(IF(M1951=People!$B$5,People!$A$5,0)))))))</f>
        <v>Chuck Magee</v>
      </c>
      <c r="W1951" s="1" t="str">
        <f>IFERROR(VLOOKUP(Data[[#This Row],[Order ID]], Returns!$A:$B, 2, FALSE), "No")</f>
        <v>No</v>
      </c>
      <c r="X1951" s="1">
        <f>1/COUNTIF(Data[Order ID], Data[[#This Row],[Order ID]])</f>
        <v>8.3333333333333329E-2</v>
      </c>
      <c r="Y1951" s="1">
        <f>1/COUNTIFS(Data[Customer Name],Data[[#This Row],[Customer Name]], Data[MonthYear],Data[[#This Row],[MonthYear]])</f>
        <v>8.3333333333333329E-2</v>
      </c>
      <c r="Z1951" s="1" t="str">
        <f>TEXT(Data[[#This Row],[Order Date]], "mm.yy")</f>
        <v>09.19</v>
      </c>
    </row>
    <row r="1952" spans="1:26" x14ac:dyDescent="0.25">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1" t="str">
        <f>IF(M1952=People!$B$2,People!$A$5,(IF(M1952=People!$B$3,People!$A$3,(IF(M1952=People!$B$4,People!$A$4,(IF(M1952=People!$B$5,People!$A$5,0)))))))</f>
        <v>Chuck Magee</v>
      </c>
      <c r="W1952" s="1" t="str">
        <f>IFERROR(VLOOKUP(Data[[#This Row],[Order ID]], Returns!$A:$B, 2, FALSE), "No")</f>
        <v>No</v>
      </c>
      <c r="X1952" s="1">
        <f>1/COUNTIF(Data[Order ID], Data[[#This Row],[Order ID]])</f>
        <v>8.3333333333333329E-2</v>
      </c>
      <c r="Y1952" s="1">
        <f>1/COUNTIFS(Data[Customer Name],Data[[#This Row],[Customer Name]], Data[MonthYear],Data[[#This Row],[MonthYear]])</f>
        <v>8.3333333333333329E-2</v>
      </c>
      <c r="Z1952" s="1" t="str">
        <f>TEXT(Data[[#This Row],[Order Date]], "mm.yy")</f>
        <v>09.19</v>
      </c>
    </row>
    <row r="1953" spans="1:26" x14ac:dyDescent="0.25">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1" t="str">
        <f>IF(M1953=People!$B$2,People!$A$5,(IF(M1953=People!$B$3,People!$A$3,(IF(M1953=People!$B$4,People!$A$4,(IF(M1953=People!$B$5,People!$A$5,0)))))))</f>
        <v>Chuck Magee</v>
      </c>
      <c r="W1953" s="1" t="str">
        <f>IFERROR(VLOOKUP(Data[[#This Row],[Order ID]], Returns!$A:$B, 2, FALSE), "No")</f>
        <v>No</v>
      </c>
      <c r="X1953" s="1">
        <f>1/COUNTIF(Data[Order ID], Data[[#This Row],[Order ID]])</f>
        <v>8.3333333333333329E-2</v>
      </c>
      <c r="Y1953" s="1">
        <f>1/COUNTIFS(Data[Customer Name],Data[[#This Row],[Customer Name]], Data[MonthYear],Data[[#This Row],[MonthYear]])</f>
        <v>8.3333333333333329E-2</v>
      </c>
      <c r="Z1953" s="1" t="str">
        <f>TEXT(Data[[#This Row],[Order Date]], "mm.yy")</f>
        <v>09.19</v>
      </c>
    </row>
    <row r="1954" spans="1:26" x14ac:dyDescent="0.25">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1" t="str">
        <f>IF(M1954=People!$B$2,People!$A$5,(IF(M1954=People!$B$3,People!$A$3,(IF(M1954=People!$B$4,People!$A$4,(IF(M1954=People!$B$5,People!$A$5,0)))))))</f>
        <v>Chuck Magee</v>
      </c>
      <c r="W1954" s="1" t="str">
        <f>IFERROR(VLOOKUP(Data[[#This Row],[Order ID]], Returns!$A:$B, 2, FALSE), "No")</f>
        <v>No</v>
      </c>
      <c r="X1954" s="1">
        <f>1/COUNTIF(Data[Order ID], Data[[#This Row],[Order ID]])</f>
        <v>8.3333333333333329E-2</v>
      </c>
      <c r="Y1954" s="1">
        <f>1/COUNTIFS(Data[Customer Name],Data[[#This Row],[Customer Name]], Data[MonthYear],Data[[#This Row],[MonthYear]])</f>
        <v>8.3333333333333329E-2</v>
      </c>
      <c r="Z1954" s="1" t="str">
        <f>TEXT(Data[[#This Row],[Order Date]], "mm.yy")</f>
        <v>09.19</v>
      </c>
    </row>
    <row r="1955" spans="1:26" x14ac:dyDescent="0.25">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1" t="str">
        <f>IF(M1955=People!$B$2,People!$A$5,(IF(M1955=People!$B$3,People!$A$3,(IF(M1955=People!$B$4,People!$A$4,(IF(M1955=People!$B$5,People!$A$5,0)))))))</f>
        <v>Chuck Magee</v>
      </c>
      <c r="W1955" s="1" t="str">
        <f>IFERROR(VLOOKUP(Data[[#This Row],[Order ID]], Returns!$A:$B, 2, FALSE), "No")</f>
        <v>No</v>
      </c>
      <c r="X1955" s="1">
        <f>1/COUNTIF(Data[Order ID], Data[[#This Row],[Order ID]])</f>
        <v>8.3333333333333329E-2</v>
      </c>
      <c r="Y1955" s="1">
        <f>1/COUNTIFS(Data[Customer Name],Data[[#This Row],[Customer Name]], Data[MonthYear],Data[[#This Row],[MonthYear]])</f>
        <v>8.3333333333333329E-2</v>
      </c>
      <c r="Z1955" s="1" t="str">
        <f>TEXT(Data[[#This Row],[Order Date]], "mm.yy")</f>
        <v>09.19</v>
      </c>
    </row>
    <row r="1956" spans="1:26" x14ac:dyDescent="0.25">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1" t="str">
        <f>IF(M1956=People!$B$2,People!$A$5,(IF(M1956=People!$B$3,People!$A$3,(IF(M1956=People!$B$4,People!$A$4,(IF(M1956=People!$B$5,People!$A$5,0)))))))</f>
        <v>Chuck Magee</v>
      </c>
      <c r="W1956" s="1" t="str">
        <f>IFERROR(VLOOKUP(Data[[#This Row],[Order ID]], Returns!$A:$B, 2, FALSE), "No")</f>
        <v>No</v>
      </c>
      <c r="X1956" s="1">
        <f>1/COUNTIF(Data[Order ID], Data[[#This Row],[Order ID]])</f>
        <v>8.3333333333333329E-2</v>
      </c>
      <c r="Y1956" s="1">
        <f>1/COUNTIFS(Data[Customer Name],Data[[#This Row],[Customer Name]], Data[MonthYear],Data[[#This Row],[MonthYear]])</f>
        <v>8.3333333333333329E-2</v>
      </c>
      <c r="Z1956" s="1" t="str">
        <f>TEXT(Data[[#This Row],[Order Date]], "mm.yy")</f>
        <v>09.19</v>
      </c>
    </row>
    <row r="1957" spans="1:26" x14ac:dyDescent="0.25">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1" t="str">
        <f>IF(M1957=People!$B$2,People!$A$5,(IF(M1957=People!$B$3,People!$A$3,(IF(M1957=People!$B$4,People!$A$4,(IF(M1957=People!$B$5,People!$A$5,0)))))))</f>
        <v>Chuck Magee</v>
      </c>
      <c r="W1957" s="1" t="str">
        <f>IFERROR(VLOOKUP(Data[[#This Row],[Order ID]], Returns!$A:$B, 2, FALSE), "No")</f>
        <v>No</v>
      </c>
      <c r="X1957" s="1">
        <f>1/COUNTIF(Data[Order ID], Data[[#This Row],[Order ID]])</f>
        <v>8.3333333333333329E-2</v>
      </c>
      <c r="Y1957" s="1">
        <f>1/COUNTIFS(Data[Customer Name],Data[[#This Row],[Customer Name]], Data[MonthYear],Data[[#This Row],[MonthYear]])</f>
        <v>8.3333333333333329E-2</v>
      </c>
      <c r="Z1957" s="1" t="str">
        <f>TEXT(Data[[#This Row],[Order Date]], "mm.yy")</f>
        <v>09.19</v>
      </c>
    </row>
    <row r="1958" spans="1:26" x14ac:dyDescent="0.25">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1" t="str">
        <f>IF(M1958=People!$B$2,People!$A$5,(IF(M1958=People!$B$3,People!$A$3,(IF(M1958=People!$B$4,People!$A$4,(IF(M1958=People!$B$5,People!$A$5,0)))))))</f>
        <v>Chuck Magee</v>
      </c>
      <c r="W1958" s="1" t="str">
        <f>IFERROR(VLOOKUP(Data[[#This Row],[Order ID]], Returns!$A:$B, 2, FALSE), "No")</f>
        <v>No</v>
      </c>
      <c r="X1958" s="1">
        <f>1/COUNTIF(Data[Order ID], Data[[#This Row],[Order ID]])</f>
        <v>8.3333333333333329E-2</v>
      </c>
      <c r="Y1958" s="1">
        <f>1/COUNTIFS(Data[Customer Name],Data[[#This Row],[Customer Name]], Data[MonthYear],Data[[#This Row],[MonthYear]])</f>
        <v>8.3333333333333329E-2</v>
      </c>
      <c r="Z1958" s="1" t="str">
        <f>TEXT(Data[[#This Row],[Order Date]], "mm.yy")</f>
        <v>09.19</v>
      </c>
    </row>
    <row r="1959" spans="1:26" x14ac:dyDescent="0.25">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1" t="str">
        <f>IF(M1959=People!$B$2,People!$A$5,(IF(M1959=People!$B$3,People!$A$3,(IF(M1959=People!$B$4,People!$A$4,(IF(M1959=People!$B$5,People!$A$5,0)))))))</f>
        <v>Chuck Magee</v>
      </c>
      <c r="W1959" s="1" t="str">
        <f>IFERROR(VLOOKUP(Data[[#This Row],[Order ID]], Returns!$A:$B, 2, FALSE), "No")</f>
        <v>No</v>
      </c>
      <c r="X1959" s="1">
        <f>1/COUNTIF(Data[Order ID], Data[[#This Row],[Order ID]])</f>
        <v>8.3333333333333329E-2</v>
      </c>
      <c r="Y1959" s="1">
        <f>1/COUNTIFS(Data[Customer Name],Data[[#This Row],[Customer Name]], Data[MonthYear],Data[[#This Row],[MonthYear]])</f>
        <v>8.3333333333333329E-2</v>
      </c>
      <c r="Z1959" s="1" t="str">
        <f>TEXT(Data[[#This Row],[Order Date]], "mm.yy")</f>
        <v>09.19</v>
      </c>
    </row>
    <row r="1960" spans="1:26" x14ac:dyDescent="0.25">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1" t="str">
        <f>IF(M1960=People!$B$2,People!$A$5,(IF(M1960=People!$B$3,People!$A$3,(IF(M1960=People!$B$4,People!$A$4,(IF(M1960=People!$B$5,People!$A$5,0)))))))</f>
        <v>Kelly Williams</v>
      </c>
      <c r="W1960" s="1" t="str">
        <f>IFERROR(VLOOKUP(Data[[#This Row],[Order ID]], Returns!$A:$B, 2, FALSE), "No")</f>
        <v>No</v>
      </c>
      <c r="X1960" s="1">
        <f>1/COUNTIF(Data[Order ID], Data[[#This Row],[Order ID]])</f>
        <v>0.125</v>
      </c>
      <c r="Y1960" s="1">
        <f>1/COUNTIFS(Data[Customer Name],Data[[#This Row],[Customer Name]], Data[MonthYear],Data[[#This Row],[MonthYear]])</f>
        <v>0.125</v>
      </c>
      <c r="Z1960" s="1" t="str">
        <f>TEXT(Data[[#This Row],[Order Date]], "mm.yy")</f>
        <v>09.19</v>
      </c>
    </row>
    <row r="1961" spans="1:26" x14ac:dyDescent="0.25">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1" t="str">
        <f>IF(M1961=People!$B$2,People!$A$5,(IF(M1961=People!$B$3,People!$A$3,(IF(M1961=People!$B$4,People!$A$4,(IF(M1961=People!$B$5,People!$A$5,0)))))))</f>
        <v>Kelly Williams</v>
      </c>
      <c r="W1961" s="1" t="str">
        <f>IFERROR(VLOOKUP(Data[[#This Row],[Order ID]], Returns!$A:$B, 2, FALSE), "No")</f>
        <v>No</v>
      </c>
      <c r="X1961" s="1">
        <f>1/COUNTIF(Data[Order ID], Data[[#This Row],[Order ID]])</f>
        <v>0.125</v>
      </c>
      <c r="Y1961" s="1">
        <f>1/COUNTIFS(Data[Customer Name],Data[[#This Row],[Customer Name]], Data[MonthYear],Data[[#This Row],[MonthYear]])</f>
        <v>0.125</v>
      </c>
      <c r="Z1961" s="1" t="str">
        <f>TEXT(Data[[#This Row],[Order Date]], "mm.yy")</f>
        <v>09.19</v>
      </c>
    </row>
    <row r="1962" spans="1:26" x14ac:dyDescent="0.25">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1" t="str">
        <f>IF(M1962=People!$B$2,People!$A$5,(IF(M1962=People!$B$3,People!$A$3,(IF(M1962=People!$B$4,People!$A$4,(IF(M1962=People!$B$5,People!$A$5,0)))))))</f>
        <v>Kelly Williams</v>
      </c>
      <c r="W1962" s="1" t="str">
        <f>IFERROR(VLOOKUP(Data[[#This Row],[Order ID]], Returns!$A:$B, 2, FALSE), "No")</f>
        <v>No</v>
      </c>
      <c r="X1962" s="1">
        <f>1/COUNTIF(Data[Order ID], Data[[#This Row],[Order ID]])</f>
        <v>0.125</v>
      </c>
      <c r="Y1962" s="1">
        <f>1/COUNTIFS(Data[Customer Name],Data[[#This Row],[Customer Name]], Data[MonthYear],Data[[#This Row],[MonthYear]])</f>
        <v>0.125</v>
      </c>
      <c r="Z1962" s="1" t="str">
        <f>TEXT(Data[[#This Row],[Order Date]], "mm.yy")</f>
        <v>09.19</v>
      </c>
    </row>
    <row r="1963" spans="1:26" x14ac:dyDescent="0.25">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1" t="str">
        <f>IF(M1963=People!$B$2,People!$A$5,(IF(M1963=People!$B$3,People!$A$3,(IF(M1963=People!$B$4,People!$A$4,(IF(M1963=People!$B$5,People!$A$5,0)))))))</f>
        <v>Kelly Williams</v>
      </c>
      <c r="W1963" s="1" t="str">
        <f>IFERROR(VLOOKUP(Data[[#This Row],[Order ID]], Returns!$A:$B, 2, FALSE), "No")</f>
        <v>No</v>
      </c>
      <c r="X1963" s="1">
        <f>1/COUNTIF(Data[Order ID], Data[[#This Row],[Order ID]])</f>
        <v>0.125</v>
      </c>
      <c r="Y1963" s="1">
        <f>1/COUNTIFS(Data[Customer Name],Data[[#This Row],[Customer Name]], Data[MonthYear],Data[[#This Row],[MonthYear]])</f>
        <v>0.125</v>
      </c>
      <c r="Z1963" s="1" t="str">
        <f>TEXT(Data[[#This Row],[Order Date]], "mm.yy")</f>
        <v>09.19</v>
      </c>
    </row>
    <row r="1964" spans="1:26" x14ac:dyDescent="0.25">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1" t="str">
        <f>IF(M1964=People!$B$2,People!$A$5,(IF(M1964=People!$B$3,People!$A$3,(IF(M1964=People!$B$4,People!$A$4,(IF(M1964=People!$B$5,People!$A$5,0)))))))</f>
        <v>Kelly Williams</v>
      </c>
      <c r="W1964" s="1" t="str">
        <f>IFERROR(VLOOKUP(Data[[#This Row],[Order ID]], Returns!$A:$B, 2, FALSE), "No")</f>
        <v>No</v>
      </c>
      <c r="X1964" s="1">
        <f>1/COUNTIF(Data[Order ID], Data[[#This Row],[Order ID]])</f>
        <v>0.125</v>
      </c>
      <c r="Y1964" s="1">
        <f>1/COUNTIFS(Data[Customer Name],Data[[#This Row],[Customer Name]], Data[MonthYear],Data[[#This Row],[MonthYear]])</f>
        <v>0.125</v>
      </c>
      <c r="Z1964" s="1" t="str">
        <f>TEXT(Data[[#This Row],[Order Date]], "mm.yy")</f>
        <v>09.19</v>
      </c>
    </row>
    <row r="1965" spans="1:26" x14ac:dyDescent="0.25">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1" t="str">
        <f>IF(M1965=People!$B$2,People!$A$5,(IF(M1965=People!$B$3,People!$A$3,(IF(M1965=People!$B$4,People!$A$4,(IF(M1965=People!$B$5,People!$A$5,0)))))))</f>
        <v>Kelly Williams</v>
      </c>
      <c r="W1965" s="1" t="str">
        <f>IFERROR(VLOOKUP(Data[[#This Row],[Order ID]], Returns!$A:$B, 2, FALSE), "No")</f>
        <v>No</v>
      </c>
      <c r="X1965" s="1">
        <f>1/COUNTIF(Data[Order ID], Data[[#This Row],[Order ID]])</f>
        <v>0.125</v>
      </c>
      <c r="Y1965" s="1">
        <f>1/COUNTIFS(Data[Customer Name],Data[[#This Row],[Customer Name]], Data[MonthYear],Data[[#This Row],[MonthYear]])</f>
        <v>0.125</v>
      </c>
      <c r="Z1965" s="1" t="str">
        <f>TEXT(Data[[#This Row],[Order Date]], "mm.yy")</f>
        <v>09.19</v>
      </c>
    </row>
    <row r="1966" spans="1:26" x14ac:dyDescent="0.25">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1" t="str">
        <f>IF(M1966=People!$B$2,People!$A$5,(IF(M1966=People!$B$3,People!$A$3,(IF(M1966=People!$B$4,People!$A$4,(IF(M1966=People!$B$5,People!$A$5,0)))))))</f>
        <v>Kelly Williams</v>
      </c>
      <c r="W1966" s="1" t="str">
        <f>IFERROR(VLOOKUP(Data[[#This Row],[Order ID]], Returns!$A:$B, 2, FALSE), "No")</f>
        <v>No</v>
      </c>
      <c r="X1966" s="1">
        <f>1/COUNTIF(Data[Order ID], Data[[#This Row],[Order ID]])</f>
        <v>0.125</v>
      </c>
      <c r="Y1966" s="1">
        <f>1/COUNTIFS(Data[Customer Name],Data[[#This Row],[Customer Name]], Data[MonthYear],Data[[#This Row],[MonthYear]])</f>
        <v>0.125</v>
      </c>
      <c r="Z1966" s="1" t="str">
        <f>TEXT(Data[[#This Row],[Order Date]], "mm.yy")</f>
        <v>09.19</v>
      </c>
    </row>
    <row r="1967" spans="1:26" x14ac:dyDescent="0.25">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1" t="str">
        <f>IF(M1967=People!$B$2,People!$A$5,(IF(M1967=People!$B$3,People!$A$3,(IF(M1967=People!$B$4,People!$A$4,(IF(M1967=People!$B$5,People!$A$5,0)))))))</f>
        <v>Kelly Williams</v>
      </c>
      <c r="W1967" s="1" t="str">
        <f>IFERROR(VLOOKUP(Data[[#This Row],[Order ID]], Returns!$A:$B, 2, FALSE), "No")</f>
        <v>No</v>
      </c>
      <c r="X1967" s="1">
        <f>1/COUNTIF(Data[Order ID], Data[[#This Row],[Order ID]])</f>
        <v>0.125</v>
      </c>
      <c r="Y1967" s="1">
        <f>1/COUNTIFS(Data[Customer Name],Data[[#This Row],[Customer Name]], Data[MonthYear],Data[[#This Row],[MonthYear]])</f>
        <v>0.125</v>
      </c>
      <c r="Z1967" s="1" t="str">
        <f>TEXT(Data[[#This Row],[Order Date]], "mm.yy")</f>
        <v>09.19</v>
      </c>
    </row>
    <row r="1968" spans="1:26" x14ac:dyDescent="0.25">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1" t="str">
        <f>IF(M1968=People!$B$2,People!$A$5,(IF(M1968=People!$B$3,People!$A$3,(IF(M1968=People!$B$4,People!$A$4,(IF(M1968=People!$B$5,People!$A$5,0)))))))</f>
        <v>Chuck Magee</v>
      </c>
      <c r="W1968" s="1" t="str">
        <f>IFERROR(VLOOKUP(Data[[#This Row],[Order ID]], Returns!$A:$B, 2, FALSE), "No")</f>
        <v>No</v>
      </c>
      <c r="X1968" s="1">
        <f>1/COUNTIF(Data[Order ID], Data[[#This Row],[Order ID]])</f>
        <v>0.33333333333333331</v>
      </c>
      <c r="Y1968" s="1">
        <f>1/COUNTIFS(Data[Customer Name],Data[[#This Row],[Customer Name]], Data[MonthYear],Data[[#This Row],[MonthYear]])</f>
        <v>0.14285714285714285</v>
      </c>
      <c r="Z1968" s="1" t="str">
        <f>TEXT(Data[[#This Row],[Order Date]], "mm.yy")</f>
        <v>12.19</v>
      </c>
    </row>
    <row r="1969" spans="1:26" x14ac:dyDescent="0.25">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1" t="str">
        <f>IF(M1969=People!$B$2,People!$A$5,(IF(M1969=People!$B$3,People!$A$3,(IF(M1969=People!$B$4,People!$A$4,(IF(M1969=People!$B$5,People!$A$5,0)))))))</f>
        <v>Chuck Magee</v>
      </c>
      <c r="W1969" s="1" t="str">
        <f>IFERROR(VLOOKUP(Data[[#This Row],[Order ID]], Returns!$A:$B, 2, FALSE), "No")</f>
        <v>No</v>
      </c>
      <c r="X1969" s="1">
        <f>1/COUNTIF(Data[Order ID], Data[[#This Row],[Order ID]])</f>
        <v>0.33333333333333331</v>
      </c>
      <c r="Y1969" s="1">
        <f>1/COUNTIFS(Data[Customer Name],Data[[#This Row],[Customer Name]], Data[MonthYear],Data[[#This Row],[MonthYear]])</f>
        <v>0.14285714285714285</v>
      </c>
      <c r="Z1969" s="1" t="str">
        <f>TEXT(Data[[#This Row],[Order Date]], "mm.yy")</f>
        <v>12.19</v>
      </c>
    </row>
    <row r="1970" spans="1:26" x14ac:dyDescent="0.25">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1" t="str">
        <f>IF(M1970=People!$B$2,People!$A$5,(IF(M1970=People!$B$3,People!$A$3,(IF(M1970=People!$B$4,People!$A$4,(IF(M1970=People!$B$5,People!$A$5,0)))))))</f>
        <v>Chuck Magee</v>
      </c>
      <c r="W1970" s="1" t="str">
        <f>IFERROR(VLOOKUP(Data[[#This Row],[Order ID]], Returns!$A:$B, 2, FALSE), "No")</f>
        <v>No</v>
      </c>
      <c r="X1970" s="1">
        <f>1/COUNTIF(Data[Order ID], Data[[#This Row],[Order ID]])</f>
        <v>0.33333333333333331</v>
      </c>
      <c r="Y1970" s="1">
        <f>1/COUNTIFS(Data[Customer Name],Data[[#This Row],[Customer Name]], Data[MonthYear],Data[[#This Row],[MonthYear]])</f>
        <v>0.14285714285714285</v>
      </c>
      <c r="Z1970" s="1" t="str">
        <f>TEXT(Data[[#This Row],[Order Date]], "mm.yy")</f>
        <v>12.19</v>
      </c>
    </row>
    <row r="1971" spans="1:26" x14ac:dyDescent="0.25">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1" t="str">
        <f>IF(M1971=People!$B$2,People!$A$5,(IF(M1971=People!$B$3,People!$A$3,(IF(M1971=People!$B$4,People!$A$4,(IF(M1971=People!$B$5,People!$A$5,0)))))))</f>
        <v>Kelly Williams</v>
      </c>
      <c r="W1971" s="1" t="str">
        <f>IFERROR(VLOOKUP(Data[[#This Row],[Order ID]], Returns!$A:$B, 2, FALSE), "No")</f>
        <v>No</v>
      </c>
      <c r="X1971" s="1">
        <f>1/COUNTIF(Data[Order ID], Data[[#This Row],[Order ID]])</f>
        <v>1</v>
      </c>
      <c r="Y1971" s="1">
        <f>1/COUNTIFS(Data[Customer Name],Data[[#This Row],[Customer Name]], Data[MonthYear],Data[[#This Row],[MonthYear]])</f>
        <v>1</v>
      </c>
      <c r="Z1971" s="1" t="str">
        <f>TEXT(Data[[#This Row],[Order Date]], "mm.yy")</f>
        <v>09.19</v>
      </c>
    </row>
    <row r="1972" spans="1:26" x14ac:dyDescent="0.25">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1" t="str">
        <f>IF(M1972=People!$B$2,People!$A$5,(IF(M1972=People!$B$3,People!$A$3,(IF(M1972=People!$B$4,People!$A$4,(IF(M1972=People!$B$5,People!$A$5,0)))))))</f>
        <v>Kelly Williams</v>
      </c>
      <c r="W1972" s="1" t="str">
        <f>IFERROR(VLOOKUP(Data[[#This Row],[Order ID]], Returns!$A:$B, 2, FALSE), "No")</f>
        <v>No</v>
      </c>
      <c r="X1972" s="1">
        <f>1/COUNTIF(Data[Order ID], Data[[#This Row],[Order ID]])</f>
        <v>0.5</v>
      </c>
      <c r="Y1972" s="1">
        <f>1/COUNTIFS(Data[Customer Name],Data[[#This Row],[Customer Name]], Data[MonthYear],Data[[#This Row],[MonthYear]])</f>
        <v>0.5</v>
      </c>
      <c r="Z1972" s="1" t="str">
        <f>TEXT(Data[[#This Row],[Order Date]], "mm.yy")</f>
        <v>05.19</v>
      </c>
    </row>
    <row r="1973" spans="1:26" x14ac:dyDescent="0.25">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1" t="str">
        <f>IF(M1973=People!$B$2,People!$A$5,(IF(M1973=People!$B$3,People!$A$3,(IF(M1973=People!$B$4,People!$A$4,(IF(M1973=People!$B$5,People!$A$5,0)))))))</f>
        <v>Kelly Williams</v>
      </c>
      <c r="W1973" s="1" t="str">
        <f>IFERROR(VLOOKUP(Data[[#This Row],[Order ID]], Returns!$A:$B, 2, FALSE), "No")</f>
        <v>No</v>
      </c>
      <c r="X1973" s="1">
        <f>1/COUNTIF(Data[Order ID], Data[[#This Row],[Order ID]])</f>
        <v>0.5</v>
      </c>
      <c r="Y1973" s="1">
        <f>1/COUNTIFS(Data[Customer Name],Data[[#This Row],[Customer Name]], Data[MonthYear],Data[[#This Row],[MonthYear]])</f>
        <v>0.5</v>
      </c>
      <c r="Z1973" s="1" t="str">
        <f>TEXT(Data[[#This Row],[Order Date]], "mm.yy")</f>
        <v>05.19</v>
      </c>
    </row>
    <row r="1974" spans="1:26" x14ac:dyDescent="0.25">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1" t="str">
        <f>IF(M1974=People!$B$2,People!$A$5,(IF(M1974=People!$B$3,People!$A$3,(IF(M1974=People!$B$4,People!$A$4,(IF(M1974=People!$B$5,People!$A$5,0)))))))</f>
        <v>Kelly Williams</v>
      </c>
      <c r="W1974" s="1" t="str">
        <f>IFERROR(VLOOKUP(Data[[#This Row],[Order ID]], Returns!$A:$B, 2, FALSE), "No")</f>
        <v>Yes</v>
      </c>
      <c r="X1974" s="1">
        <f>1/COUNTIF(Data[Order ID], Data[[#This Row],[Order ID]])</f>
        <v>0.33333333333333331</v>
      </c>
      <c r="Y1974" s="1">
        <f>1/COUNTIFS(Data[Customer Name],Data[[#This Row],[Customer Name]], Data[MonthYear],Data[[#This Row],[MonthYear]])</f>
        <v>0.33333333333333331</v>
      </c>
      <c r="Z1974" s="1" t="str">
        <f>TEXT(Data[[#This Row],[Order Date]], "mm.yy")</f>
        <v>12.16</v>
      </c>
    </row>
    <row r="1975" spans="1:26" x14ac:dyDescent="0.25">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1" t="str">
        <f>IF(M1975=People!$B$2,People!$A$5,(IF(M1975=People!$B$3,People!$A$3,(IF(M1975=People!$B$4,People!$A$4,(IF(M1975=People!$B$5,People!$A$5,0)))))))</f>
        <v>Kelly Williams</v>
      </c>
      <c r="W1975" s="1" t="str">
        <f>IFERROR(VLOOKUP(Data[[#This Row],[Order ID]], Returns!$A:$B, 2, FALSE), "No")</f>
        <v>Yes</v>
      </c>
      <c r="X1975" s="1">
        <f>1/COUNTIF(Data[Order ID], Data[[#This Row],[Order ID]])</f>
        <v>0.33333333333333331</v>
      </c>
      <c r="Y1975" s="1">
        <f>1/COUNTIFS(Data[Customer Name],Data[[#This Row],[Customer Name]], Data[MonthYear],Data[[#This Row],[MonthYear]])</f>
        <v>0.33333333333333331</v>
      </c>
      <c r="Z1975" s="1" t="str">
        <f>TEXT(Data[[#This Row],[Order Date]], "mm.yy")</f>
        <v>12.16</v>
      </c>
    </row>
    <row r="1976" spans="1:26" x14ac:dyDescent="0.25">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1" t="str">
        <f>IF(M1976=People!$B$2,People!$A$5,(IF(M1976=People!$B$3,People!$A$3,(IF(M1976=People!$B$4,People!$A$4,(IF(M1976=People!$B$5,People!$A$5,0)))))))</f>
        <v>Kelly Williams</v>
      </c>
      <c r="W1976" s="1" t="str">
        <f>IFERROR(VLOOKUP(Data[[#This Row],[Order ID]], Returns!$A:$B, 2, FALSE), "No")</f>
        <v>Yes</v>
      </c>
      <c r="X1976" s="1">
        <f>1/COUNTIF(Data[Order ID], Data[[#This Row],[Order ID]])</f>
        <v>0.33333333333333331</v>
      </c>
      <c r="Y1976" s="1">
        <f>1/COUNTIFS(Data[Customer Name],Data[[#This Row],[Customer Name]], Data[MonthYear],Data[[#This Row],[MonthYear]])</f>
        <v>0.33333333333333331</v>
      </c>
      <c r="Z1976" s="1" t="str">
        <f>TEXT(Data[[#This Row],[Order Date]], "mm.yy")</f>
        <v>12.16</v>
      </c>
    </row>
    <row r="1977" spans="1:26" x14ac:dyDescent="0.25">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1" t="str">
        <f>IF(M1977=People!$B$2,People!$A$5,(IF(M1977=People!$B$3,People!$A$3,(IF(M1977=People!$B$4,People!$A$4,(IF(M1977=People!$B$5,People!$A$5,0)))))))</f>
        <v>Cassandra Brandow</v>
      </c>
      <c r="W1977" s="1" t="str">
        <f>IFERROR(VLOOKUP(Data[[#This Row],[Order ID]], Returns!$A:$B, 2, FALSE), "No")</f>
        <v>No</v>
      </c>
      <c r="X1977" s="1">
        <f>1/COUNTIF(Data[Order ID], Data[[#This Row],[Order ID]])</f>
        <v>0.33333333333333331</v>
      </c>
      <c r="Y1977" s="1">
        <f>1/COUNTIFS(Data[Customer Name],Data[[#This Row],[Customer Name]], Data[MonthYear],Data[[#This Row],[MonthYear]])</f>
        <v>0.33333333333333331</v>
      </c>
      <c r="Z1977" s="1" t="str">
        <f>TEXT(Data[[#This Row],[Order Date]], "mm.yy")</f>
        <v>10.16</v>
      </c>
    </row>
    <row r="1978" spans="1:26" x14ac:dyDescent="0.25">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1" t="str">
        <f>IF(M1978=People!$B$2,People!$A$5,(IF(M1978=People!$B$3,People!$A$3,(IF(M1978=People!$B$4,People!$A$4,(IF(M1978=People!$B$5,People!$A$5,0)))))))</f>
        <v>Cassandra Brandow</v>
      </c>
      <c r="W1978" s="1" t="str">
        <f>IFERROR(VLOOKUP(Data[[#This Row],[Order ID]], Returns!$A:$B, 2, FALSE), "No")</f>
        <v>No</v>
      </c>
      <c r="X1978" s="1">
        <f>1/COUNTIF(Data[Order ID], Data[[#This Row],[Order ID]])</f>
        <v>0.33333333333333331</v>
      </c>
      <c r="Y1978" s="1">
        <f>1/COUNTIFS(Data[Customer Name],Data[[#This Row],[Customer Name]], Data[MonthYear],Data[[#This Row],[MonthYear]])</f>
        <v>0.33333333333333331</v>
      </c>
      <c r="Z1978" s="1" t="str">
        <f>TEXT(Data[[#This Row],[Order Date]], "mm.yy")</f>
        <v>10.16</v>
      </c>
    </row>
    <row r="1979" spans="1:26" x14ac:dyDescent="0.25">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1" t="str">
        <f>IF(M1979=People!$B$2,People!$A$5,(IF(M1979=People!$B$3,People!$A$3,(IF(M1979=People!$B$4,People!$A$4,(IF(M1979=People!$B$5,People!$A$5,0)))))))</f>
        <v>Cassandra Brandow</v>
      </c>
      <c r="W1979" s="1" t="str">
        <f>IFERROR(VLOOKUP(Data[[#This Row],[Order ID]], Returns!$A:$B, 2, FALSE), "No")</f>
        <v>No</v>
      </c>
      <c r="X1979" s="1">
        <f>1/COUNTIF(Data[Order ID], Data[[#This Row],[Order ID]])</f>
        <v>0.33333333333333331</v>
      </c>
      <c r="Y1979" s="1">
        <f>1/COUNTIFS(Data[Customer Name],Data[[#This Row],[Customer Name]], Data[MonthYear],Data[[#This Row],[MonthYear]])</f>
        <v>0.33333333333333331</v>
      </c>
      <c r="Z1979" s="1" t="str">
        <f>TEXT(Data[[#This Row],[Order Date]], "mm.yy")</f>
        <v>10.16</v>
      </c>
    </row>
    <row r="1980" spans="1:26" x14ac:dyDescent="0.25">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1" t="str">
        <f>IF(M1980=People!$B$2,People!$A$5,(IF(M1980=People!$B$3,People!$A$3,(IF(M1980=People!$B$4,People!$A$4,(IF(M1980=People!$B$5,People!$A$5,0)))))))</f>
        <v>Cassandra Brandow</v>
      </c>
      <c r="W1980" s="1" t="str">
        <f>IFERROR(VLOOKUP(Data[[#This Row],[Order ID]], Returns!$A:$B, 2, FALSE), "No")</f>
        <v>No</v>
      </c>
      <c r="X1980" s="1">
        <f>1/COUNTIF(Data[Order ID], Data[[#This Row],[Order ID]])</f>
        <v>1</v>
      </c>
      <c r="Y1980" s="1">
        <f>1/COUNTIFS(Data[Customer Name],Data[[#This Row],[Customer Name]], Data[MonthYear],Data[[#This Row],[MonthYear]])</f>
        <v>1</v>
      </c>
      <c r="Z1980" s="1" t="str">
        <f>TEXT(Data[[#This Row],[Order Date]], "mm.yy")</f>
        <v>05.17</v>
      </c>
    </row>
    <row r="1981" spans="1:26" x14ac:dyDescent="0.25">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1" t="str">
        <f>IF(M1981=People!$B$2,People!$A$5,(IF(M1981=People!$B$3,People!$A$3,(IF(M1981=People!$B$4,People!$A$4,(IF(M1981=People!$B$5,People!$A$5,0)))))))</f>
        <v>Cassandra Brandow</v>
      </c>
      <c r="W1981" s="1" t="str">
        <f>IFERROR(VLOOKUP(Data[[#This Row],[Order ID]], Returns!$A:$B, 2, FALSE), "No")</f>
        <v>No</v>
      </c>
      <c r="X1981" s="1">
        <f>1/COUNTIF(Data[Order ID], Data[[#This Row],[Order ID]])</f>
        <v>0.5</v>
      </c>
      <c r="Y1981" s="1">
        <f>1/COUNTIFS(Data[Customer Name],Data[[#This Row],[Customer Name]], Data[MonthYear],Data[[#This Row],[MonthYear]])</f>
        <v>0.5</v>
      </c>
      <c r="Z1981" s="1" t="str">
        <f>TEXT(Data[[#This Row],[Order Date]], "mm.yy")</f>
        <v>04.18</v>
      </c>
    </row>
    <row r="1982" spans="1:26" x14ac:dyDescent="0.25">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1" t="str">
        <f>IF(M1982=People!$B$2,People!$A$5,(IF(M1982=People!$B$3,People!$A$3,(IF(M1982=People!$B$4,People!$A$4,(IF(M1982=People!$B$5,People!$A$5,0)))))))</f>
        <v>Cassandra Brandow</v>
      </c>
      <c r="W1982" s="1" t="str">
        <f>IFERROR(VLOOKUP(Data[[#This Row],[Order ID]], Returns!$A:$B, 2, FALSE), "No")</f>
        <v>No</v>
      </c>
      <c r="X1982" s="1">
        <f>1/COUNTIF(Data[Order ID], Data[[#This Row],[Order ID]])</f>
        <v>0.5</v>
      </c>
      <c r="Y1982" s="1">
        <f>1/COUNTIFS(Data[Customer Name],Data[[#This Row],[Customer Name]], Data[MonthYear],Data[[#This Row],[MonthYear]])</f>
        <v>0.5</v>
      </c>
      <c r="Z1982" s="1" t="str">
        <f>TEXT(Data[[#This Row],[Order Date]], "mm.yy")</f>
        <v>04.18</v>
      </c>
    </row>
    <row r="1983" spans="1:26" x14ac:dyDescent="0.25">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1" t="str">
        <f>IF(M1983=People!$B$2,People!$A$5,(IF(M1983=People!$B$3,People!$A$3,(IF(M1983=People!$B$4,People!$A$4,(IF(M1983=People!$B$5,People!$A$5,0)))))))</f>
        <v>Cassandra Brandow</v>
      </c>
      <c r="W1983" s="1" t="str">
        <f>IFERROR(VLOOKUP(Data[[#This Row],[Order ID]], Returns!$A:$B, 2, FALSE), "No")</f>
        <v>No</v>
      </c>
      <c r="X1983" s="1">
        <f>1/COUNTIF(Data[Order ID], Data[[#This Row],[Order ID]])</f>
        <v>1</v>
      </c>
      <c r="Y1983" s="1">
        <f>1/COUNTIFS(Data[Customer Name],Data[[#This Row],[Customer Name]], Data[MonthYear],Data[[#This Row],[MonthYear]])</f>
        <v>1</v>
      </c>
      <c r="Z1983" s="1" t="str">
        <f>TEXT(Data[[#This Row],[Order Date]], "mm.yy")</f>
        <v>12.17</v>
      </c>
    </row>
    <row r="1984" spans="1:26" x14ac:dyDescent="0.25">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1" t="str">
        <f>IF(M1984=People!$B$2,People!$A$5,(IF(M1984=People!$B$3,People!$A$3,(IF(M1984=People!$B$4,People!$A$4,(IF(M1984=People!$B$5,People!$A$5,0)))))))</f>
        <v>Kelly Williams</v>
      </c>
      <c r="W1984" s="1" t="str">
        <f>IFERROR(VLOOKUP(Data[[#This Row],[Order ID]], Returns!$A:$B, 2, FALSE), "No")</f>
        <v>No</v>
      </c>
      <c r="X1984" s="1">
        <f>1/COUNTIF(Data[Order ID], Data[[#This Row],[Order ID]])</f>
        <v>1</v>
      </c>
      <c r="Y1984" s="1">
        <f>1/COUNTIFS(Data[Customer Name],Data[[#This Row],[Customer Name]], Data[MonthYear],Data[[#This Row],[MonthYear]])</f>
        <v>1</v>
      </c>
      <c r="Z1984" s="1" t="str">
        <f>TEXT(Data[[#This Row],[Order Date]], "mm.yy")</f>
        <v>12.16</v>
      </c>
    </row>
    <row r="1985" spans="1:26" x14ac:dyDescent="0.25">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1" t="str">
        <f>IF(M1985=People!$B$2,People!$A$5,(IF(M1985=People!$B$3,People!$A$3,(IF(M1985=People!$B$4,People!$A$4,(IF(M1985=People!$B$5,People!$A$5,0)))))))</f>
        <v>Cassandra Brandow</v>
      </c>
      <c r="W1985" s="1" t="str">
        <f>IFERROR(VLOOKUP(Data[[#This Row],[Order ID]], Returns!$A:$B, 2, FALSE), "No")</f>
        <v>Yes</v>
      </c>
      <c r="X1985" s="1">
        <f>1/COUNTIF(Data[Order ID], Data[[#This Row],[Order ID]])</f>
        <v>0.33333333333333331</v>
      </c>
      <c r="Y1985" s="1">
        <f>1/COUNTIFS(Data[Customer Name],Data[[#This Row],[Customer Name]], Data[MonthYear],Data[[#This Row],[MonthYear]])</f>
        <v>0.33333333333333331</v>
      </c>
      <c r="Z1985" s="1" t="str">
        <f>TEXT(Data[[#This Row],[Order Date]], "mm.yy")</f>
        <v>11.16</v>
      </c>
    </row>
    <row r="1986" spans="1:26" x14ac:dyDescent="0.25">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1" t="str">
        <f>IF(M1986=People!$B$2,People!$A$5,(IF(M1986=People!$B$3,People!$A$3,(IF(M1986=People!$B$4,People!$A$4,(IF(M1986=People!$B$5,People!$A$5,0)))))))</f>
        <v>Cassandra Brandow</v>
      </c>
      <c r="W1986" s="1" t="str">
        <f>IFERROR(VLOOKUP(Data[[#This Row],[Order ID]], Returns!$A:$B, 2, FALSE), "No")</f>
        <v>Yes</v>
      </c>
      <c r="X1986" s="1">
        <f>1/COUNTIF(Data[Order ID], Data[[#This Row],[Order ID]])</f>
        <v>0.33333333333333331</v>
      </c>
      <c r="Y1986" s="1">
        <f>1/COUNTIFS(Data[Customer Name],Data[[#This Row],[Customer Name]], Data[MonthYear],Data[[#This Row],[MonthYear]])</f>
        <v>0.33333333333333331</v>
      </c>
      <c r="Z1986" s="1" t="str">
        <f>TEXT(Data[[#This Row],[Order Date]], "mm.yy")</f>
        <v>11.16</v>
      </c>
    </row>
    <row r="1987" spans="1:26" x14ac:dyDescent="0.25">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1" t="str">
        <f>IF(M1987=People!$B$2,People!$A$5,(IF(M1987=People!$B$3,People!$A$3,(IF(M1987=People!$B$4,People!$A$4,(IF(M1987=People!$B$5,People!$A$5,0)))))))</f>
        <v>Cassandra Brandow</v>
      </c>
      <c r="W1987" s="1" t="str">
        <f>IFERROR(VLOOKUP(Data[[#This Row],[Order ID]], Returns!$A:$B, 2, FALSE), "No")</f>
        <v>Yes</v>
      </c>
      <c r="X1987" s="1">
        <f>1/COUNTIF(Data[Order ID], Data[[#This Row],[Order ID]])</f>
        <v>0.33333333333333331</v>
      </c>
      <c r="Y1987" s="1">
        <f>1/COUNTIFS(Data[Customer Name],Data[[#This Row],[Customer Name]], Data[MonthYear],Data[[#This Row],[MonthYear]])</f>
        <v>0.33333333333333331</v>
      </c>
      <c r="Z1987" s="1" t="str">
        <f>TEXT(Data[[#This Row],[Order Date]], "mm.yy")</f>
        <v>11.16</v>
      </c>
    </row>
    <row r="1988" spans="1:26" x14ac:dyDescent="0.25">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1" t="str">
        <f>IF(M1988=People!$B$2,People!$A$5,(IF(M1988=People!$B$3,People!$A$3,(IF(M1988=People!$B$4,People!$A$4,(IF(M1988=People!$B$5,People!$A$5,0)))))))</f>
        <v>Chuck Magee</v>
      </c>
      <c r="W1988" s="1" t="str">
        <f>IFERROR(VLOOKUP(Data[[#This Row],[Order ID]], Returns!$A:$B, 2, FALSE), "No")</f>
        <v>No</v>
      </c>
      <c r="X1988" s="1">
        <f>1/COUNTIF(Data[Order ID], Data[[#This Row],[Order ID]])</f>
        <v>1</v>
      </c>
      <c r="Y1988" s="1">
        <f>1/COUNTIFS(Data[Customer Name],Data[[#This Row],[Customer Name]], Data[MonthYear],Data[[#This Row],[MonthYear]])</f>
        <v>1</v>
      </c>
      <c r="Z1988" s="1" t="str">
        <f>TEXT(Data[[#This Row],[Order Date]], "mm.yy")</f>
        <v>07.18</v>
      </c>
    </row>
    <row r="1989" spans="1:26" x14ac:dyDescent="0.25">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1" t="str">
        <f>IF(M1989=People!$B$2,People!$A$5,(IF(M1989=People!$B$3,People!$A$3,(IF(M1989=People!$B$4,People!$A$4,(IF(M1989=People!$B$5,People!$A$5,0)))))))</f>
        <v>Kelly Williams</v>
      </c>
      <c r="W1989" s="1" t="str">
        <f>IFERROR(VLOOKUP(Data[[#This Row],[Order ID]], Returns!$A:$B, 2, FALSE), "No")</f>
        <v>No</v>
      </c>
      <c r="X1989" s="1">
        <f>1/COUNTIF(Data[Order ID], Data[[#This Row],[Order ID]])</f>
        <v>0.25</v>
      </c>
      <c r="Y1989" s="1">
        <f>1/COUNTIFS(Data[Customer Name],Data[[#This Row],[Customer Name]], Data[MonthYear],Data[[#This Row],[MonthYear]])</f>
        <v>0.25</v>
      </c>
      <c r="Z1989" s="1" t="str">
        <f>TEXT(Data[[#This Row],[Order Date]], "mm.yy")</f>
        <v>11.17</v>
      </c>
    </row>
    <row r="1990" spans="1:26" x14ac:dyDescent="0.25">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1" t="str">
        <f>IF(M1990=People!$B$2,People!$A$5,(IF(M1990=People!$B$3,People!$A$3,(IF(M1990=People!$B$4,People!$A$4,(IF(M1990=People!$B$5,People!$A$5,0)))))))</f>
        <v>Kelly Williams</v>
      </c>
      <c r="W1990" s="1" t="str">
        <f>IFERROR(VLOOKUP(Data[[#This Row],[Order ID]], Returns!$A:$B, 2, FALSE), "No")</f>
        <v>No</v>
      </c>
      <c r="X1990" s="1">
        <f>1/COUNTIF(Data[Order ID], Data[[#This Row],[Order ID]])</f>
        <v>0.25</v>
      </c>
      <c r="Y1990" s="1">
        <f>1/COUNTIFS(Data[Customer Name],Data[[#This Row],[Customer Name]], Data[MonthYear],Data[[#This Row],[MonthYear]])</f>
        <v>0.25</v>
      </c>
      <c r="Z1990" s="1" t="str">
        <f>TEXT(Data[[#This Row],[Order Date]], "mm.yy")</f>
        <v>11.17</v>
      </c>
    </row>
    <row r="1991" spans="1:26" x14ac:dyDescent="0.25">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1" t="str">
        <f>IF(M1991=People!$B$2,People!$A$5,(IF(M1991=People!$B$3,People!$A$3,(IF(M1991=People!$B$4,People!$A$4,(IF(M1991=People!$B$5,People!$A$5,0)))))))</f>
        <v>Kelly Williams</v>
      </c>
      <c r="W1991" s="1" t="str">
        <f>IFERROR(VLOOKUP(Data[[#This Row],[Order ID]], Returns!$A:$B, 2, FALSE), "No")</f>
        <v>No</v>
      </c>
      <c r="X1991" s="1">
        <f>1/COUNTIF(Data[Order ID], Data[[#This Row],[Order ID]])</f>
        <v>0.25</v>
      </c>
      <c r="Y1991" s="1">
        <f>1/COUNTIFS(Data[Customer Name],Data[[#This Row],[Customer Name]], Data[MonthYear],Data[[#This Row],[MonthYear]])</f>
        <v>0.25</v>
      </c>
      <c r="Z1991" s="1" t="str">
        <f>TEXT(Data[[#This Row],[Order Date]], "mm.yy")</f>
        <v>11.17</v>
      </c>
    </row>
    <row r="1992" spans="1:26" x14ac:dyDescent="0.25">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1" t="str">
        <f>IF(M1992=People!$B$2,People!$A$5,(IF(M1992=People!$B$3,People!$A$3,(IF(M1992=People!$B$4,People!$A$4,(IF(M1992=People!$B$5,People!$A$5,0)))))))</f>
        <v>Kelly Williams</v>
      </c>
      <c r="W1992" s="1" t="str">
        <f>IFERROR(VLOOKUP(Data[[#This Row],[Order ID]], Returns!$A:$B, 2, FALSE), "No")</f>
        <v>No</v>
      </c>
      <c r="X1992" s="1">
        <f>1/COUNTIF(Data[Order ID], Data[[#This Row],[Order ID]])</f>
        <v>0.25</v>
      </c>
      <c r="Y1992" s="1">
        <f>1/COUNTIFS(Data[Customer Name],Data[[#This Row],[Customer Name]], Data[MonthYear],Data[[#This Row],[MonthYear]])</f>
        <v>0.25</v>
      </c>
      <c r="Z1992" s="1" t="str">
        <f>TEXT(Data[[#This Row],[Order Date]], "mm.yy")</f>
        <v>11.17</v>
      </c>
    </row>
    <row r="1993" spans="1:26" x14ac:dyDescent="0.25">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1" t="str">
        <f>IF(M1993=People!$B$2,People!$A$5,(IF(M1993=People!$B$3,People!$A$3,(IF(M1993=People!$B$4,People!$A$4,(IF(M1993=People!$B$5,People!$A$5,0)))))))</f>
        <v>Chuck Magee</v>
      </c>
      <c r="W1993" s="1" t="str">
        <f>IFERROR(VLOOKUP(Data[[#This Row],[Order ID]], Returns!$A:$B, 2, FALSE), "No")</f>
        <v>No</v>
      </c>
      <c r="X1993" s="1">
        <f>1/COUNTIF(Data[Order ID], Data[[#This Row],[Order ID]])</f>
        <v>1</v>
      </c>
      <c r="Y1993" s="1">
        <f>1/COUNTIFS(Data[Customer Name],Data[[#This Row],[Customer Name]], Data[MonthYear],Data[[#This Row],[MonthYear]])</f>
        <v>1</v>
      </c>
      <c r="Z1993" s="1" t="str">
        <f>TEXT(Data[[#This Row],[Order Date]], "mm.yy")</f>
        <v>02.19</v>
      </c>
    </row>
    <row r="1994" spans="1:26" x14ac:dyDescent="0.25">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1" t="str">
        <f>IF(M1994=People!$B$2,People!$A$5,(IF(M1994=People!$B$3,People!$A$3,(IF(M1994=People!$B$4,People!$A$4,(IF(M1994=People!$B$5,People!$A$5,0)))))))</f>
        <v>Cassandra Brandow</v>
      </c>
      <c r="W1994" s="1" t="str">
        <f>IFERROR(VLOOKUP(Data[[#This Row],[Order ID]], Returns!$A:$B, 2, FALSE), "No")</f>
        <v>No</v>
      </c>
      <c r="X1994" s="1">
        <f>1/COUNTIF(Data[Order ID], Data[[#This Row],[Order ID]])</f>
        <v>0.33333333333333331</v>
      </c>
      <c r="Y1994" s="1">
        <f>1/COUNTIFS(Data[Customer Name],Data[[#This Row],[Customer Name]], Data[MonthYear],Data[[#This Row],[MonthYear]])</f>
        <v>0.33333333333333331</v>
      </c>
      <c r="Z1994" s="1" t="str">
        <f>TEXT(Data[[#This Row],[Order Date]], "mm.yy")</f>
        <v>06.19</v>
      </c>
    </row>
    <row r="1995" spans="1:26" x14ac:dyDescent="0.25">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1" t="str">
        <f>IF(M1995=People!$B$2,People!$A$5,(IF(M1995=People!$B$3,People!$A$3,(IF(M1995=People!$B$4,People!$A$4,(IF(M1995=People!$B$5,People!$A$5,0)))))))</f>
        <v>Cassandra Brandow</v>
      </c>
      <c r="W1995" s="1" t="str">
        <f>IFERROR(VLOOKUP(Data[[#This Row],[Order ID]], Returns!$A:$B, 2, FALSE), "No")</f>
        <v>No</v>
      </c>
      <c r="X1995" s="1">
        <f>1/COUNTIF(Data[Order ID], Data[[#This Row],[Order ID]])</f>
        <v>0.33333333333333331</v>
      </c>
      <c r="Y1995" s="1">
        <f>1/COUNTIFS(Data[Customer Name],Data[[#This Row],[Customer Name]], Data[MonthYear],Data[[#This Row],[MonthYear]])</f>
        <v>0.33333333333333331</v>
      </c>
      <c r="Z1995" s="1" t="str">
        <f>TEXT(Data[[#This Row],[Order Date]], "mm.yy")</f>
        <v>06.19</v>
      </c>
    </row>
    <row r="1996" spans="1:26" x14ac:dyDescent="0.25">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1" t="str">
        <f>IF(M1996=People!$B$2,People!$A$5,(IF(M1996=People!$B$3,People!$A$3,(IF(M1996=People!$B$4,People!$A$4,(IF(M1996=People!$B$5,People!$A$5,0)))))))</f>
        <v>Cassandra Brandow</v>
      </c>
      <c r="W1996" s="1" t="str">
        <f>IFERROR(VLOOKUP(Data[[#This Row],[Order ID]], Returns!$A:$B, 2, FALSE), "No")</f>
        <v>No</v>
      </c>
      <c r="X1996" s="1">
        <f>1/COUNTIF(Data[Order ID], Data[[#This Row],[Order ID]])</f>
        <v>0.33333333333333331</v>
      </c>
      <c r="Y1996" s="1">
        <f>1/COUNTIFS(Data[Customer Name],Data[[#This Row],[Customer Name]], Data[MonthYear],Data[[#This Row],[MonthYear]])</f>
        <v>0.33333333333333331</v>
      </c>
      <c r="Z1996" s="1" t="str">
        <f>TEXT(Data[[#This Row],[Order Date]], "mm.yy")</f>
        <v>06.19</v>
      </c>
    </row>
    <row r="1997" spans="1:26" x14ac:dyDescent="0.25">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1" t="str">
        <f>IF(M1997=People!$B$2,People!$A$5,(IF(M1997=People!$B$3,People!$A$3,(IF(M1997=People!$B$4,People!$A$4,(IF(M1997=People!$B$5,People!$A$5,0)))))))</f>
        <v>Kelly Williams</v>
      </c>
      <c r="W1997" s="1" t="str">
        <f>IFERROR(VLOOKUP(Data[[#This Row],[Order ID]], Returns!$A:$B, 2, FALSE), "No")</f>
        <v>No</v>
      </c>
      <c r="X1997" s="1">
        <f>1/COUNTIF(Data[Order ID], Data[[#This Row],[Order ID]])</f>
        <v>0.5</v>
      </c>
      <c r="Y1997" s="1">
        <f>1/COUNTIFS(Data[Customer Name],Data[[#This Row],[Customer Name]], Data[MonthYear],Data[[#This Row],[MonthYear]])</f>
        <v>0.5</v>
      </c>
      <c r="Z1997" s="1" t="str">
        <f>TEXT(Data[[#This Row],[Order Date]], "mm.yy")</f>
        <v>12.19</v>
      </c>
    </row>
    <row r="1998" spans="1:26" x14ac:dyDescent="0.25">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1" t="str">
        <f>IF(M1998=People!$B$2,People!$A$5,(IF(M1998=People!$B$3,People!$A$3,(IF(M1998=People!$B$4,People!$A$4,(IF(M1998=People!$B$5,People!$A$5,0)))))))</f>
        <v>Kelly Williams</v>
      </c>
      <c r="W1998" s="1" t="str">
        <f>IFERROR(VLOOKUP(Data[[#This Row],[Order ID]], Returns!$A:$B, 2, FALSE), "No")</f>
        <v>No</v>
      </c>
      <c r="X1998" s="1">
        <f>1/COUNTIF(Data[Order ID], Data[[#This Row],[Order ID]])</f>
        <v>0.5</v>
      </c>
      <c r="Y1998" s="1">
        <f>1/COUNTIFS(Data[Customer Name],Data[[#This Row],[Customer Name]], Data[MonthYear],Data[[#This Row],[MonthYear]])</f>
        <v>0.5</v>
      </c>
      <c r="Z1998" s="1" t="str">
        <f>TEXT(Data[[#This Row],[Order Date]], "mm.yy")</f>
        <v>12.19</v>
      </c>
    </row>
    <row r="1999" spans="1:26" x14ac:dyDescent="0.25">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1" t="str">
        <f>IF(M1999=People!$B$2,People!$A$5,(IF(M1999=People!$B$3,People!$A$3,(IF(M1999=People!$B$4,People!$A$4,(IF(M1999=People!$B$5,People!$A$5,0)))))))</f>
        <v>Cassandra Brandow</v>
      </c>
      <c r="W1999" s="1" t="str">
        <f>IFERROR(VLOOKUP(Data[[#This Row],[Order ID]], Returns!$A:$B, 2, FALSE), "No")</f>
        <v>No</v>
      </c>
      <c r="X1999" s="1">
        <f>1/COUNTIF(Data[Order ID], Data[[#This Row],[Order ID]])</f>
        <v>0.33333333333333331</v>
      </c>
      <c r="Y1999" s="1">
        <f>1/COUNTIFS(Data[Customer Name],Data[[#This Row],[Customer Name]], Data[MonthYear],Data[[#This Row],[MonthYear]])</f>
        <v>0.33333333333333331</v>
      </c>
      <c r="Z1999" s="1" t="str">
        <f>TEXT(Data[[#This Row],[Order Date]], "mm.yy")</f>
        <v>02.16</v>
      </c>
    </row>
    <row r="2000" spans="1:26" x14ac:dyDescent="0.25">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1" t="str">
        <f>IF(M2000=People!$B$2,People!$A$5,(IF(M2000=People!$B$3,People!$A$3,(IF(M2000=People!$B$4,People!$A$4,(IF(M2000=People!$B$5,People!$A$5,0)))))))</f>
        <v>Cassandra Brandow</v>
      </c>
      <c r="W2000" s="1" t="str">
        <f>IFERROR(VLOOKUP(Data[[#This Row],[Order ID]], Returns!$A:$B, 2, FALSE), "No")</f>
        <v>No</v>
      </c>
      <c r="X2000" s="1">
        <f>1/COUNTIF(Data[Order ID], Data[[#This Row],[Order ID]])</f>
        <v>0.33333333333333331</v>
      </c>
      <c r="Y2000" s="1">
        <f>1/COUNTIFS(Data[Customer Name],Data[[#This Row],[Customer Name]], Data[MonthYear],Data[[#This Row],[MonthYear]])</f>
        <v>0.33333333333333331</v>
      </c>
      <c r="Z2000" s="1" t="str">
        <f>TEXT(Data[[#This Row],[Order Date]], "mm.yy")</f>
        <v>02.16</v>
      </c>
    </row>
    <row r="2001" spans="1:26" x14ac:dyDescent="0.25">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1" t="str">
        <f>IF(M2001=People!$B$2,People!$A$5,(IF(M2001=People!$B$3,People!$A$3,(IF(M2001=People!$B$4,People!$A$4,(IF(M2001=People!$B$5,People!$A$5,0)))))))</f>
        <v>Cassandra Brandow</v>
      </c>
      <c r="W2001" s="1" t="str">
        <f>IFERROR(VLOOKUP(Data[[#This Row],[Order ID]], Returns!$A:$B, 2, FALSE), "No")</f>
        <v>No</v>
      </c>
      <c r="X2001" s="1">
        <f>1/COUNTIF(Data[Order ID], Data[[#This Row],[Order ID]])</f>
        <v>0.33333333333333331</v>
      </c>
      <c r="Y2001" s="1">
        <f>1/COUNTIFS(Data[Customer Name],Data[[#This Row],[Customer Name]], Data[MonthYear],Data[[#This Row],[MonthYear]])</f>
        <v>0.33333333333333331</v>
      </c>
      <c r="Z2001" s="1" t="str">
        <f>TEXT(Data[[#This Row],[Order Date]], "mm.yy")</f>
        <v>02.16</v>
      </c>
    </row>
    <row r="2002" spans="1:26" x14ac:dyDescent="0.25">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1" t="str">
        <f>IF(M2002=People!$B$2,People!$A$5,(IF(M2002=People!$B$3,People!$A$3,(IF(M2002=People!$B$4,People!$A$4,(IF(M2002=People!$B$5,People!$A$5,0)))))))</f>
        <v>Cassandra Brandow</v>
      </c>
      <c r="W2002" s="1" t="str">
        <f>IFERROR(VLOOKUP(Data[[#This Row],[Order ID]], Returns!$A:$B, 2, FALSE), "No")</f>
        <v>No</v>
      </c>
      <c r="X2002" s="1">
        <f>1/COUNTIF(Data[Order ID], Data[[#This Row],[Order ID]])</f>
        <v>0.5</v>
      </c>
      <c r="Y2002" s="1">
        <f>1/COUNTIFS(Data[Customer Name],Data[[#This Row],[Customer Name]], Data[MonthYear],Data[[#This Row],[MonthYear]])</f>
        <v>0.5</v>
      </c>
      <c r="Z2002" s="1" t="str">
        <f>TEXT(Data[[#This Row],[Order Date]], "mm.yy")</f>
        <v>04.19</v>
      </c>
    </row>
    <row r="2003" spans="1:26" x14ac:dyDescent="0.25">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1" t="str">
        <f>IF(M2003=People!$B$2,People!$A$5,(IF(M2003=People!$B$3,People!$A$3,(IF(M2003=People!$B$4,People!$A$4,(IF(M2003=People!$B$5,People!$A$5,0)))))))</f>
        <v>Cassandra Brandow</v>
      </c>
      <c r="W2003" s="1" t="str">
        <f>IFERROR(VLOOKUP(Data[[#This Row],[Order ID]], Returns!$A:$B, 2, FALSE), "No")</f>
        <v>No</v>
      </c>
      <c r="X2003" s="1">
        <f>1/COUNTIF(Data[Order ID], Data[[#This Row],[Order ID]])</f>
        <v>0.5</v>
      </c>
      <c r="Y2003" s="1">
        <f>1/COUNTIFS(Data[Customer Name],Data[[#This Row],[Customer Name]], Data[MonthYear],Data[[#This Row],[MonthYear]])</f>
        <v>0.5</v>
      </c>
      <c r="Z2003" s="1" t="str">
        <f>TEXT(Data[[#This Row],[Order Date]], "mm.yy")</f>
        <v>04.19</v>
      </c>
    </row>
    <row r="2004" spans="1:26" x14ac:dyDescent="0.25">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1" t="str">
        <f>IF(M2004=People!$B$2,People!$A$5,(IF(M2004=People!$B$3,People!$A$3,(IF(M2004=People!$B$4,People!$A$4,(IF(M2004=People!$B$5,People!$A$5,0)))))))</f>
        <v>Cassandra Brandow</v>
      </c>
      <c r="W2004" s="1" t="str">
        <f>IFERROR(VLOOKUP(Data[[#This Row],[Order ID]], Returns!$A:$B, 2, FALSE), "No")</f>
        <v>No</v>
      </c>
      <c r="X2004" s="1">
        <f>1/COUNTIF(Data[Order ID], Data[[#This Row],[Order ID]])</f>
        <v>0.5</v>
      </c>
      <c r="Y2004" s="1">
        <f>1/COUNTIFS(Data[Customer Name],Data[[#This Row],[Customer Name]], Data[MonthYear],Data[[#This Row],[MonthYear]])</f>
        <v>0.5</v>
      </c>
      <c r="Z2004" s="1" t="str">
        <f>TEXT(Data[[#This Row],[Order Date]], "mm.yy")</f>
        <v>12.19</v>
      </c>
    </row>
    <row r="2005" spans="1:26" x14ac:dyDescent="0.25">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1" t="str">
        <f>IF(M2005=People!$B$2,People!$A$5,(IF(M2005=People!$B$3,People!$A$3,(IF(M2005=People!$B$4,People!$A$4,(IF(M2005=People!$B$5,People!$A$5,0)))))))</f>
        <v>Cassandra Brandow</v>
      </c>
      <c r="W2005" s="1" t="str">
        <f>IFERROR(VLOOKUP(Data[[#This Row],[Order ID]], Returns!$A:$B, 2, FALSE), "No")</f>
        <v>No</v>
      </c>
      <c r="X2005" s="1">
        <f>1/COUNTIF(Data[Order ID], Data[[#This Row],[Order ID]])</f>
        <v>0.5</v>
      </c>
      <c r="Y2005" s="1">
        <f>1/COUNTIFS(Data[Customer Name],Data[[#This Row],[Customer Name]], Data[MonthYear],Data[[#This Row],[MonthYear]])</f>
        <v>0.5</v>
      </c>
      <c r="Z2005" s="1" t="str">
        <f>TEXT(Data[[#This Row],[Order Date]], "mm.yy")</f>
        <v>12.19</v>
      </c>
    </row>
    <row r="2006" spans="1:26" x14ac:dyDescent="0.25">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1" t="str">
        <f>IF(M2006=People!$B$2,People!$A$5,(IF(M2006=People!$B$3,People!$A$3,(IF(M2006=People!$B$4,People!$A$4,(IF(M2006=People!$B$5,People!$A$5,0)))))))</f>
        <v>Kelly Williams</v>
      </c>
      <c r="W2006" s="1" t="str">
        <f>IFERROR(VLOOKUP(Data[[#This Row],[Order ID]], Returns!$A:$B, 2, FALSE), "No")</f>
        <v>No</v>
      </c>
      <c r="X2006" s="1">
        <f>1/COUNTIF(Data[Order ID], Data[[#This Row],[Order ID]])</f>
        <v>1</v>
      </c>
      <c r="Y2006" s="1">
        <f>1/COUNTIFS(Data[Customer Name],Data[[#This Row],[Customer Name]], Data[MonthYear],Data[[#This Row],[MonthYear]])</f>
        <v>1</v>
      </c>
      <c r="Z2006" s="1" t="str">
        <f>TEXT(Data[[#This Row],[Order Date]], "mm.yy")</f>
        <v>04.19</v>
      </c>
    </row>
    <row r="2007" spans="1:26" x14ac:dyDescent="0.25">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1" t="str">
        <f>IF(M2007=People!$B$2,People!$A$5,(IF(M2007=People!$B$3,People!$A$3,(IF(M2007=People!$B$4,People!$A$4,(IF(M2007=People!$B$5,People!$A$5,0)))))))</f>
        <v>Kelly Williams</v>
      </c>
      <c r="W2007" s="1" t="str">
        <f>IFERROR(VLOOKUP(Data[[#This Row],[Order ID]], Returns!$A:$B, 2, FALSE), "No")</f>
        <v>No</v>
      </c>
      <c r="X2007" s="1">
        <f>1/COUNTIF(Data[Order ID], Data[[#This Row],[Order ID]])</f>
        <v>0.5</v>
      </c>
      <c r="Y2007" s="1">
        <f>1/COUNTIFS(Data[Customer Name],Data[[#This Row],[Customer Name]], Data[MonthYear],Data[[#This Row],[MonthYear]])</f>
        <v>0.5</v>
      </c>
      <c r="Z2007" s="1" t="str">
        <f>TEXT(Data[[#This Row],[Order Date]], "mm.yy")</f>
        <v>12.16</v>
      </c>
    </row>
    <row r="2008" spans="1:26" x14ac:dyDescent="0.25">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1" t="str">
        <f>IF(M2008=People!$B$2,People!$A$5,(IF(M2008=People!$B$3,People!$A$3,(IF(M2008=People!$B$4,People!$A$4,(IF(M2008=People!$B$5,People!$A$5,0)))))))</f>
        <v>Kelly Williams</v>
      </c>
      <c r="W2008" s="1" t="str">
        <f>IFERROR(VLOOKUP(Data[[#This Row],[Order ID]], Returns!$A:$B, 2, FALSE), "No")</f>
        <v>No</v>
      </c>
      <c r="X2008" s="1">
        <f>1/COUNTIF(Data[Order ID], Data[[#This Row],[Order ID]])</f>
        <v>0.5</v>
      </c>
      <c r="Y2008" s="1">
        <f>1/COUNTIFS(Data[Customer Name],Data[[#This Row],[Customer Name]], Data[MonthYear],Data[[#This Row],[MonthYear]])</f>
        <v>0.5</v>
      </c>
      <c r="Z2008" s="1" t="str">
        <f>TEXT(Data[[#This Row],[Order Date]], "mm.yy")</f>
        <v>12.16</v>
      </c>
    </row>
    <row r="2009" spans="1:26" x14ac:dyDescent="0.25">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1" t="str">
        <f>IF(M2009=People!$B$2,People!$A$5,(IF(M2009=People!$B$3,People!$A$3,(IF(M2009=People!$B$4,People!$A$4,(IF(M2009=People!$B$5,People!$A$5,0)))))))</f>
        <v>Kelly Williams</v>
      </c>
      <c r="W2009" s="1" t="str">
        <f>IFERROR(VLOOKUP(Data[[#This Row],[Order ID]], Returns!$A:$B, 2, FALSE), "No")</f>
        <v>No</v>
      </c>
      <c r="X2009" s="1">
        <f>1/COUNTIF(Data[Order ID], Data[[#This Row],[Order ID]])</f>
        <v>1</v>
      </c>
      <c r="Y2009" s="1">
        <f>1/COUNTIFS(Data[Customer Name],Data[[#This Row],[Customer Name]], Data[MonthYear],Data[[#This Row],[MonthYear]])</f>
        <v>1</v>
      </c>
      <c r="Z2009" s="1" t="str">
        <f>TEXT(Data[[#This Row],[Order Date]], "mm.yy")</f>
        <v>08.19</v>
      </c>
    </row>
    <row r="2010" spans="1:26" x14ac:dyDescent="0.25">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1" t="str">
        <f>IF(M2010=People!$B$2,People!$A$5,(IF(M2010=People!$B$3,People!$A$3,(IF(M2010=People!$B$4,People!$A$4,(IF(M2010=People!$B$5,People!$A$5,0)))))))</f>
        <v>Cassandra Brandow</v>
      </c>
      <c r="W2010" s="1" t="str">
        <f>IFERROR(VLOOKUP(Data[[#This Row],[Order ID]], Returns!$A:$B, 2, FALSE), "No")</f>
        <v>No</v>
      </c>
      <c r="X2010" s="1">
        <f>1/COUNTIF(Data[Order ID], Data[[#This Row],[Order ID]])</f>
        <v>0.33333333333333331</v>
      </c>
      <c r="Y2010" s="1">
        <f>1/COUNTIFS(Data[Customer Name],Data[[#This Row],[Customer Name]], Data[MonthYear],Data[[#This Row],[MonthYear]])</f>
        <v>0.33333333333333331</v>
      </c>
      <c r="Z2010" s="1" t="str">
        <f>TEXT(Data[[#This Row],[Order Date]], "mm.yy")</f>
        <v>11.16</v>
      </c>
    </row>
    <row r="2011" spans="1:26" x14ac:dyDescent="0.25">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1" t="str">
        <f>IF(M2011=People!$B$2,People!$A$5,(IF(M2011=People!$B$3,People!$A$3,(IF(M2011=People!$B$4,People!$A$4,(IF(M2011=People!$B$5,People!$A$5,0)))))))</f>
        <v>Cassandra Brandow</v>
      </c>
      <c r="W2011" s="1" t="str">
        <f>IFERROR(VLOOKUP(Data[[#This Row],[Order ID]], Returns!$A:$B, 2, FALSE), "No")</f>
        <v>No</v>
      </c>
      <c r="X2011" s="1">
        <f>1/COUNTIF(Data[Order ID], Data[[#This Row],[Order ID]])</f>
        <v>0.33333333333333331</v>
      </c>
      <c r="Y2011" s="1">
        <f>1/COUNTIFS(Data[Customer Name],Data[[#This Row],[Customer Name]], Data[MonthYear],Data[[#This Row],[MonthYear]])</f>
        <v>0.33333333333333331</v>
      </c>
      <c r="Z2011" s="1" t="str">
        <f>TEXT(Data[[#This Row],[Order Date]], "mm.yy")</f>
        <v>11.16</v>
      </c>
    </row>
    <row r="2012" spans="1:26" x14ac:dyDescent="0.25">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1" t="str">
        <f>IF(M2012=People!$B$2,People!$A$5,(IF(M2012=People!$B$3,People!$A$3,(IF(M2012=People!$B$4,People!$A$4,(IF(M2012=People!$B$5,People!$A$5,0)))))))</f>
        <v>Cassandra Brandow</v>
      </c>
      <c r="W2012" s="1" t="str">
        <f>IFERROR(VLOOKUP(Data[[#This Row],[Order ID]], Returns!$A:$B, 2, FALSE), "No")</f>
        <v>No</v>
      </c>
      <c r="X2012" s="1">
        <f>1/COUNTIF(Data[Order ID], Data[[#This Row],[Order ID]])</f>
        <v>0.33333333333333331</v>
      </c>
      <c r="Y2012" s="1">
        <f>1/COUNTIFS(Data[Customer Name],Data[[#This Row],[Customer Name]], Data[MonthYear],Data[[#This Row],[MonthYear]])</f>
        <v>0.33333333333333331</v>
      </c>
      <c r="Z2012" s="1" t="str">
        <f>TEXT(Data[[#This Row],[Order Date]], "mm.yy")</f>
        <v>11.16</v>
      </c>
    </row>
    <row r="2013" spans="1:26" x14ac:dyDescent="0.25">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1" t="str">
        <f>IF(M2013=People!$B$2,People!$A$5,(IF(M2013=People!$B$3,People!$A$3,(IF(M2013=People!$B$4,People!$A$4,(IF(M2013=People!$B$5,People!$A$5,0)))))))</f>
        <v>Kelly Williams</v>
      </c>
      <c r="W2013" s="1" t="str">
        <f>IFERROR(VLOOKUP(Data[[#This Row],[Order ID]], Returns!$A:$B, 2, FALSE), "No")</f>
        <v>Yes</v>
      </c>
      <c r="X2013" s="1">
        <f>1/COUNTIF(Data[Order ID], Data[[#This Row],[Order ID]])</f>
        <v>0.5</v>
      </c>
      <c r="Y2013" s="1">
        <f>1/COUNTIFS(Data[Customer Name],Data[[#This Row],[Customer Name]], Data[MonthYear],Data[[#This Row],[MonthYear]])</f>
        <v>0.5</v>
      </c>
      <c r="Z2013" s="1" t="str">
        <f>TEXT(Data[[#This Row],[Order Date]], "mm.yy")</f>
        <v>12.17</v>
      </c>
    </row>
    <row r="2014" spans="1:26" x14ac:dyDescent="0.25">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1" t="str">
        <f>IF(M2014=People!$B$2,People!$A$5,(IF(M2014=People!$B$3,People!$A$3,(IF(M2014=People!$B$4,People!$A$4,(IF(M2014=People!$B$5,People!$A$5,0)))))))</f>
        <v>Kelly Williams</v>
      </c>
      <c r="W2014" s="1" t="str">
        <f>IFERROR(VLOOKUP(Data[[#This Row],[Order ID]], Returns!$A:$B, 2, FALSE), "No")</f>
        <v>Yes</v>
      </c>
      <c r="X2014" s="1">
        <f>1/COUNTIF(Data[Order ID], Data[[#This Row],[Order ID]])</f>
        <v>0.5</v>
      </c>
      <c r="Y2014" s="1">
        <f>1/COUNTIFS(Data[Customer Name],Data[[#This Row],[Customer Name]], Data[MonthYear],Data[[#This Row],[MonthYear]])</f>
        <v>0.5</v>
      </c>
      <c r="Z2014" s="1" t="str">
        <f>TEXT(Data[[#This Row],[Order Date]], "mm.yy")</f>
        <v>12.17</v>
      </c>
    </row>
    <row r="2015" spans="1:26" x14ac:dyDescent="0.25">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1" t="str">
        <f>IF(M2015=People!$B$2,People!$A$5,(IF(M2015=People!$B$3,People!$A$3,(IF(M2015=People!$B$4,People!$A$4,(IF(M2015=People!$B$5,People!$A$5,0)))))))</f>
        <v>Cassandra Brandow</v>
      </c>
      <c r="W2015" s="1" t="str">
        <f>IFERROR(VLOOKUP(Data[[#This Row],[Order ID]], Returns!$A:$B, 2, FALSE), "No")</f>
        <v>No</v>
      </c>
      <c r="X2015" s="1">
        <f>1/COUNTIF(Data[Order ID], Data[[#This Row],[Order ID]])</f>
        <v>0.33333333333333331</v>
      </c>
      <c r="Y2015" s="1">
        <f>1/COUNTIFS(Data[Customer Name],Data[[#This Row],[Customer Name]], Data[MonthYear],Data[[#This Row],[MonthYear]])</f>
        <v>0.33333333333333331</v>
      </c>
      <c r="Z2015" s="1" t="str">
        <f>TEXT(Data[[#This Row],[Order Date]], "mm.yy")</f>
        <v>09.18</v>
      </c>
    </row>
    <row r="2016" spans="1:26" x14ac:dyDescent="0.25">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1" t="str">
        <f>IF(M2016=People!$B$2,People!$A$5,(IF(M2016=People!$B$3,People!$A$3,(IF(M2016=People!$B$4,People!$A$4,(IF(M2016=People!$B$5,People!$A$5,0)))))))</f>
        <v>Cassandra Brandow</v>
      </c>
      <c r="W2016" s="1" t="str">
        <f>IFERROR(VLOOKUP(Data[[#This Row],[Order ID]], Returns!$A:$B, 2, FALSE), "No")</f>
        <v>No</v>
      </c>
      <c r="X2016" s="1">
        <f>1/COUNTIF(Data[Order ID], Data[[#This Row],[Order ID]])</f>
        <v>0.33333333333333331</v>
      </c>
      <c r="Y2016" s="1">
        <f>1/COUNTIFS(Data[Customer Name],Data[[#This Row],[Customer Name]], Data[MonthYear],Data[[#This Row],[MonthYear]])</f>
        <v>0.33333333333333331</v>
      </c>
      <c r="Z2016" s="1" t="str">
        <f>TEXT(Data[[#This Row],[Order Date]], "mm.yy")</f>
        <v>09.18</v>
      </c>
    </row>
    <row r="2017" spans="1:26" x14ac:dyDescent="0.25">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1" t="str">
        <f>IF(M2017=People!$B$2,People!$A$5,(IF(M2017=People!$B$3,People!$A$3,(IF(M2017=People!$B$4,People!$A$4,(IF(M2017=People!$B$5,People!$A$5,0)))))))</f>
        <v>Cassandra Brandow</v>
      </c>
      <c r="W2017" s="1" t="str">
        <f>IFERROR(VLOOKUP(Data[[#This Row],[Order ID]], Returns!$A:$B, 2, FALSE), "No")</f>
        <v>No</v>
      </c>
      <c r="X2017" s="1">
        <f>1/COUNTIF(Data[Order ID], Data[[#This Row],[Order ID]])</f>
        <v>0.33333333333333331</v>
      </c>
      <c r="Y2017" s="1">
        <f>1/COUNTIFS(Data[Customer Name],Data[[#This Row],[Customer Name]], Data[MonthYear],Data[[#This Row],[MonthYear]])</f>
        <v>0.33333333333333331</v>
      </c>
      <c r="Z2017" s="1" t="str">
        <f>TEXT(Data[[#This Row],[Order Date]], "mm.yy")</f>
        <v>09.18</v>
      </c>
    </row>
    <row r="2018" spans="1:26" x14ac:dyDescent="0.25">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1" t="str">
        <f>IF(M2018=People!$B$2,People!$A$5,(IF(M2018=People!$B$3,People!$A$3,(IF(M2018=People!$B$4,People!$A$4,(IF(M2018=People!$B$5,People!$A$5,0)))))))</f>
        <v>Cassandra Brandow</v>
      </c>
      <c r="W2018" s="1" t="str">
        <f>IFERROR(VLOOKUP(Data[[#This Row],[Order ID]], Returns!$A:$B, 2, FALSE), "No")</f>
        <v>No</v>
      </c>
      <c r="X2018" s="1">
        <f>1/COUNTIF(Data[Order ID], Data[[#This Row],[Order ID]])</f>
        <v>0.25</v>
      </c>
      <c r="Y2018" s="1">
        <f>1/COUNTIFS(Data[Customer Name],Data[[#This Row],[Customer Name]], Data[MonthYear],Data[[#This Row],[MonthYear]])</f>
        <v>0.25</v>
      </c>
      <c r="Z2018" s="1" t="str">
        <f>TEXT(Data[[#This Row],[Order Date]], "mm.yy")</f>
        <v>03.17</v>
      </c>
    </row>
    <row r="2019" spans="1:26" x14ac:dyDescent="0.25">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1" t="str">
        <f>IF(M2019=People!$B$2,People!$A$5,(IF(M2019=People!$B$3,People!$A$3,(IF(M2019=People!$B$4,People!$A$4,(IF(M2019=People!$B$5,People!$A$5,0)))))))</f>
        <v>Cassandra Brandow</v>
      </c>
      <c r="W2019" s="1" t="str">
        <f>IFERROR(VLOOKUP(Data[[#This Row],[Order ID]], Returns!$A:$B, 2, FALSE), "No")</f>
        <v>No</v>
      </c>
      <c r="X2019" s="1">
        <f>1/COUNTIF(Data[Order ID], Data[[#This Row],[Order ID]])</f>
        <v>0.25</v>
      </c>
      <c r="Y2019" s="1">
        <f>1/COUNTIFS(Data[Customer Name],Data[[#This Row],[Customer Name]], Data[MonthYear],Data[[#This Row],[MonthYear]])</f>
        <v>0.25</v>
      </c>
      <c r="Z2019" s="1" t="str">
        <f>TEXT(Data[[#This Row],[Order Date]], "mm.yy")</f>
        <v>03.17</v>
      </c>
    </row>
    <row r="2020" spans="1:26" x14ac:dyDescent="0.25">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1" t="str">
        <f>IF(M2020=People!$B$2,People!$A$5,(IF(M2020=People!$B$3,People!$A$3,(IF(M2020=People!$B$4,People!$A$4,(IF(M2020=People!$B$5,People!$A$5,0)))))))</f>
        <v>Cassandra Brandow</v>
      </c>
      <c r="W2020" s="1" t="str">
        <f>IFERROR(VLOOKUP(Data[[#This Row],[Order ID]], Returns!$A:$B, 2, FALSE), "No")</f>
        <v>No</v>
      </c>
      <c r="X2020" s="1">
        <f>1/COUNTIF(Data[Order ID], Data[[#This Row],[Order ID]])</f>
        <v>0.25</v>
      </c>
      <c r="Y2020" s="1">
        <f>1/COUNTIFS(Data[Customer Name],Data[[#This Row],[Customer Name]], Data[MonthYear],Data[[#This Row],[MonthYear]])</f>
        <v>0.25</v>
      </c>
      <c r="Z2020" s="1" t="str">
        <f>TEXT(Data[[#This Row],[Order Date]], "mm.yy")</f>
        <v>03.17</v>
      </c>
    </row>
    <row r="2021" spans="1:26" x14ac:dyDescent="0.25">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1" t="str">
        <f>IF(M2021=People!$B$2,People!$A$5,(IF(M2021=People!$B$3,People!$A$3,(IF(M2021=People!$B$4,People!$A$4,(IF(M2021=People!$B$5,People!$A$5,0)))))))</f>
        <v>Cassandra Brandow</v>
      </c>
      <c r="W2021" s="1" t="str">
        <f>IFERROR(VLOOKUP(Data[[#This Row],[Order ID]], Returns!$A:$B, 2, FALSE), "No")</f>
        <v>No</v>
      </c>
      <c r="X2021" s="1">
        <f>1/COUNTIF(Data[Order ID], Data[[#This Row],[Order ID]])</f>
        <v>0.25</v>
      </c>
      <c r="Y2021" s="1">
        <f>1/COUNTIFS(Data[Customer Name],Data[[#This Row],[Customer Name]], Data[MonthYear],Data[[#This Row],[MonthYear]])</f>
        <v>0.25</v>
      </c>
      <c r="Z2021" s="1" t="str">
        <f>TEXT(Data[[#This Row],[Order Date]], "mm.yy")</f>
        <v>03.17</v>
      </c>
    </row>
    <row r="2022" spans="1:26" x14ac:dyDescent="0.25">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1" t="str">
        <f>IF(M2022=People!$B$2,People!$A$5,(IF(M2022=People!$B$3,People!$A$3,(IF(M2022=People!$B$4,People!$A$4,(IF(M2022=People!$B$5,People!$A$5,0)))))))</f>
        <v>Chuck Magee</v>
      </c>
      <c r="W2022" s="1" t="str">
        <f>IFERROR(VLOOKUP(Data[[#This Row],[Order ID]], Returns!$A:$B, 2, FALSE), "No")</f>
        <v>No</v>
      </c>
      <c r="X2022" s="1">
        <f>1/COUNTIF(Data[Order ID], Data[[#This Row],[Order ID]])</f>
        <v>0.25</v>
      </c>
      <c r="Y2022" s="1">
        <f>1/COUNTIFS(Data[Customer Name],Data[[#This Row],[Customer Name]], Data[MonthYear],Data[[#This Row],[MonthYear]])</f>
        <v>0.25</v>
      </c>
      <c r="Z2022" s="1" t="str">
        <f>TEXT(Data[[#This Row],[Order Date]], "mm.yy")</f>
        <v>09.18</v>
      </c>
    </row>
    <row r="2023" spans="1:26" x14ac:dyDescent="0.25">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1" t="str">
        <f>IF(M2023=People!$B$2,People!$A$5,(IF(M2023=People!$B$3,People!$A$3,(IF(M2023=People!$B$4,People!$A$4,(IF(M2023=People!$B$5,People!$A$5,0)))))))</f>
        <v>Chuck Magee</v>
      </c>
      <c r="W2023" s="1" t="str">
        <f>IFERROR(VLOOKUP(Data[[#This Row],[Order ID]], Returns!$A:$B, 2, FALSE), "No")</f>
        <v>No</v>
      </c>
      <c r="X2023" s="1">
        <f>1/COUNTIF(Data[Order ID], Data[[#This Row],[Order ID]])</f>
        <v>0.25</v>
      </c>
      <c r="Y2023" s="1">
        <f>1/COUNTIFS(Data[Customer Name],Data[[#This Row],[Customer Name]], Data[MonthYear],Data[[#This Row],[MonthYear]])</f>
        <v>0.25</v>
      </c>
      <c r="Z2023" s="1" t="str">
        <f>TEXT(Data[[#This Row],[Order Date]], "mm.yy")</f>
        <v>09.18</v>
      </c>
    </row>
    <row r="2024" spans="1:26" x14ac:dyDescent="0.25">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1" t="str">
        <f>IF(M2024=People!$B$2,People!$A$5,(IF(M2024=People!$B$3,People!$A$3,(IF(M2024=People!$B$4,People!$A$4,(IF(M2024=People!$B$5,People!$A$5,0)))))))</f>
        <v>Chuck Magee</v>
      </c>
      <c r="W2024" s="1" t="str">
        <f>IFERROR(VLOOKUP(Data[[#This Row],[Order ID]], Returns!$A:$B, 2, FALSE), "No")</f>
        <v>No</v>
      </c>
      <c r="X2024" s="1">
        <f>1/COUNTIF(Data[Order ID], Data[[#This Row],[Order ID]])</f>
        <v>0.25</v>
      </c>
      <c r="Y2024" s="1">
        <f>1/COUNTIFS(Data[Customer Name],Data[[#This Row],[Customer Name]], Data[MonthYear],Data[[#This Row],[MonthYear]])</f>
        <v>0.25</v>
      </c>
      <c r="Z2024" s="1" t="str">
        <f>TEXT(Data[[#This Row],[Order Date]], "mm.yy")</f>
        <v>09.18</v>
      </c>
    </row>
    <row r="2025" spans="1:26" x14ac:dyDescent="0.25">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1" t="str">
        <f>IF(M2025=People!$B$2,People!$A$5,(IF(M2025=People!$B$3,People!$A$3,(IF(M2025=People!$B$4,People!$A$4,(IF(M2025=People!$B$5,People!$A$5,0)))))))</f>
        <v>Chuck Magee</v>
      </c>
      <c r="W2025" s="1" t="str">
        <f>IFERROR(VLOOKUP(Data[[#This Row],[Order ID]], Returns!$A:$B, 2, FALSE), "No")</f>
        <v>No</v>
      </c>
      <c r="X2025" s="1">
        <f>1/COUNTIF(Data[Order ID], Data[[#This Row],[Order ID]])</f>
        <v>0.25</v>
      </c>
      <c r="Y2025" s="1">
        <f>1/COUNTIFS(Data[Customer Name],Data[[#This Row],[Customer Name]], Data[MonthYear],Data[[#This Row],[MonthYear]])</f>
        <v>0.25</v>
      </c>
      <c r="Z2025" s="1" t="str">
        <f>TEXT(Data[[#This Row],[Order Date]], "mm.yy")</f>
        <v>09.18</v>
      </c>
    </row>
    <row r="2026" spans="1:26" x14ac:dyDescent="0.25">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1" t="str">
        <f>IF(M2026=People!$B$2,People!$A$5,(IF(M2026=People!$B$3,People!$A$3,(IF(M2026=People!$B$4,People!$A$4,(IF(M2026=People!$B$5,People!$A$5,0)))))))</f>
        <v>Cassandra Brandow</v>
      </c>
      <c r="W2026" s="1" t="str">
        <f>IFERROR(VLOOKUP(Data[[#This Row],[Order ID]], Returns!$A:$B, 2, FALSE), "No")</f>
        <v>No</v>
      </c>
      <c r="X2026" s="1">
        <f>1/COUNTIF(Data[Order ID], Data[[#This Row],[Order ID]])</f>
        <v>1</v>
      </c>
      <c r="Y2026" s="1">
        <f>1/COUNTIFS(Data[Customer Name],Data[[#This Row],[Customer Name]], Data[MonthYear],Data[[#This Row],[MonthYear]])</f>
        <v>1</v>
      </c>
      <c r="Z2026" s="1" t="str">
        <f>TEXT(Data[[#This Row],[Order Date]], "mm.yy")</f>
        <v>08.19</v>
      </c>
    </row>
    <row r="2027" spans="1:26" x14ac:dyDescent="0.25">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1" t="str">
        <f>IF(M2027=People!$B$2,People!$A$5,(IF(M2027=People!$B$3,People!$A$3,(IF(M2027=People!$B$4,People!$A$4,(IF(M2027=People!$B$5,People!$A$5,0)))))))</f>
        <v>Cassandra Brandow</v>
      </c>
      <c r="W2027" s="1" t="str">
        <f>IFERROR(VLOOKUP(Data[[#This Row],[Order ID]], Returns!$A:$B, 2, FALSE), "No")</f>
        <v>No</v>
      </c>
      <c r="X2027" s="1">
        <f>1/COUNTIF(Data[Order ID], Data[[#This Row],[Order ID]])</f>
        <v>1</v>
      </c>
      <c r="Y2027" s="1">
        <f>1/COUNTIFS(Data[Customer Name],Data[[#This Row],[Customer Name]], Data[MonthYear],Data[[#This Row],[MonthYear]])</f>
        <v>1</v>
      </c>
      <c r="Z2027" s="1" t="str">
        <f>TEXT(Data[[#This Row],[Order Date]], "mm.yy")</f>
        <v>03.17</v>
      </c>
    </row>
    <row r="2028" spans="1:26" x14ac:dyDescent="0.25">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1" t="str">
        <f>IF(M2028=People!$B$2,People!$A$5,(IF(M2028=People!$B$3,People!$A$3,(IF(M2028=People!$B$4,People!$A$4,(IF(M2028=People!$B$5,People!$A$5,0)))))))</f>
        <v>Cassandra Brandow</v>
      </c>
      <c r="W2028" s="1" t="str">
        <f>IFERROR(VLOOKUP(Data[[#This Row],[Order ID]], Returns!$A:$B, 2, FALSE), "No")</f>
        <v>No</v>
      </c>
      <c r="X2028" s="1">
        <f>1/COUNTIF(Data[Order ID], Data[[#This Row],[Order ID]])</f>
        <v>0.5</v>
      </c>
      <c r="Y2028" s="1">
        <f>1/COUNTIFS(Data[Customer Name],Data[[#This Row],[Customer Name]], Data[MonthYear],Data[[#This Row],[MonthYear]])</f>
        <v>0.5</v>
      </c>
      <c r="Z2028" s="1" t="str">
        <f>TEXT(Data[[#This Row],[Order Date]], "mm.yy")</f>
        <v>09.18</v>
      </c>
    </row>
    <row r="2029" spans="1:26" x14ac:dyDescent="0.25">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1" t="str">
        <f>IF(M2029=People!$B$2,People!$A$5,(IF(M2029=People!$B$3,People!$A$3,(IF(M2029=People!$B$4,People!$A$4,(IF(M2029=People!$B$5,People!$A$5,0)))))))</f>
        <v>Cassandra Brandow</v>
      </c>
      <c r="W2029" s="1" t="str">
        <f>IFERROR(VLOOKUP(Data[[#This Row],[Order ID]], Returns!$A:$B, 2, FALSE), "No")</f>
        <v>No</v>
      </c>
      <c r="X2029" s="1">
        <f>1/COUNTIF(Data[Order ID], Data[[#This Row],[Order ID]])</f>
        <v>0.5</v>
      </c>
      <c r="Y2029" s="1">
        <f>1/COUNTIFS(Data[Customer Name],Data[[#This Row],[Customer Name]], Data[MonthYear],Data[[#This Row],[MonthYear]])</f>
        <v>0.5</v>
      </c>
      <c r="Z2029" s="1" t="str">
        <f>TEXT(Data[[#This Row],[Order Date]], "mm.yy")</f>
        <v>09.18</v>
      </c>
    </row>
    <row r="2030" spans="1:26" x14ac:dyDescent="0.25">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1" t="str">
        <f>IF(M2030=People!$B$2,People!$A$5,(IF(M2030=People!$B$3,People!$A$3,(IF(M2030=People!$B$4,People!$A$4,(IF(M2030=People!$B$5,People!$A$5,0)))))))</f>
        <v>Chuck Magee</v>
      </c>
      <c r="W2030" s="1" t="str">
        <f>IFERROR(VLOOKUP(Data[[#This Row],[Order ID]], Returns!$A:$B, 2, FALSE), "No")</f>
        <v>No</v>
      </c>
      <c r="X2030" s="1">
        <f>1/COUNTIF(Data[Order ID], Data[[#This Row],[Order ID]])</f>
        <v>0.25</v>
      </c>
      <c r="Y2030" s="1">
        <f>1/COUNTIFS(Data[Customer Name],Data[[#This Row],[Customer Name]], Data[MonthYear],Data[[#This Row],[MonthYear]])</f>
        <v>0.25</v>
      </c>
      <c r="Z2030" s="1" t="str">
        <f>TEXT(Data[[#This Row],[Order Date]], "mm.yy")</f>
        <v>11.17</v>
      </c>
    </row>
    <row r="2031" spans="1:26" x14ac:dyDescent="0.25">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1" t="str">
        <f>IF(M2031=People!$B$2,People!$A$5,(IF(M2031=People!$B$3,People!$A$3,(IF(M2031=People!$B$4,People!$A$4,(IF(M2031=People!$B$5,People!$A$5,0)))))))</f>
        <v>Chuck Magee</v>
      </c>
      <c r="W2031" s="1" t="str">
        <f>IFERROR(VLOOKUP(Data[[#This Row],[Order ID]], Returns!$A:$B, 2, FALSE), "No")</f>
        <v>No</v>
      </c>
      <c r="X2031" s="1">
        <f>1/COUNTIF(Data[Order ID], Data[[#This Row],[Order ID]])</f>
        <v>0.25</v>
      </c>
      <c r="Y2031" s="1">
        <f>1/COUNTIFS(Data[Customer Name],Data[[#This Row],[Customer Name]], Data[MonthYear],Data[[#This Row],[MonthYear]])</f>
        <v>0.25</v>
      </c>
      <c r="Z2031" s="1" t="str">
        <f>TEXT(Data[[#This Row],[Order Date]], "mm.yy")</f>
        <v>11.17</v>
      </c>
    </row>
    <row r="2032" spans="1:26" x14ac:dyDescent="0.25">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1" t="str">
        <f>IF(M2032=People!$B$2,People!$A$5,(IF(M2032=People!$B$3,People!$A$3,(IF(M2032=People!$B$4,People!$A$4,(IF(M2032=People!$B$5,People!$A$5,0)))))))</f>
        <v>Chuck Magee</v>
      </c>
      <c r="W2032" s="1" t="str">
        <f>IFERROR(VLOOKUP(Data[[#This Row],[Order ID]], Returns!$A:$B, 2, FALSE), "No")</f>
        <v>No</v>
      </c>
      <c r="X2032" s="1">
        <f>1/COUNTIF(Data[Order ID], Data[[#This Row],[Order ID]])</f>
        <v>0.25</v>
      </c>
      <c r="Y2032" s="1">
        <f>1/COUNTIFS(Data[Customer Name],Data[[#This Row],[Customer Name]], Data[MonthYear],Data[[#This Row],[MonthYear]])</f>
        <v>0.25</v>
      </c>
      <c r="Z2032" s="1" t="str">
        <f>TEXT(Data[[#This Row],[Order Date]], "mm.yy")</f>
        <v>11.17</v>
      </c>
    </row>
    <row r="2033" spans="1:26" x14ac:dyDescent="0.25">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1" t="str">
        <f>IF(M2033=People!$B$2,People!$A$5,(IF(M2033=People!$B$3,People!$A$3,(IF(M2033=People!$B$4,People!$A$4,(IF(M2033=People!$B$5,People!$A$5,0)))))))</f>
        <v>Chuck Magee</v>
      </c>
      <c r="W2033" s="1" t="str">
        <f>IFERROR(VLOOKUP(Data[[#This Row],[Order ID]], Returns!$A:$B, 2, FALSE), "No")</f>
        <v>No</v>
      </c>
      <c r="X2033" s="1">
        <f>1/COUNTIF(Data[Order ID], Data[[#This Row],[Order ID]])</f>
        <v>0.25</v>
      </c>
      <c r="Y2033" s="1">
        <f>1/COUNTIFS(Data[Customer Name],Data[[#This Row],[Customer Name]], Data[MonthYear],Data[[#This Row],[MonthYear]])</f>
        <v>0.25</v>
      </c>
      <c r="Z2033" s="1" t="str">
        <f>TEXT(Data[[#This Row],[Order Date]], "mm.yy")</f>
        <v>11.17</v>
      </c>
    </row>
    <row r="2034" spans="1:26" x14ac:dyDescent="0.25">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1" t="str">
        <f>IF(M2034=People!$B$2,People!$A$5,(IF(M2034=People!$B$3,People!$A$3,(IF(M2034=People!$B$4,People!$A$4,(IF(M2034=People!$B$5,People!$A$5,0)))))))</f>
        <v>Kelly Williams</v>
      </c>
      <c r="W2034" s="1" t="str">
        <f>IFERROR(VLOOKUP(Data[[#This Row],[Order ID]], Returns!$A:$B, 2, FALSE), "No")</f>
        <v>No</v>
      </c>
      <c r="X2034" s="1">
        <f>1/COUNTIF(Data[Order ID], Data[[#This Row],[Order ID]])</f>
        <v>0.5</v>
      </c>
      <c r="Y2034" s="1">
        <f>1/COUNTIFS(Data[Customer Name],Data[[#This Row],[Customer Name]], Data[MonthYear],Data[[#This Row],[MonthYear]])</f>
        <v>0.5</v>
      </c>
      <c r="Z2034" s="1" t="str">
        <f>TEXT(Data[[#This Row],[Order Date]], "mm.yy")</f>
        <v>12.18</v>
      </c>
    </row>
    <row r="2035" spans="1:26" x14ac:dyDescent="0.25">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1" t="str">
        <f>IF(M2035=People!$B$2,People!$A$5,(IF(M2035=People!$B$3,People!$A$3,(IF(M2035=People!$B$4,People!$A$4,(IF(M2035=People!$B$5,People!$A$5,0)))))))</f>
        <v>Kelly Williams</v>
      </c>
      <c r="W2035" s="1" t="str">
        <f>IFERROR(VLOOKUP(Data[[#This Row],[Order ID]], Returns!$A:$B, 2, FALSE), "No")</f>
        <v>No</v>
      </c>
      <c r="X2035" s="1">
        <f>1/COUNTIF(Data[Order ID], Data[[#This Row],[Order ID]])</f>
        <v>0.5</v>
      </c>
      <c r="Y2035" s="1">
        <f>1/COUNTIFS(Data[Customer Name],Data[[#This Row],[Customer Name]], Data[MonthYear],Data[[#This Row],[MonthYear]])</f>
        <v>0.5</v>
      </c>
      <c r="Z2035" s="1" t="str">
        <f>TEXT(Data[[#This Row],[Order Date]], "mm.yy")</f>
        <v>12.18</v>
      </c>
    </row>
    <row r="2036" spans="1:26" x14ac:dyDescent="0.25">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1" t="str">
        <f>IF(M2036=People!$B$2,People!$A$5,(IF(M2036=People!$B$3,People!$A$3,(IF(M2036=People!$B$4,People!$A$4,(IF(M2036=People!$B$5,People!$A$5,0)))))))</f>
        <v>Kelly Williams</v>
      </c>
      <c r="W2036" s="1" t="str">
        <f>IFERROR(VLOOKUP(Data[[#This Row],[Order ID]], Returns!$A:$B, 2, FALSE), "No")</f>
        <v>No</v>
      </c>
      <c r="X2036" s="1">
        <f>1/COUNTIF(Data[Order ID], Data[[#This Row],[Order ID]])</f>
        <v>0.5</v>
      </c>
      <c r="Y2036" s="1">
        <f>1/COUNTIFS(Data[Customer Name],Data[[#This Row],[Customer Name]], Data[MonthYear],Data[[#This Row],[MonthYear]])</f>
        <v>0.5</v>
      </c>
      <c r="Z2036" s="1" t="str">
        <f>TEXT(Data[[#This Row],[Order Date]], "mm.yy")</f>
        <v>09.19</v>
      </c>
    </row>
    <row r="2037" spans="1:26" x14ac:dyDescent="0.25">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1" t="str">
        <f>IF(M2037=People!$B$2,People!$A$5,(IF(M2037=People!$B$3,People!$A$3,(IF(M2037=People!$B$4,People!$A$4,(IF(M2037=People!$B$5,People!$A$5,0)))))))</f>
        <v>Kelly Williams</v>
      </c>
      <c r="W2037" s="1" t="str">
        <f>IFERROR(VLOOKUP(Data[[#This Row],[Order ID]], Returns!$A:$B, 2, FALSE), "No")</f>
        <v>No</v>
      </c>
      <c r="X2037" s="1">
        <f>1/COUNTIF(Data[Order ID], Data[[#This Row],[Order ID]])</f>
        <v>0.5</v>
      </c>
      <c r="Y2037" s="1">
        <f>1/COUNTIFS(Data[Customer Name],Data[[#This Row],[Customer Name]], Data[MonthYear],Data[[#This Row],[MonthYear]])</f>
        <v>0.5</v>
      </c>
      <c r="Z2037" s="1" t="str">
        <f>TEXT(Data[[#This Row],[Order Date]], "mm.yy")</f>
        <v>09.19</v>
      </c>
    </row>
    <row r="2038" spans="1:26" x14ac:dyDescent="0.25">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1" t="str">
        <f>IF(M2038=People!$B$2,People!$A$5,(IF(M2038=People!$B$3,People!$A$3,(IF(M2038=People!$B$4,People!$A$4,(IF(M2038=People!$B$5,People!$A$5,0)))))))</f>
        <v>Cassandra Brandow</v>
      </c>
      <c r="W2038" s="1" t="str">
        <f>IFERROR(VLOOKUP(Data[[#This Row],[Order ID]], Returns!$A:$B, 2, FALSE), "No")</f>
        <v>Yes</v>
      </c>
      <c r="X2038" s="1">
        <f>1/COUNTIF(Data[Order ID], Data[[#This Row],[Order ID]])</f>
        <v>0.5</v>
      </c>
      <c r="Y2038" s="1">
        <f>1/COUNTIFS(Data[Customer Name],Data[[#This Row],[Customer Name]], Data[MonthYear],Data[[#This Row],[MonthYear]])</f>
        <v>0.5</v>
      </c>
      <c r="Z2038" s="1" t="str">
        <f>TEXT(Data[[#This Row],[Order Date]], "mm.yy")</f>
        <v>01.17</v>
      </c>
    </row>
    <row r="2039" spans="1:26" x14ac:dyDescent="0.25">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1" t="str">
        <f>IF(M2039=People!$B$2,People!$A$5,(IF(M2039=People!$B$3,People!$A$3,(IF(M2039=People!$B$4,People!$A$4,(IF(M2039=People!$B$5,People!$A$5,0)))))))</f>
        <v>Cassandra Brandow</v>
      </c>
      <c r="W2039" s="1" t="str">
        <f>IFERROR(VLOOKUP(Data[[#This Row],[Order ID]], Returns!$A:$B, 2, FALSE), "No")</f>
        <v>Yes</v>
      </c>
      <c r="X2039" s="1">
        <f>1/COUNTIF(Data[Order ID], Data[[#This Row],[Order ID]])</f>
        <v>0.5</v>
      </c>
      <c r="Y2039" s="1">
        <f>1/COUNTIFS(Data[Customer Name],Data[[#This Row],[Customer Name]], Data[MonthYear],Data[[#This Row],[MonthYear]])</f>
        <v>0.5</v>
      </c>
      <c r="Z2039" s="1" t="str">
        <f>TEXT(Data[[#This Row],[Order Date]], "mm.yy")</f>
        <v>01.17</v>
      </c>
    </row>
    <row r="2040" spans="1:26" x14ac:dyDescent="0.25">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1" t="str">
        <f>IF(M2040=People!$B$2,People!$A$5,(IF(M2040=People!$B$3,People!$A$3,(IF(M2040=People!$B$4,People!$A$4,(IF(M2040=People!$B$5,People!$A$5,0)))))))</f>
        <v>Cassandra Brandow</v>
      </c>
      <c r="W2040" s="1" t="str">
        <f>IFERROR(VLOOKUP(Data[[#This Row],[Order ID]], Returns!$A:$B, 2, FALSE), "No")</f>
        <v>No</v>
      </c>
      <c r="X2040" s="1">
        <f>1/COUNTIF(Data[Order ID], Data[[#This Row],[Order ID]])</f>
        <v>0.25</v>
      </c>
      <c r="Y2040" s="1">
        <f>1/COUNTIFS(Data[Customer Name],Data[[#This Row],[Customer Name]], Data[MonthYear],Data[[#This Row],[MonthYear]])</f>
        <v>0.25</v>
      </c>
      <c r="Z2040" s="1" t="str">
        <f>TEXT(Data[[#This Row],[Order Date]], "mm.yy")</f>
        <v>06.17</v>
      </c>
    </row>
    <row r="2041" spans="1:26" x14ac:dyDescent="0.25">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1" t="str">
        <f>IF(M2041=People!$B$2,People!$A$5,(IF(M2041=People!$B$3,People!$A$3,(IF(M2041=People!$B$4,People!$A$4,(IF(M2041=People!$B$5,People!$A$5,0)))))))</f>
        <v>Cassandra Brandow</v>
      </c>
      <c r="W2041" s="1" t="str">
        <f>IFERROR(VLOOKUP(Data[[#This Row],[Order ID]], Returns!$A:$B, 2, FALSE), "No")</f>
        <v>No</v>
      </c>
      <c r="X2041" s="1">
        <f>1/COUNTIF(Data[Order ID], Data[[#This Row],[Order ID]])</f>
        <v>0.25</v>
      </c>
      <c r="Y2041" s="1">
        <f>1/COUNTIFS(Data[Customer Name],Data[[#This Row],[Customer Name]], Data[MonthYear],Data[[#This Row],[MonthYear]])</f>
        <v>0.25</v>
      </c>
      <c r="Z2041" s="1" t="str">
        <f>TEXT(Data[[#This Row],[Order Date]], "mm.yy")</f>
        <v>06.17</v>
      </c>
    </row>
    <row r="2042" spans="1:26" x14ac:dyDescent="0.25">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1" t="str">
        <f>IF(M2042=People!$B$2,People!$A$5,(IF(M2042=People!$B$3,People!$A$3,(IF(M2042=People!$B$4,People!$A$4,(IF(M2042=People!$B$5,People!$A$5,0)))))))</f>
        <v>Cassandra Brandow</v>
      </c>
      <c r="W2042" s="1" t="str">
        <f>IFERROR(VLOOKUP(Data[[#This Row],[Order ID]], Returns!$A:$B, 2, FALSE), "No")</f>
        <v>No</v>
      </c>
      <c r="X2042" s="1">
        <f>1/COUNTIF(Data[Order ID], Data[[#This Row],[Order ID]])</f>
        <v>0.25</v>
      </c>
      <c r="Y2042" s="1">
        <f>1/COUNTIFS(Data[Customer Name],Data[[#This Row],[Customer Name]], Data[MonthYear],Data[[#This Row],[MonthYear]])</f>
        <v>0.25</v>
      </c>
      <c r="Z2042" s="1" t="str">
        <f>TEXT(Data[[#This Row],[Order Date]], "mm.yy")</f>
        <v>06.17</v>
      </c>
    </row>
    <row r="2043" spans="1:26" x14ac:dyDescent="0.25">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1" t="str">
        <f>IF(M2043=People!$B$2,People!$A$5,(IF(M2043=People!$B$3,People!$A$3,(IF(M2043=People!$B$4,People!$A$4,(IF(M2043=People!$B$5,People!$A$5,0)))))))</f>
        <v>Cassandra Brandow</v>
      </c>
      <c r="W2043" s="1" t="str">
        <f>IFERROR(VLOOKUP(Data[[#This Row],[Order ID]], Returns!$A:$B, 2, FALSE), "No")</f>
        <v>No</v>
      </c>
      <c r="X2043" s="1">
        <f>1/COUNTIF(Data[Order ID], Data[[#This Row],[Order ID]])</f>
        <v>0.25</v>
      </c>
      <c r="Y2043" s="1">
        <f>1/COUNTIFS(Data[Customer Name],Data[[#This Row],[Customer Name]], Data[MonthYear],Data[[#This Row],[MonthYear]])</f>
        <v>0.25</v>
      </c>
      <c r="Z2043" s="1" t="str">
        <f>TEXT(Data[[#This Row],[Order Date]], "mm.yy")</f>
        <v>06.17</v>
      </c>
    </row>
    <row r="2044" spans="1:26" x14ac:dyDescent="0.25">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1" t="str">
        <f>IF(M2044=People!$B$2,People!$A$5,(IF(M2044=People!$B$3,People!$A$3,(IF(M2044=People!$B$4,People!$A$4,(IF(M2044=People!$B$5,People!$A$5,0)))))))</f>
        <v>Cassandra Brandow</v>
      </c>
      <c r="W2044" s="1" t="str">
        <f>IFERROR(VLOOKUP(Data[[#This Row],[Order ID]], Returns!$A:$B, 2, FALSE), "No")</f>
        <v>No</v>
      </c>
      <c r="X2044" s="1">
        <f>1/COUNTIF(Data[Order ID], Data[[#This Row],[Order ID]])</f>
        <v>1</v>
      </c>
      <c r="Y2044" s="1">
        <f>1/COUNTIFS(Data[Customer Name],Data[[#This Row],[Customer Name]], Data[MonthYear],Data[[#This Row],[MonthYear]])</f>
        <v>1</v>
      </c>
      <c r="Z2044" s="1" t="str">
        <f>TEXT(Data[[#This Row],[Order Date]], "mm.yy")</f>
        <v>10.17</v>
      </c>
    </row>
    <row r="2045" spans="1:26" x14ac:dyDescent="0.25">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1" t="str">
        <f>IF(M2045=People!$B$2,People!$A$5,(IF(M2045=People!$B$3,People!$A$3,(IF(M2045=People!$B$4,People!$A$4,(IF(M2045=People!$B$5,People!$A$5,0)))))))</f>
        <v>Chuck Magee</v>
      </c>
      <c r="W2045" s="1" t="str">
        <f>IFERROR(VLOOKUP(Data[[#This Row],[Order ID]], Returns!$A:$B, 2, FALSE), "No")</f>
        <v>No</v>
      </c>
      <c r="X2045" s="1">
        <f>1/COUNTIF(Data[Order ID], Data[[#This Row],[Order ID]])</f>
        <v>1</v>
      </c>
      <c r="Y2045" s="1">
        <f>1/COUNTIFS(Data[Customer Name],Data[[#This Row],[Customer Name]], Data[MonthYear],Data[[#This Row],[MonthYear]])</f>
        <v>1</v>
      </c>
      <c r="Z2045" s="1" t="str">
        <f>TEXT(Data[[#This Row],[Order Date]], "mm.yy")</f>
        <v>11.19</v>
      </c>
    </row>
    <row r="2046" spans="1:26" x14ac:dyDescent="0.25">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1" t="str">
        <f>IF(M2046=People!$B$2,People!$A$5,(IF(M2046=People!$B$3,People!$A$3,(IF(M2046=People!$B$4,People!$A$4,(IF(M2046=People!$B$5,People!$A$5,0)))))))</f>
        <v>Kelly Williams</v>
      </c>
      <c r="W2046" s="1" t="str">
        <f>IFERROR(VLOOKUP(Data[[#This Row],[Order ID]], Returns!$A:$B, 2, FALSE), "No")</f>
        <v>No</v>
      </c>
      <c r="X2046" s="1">
        <f>1/COUNTIF(Data[Order ID], Data[[#This Row],[Order ID]])</f>
        <v>1</v>
      </c>
      <c r="Y2046" s="1">
        <f>1/COUNTIFS(Data[Customer Name],Data[[#This Row],[Customer Name]], Data[MonthYear],Data[[#This Row],[MonthYear]])</f>
        <v>1</v>
      </c>
      <c r="Z2046" s="1" t="str">
        <f>TEXT(Data[[#This Row],[Order Date]], "mm.yy")</f>
        <v>08.16</v>
      </c>
    </row>
    <row r="2047" spans="1:26" x14ac:dyDescent="0.25">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1" t="str">
        <f>IF(M2047=People!$B$2,People!$A$5,(IF(M2047=People!$B$3,People!$A$3,(IF(M2047=People!$B$4,People!$A$4,(IF(M2047=People!$B$5,People!$A$5,0)))))))</f>
        <v>Chuck Magee</v>
      </c>
      <c r="W2047" s="1" t="str">
        <f>IFERROR(VLOOKUP(Data[[#This Row],[Order ID]], Returns!$A:$B, 2, FALSE), "No")</f>
        <v>No</v>
      </c>
      <c r="X2047" s="1">
        <f>1/COUNTIF(Data[Order ID], Data[[#This Row],[Order ID]])</f>
        <v>0.33333333333333331</v>
      </c>
      <c r="Y2047" s="1">
        <f>1/COUNTIFS(Data[Customer Name],Data[[#This Row],[Customer Name]], Data[MonthYear],Data[[#This Row],[MonthYear]])</f>
        <v>0.33333333333333331</v>
      </c>
      <c r="Z2047" s="1" t="str">
        <f>TEXT(Data[[#This Row],[Order Date]], "mm.yy")</f>
        <v>07.18</v>
      </c>
    </row>
    <row r="2048" spans="1:26" x14ac:dyDescent="0.25">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1" t="str">
        <f>IF(M2048=People!$B$2,People!$A$5,(IF(M2048=People!$B$3,People!$A$3,(IF(M2048=People!$B$4,People!$A$4,(IF(M2048=People!$B$5,People!$A$5,0)))))))</f>
        <v>Chuck Magee</v>
      </c>
      <c r="W2048" s="1" t="str">
        <f>IFERROR(VLOOKUP(Data[[#This Row],[Order ID]], Returns!$A:$B, 2, FALSE), "No")</f>
        <v>No</v>
      </c>
      <c r="X2048" s="1">
        <f>1/COUNTIF(Data[Order ID], Data[[#This Row],[Order ID]])</f>
        <v>0.33333333333333331</v>
      </c>
      <c r="Y2048" s="1">
        <f>1/COUNTIFS(Data[Customer Name],Data[[#This Row],[Customer Name]], Data[MonthYear],Data[[#This Row],[MonthYear]])</f>
        <v>0.33333333333333331</v>
      </c>
      <c r="Z2048" s="1" t="str">
        <f>TEXT(Data[[#This Row],[Order Date]], "mm.yy")</f>
        <v>07.18</v>
      </c>
    </row>
    <row r="2049" spans="1:26" x14ac:dyDescent="0.25">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1" t="str">
        <f>IF(M2049=People!$B$2,People!$A$5,(IF(M2049=People!$B$3,People!$A$3,(IF(M2049=People!$B$4,People!$A$4,(IF(M2049=People!$B$5,People!$A$5,0)))))))</f>
        <v>Chuck Magee</v>
      </c>
      <c r="W2049" s="1" t="str">
        <f>IFERROR(VLOOKUP(Data[[#This Row],[Order ID]], Returns!$A:$B, 2, FALSE), "No")</f>
        <v>No</v>
      </c>
      <c r="X2049" s="1">
        <f>1/COUNTIF(Data[Order ID], Data[[#This Row],[Order ID]])</f>
        <v>0.33333333333333331</v>
      </c>
      <c r="Y2049" s="1">
        <f>1/COUNTIFS(Data[Customer Name],Data[[#This Row],[Customer Name]], Data[MonthYear],Data[[#This Row],[MonthYear]])</f>
        <v>0.33333333333333331</v>
      </c>
      <c r="Z2049" s="1" t="str">
        <f>TEXT(Data[[#This Row],[Order Date]], "mm.yy")</f>
        <v>07.18</v>
      </c>
    </row>
    <row r="2050" spans="1:26" x14ac:dyDescent="0.25">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1" t="str">
        <f>IF(M2050=People!$B$2,People!$A$5,(IF(M2050=People!$B$3,People!$A$3,(IF(M2050=People!$B$4,People!$A$4,(IF(M2050=People!$B$5,People!$A$5,0)))))))</f>
        <v>Chuck Magee</v>
      </c>
      <c r="W2050" s="1" t="str">
        <f>IFERROR(VLOOKUP(Data[[#This Row],[Order ID]], Returns!$A:$B, 2, FALSE), "No")</f>
        <v>No</v>
      </c>
      <c r="X2050" s="1">
        <f>1/COUNTIF(Data[Order ID], Data[[#This Row],[Order ID]])</f>
        <v>0.16666666666666666</v>
      </c>
      <c r="Y2050" s="1">
        <f>1/COUNTIFS(Data[Customer Name],Data[[#This Row],[Customer Name]], Data[MonthYear],Data[[#This Row],[MonthYear]])</f>
        <v>0.16666666666666666</v>
      </c>
      <c r="Z2050" s="1" t="str">
        <f>TEXT(Data[[#This Row],[Order Date]], "mm.yy")</f>
        <v>07.17</v>
      </c>
    </row>
    <row r="2051" spans="1:26" x14ac:dyDescent="0.25">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1" t="str">
        <f>IF(M2051=People!$B$2,People!$A$5,(IF(M2051=People!$B$3,People!$A$3,(IF(M2051=People!$B$4,People!$A$4,(IF(M2051=People!$B$5,People!$A$5,0)))))))</f>
        <v>Chuck Magee</v>
      </c>
      <c r="W2051" s="1" t="str">
        <f>IFERROR(VLOOKUP(Data[[#This Row],[Order ID]], Returns!$A:$B, 2, FALSE), "No")</f>
        <v>No</v>
      </c>
      <c r="X2051" s="1">
        <f>1/COUNTIF(Data[Order ID], Data[[#This Row],[Order ID]])</f>
        <v>0.16666666666666666</v>
      </c>
      <c r="Y2051" s="1">
        <f>1/COUNTIFS(Data[Customer Name],Data[[#This Row],[Customer Name]], Data[MonthYear],Data[[#This Row],[MonthYear]])</f>
        <v>0.16666666666666666</v>
      </c>
      <c r="Z2051" s="1" t="str">
        <f>TEXT(Data[[#This Row],[Order Date]], "mm.yy")</f>
        <v>07.17</v>
      </c>
    </row>
    <row r="2052" spans="1:26" x14ac:dyDescent="0.25">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1" t="str">
        <f>IF(M2052=People!$B$2,People!$A$5,(IF(M2052=People!$B$3,People!$A$3,(IF(M2052=People!$B$4,People!$A$4,(IF(M2052=People!$B$5,People!$A$5,0)))))))</f>
        <v>Chuck Magee</v>
      </c>
      <c r="W2052" s="1" t="str">
        <f>IFERROR(VLOOKUP(Data[[#This Row],[Order ID]], Returns!$A:$B, 2, FALSE), "No")</f>
        <v>No</v>
      </c>
      <c r="X2052" s="1">
        <f>1/COUNTIF(Data[Order ID], Data[[#This Row],[Order ID]])</f>
        <v>0.16666666666666666</v>
      </c>
      <c r="Y2052" s="1">
        <f>1/COUNTIFS(Data[Customer Name],Data[[#This Row],[Customer Name]], Data[MonthYear],Data[[#This Row],[MonthYear]])</f>
        <v>0.16666666666666666</v>
      </c>
      <c r="Z2052" s="1" t="str">
        <f>TEXT(Data[[#This Row],[Order Date]], "mm.yy")</f>
        <v>07.17</v>
      </c>
    </row>
    <row r="2053" spans="1:26" x14ac:dyDescent="0.25">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1" t="str">
        <f>IF(M2053=People!$B$2,People!$A$5,(IF(M2053=People!$B$3,People!$A$3,(IF(M2053=People!$B$4,People!$A$4,(IF(M2053=People!$B$5,People!$A$5,0)))))))</f>
        <v>Chuck Magee</v>
      </c>
      <c r="W2053" s="1" t="str">
        <f>IFERROR(VLOOKUP(Data[[#This Row],[Order ID]], Returns!$A:$B, 2, FALSE), "No")</f>
        <v>No</v>
      </c>
      <c r="X2053" s="1">
        <f>1/COUNTIF(Data[Order ID], Data[[#This Row],[Order ID]])</f>
        <v>0.16666666666666666</v>
      </c>
      <c r="Y2053" s="1">
        <f>1/COUNTIFS(Data[Customer Name],Data[[#This Row],[Customer Name]], Data[MonthYear],Data[[#This Row],[MonthYear]])</f>
        <v>0.16666666666666666</v>
      </c>
      <c r="Z2053" s="1" t="str">
        <f>TEXT(Data[[#This Row],[Order Date]], "mm.yy")</f>
        <v>07.17</v>
      </c>
    </row>
    <row r="2054" spans="1:26" x14ac:dyDescent="0.25">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1" t="str">
        <f>IF(M2054=People!$B$2,People!$A$5,(IF(M2054=People!$B$3,People!$A$3,(IF(M2054=People!$B$4,People!$A$4,(IF(M2054=People!$B$5,People!$A$5,0)))))))</f>
        <v>Chuck Magee</v>
      </c>
      <c r="W2054" s="1" t="str">
        <f>IFERROR(VLOOKUP(Data[[#This Row],[Order ID]], Returns!$A:$B, 2, FALSE), "No")</f>
        <v>No</v>
      </c>
      <c r="X2054" s="1">
        <f>1/COUNTIF(Data[Order ID], Data[[#This Row],[Order ID]])</f>
        <v>0.16666666666666666</v>
      </c>
      <c r="Y2054" s="1">
        <f>1/COUNTIFS(Data[Customer Name],Data[[#This Row],[Customer Name]], Data[MonthYear],Data[[#This Row],[MonthYear]])</f>
        <v>0.16666666666666666</v>
      </c>
      <c r="Z2054" s="1" t="str">
        <f>TEXT(Data[[#This Row],[Order Date]], "mm.yy")</f>
        <v>07.17</v>
      </c>
    </row>
    <row r="2055" spans="1:26" x14ac:dyDescent="0.25">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1" t="str">
        <f>IF(M2055=People!$B$2,People!$A$5,(IF(M2055=People!$B$3,People!$A$3,(IF(M2055=People!$B$4,People!$A$4,(IF(M2055=People!$B$5,People!$A$5,0)))))))</f>
        <v>Chuck Magee</v>
      </c>
      <c r="W2055" s="1" t="str">
        <f>IFERROR(VLOOKUP(Data[[#This Row],[Order ID]], Returns!$A:$B, 2, FALSE), "No")</f>
        <v>No</v>
      </c>
      <c r="X2055" s="1">
        <f>1/COUNTIF(Data[Order ID], Data[[#This Row],[Order ID]])</f>
        <v>0.16666666666666666</v>
      </c>
      <c r="Y2055" s="1">
        <f>1/COUNTIFS(Data[Customer Name],Data[[#This Row],[Customer Name]], Data[MonthYear],Data[[#This Row],[MonthYear]])</f>
        <v>0.16666666666666666</v>
      </c>
      <c r="Z2055" s="1" t="str">
        <f>TEXT(Data[[#This Row],[Order Date]], "mm.yy")</f>
        <v>07.17</v>
      </c>
    </row>
    <row r="2056" spans="1:26" x14ac:dyDescent="0.25">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1" t="str">
        <f>IF(M2056=People!$B$2,People!$A$5,(IF(M2056=People!$B$3,People!$A$3,(IF(M2056=People!$B$4,People!$A$4,(IF(M2056=People!$B$5,People!$A$5,0)))))))</f>
        <v>Kelly Williams</v>
      </c>
      <c r="W2056" s="1" t="str">
        <f>IFERROR(VLOOKUP(Data[[#This Row],[Order ID]], Returns!$A:$B, 2, FALSE), "No")</f>
        <v>No</v>
      </c>
      <c r="X2056" s="1">
        <f>1/COUNTIF(Data[Order ID], Data[[#This Row],[Order ID]])</f>
        <v>1</v>
      </c>
      <c r="Y2056" s="1">
        <f>1/COUNTIFS(Data[Customer Name],Data[[#This Row],[Customer Name]], Data[MonthYear],Data[[#This Row],[MonthYear]])</f>
        <v>1</v>
      </c>
      <c r="Z2056" s="1" t="str">
        <f>TEXT(Data[[#This Row],[Order Date]], "mm.yy")</f>
        <v>12.18</v>
      </c>
    </row>
    <row r="2057" spans="1:26" x14ac:dyDescent="0.25">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1" t="str">
        <f>IF(M2057=People!$B$2,People!$A$5,(IF(M2057=People!$B$3,People!$A$3,(IF(M2057=People!$B$4,People!$A$4,(IF(M2057=People!$B$5,People!$A$5,0)))))))</f>
        <v>Kelly Williams</v>
      </c>
      <c r="W2057" s="1" t="str">
        <f>IFERROR(VLOOKUP(Data[[#This Row],[Order ID]], Returns!$A:$B, 2, FALSE), "No")</f>
        <v>No</v>
      </c>
      <c r="X2057" s="1">
        <f>1/COUNTIF(Data[Order ID], Data[[#This Row],[Order ID]])</f>
        <v>0.25</v>
      </c>
      <c r="Y2057" s="1">
        <f>1/COUNTIFS(Data[Customer Name],Data[[#This Row],[Customer Name]], Data[MonthYear],Data[[#This Row],[MonthYear]])</f>
        <v>0.14285714285714285</v>
      </c>
      <c r="Z2057" s="1" t="str">
        <f>TEXT(Data[[#This Row],[Order Date]], "mm.yy")</f>
        <v>12.19</v>
      </c>
    </row>
    <row r="2058" spans="1:26" x14ac:dyDescent="0.25">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1" t="str">
        <f>IF(M2058=People!$B$2,People!$A$5,(IF(M2058=People!$B$3,People!$A$3,(IF(M2058=People!$B$4,People!$A$4,(IF(M2058=People!$B$5,People!$A$5,0)))))))</f>
        <v>Kelly Williams</v>
      </c>
      <c r="W2058" s="1" t="str">
        <f>IFERROR(VLOOKUP(Data[[#This Row],[Order ID]], Returns!$A:$B, 2, FALSE), "No")</f>
        <v>No</v>
      </c>
      <c r="X2058" s="1">
        <f>1/COUNTIF(Data[Order ID], Data[[#This Row],[Order ID]])</f>
        <v>0.25</v>
      </c>
      <c r="Y2058" s="1">
        <f>1/COUNTIFS(Data[Customer Name],Data[[#This Row],[Customer Name]], Data[MonthYear],Data[[#This Row],[MonthYear]])</f>
        <v>0.14285714285714285</v>
      </c>
      <c r="Z2058" s="1" t="str">
        <f>TEXT(Data[[#This Row],[Order Date]], "mm.yy")</f>
        <v>12.19</v>
      </c>
    </row>
    <row r="2059" spans="1:26" x14ac:dyDescent="0.25">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1" t="str">
        <f>IF(M2059=People!$B$2,People!$A$5,(IF(M2059=People!$B$3,People!$A$3,(IF(M2059=People!$B$4,People!$A$4,(IF(M2059=People!$B$5,People!$A$5,0)))))))</f>
        <v>Kelly Williams</v>
      </c>
      <c r="W2059" s="1" t="str">
        <f>IFERROR(VLOOKUP(Data[[#This Row],[Order ID]], Returns!$A:$B, 2, FALSE), "No")</f>
        <v>No</v>
      </c>
      <c r="X2059" s="1">
        <f>1/COUNTIF(Data[Order ID], Data[[#This Row],[Order ID]])</f>
        <v>0.25</v>
      </c>
      <c r="Y2059" s="1">
        <f>1/COUNTIFS(Data[Customer Name],Data[[#This Row],[Customer Name]], Data[MonthYear],Data[[#This Row],[MonthYear]])</f>
        <v>0.14285714285714285</v>
      </c>
      <c r="Z2059" s="1" t="str">
        <f>TEXT(Data[[#This Row],[Order Date]], "mm.yy")</f>
        <v>12.19</v>
      </c>
    </row>
    <row r="2060" spans="1:26" x14ac:dyDescent="0.25">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1" t="str">
        <f>IF(M2060=People!$B$2,People!$A$5,(IF(M2060=People!$B$3,People!$A$3,(IF(M2060=People!$B$4,People!$A$4,(IF(M2060=People!$B$5,People!$A$5,0)))))))</f>
        <v>Kelly Williams</v>
      </c>
      <c r="W2060" s="1" t="str">
        <f>IFERROR(VLOOKUP(Data[[#This Row],[Order ID]], Returns!$A:$B, 2, FALSE), "No")</f>
        <v>No</v>
      </c>
      <c r="X2060" s="1">
        <f>1/COUNTIF(Data[Order ID], Data[[#This Row],[Order ID]])</f>
        <v>0.25</v>
      </c>
      <c r="Y2060" s="1">
        <f>1/COUNTIFS(Data[Customer Name],Data[[#This Row],[Customer Name]], Data[MonthYear],Data[[#This Row],[MonthYear]])</f>
        <v>0.14285714285714285</v>
      </c>
      <c r="Z2060" s="1" t="str">
        <f>TEXT(Data[[#This Row],[Order Date]], "mm.yy")</f>
        <v>12.19</v>
      </c>
    </row>
    <row r="2061" spans="1:26" x14ac:dyDescent="0.25">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1" t="str">
        <f>IF(M2061=People!$B$2,People!$A$5,(IF(M2061=People!$B$3,People!$A$3,(IF(M2061=People!$B$4,People!$A$4,(IF(M2061=People!$B$5,People!$A$5,0)))))))</f>
        <v>Cassandra Brandow</v>
      </c>
      <c r="W2061" s="1" t="str">
        <f>IFERROR(VLOOKUP(Data[[#This Row],[Order ID]], Returns!$A:$B, 2, FALSE), "No")</f>
        <v>No</v>
      </c>
      <c r="X2061" s="1">
        <f>1/COUNTIF(Data[Order ID], Data[[#This Row],[Order ID]])</f>
        <v>0.1111111111111111</v>
      </c>
      <c r="Y2061" s="1">
        <f>1/COUNTIFS(Data[Customer Name],Data[[#This Row],[Customer Name]], Data[MonthYear],Data[[#This Row],[MonthYear]])</f>
        <v>0.1111111111111111</v>
      </c>
      <c r="Z2061" s="1" t="str">
        <f>TEXT(Data[[#This Row],[Order Date]], "mm.yy")</f>
        <v>10.16</v>
      </c>
    </row>
    <row r="2062" spans="1:26" x14ac:dyDescent="0.25">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1" t="str">
        <f>IF(M2062=People!$B$2,People!$A$5,(IF(M2062=People!$B$3,People!$A$3,(IF(M2062=People!$B$4,People!$A$4,(IF(M2062=People!$B$5,People!$A$5,0)))))))</f>
        <v>Cassandra Brandow</v>
      </c>
      <c r="W2062" s="1" t="str">
        <f>IFERROR(VLOOKUP(Data[[#This Row],[Order ID]], Returns!$A:$B, 2, FALSE), "No")</f>
        <v>No</v>
      </c>
      <c r="X2062" s="1">
        <f>1/COUNTIF(Data[Order ID], Data[[#This Row],[Order ID]])</f>
        <v>0.1111111111111111</v>
      </c>
      <c r="Y2062" s="1">
        <f>1/COUNTIFS(Data[Customer Name],Data[[#This Row],[Customer Name]], Data[MonthYear],Data[[#This Row],[MonthYear]])</f>
        <v>0.1111111111111111</v>
      </c>
      <c r="Z2062" s="1" t="str">
        <f>TEXT(Data[[#This Row],[Order Date]], "mm.yy")</f>
        <v>10.16</v>
      </c>
    </row>
    <row r="2063" spans="1:26" x14ac:dyDescent="0.25">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1" t="str">
        <f>IF(M2063=People!$B$2,People!$A$5,(IF(M2063=People!$B$3,People!$A$3,(IF(M2063=People!$B$4,People!$A$4,(IF(M2063=People!$B$5,People!$A$5,0)))))))</f>
        <v>Cassandra Brandow</v>
      </c>
      <c r="W2063" s="1" t="str">
        <f>IFERROR(VLOOKUP(Data[[#This Row],[Order ID]], Returns!$A:$B, 2, FALSE), "No")</f>
        <v>No</v>
      </c>
      <c r="X2063" s="1">
        <f>1/COUNTIF(Data[Order ID], Data[[#This Row],[Order ID]])</f>
        <v>0.1111111111111111</v>
      </c>
      <c r="Y2063" s="1">
        <f>1/COUNTIFS(Data[Customer Name],Data[[#This Row],[Customer Name]], Data[MonthYear],Data[[#This Row],[MonthYear]])</f>
        <v>0.1111111111111111</v>
      </c>
      <c r="Z2063" s="1" t="str">
        <f>TEXT(Data[[#This Row],[Order Date]], "mm.yy")</f>
        <v>10.16</v>
      </c>
    </row>
    <row r="2064" spans="1:26" x14ac:dyDescent="0.25">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1" t="str">
        <f>IF(M2064=People!$B$2,People!$A$5,(IF(M2064=People!$B$3,People!$A$3,(IF(M2064=People!$B$4,People!$A$4,(IF(M2064=People!$B$5,People!$A$5,0)))))))</f>
        <v>Cassandra Brandow</v>
      </c>
      <c r="W2064" s="1" t="str">
        <f>IFERROR(VLOOKUP(Data[[#This Row],[Order ID]], Returns!$A:$B, 2, FALSE), "No")</f>
        <v>No</v>
      </c>
      <c r="X2064" s="1">
        <f>1/COUNTIF(Data[Order ID], Data[[#This Row],[Order ID]])</f>
        <v>0.1111111111111111</v>
      </c>
      <c r="Y2064" s="1">
        <f>1/COUNTIFS(Data[Customer Name],Data[[#This Row],[Customer Name]], Data[MonthYear],Data[[#This Row],[MonthYear]])</f>
        <v>0.1111111111111111</v>
      </c>
      <c r="Z2064" s="1" t="str">
        <f>TEXT(Data[[#This Row],[Order Date]], "mm.yy")</f>
        <v>10.16</v>
      </c>
    </row>
    <row r="2065" spans="1:26" x14ac:dyDescent="0.25">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1" t="str">
        <f>IF(M2065=People!$B$2,People!$A$5,(IF(M2065=People!$B$3,People!$A$3,(IF(M2065=People!$B$4,People!$A$4,(IF(M2065=People!$B$5,People!$A$5,0)))))))</f>
        <v>Cassandra Brandow</v>
      </c>
      <c r="W2065" s="1" t="str">
        <f>IFERROR(VLOOKUP(Data[[#This Row],[Order ID]], Returns!$A:$B, 2, FALSE), "No")</f>
        <v>No</v>
      </c>
      <c r="X2065" s="1">
        <f>1/COUNTIF(Data[Order ID], Data[[#This Row],[Order ID]])</f>
        <v>0.1111111111111111</v>
      </c>
      <c r="Y2065" s="1">
        <f>1/COUNTIFS(Data[Customer Name],Data[[#This Row],[Customer Name]], Data[MonthYear],Data[[#This Row],[MonthYear]])</f>
        <v>0.1111111111111111</v>
      </c>
      <c r="Z2065" s="1" t="str">
        <f>TEXT(Data[[#This Row],[Order Date]], "mm.yy")</f>
        <v>10.16</v>
      </c>
    </row>
    <row r="2066" spans="1:26" x14ac:dyDescent="0.25">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1" t="str">
        <f>IF(M2066=People!$B$2,People!$A$5,(IF(M2066=People!$B$3,People!$A$3,(IF(M2066=People!$B$4,People!$A$4,(IF(M2066=People!$B$5,People!$A$5,0)))))))</f>
        <v>Cassandra Brandow</v>
      </c>
      <c r="W2066" s="1" t="str">
        <f>IFERROR(VLOOKUP(Data[[#This Row],[Order ID]], Returns!$A:$B, 2, FALSE), "No")</f>
        <v>No</v>
      </c>
      <c r="X2066" s="1">
        <f>1/COUNTIF(Data[Order ID], Data[[#This Row],[Order ID]])</f>
        <v>0.1111111111111111</v>
      </c>
      <c r="Y2066" s="1">
        <f>1/COUNTIFS(Data[Customer Name],Data[[#This Row],[Customer Name]], Data[MonthYear],Data[[#This Row],[MonthYear]])</f>
        <v>0.1111111111111111</v>
      </c>
      <c r="Z2066" s="1" t="str">
        <f>TEXT(Data[[#This Row],[Order Date]], "mm.yy")</f>
        <v>10.16</v>
      </c>
    </row>
    <row r="2067" spans="1:26" x14ac:dyDescent="0.25">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1" t="str">
        <f>IF(M2067=People!$B$2,People!$A$5,(IF(M2067=People!$B$3,People!$A$3,(IF(M2067=People!$B$4,People!$A$4,(IF(M2067=People!$B$5,People!$A$5,0)))))))</f>
        <v>Cassandra Brandow</v>
      </c>
      <c r="W2067" s="1" t="str">
        <f>IFERROR(VLOOKUP(Data[[#This Row],[Order ID]], Returns!$A:$B, 2, FALSE), "No")</f>
        <v>No</v>
      </c>
      <c r="X2067" s="1">
        <f>1/COUNTIF(Data[Order ID], Data[[#This Row],[Order ID]])</f>
        <v>0.1111111111111111</v>
      </c>
      <c r="Y2067" s="1">
        <f>1/COUNTIFS(Data[Customer Name],Data[[#This Row],[Customer Name]], Data[MonthYear],Data[[#This Row],[MonthYear]])</f>
        <v>0.1111111111111111</v>
      </c>
      <c r="Z2067" s="1" t="str">
        <f>TEXT(Data[[#This Row],[Order Date]], "mm.yy")</f>
        <v>10.16</v>
      </c>
    </row>
    <row r="2068" spans="1:26" x14ac:dyDescent="0.25">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1" t="str">
        <f>IF(M2068=People!$B$2,People!$A$5,(IF(M2068=People!$B$3,People!$A$3,(IF(M2068=People!$B$4,People!$A$4,(IF(M2068=People!$B$5,People!$A$5,0)))))))</f>
        <v>Cassandra Brandow</v>
      </c>
      <c r="W2068" s="1" t="str">
        <f>IFERROR(VLOOKUP(Data[[#This Row],[Order ID]], Returns!$A:$B, 2, FALSE), "No")</f>
        <v>No</v>
      </c>
      <c r="X2068" s="1">
        <f>1/COUNTIF(Data[Order ID], Data[[#This Row],[Order ID]])</f>
        <v>0.1111111111111111</v>
      </c>
      <c r="Y2068" s="1">
        <f>1/COUNTIFS(Data[Customer Name],Data[[#This Row],[Customer Name]], Data[MonthYear],Data[[#This Row],[MonthYear]])</f>
        <v>0.1111111111111111</v>
      </c>
      <c r="Z2068" s="1" t="str">
        <f>TEXT(Data[[#This Row],[Order Date]], "mm.yy")</f>
        <v>10.16</v>
      </c>
    </row>
    <row r="2069" spans="1:26" x14ac:dyDescent="0.25">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1" t="str">
        <f>IF(M2069=People!$B$2,People!$A$5,(IF(M2069=People!$B$3,People!$A$3,(IF(M2069=People!$B$4,People!$A$4,(IF(M2069=People!$B$5,People!$A$5,0)))))))</f>
        <v>Cassandra Brandow</v>
      </c>
      <c r="W2069" s="1" t="str">
        <f>IFERROR(VLOOKUP(Data[[#This Row],[Order ID]], Returns!$A:$B, 2, FALSE), "No")</f>
        <v>No</v>
      </c>
      <c r="X2069" s="1">
        <f>1/COUNTIF(Data[Order ID], Data[[#This Row],[Order ID]])</f>
        <v>0.1111111111111111</v>
      </c>
      <c r="Y2069" s="1">
        <f>1/COUNTIFS(Data[Customer Name],Data[[#This Row],[Customer Name]], Data[MonthYear],Data[[#This Row],[MonthYear]])</f>
        <v>0.1111111111111111</v>
      </c>
      <c r="Z2069" s="1" t="str">
        <f>TEXT(Data[[#This Row],[Order Date]], "mm.yy")</f>
        <v>10.16</v>
      </c>
    </row>
    <row r="2070" spans="1:26" x14ac:dyDescent="0.25">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1" t="str">
        <f>IF(M2070=People!$B$2,People!$A$5,(IF(M2070=People!$B$3,People!$A$3,(IF(M2070=People!$B$4,People!$A$4,(IF(M2070=People!$B$5,People!$A$5,0)))))))</f>
        <v>Cassandra Brandow</v>
      </c>
      <c r="W2070" s="1" t="str">
        <f>IFERROR(VLOOKUP(Data[[#This Row],[Order ID]], Returns!$A:$B, 2, FALSE), "No")</f>
        <v>No</v>
      </c>
      <c r="X2070" s="1">
        <f>1/COUNTIF(Data[Order ID], Data[[#This Row],[Order ID]])</f>
        <v>0.5</v>
      </c>
      <c r="Y2070" s="1">
        <f>1/COUNTIFS(Data[Customer Name],Data[[#This Row],[Customer Name]], Data[MonthYear],Data[[#This Row],[MonthYear]])</f>
        <v>0.25</v>
      </c>
      <c r="Z2070" s="1" t="str">
        <f>TEXT(Data[[#This Row],[Order Date]], "mm.yy")</f>
        <v>04.17</v>
      </c>
    </row>
    <row r="2071" spans="1:26" x14ac:dyDescent="0.25">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1" t="str">
        <f>IF(M2071=People!$B$2,People!$A$5,(IF(M2071=People!$B$3,People!$A$3,(IF(M2071=People!$B$4,People!$A$4,(IF(M2071=People!$B$5,People!$A$5,0)))))))</f>
        <v>Cassandra Brandow</v>
      </c>
      <c r="W2071" s="1" t="str">
        <f>IFERROR(VLOOKUP(Data[[#This Row],[Order ID]], Returns!$A:$B, 2, FALSE), "No")</f>
        <v>No</v>
      </c>
      <c r="X2071" s="1">
        <f>1/COUNTIF(Data[Order ID], Data[[#This Row],[Order ID]])</f>
        <v>0.5</v>
      </c>
      <c r="Y2071" s="1">
        <f>1/COUNTIFS(Data[Customer Name],Data[[#This Row],[Customer Name]], Data[MonthYear],Data[[#This Row],[MonthYear]])</f>
        <v>0.25</v>
      </c>
      <c r="Z2071" s="1" t="str">
        <f>TEXT(Data[[#This Row],[Order Date]], "mm.yy")</f>
        <v>04.17</v>
      </c>
    </row>
    <row r="2072" spans="1:26" x14ac:dyDescent="0.25">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1" t="str">
        <f>IF(M2072=People!$B$2,People!$A$5,(IF(M2072=People!$B$3,People!$A$3,(IF(M2072=People!$B$4,People!$A$4,(IF(M2072=People!$B$5,People!$A$5,0)))))))</f>
        <v>Chuck Magee</v>
      </c>
      <c r="W2072" s="1" t="str">
        <f>IFERROR(VLOOKUP(Data[[#This Row],[Order ID]], Returns!$A:$B, 2, FALSE), "No")</f>
        <v>No</v>
      </c>
      <c r="X2072" s="1">
        <f>1/COUNTIF(Data[Order ID], Data[[#This Row],[Order ID]])</f>
        <v>1</v>
      </c>
      <c r="Y2072" s="1">
        <f>1/COUNTIFS(Data[Customer Name],Data[[#This Row],[Customer Name]], Data[MonthYear],Data[[#This Row],[MonthYear]])</f>
        <v>1</v>
      </c>
      <c r="Z2072" s="1" t="str">
        <f>TEXT(Data[[#This Row],[Order Date]], "mm.yy")</f>
        <v>07.18</v>
      </c>
    </row>
    <row r="2073" spans="1:26" x14ac:dyDescent="0.25">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1" t="str">
        <f>IF(M2073=People!$B$2,People!$A$5,(IF(M2073=People!$B$3,People!$A$3,(IF(M2073=People!$B$4,People!$A$4,(IF(M2073=People!$B$5,People!$A$5,0)))))))</f>
        <v>Cassandra Brandow</v>
      </c>
      <c r="W2073" s="1" t="str">
        <f>IFERROR(VLOOKUP(Data[[#This Row],[Order ID]], Returns!$A:$B, 2, FALSE), "No")</f>
        <v>No</v>
      </c>
      <c r="X2073" s="1">
        <f>1/COUNTIF(Data[Order ID], Data[[#This Row],[Order ID]])</f>
        <v>1</v>
      </c>
      <c r="Y2073" s="1">
        <f>1/COUNTIFS(Data[Customer Name],Data[[#This Row],[Customer Name]], Data[MonthYear],Data[[#This Row],[MonthYear]])</f>
        <v>0.2</v>
      </c>
      <c r="Z2073" s="1" t="str">
        <f>TEXT(Data[[#This Row],[Order Date]], "mm.yy")</f>
        <v>11.19</v>
      </c>
    </row>
    <row r="2074" spans="1:26" x14ac:dyDescent="0.25">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1" t="str">
        <f>IF(M2074=People!$B$2,People!$A$5,(IF(M2074=People!$B$3,People!$A$3,(IF(M2074=People!$B$4,People!$A$4,(IF(M2074=People!$B$5,People!$A$5,0)))))))</f>
        <v>Cassandra Brandow</v>
      </c>
      <c r="W2074" s="1" t="str">
        <f>IFERROR(VLOOKUP(Data[[#This Row],[Order ID]], Returns!$A:$B, 2, FALSE), "No")</f>
        <v>No</v>
      </c>
      <c r="X2074" s="1">
        <f>1/COUNTIF(Data[Order ID], Data[[#This Row],[Order ID]])</f>
        <v>1</v>
      </c>
      <c r="Y2074" s="1">
        <f>1/COUNTIFS(Data[Customer Name],Data[[#This Row],[Customer Name]], Data[MonthYear],Data[[#This Row],[MonthYear]])</f>
        <v>1</v>
      </c>
      <c r="Z2074" s="1" t="str">
        <f>TEXT(Data[[#This Row],[Order Date]], "mm.yy")</f>
        <v>11.18</v>
      </c>
    </row>
    <row r="2075" spans="1:26" x14ac:dyDescent="0.25">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1" t="str">
        <f>IF(M2075=People!$B$2,People!$A$5,(IF(M2075=People!$B$3,People!$A$3,(IF(M2075=People!$B$4,People!$A$4,(IF(M2075=People!$B$5,People!$A$5,0)))))))</f>
        <v>Cassandra Brandow</v>
      </c>
      <c r="W2075" s="1" t="str">
        <f>IFERROR(VLOOKUP(Data[[#This Row],[Order ID]], Returns!$A:$B, 2, FALSE), "No")</f>
        <v>Yes</v>
      </c>
      <c r="X2075" s="1">
        <f>1/COUNTIF(Data[Order ID], Data[[#This Row],[Order ID]])</f>
        <v>0.5</v>
      </c>
      <c r="Y2075" s="1">
        <f>1/COUNTIFS(Data[Customer Name],Data[[#This Row],[Customer Name]], Data[MonthYear],Data[[#This Row],[MonthYear]])</f>
        <v>0.5</v>
      </c>
      <c r="Z2075" s="1" t="str">
        <f>TEXT(Data[[#This Row],[Order Date]], "mm.yy")</f>
        <v>11.19</v>
      </c>
    </row>
    <row r="2076" spans="1:26" x14ac:dyDescent="0.25">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1" t="str">
        <f>IF(M2076=People!$B$2,People!$A$5,(IF(M2076=People!$B$3,People!$A$3,(IF(M2076=People!$B$4,People!$A$4,(IF(M2076=People!$B$5,People!$A$5,0)))))))</f>
        <v>Cassandra Brandow</v>
      </c>
      <c r="W2076" s="1" t="str">
        <f>IFERROR(VLOOKUP(Data[[#This Row],[Order ID]], Returns!$A:$B, 2, FALSE), "No")</f>
        <v>Yes</v>
      </c>
      <c r="X2076" s="1">
        <f>1/COUNTIF(Data[Order ID], Data[[#This Row],[Order ID]])</f>
        <v>0.5</v>
      </c>
      <c r="Y2076" s="1">
        <f>1/COUNTIFS(Data[Customer Name],Data[[#This Row],[Customer Name]], Data[MonthYear],Data[[#This Row],[MonthYear]])</f>
        <v>0.5</v>
      </c>
      <c r="Z2076" s="1" t="str">
        <f>TEXT(Data[[#This Row],[Order Date]], "mm.yy")</f>
        <v>11.19</v>
      </c>
    </row>
    <row r="2077" spans="1:26" x14ac:dyDescent="0.25">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1" t="str">
        <f>IF(M2077=People!$B$2,People!$A$5,(IF(M2077=People!$B$3,People!$A$3,(IF(M2077=People!$B$4,People!$A$4,(IF(M2077=People!$B$5,People!$A$5,0)))))))</f>
        <v>Cassandra Brandow</v>
      </c>
      <c r="W2077" s="1" t="str">
        <f>IFERROR(VLOOKUP(Data[[#This Row],[Order ID]], Returns!$A:$B, 2, FALSE), "No")</f>
        <v>No</v>
      </c>
      <c r="X2077" s="1">
        <f>1/COUNTIF(Data[Order ID], Data[[#This Row],[Order ID]])</f>
        <v>1</v>
      </c>
      <c r="Y2077" s="1">
        <f>1/COUNTIFS(Data[Customer Name],Data[[#This Row],[Customer Name]], Data[MonthYear],Data[[#This Row],[MonthYear]])</f>
        <v>1</v>
      </c>
      <c r="Z2077" s="1" t="str">
        <f>TEXT(Data[[#This Row],[Order Date]], "mm.yy")</f>
        <v>12.16</v>
      </c>
    </row>
    <row r="2078" spans="1:26" x14ac:dyDescent="0.25">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1" t="str">
        <f>IF(M2078=People!$B$2,People!$A$5,(IF(M2078=People!$B$3,People!$A$3,(IF(M2078=People!$B$4,People!$A$4,(IF(M2078=People!$B$5,People!$A$5,0)))))))</f>
        <v>Chuck Magee</v>
      </c>
      <c r="W2078" s="1" t="str">
        <f>IFERROR(VLOOKUP(Data[[#This Row],[Order ID]], Returns!$A:$B, 2, FALSE), "No")</f>
        <v>No</v>
      </c>
      <c r="X2078" s="1">
        <f>1/COUNTIF(Data[Order ID], Data[[#This Row],[Order ID]])</f>
        <v>0.33333333333333331</v>
      </c>
      <c r="Y2078" s="1">
        <f>1/COUNTIFS(Data[Customer Name],Data[[#This Row],[Customer Name]], Data[MonthYear],Data[[#This Row],[MonthYear]])</f>
        <v>0.33333333333333331</v>
      </c>
      <c r="Z2078" s="1" t="str">
        <f>TEXT(Data[[#This Row],[Order Date]], "mm.yy")</f>
        <v>09.19</v>
      </c>
    </row>
    <row r="2079" spans="1:26" x14ac:dyDescent="0.25">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1" t="str">
        <f>IF(M2079=People!$B$2,People!$A$5,(IF(M2079=People!$B$3,People!$A$3,(IF(M2079=People!$B$4,People!$A$4,(IF(M2079=People!$B$5,People!$A$5,0)))))))</f>
        <v>Chuck Magee</v>
      </c>
      <c r="W2079" s="1" t="str">
        <f>IFERROR(VLOOKUP(Data[[#This Row],[Order ID]], Returns!$A:$B, 2, FALSE), "No")</f>
        <v>No</v>
      </c>
      <c r="X2079" s="1">
        <f>1/COUNTIF(Data[Order ID], Data[[#This Row],[Order ID]])</f>
        <v>0.33333333333333331</v>
      </c>
      <c r="Y2079" s="1">
        <f>1/COUNTIFS(Data[Customer Name],Data[[#This Row],[Customer Name]], Data[MonthYear],Data[[#This Row],[MonthYear]])</f>
        <v>0.33333333333333331</v>
      </c>
      <c r="Z2079" s="1" t="str">
        <f>TEXT(Data[[#This Row],[Order Date]], "mm.yy")</f>
        <v>09.19</v>
      </c>
    </row>
    <row r="2080" spans="1:26" x14ac:dyDescent="0.25">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1" t="str">
        <f>IF(M2080=People!$B$2,People!$A$5,(IF(M2080=People!$B$3,People!$A$3,(IF(M2080=People!$B$4,People!$A$4,(IF(M2080=People!$B$5,People!$A$5,0)))))))</f>
        <v>Chuck Magee</v>
      </c>
      <c r="W2080" s="1" t="str">
        <f>IFERROR(VLOOKUP(Data[[#This Row],[Order ID]], Returns!$A:$B, 2, FALSE), "No")</f>
        <v>No</v>
      </c>
      <c r="X2080" s="1">
        <f>1/COUNTIF(Data[Order ID], Data[[#This Row],[Order ID]])</f>
        <v>0.33333333333333331</v>
      </c>
      <c r="Y2080" s="1">
        <f>1/COUNTIFS(Data[Customer Name],Data[[#This Row],[Customer Name]], Data[MonthYear],Data[[#This Row],[MonthYear]])</f>
        <v>0.33333333333333331</v>
      </c>
      <c r="Z2080" s="1" t="str">
        <f>TEXT(Data[[#This Row],[Order Date]], "mm.yy")</f>
        <v>09.19</v>
      </c>
    </row>
    <row r="2081" spans="1:26" x14ac:dyDescent="0.25">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1" t="str">
        <f>IF(M2081=People!$B$2,People!$A$5,(IF(M2081=People!$B$3,People!$A$3,(IF(M2081=People!$B$4,People!$A$4,(IF(M2081=People!$B$5,People!$A$5,0)))))))</f>
        <v>Cassandra Brandow</v>
      </c>
      <c r="W2081" s="1" t="str">
        <f>IFERROR(VLOOKUP(Data[[#This Row],[Order ID]], Returns!$A:$B, 2, FALSE), "No")</f>
        <v>No</v>
      </c>
      <c r="X2081" s="1">
        <f>1/COUNTIF(Data[Order ID], Data[[#This Row],[Order ID]])</f>
        <v>0.33333333333333331</v>
      </c>
      <c r="Y2081" s="1">
        <f>1/COUNTIFS(Data[Customer Name],Data[[#This Row],[Customer Name]], Data[MonthYear],Data[[#This Row],[MonthYear]])</f>
        <v>0.16666666666666666</v>
      </c>
      <c r="Z2081" s="1" t="str">
        <f>TEXT(Data[[#This Row],[Order Date]], "mm.yy")</f>
        <v>12.17</v>
      </c>
    </row>
    <row r="2082" spans="1:26" x14ac:dyDescent="0.25">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1" t="str">
        <f>IF(M2082=People!$B$2,People!$A$5,(IF(M2082=People!$B$3,People!$A$3,(IF(M2082=People!$B$4,People!$A$4,(IF(M2082=People!$B$5,People!$A$5,0)))))))</f>
        <v>Cassandra Brandow</v>
      </c>
      <c r="W2082" s="1" t="str">
        <f>IFERROR(VLOOKUP(Data[[#This Row],[Order ID]], Returns!$A:$B, 2, FALSE), "No")</f>
        <v>No</v>
      </c>
      <c r="X2082" s="1">
        <f>1/COUNTIF(Data[Order ID], Data[[#This Row],[Order ID]])</f>
        <v>0.33333333333333331</v>
      </c>
      <c r="Y2082" s="1">
        <f>1/COUNTIFS(Data[Customer Name],Data[[#This Row],[Customer Name]], Data[MonthYear],Data[[#This Row],[MonthYear]])</f>
        <v>0.16666666666666666</v>
      </c>
      <c r="Z2082" s="1" t="str">
        <f>TEXT(Data[[#This Row],[Order Date]], "mm.yy")</f>
        <v>12.17</v>
      </c>
    </row>
    <row r="2083" spans="1:26" x14ac:dyDescent="0.25">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1" t="str">
        <f>IF(M2083=People!$B$2,People!$A$5,(IF(M2083=People!$B$3,People!$A$3,(IF(M2083=People!$B$4,People!$A$4,(IF(M2083=People!$B$5,People!$A$5,0)))))))</f>
        <v>Cassandra Brandow</v>
      </c>
      <c r="W2083" s="1" t="str">
        <f>IFERROR(VLOOKUP(Data[[#This Row],[Order ID]], Returns!$A:$B, 2, FALSE), "No")</f>
        <v>No</v>
      </c>
      <c r="X2083" s="1">
        <f>1/COUNTIF(Data[Order ID], Data[[#This Row],[Order ID]])</f>
        <v>0.33333333333333331</v>
      </c>
      <c r="Y2083" s="1">
        <f>1/COUNTIFS(Data[Customer Name],Data[[#This Row],[Customer Name]], Data[MonthYear],Data[[#This Row],[MonthYear]])</f>
        <v>0.16666666666666666</v>
      </c>
      <c r="Z2083" s="1" t="str">
        <f>TEXT(Data[[#This Row],[Order Date]], "mm.yy")</f>
        <v>12.17</v>
      </c>
    </row>
    <row r="2084" spans="1:26" x14ac:dyDescent="0.25">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1" t="str">
        <f>IF(M2084=People!$B$2,People!$A$5,(IF(M2084=People!$B$3,People!$A$3,(IF(M2084=People!$B$4,People!$A$4,(IF(M2084=People!$B$5,People!$A$5,0)))))))</f>
        <v>Cassandra Brandow</v>
      </c>
      <c r="W2084" s="1" t="str">
        <f>IFERROR(VLOOKUP(Data[[#This Row],[Order ID]], Returns!$A:$B, 2, FALSE), "No")</f>
        <v>No</v>
      </c>
      <c r="X2084" s="1">
        <f>1/COUNTIF(Data[Order ID], Data[[#This Row],[Order ID]])</f>
        <v>1</v>
      </c>
      <c r="Y2084" s="1">
        <f>1/COUNTIFS(Data[Customer Name],Data[[#This Row],[Customer Name]], Data[MonthYear],Data[[#This Row],[MonthYear]])</f>
        <v>1</v>
      </c>
      <c r="Z2084" s="1" t="str">
        <f>TEXT(Data[[#This Row],[Order Date]], "mm.yy")</f>
        <v>02.19</v>
      </c>
    </row>
    <row r="2085" spans="1:26" x14ac:dyDescent="0.25">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1" t="str">
        <f>IF(M2085=People!$B$2,People!$A$5,(IF(M2085=People!$B$3,People!$A$3,(IF(M2085=People!$B$4,People!$A$4,(IF(M2085=People!$B$5,People!$A$5,0)))))))</f>
        <v>Kelly Williams</v>
      </c>
      <c r="W2085" s="1" t="str">
        <f>IFERROR(VLOOKUP(Data[[#This Row],[Order ID]], Returns!$A:$B, 2, FALSE), "No")</f>
        <v>No</v>
      </c>
      <c r="X2085" s="1">
        <f>1/COUNTIF(Data[Order ID], Data[[#This Row],[Order ID]])</f>
        <v>1</v>
      </c>
      <c r="Y2085" s="1">
        <f>1/COUNTIFS(Data[Customer Name],Data[[#This Row],[Customer Name]], Data[MonthYear],Data[[#This Row],[MonthYear]])</f>
        <v>1</v>
      </c>
      <c r="Z2085" s="1" t="str">
        <f>TEXT(Data[[#This Row],[Order Date]], "mm.yy")</f>
        <v>11.16</v>
      </c>
    </row>
    <row r="2086" spans="1:26" x14ac:dyDescent="0.25">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1" t="str">
        <f>IF(M2086=People!$B$2,People!$A$5,(IF(M2086=People!$B$3,People!$A$3,(IF(M2086=People!$B$4,People!$A$4,(IF(M2086=People!$B$5,People!$A$5,0)))))))</f>
        <v>Chuck Magee</v>
      </c>
      <c r="W2086" s="1" t="str">
        <f>IFERROR(VLOOKUP(Data[[#This Row],[Order ID]], Returns!$A:$B, 2, FALSE), "No")</f>
        <v>No</v>
      </c>
      <c r="X2086" s="1">
        <f>1/COUNTIF(Data[Order ID], Data[[#This Row],[Order ID]])</f>
        <v>0.2</v>
      </c>
      <c r="Y2086" s="1">
        <f>1/COUNTIFS(Data[Customer Name],Data[[#This Row],[Customer Name]], Data[MonthYear],Data[[#This Row],[MonthYear]])</f>
        <v>0.2</v>
      </c>
      <c r="Z2086" s="1" t="str">
        <f>TEXT(Data[[#This Row],[Order Date]], "mm.yy")</f>
        <v>06.18</v>
      </c>
    </row>
    <row r="2087" spans="1:26" x14ac:dyDescent="0.25">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1" t="str">
        <f>IF(M2087=People!$B$2,People!$A$5,(IF(M2087=People!$B$3,People!$A$3,(IF(M2087=People!$B$4,People!$A$4,(IF(M2087=People!$B$5,People!$A$5,0)))))))</f>
        <v>Chuck Magee</v>
      </c>
      <c r="W2087" s="1" t="str">
        <f>IFERROR(VLOOKUP(Data[[#This Row],[Order ID]], Returns!$A:$B, 2, FALSE), "No")</f>
        <v>No</v>
      </c>
      <c r="X2087" s="1">
        <f>1/COUNTIF(Data[Order ID], Data[[#This Row],[Order ID]])</f>
        <v>0.2</v>
      </c>
      <c r="Y2087" s="1">
        <f>1/COUNTIFS(Data[Customer Name],Data[[#This Row],[Customer Name]], Data[MonthYear],Data[[#This Row],[MonthYear]])</f>
        <v>0.2</v>
      </c>
      <c r="Z2087" s="1" t="str">
        <f>TEXT(Data[[#This Row],[Order Date]], "mm.yy")</f>
        <v>06.18</v>
      </c>
    </row>
    <row r="2088" spans="1:26" x14ac:dyDescent="0.25">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1" t="str">
        <f>IF(M2088=People!$B$2,People!$A$5,(IF(M2088=People!$B$3,People!$A$3,(IF(M2088=People!$B$4,People!$A$4,(IF(M2088=People!$B$5,People!$A$5,0)))))))</f>
        <v>Chuck Magee</v>
      </c>
      <c r="W2088" s="1" t="str">
        <f>IFERROR(VLOOKUP(Data[[#This Row],[Order ID]], Returns!$A:$B, 2, FALSE), "No")</f>
        <v>No</v>
      </c>
      <c r="X2088" s="1">
        <f>1/COUNTIF(Data[Order ID], Data[[#This Row],[Order ID]])</f>
        <v>0.2</v>
      </c>
      <c r="Y2088" s="1">
        <f>1/COUNTIFS(Data[Customer Name],Data[[#This Row],[Customer Name]], Data[MonthYear],Data[[#This Row],[MonthYear]])</f>
        <v>0.2</v>
      </c>
      <c r="Z2088" s="1" t="str">
        <f>TEXT(Data[[#This Row],[Order Date]], "mm.yy")</f>
        <v>06.18</v>
      </c>
    </row>
    <row r="2089" spans="1:26" x14ac:dyDescent="0.25">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1" t="str">
        <f>IF(M2089=People!$B$2,People!$A$5,(IF(M2089=People!$B$3,People!$A$3,(IF(M2089=People!$B$4,People!$A$4,(IF(M2089=People!$B$5,People!$A$5,0)))))))</f>
        <v>Chuck Magee</v>
      </c>
      <c r="W2089" s="1" t="str">
        <f>IFERROR(VLOOKUP(Data[[#This Row],[Order ID]], Returns!$A:$B, 2, FALSE), "No")</f>
        <v>No</v>
      </c>
      <c r="X2089" s="1">
        <f>1/COUNTIF(Data[Order ID], Data[[#This Row],[Order ID]])</f>
        <v>0.2</v>
      </c>
      <c r="Y2089" s="1">
        <f>1/COUNTIFS(Data[Customer Name],Data[[#This Row],[Customer Name]], Data[MonthYear],Data[[#This Row],[MonthYear]])</f>
        <v>0.2</v>
      </c>
      <c r="Z2089" s="1" t="str">
        <f>TEXT(Data[[#This Row],[Order Date]], "mm.yy")</f>
        <v>06.18</v>
      </c>
    </row>
    <row r="2090" spans="1:26" x14ac:dyDescent="0.25">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1" t="str">
        <f>IF(M2090=People!$B$2,People!$A$5,(IF(M2090=People!$B$3,People!$A$3,(IF(M2090=People!$B$4,People!$A$4,(IF(M2090=People!$B$5,People!$A$5,0)))))))</f>
        <v>Chuck Magee</v>
      </c>
      <c r="W2090" s="1" t="str">
        <f>IFERROR(VLOOKUP(Data[[#This Row],[Order ID]], Returns!$A:$B, 2, FALSE), "No")</f>
        <v>No</v>
      </c>
      <c r="X2090" s="1">
        <f>1/COUNTIF(Data[Order ID], Data[[#This Row],[Order ID]])</f>
        <v>0.2</v>
      </c>
      <c r="Y2090" s="1">
        <f>1/COUNTIFS(Data[Customer Name],Data[[#This Row],[Customer Name]], Data[MonthYear],Data[[#This Row],[MonthYear]])</f>
        <v>0.2</v>
      </c>
      <c r="Z2090" s="1" t="str">
        <f>TEXT(Data[[#This Row],[Order Date]], "mm.yy")</f>
        <v>06.18</v>
      </c>
    </row>
    <row r="2091" spans="1:26" x14ac:dyDescent="0.25">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1" t="str">
        <f>IF(M2091=People!$B$2,People!$A$5,(IF(M2091=People!$B$3,People!$A$3,(IF(M2091=People!$B$4,People!$A$4,(IF(M2091=People!$B$5,People!$A$5,0)))))))</f>
        <v>Cassandra Brandow</v>
      </c>
      <c r="W2091" s="1" t="str">
        <f>IFERROR(VLOOKUP(Data[[#This Row],[Order ID]], Returns!$A:$B, 2, FALSE), "No")</f>
        <v>No</v>
      </c>
      <c r="X2091" s="1">
        <f>1/COUNTIF(Data[Order ID], Data[[#This Row],[Order ID]])</f>
        <v>1</v>
      </c>
      <c r="Y2091" s="1">
        <f>1/COUNTIFS(Data[Customer Name],Data[[#This Row],[Customer Name]], Data[MonthYear],Data[[#This Row],[MonthYear]])</f>
        <v>1</v>
      </c>
      <c r="Z2091" s="1" t="str">
        <f>TEXT(Data[[#This Row],[Order Date]], "mm.yy")</f>
        <v>10.17</v>
      </c>
    </row>
    <row r="2092" spans="1:26" x14ac:dyDescent="0.25">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1" t="str">
        <f>IF(M2092=People!$B$2,People!$A$5,(IF(M2092=People!$B$3,People!$A$3,(IF(M2092=People!$B$4,People!$A$4,(IF(M2092=People!$B$5,People!$A$5,0)))))))</f>
        <v>Chuck Magee</v>
      </c>
      <c r="W2092" s="1" t="str">
        <f>IFERROR(VLOOKUP(Data[[#This Row],[Order ID]], Returns!$A:$B, 2, FALSE), "No")</f>
        <v>Yes</v>
      </c>
      <c r="X2092" s="1">
        <f>1/COUNTIF(Data[Order ID], Data[[#This Row],[Order ID]])</f>
        <v>0.5</v>
      </c>
      <c r="Y2092" s="1">
        <f>1/COUNTIFS(Data[Customer Name],Data[[#This Row],[Customer Name]], Data[MonthYear],Data[[#This Row],[MonthYear]])</f>
        <v>0.5</v>
      </c>
      <c r="Z2092" s="1" t="str">
        <f>TEXT(Data[[#This Row],[Order Date]], "mm.yy")</f>
        <v>07.19</v>
      </c>
    </row>
    <row r="2093" spans="1:26" x14ac:dyDescent="0.25">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1" t="str">
        <f>IF(M2093=People!$B$2,People!$A$5,(IF(M2093=People!$B$3,People!$A$3,(IF(M2093=People!$B$4,People!$A$4,(IF(M2093=People!$B$5,People!$A$5,0)))))))</f>
        <v>Chuck Magee</v>
      </c>
      <c r="W2093" s="1" t="str">
        <f>IFERROR(VLOOKUP(Data[[#This Row],[Order ID]], Returns!$A:$B, 2, FALSE), "No")</f>
        <v>Yes</v>
      </c>
      <c r="X2093" s="1">
        <f>1/COUNTIF(Data[Order ID], Data[[#This Row],[Order ID]])</f>
        <v>0.5</v>
      </c>
      <c r="Y2093" s="1">
        <f>1/COUNTIFS(Data[Customer Name],Data[[#This Row],[Customer Name]], Data[MonthYear],Data[[#This Row],[MonthYear]])</f>
        <v>0.5</v>
      </c>
      <c r="Z2093" s="1" t="str">
        <f>TEXT(Data[[#This Row],[Order Date]], "mm.yy")</f>
        <v>07.19</v>
      </c>
    </row>
    <row r="2094" spans="1:26" x14ac:dyDescent="0.25">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1" t="str">
        <f>IF(M2094=People!$B$2,People!$A$5,(IF(M2094=People!$B$3,People!$A$3,(IF(M2094=People!$B$4,People!$A$4,(IF(M2094=People!$B$5,People!$A$5,0)))))))</f>
        <v>Kelly Williams</v>
      </c>
      <c r="W2094" s="1" t="str">
        <f>IFERROR(VLOOKUP(Data[[#This Row],[Order ID]], Returns!$A:$B, 2, FALSE), "No")</f>
        <v>No</v>
      </c>
      <c r="X2094" s="1">
        <f>1/COUNTIF(Data[Order ID], Data[[#This Row],[Order ID]])</f>
        <v>1</v>
      </c>
      <c r="Y2094" s="1">
        <f>1/COUNTIFS(Data[Customer Name],Data[[#This Row],[Customer Name]], Data[MonthYear],Data[[#This Row],[MonthYear]])</f>
        <v>1</v>
      </c>
      <c r="Z2094" s="1" t="str">
        <f>TEXT(Data[[#This Row],[Order Date]], "mm.yy")</f>
        <v>11.16</v>
      </c>
    </row>
    <row r="2095" spans="1:26" x14ac:dyDescent="0.25">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1" t="str">
        <f>IF(M2095=People!$B$2,People!$A$5,(IF(M2095=People!$B$3,People!$A$3,(IF(M2095=People!$B$4,People!$A$4,(IF(M2095=People!$B$5,People!$A$5,0)))))))</f>
        <v>Cassandra Brandow</v>
      </c>
      <c r="W2095" s="1" t="str">
        <f>IFERROR(VLOOKUP(Data[[#This Row],[Order ID]], Returns!$A:$B, 2, FALSE), "No")</f>
        <v>No</v>
      </c>
      <c r="X2095" s="1">
        <f>1/COUNTIF(Data[Order ID], Data[[#This Row],[Order ID]])</f>
        <v>1</v>
      </c>
      <c r="Y2095" s="1">
        <f>1/COUNTIFS(Data[Customer Name],Data[[#This Row],[Customer Name]], Data[MonthYear],Data[[#This Row],[MonthYear]])</f>
        <v>1</v>
      </c>
      <c r="Z2095" s="1" t="str">
        <f>TEXT(Data[[#This Row],[Order Date]], "mm.yy")</f>
        <v>04.17</v>
      </c>
    </row>
    <row r="2096" spans="1:26" x14ac:dyDescent="0.25">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1" t="str">
        <f>IF(M2096=People!$B$2,People!$A$5,(IF(M2096=People!$B$3,People!$A$3,(IF(M2096=People!$B$4,People!$A$4,(IF(M2096=People!$B$5,People!$A$5,0)))))))</f>
        <v>Cassandra Brandow</v>
      </c>
      <c r="W2096" s="1" t="str">
        <f>IFERROR(VLOOKUP(Data[[#This Row],[Order ID]], Returns!$A:$B, 2, FALSE), "No")</f>
        <v>No</v>
      </c>
      <c r="X2096" s="1">
        <f>1/COUNTIF(Data[Order ID], Data[[#This Row],[Order ID]])</f>
        <v>1</v>
      </c>
      <c r="Y2096" s="1">
        <f>1/COUNTIFS(Data[Customer Name],Data[[#This Row],[Customer Name]], Data[MonthYear],Data[[#This Row],[MonthYear]])</f>
        <v>1</v>
      </c>
      <c r="Z2096" s="1" t="str">
        <f>TEXT(Data[[#This Row],[Order Date]], "mm.yy")</f>
        <v>11.17</v>
      </c>
    </row>
    <row r="2097" spans="1:26" x14ac:dyDescent="0.25">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1" t="str">
        <f>IF(M2097=People!$B$2,People!$A$5,(IF(M2097=People!$B$3,People!$A$3,(IF(M2097=People!$B$4,People!$A$4,(IF(M2097=People!$B$5,People!$A$5,0)))))))</f>
        <v>Cassandra Brandow</v>
      </c>
      <c r="W2097" s="1" t="str">
        <f>IFERROR(VLOOKUP(Data[[#This Row],[Order ID]], Returns!$A:$B, 2, FALSE), "No")</f>
        <v>No</v>
      </c>
      <c r="X2097" s="1">
        <f>1/COUNTIF(Data[Order ID], Data[[#This Row],[Order ID]])</f>
        <v>0.33333333333333331</v>
      </c>
      <c r="Y2097" s="1">
        <f>1/COUNTIFS(Data[Customer Name],Data[[#This Row],[Customer Name]], Data[MonthYear],Data[[#This Row],[MonthYear]])</f>
        <v>0.33333333333333331</v>
      </c>
      <c r="Z2097" s="1" t="str">
        <f>TEXT(Data[[#This Row],[Order Date]], "mm.yy")</f>
        <v>05.18</v>
      </c>
    </row>
    <row r="2098" spans="1:26" x14ac:dyDescent="0.25">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1" t="str">
        <f>IF(M2098=People!$B$2,People!$A$5,(IF(M2098=People!$B$3,People!$A$3,(IF(M2098=People!$B$4,People!$A$4,(IF(M2098=People!$B$5,People!$A$5,0)))))))</f>
        <v>Cassandra Brandow</v>
      </c>
      <c r="W2098" s="1" t="str">
        <f>IFERROR(VLOOKUP(Data[[#This Row],[Order ID]], Returns!$A:$B, 2, FALSE), "No")</f>
        <v>No</v>
      </c>
      <c r="X2098" s="1">
        <f>1/COUNTIF(Data[Order ID], Data[[#This Row],[Order ID]])</f>
        <v>0.33333333333333331</v>
      </c>
      <c r="Y2098" s="1">
        <f>1/COUNTIFS(Data[Customer Name],Data[[#This Row],[Customer Name]], Data[MonthYear],Data[[#This Row],[MonthYear]])</f>
        <v>0.33333333333333331</v>
      </c>
      <c r="Z2098" s="1" t="str">
        <f>TEXT(Data[[#This Row],[Order Date]], "mm.yy")</f>
        <v>05.18</v>
      </c>
    </row>
    <row r="2099" spans="1:26" x14ac:dyDescent="0.25">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1" t="str">
        <f>IF(M2099=People!$B$2,People!$A$5,(IF(M2099=People!$B$3,People!$A$3,(IF(M2099=People!$B$4,People!$A$4,(IF(M2099=People!$B$5,People!$A$5,0)))))))</f>
        <v>Cassandra Brandow</v>
      </c>
      <c r="W2099" s="1" t="str">
        <f>IFERROR(VLOOKUP(Data[[#This Row],[Order ID]], Returns!$A:$B, 2, FALSE), "No")</f>
        <v>No</v>
      </c>
      <c r="X2099" s="1">
        <f>1/COUNTIF(Data[Order ID], Data[[#This Row],[Order ID]])</f>
        <v>0.33333333333333331</v>
      </c>
      <c r="Y2099" s="1">
        <f>1/COUNTIFS(Data[Customer Name],Data[[#This Row],[Customer Name]], Data[MonthYear],Data[[#This Row],[MonthYear]])</f>
        <v>0.33333333333333331</v>
      </c>
      <c r="Z2099" s="1" t="str">
        <f>TEXT(Data[[#This Row],[Order Date]], "mm.yy")</f>
        <v>05.18</v>
      </c>
    </row>
    <row r="2100" spans="1:26" x14ac:dyDescent="0.25">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1" t="str">
        <f>IF(M2100=People!$B$2,People!$A$5,(IF(M2100=People!$B$3,People!$A$3,(IF(M2100=People!$B$4,People!$A$4,(IF(M2100=People!$B$5,People!$A$5,0)))))))</f>
        <v>Cassandra Brandow</v>
      </c>
      <c r="W2100" s="1" t="str">
        <f>IFERROR(VLOOKUP(Data[[#This Row],[Order ID]], Returns!$A:$B, 2, FALSE), "No")</f>
        <v>Yes</v>
      </c>
      <c r="X2100" s="1">
        <f>1/COUNTIF(Data[Order ID], Data[[#This Row],[Order ID]])</f>
        <v>0.5</v>
      </c>
      <c r="Y2100" s="1">
        <f>1/COUNTIFS(Data[Customer Name],Data[[#This Row],[Customer Name]], Data[MonthYear],Data[[#This Row],[MonthYear]])</f>
        <v>0.5</v>
      </c>
      <c r="Z2100" s="1" t="str">
        <f>TEXT(Data[[#This Row],[Order Date]], "mm.yy")</f>
        <v>09.19</v>
      </c>
    </row>
    <row r="2101" spans="1:26" x14ac:dyDescent="0.25">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1" t="str">
        <f>IF(M2101=People!$B$2,People!$A$5,(IF(M2101=People!$B$3,People!$A$3,(IF(M2101=People!$B$4,People!$A$4,(IF(M2101=People!$B$5,People!$A$5,0)))))))</f>
        <v>Cassandra Brandow</v>
      </c>
      <c r="W2101" s="1" t="str">
        <f>IFERROR(VLOOKUP(Data[[#This Row],[Order ID]], Returns!$A:$B, 2, FALSE), "No")</f>
        <v>Yes</v>
      </c>
      <c r="X2101" s="1">
        <f>1/COUNTIF(Data[Order ID], Data[[#This Row],[Order ID]])</f>
        <v>0.5</v>
      </c>
      <c r="Y2101" s="1">
        <f>1/COUNTIFS(Data[Customer Name],Data[[#This Row],[Customer Name]], Data[MonthYear],Data[[#This Row],[MonthYear]])</f>
        <v>0.5</v>
      </c>
      <c r="Z2101" s="1" t="str">
        <f>TEXT(Data[[#This Row],[Order Date]], "mm.yy")</f>
        <v>09.19</v>
      </c>
    </row>
    <row r="2102" spans="1:26" x14ac:dyDescent="0.25">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1" t="str">
        <f>IF(M2102=People!$B$2,People!$A$5,(IF(M2102=People!$B$3,People!$A$3,(IF(M2102=People!$B$4,People!$A$4,(IF(M2102=People!$B$5,People!$A$5,0)))))))</f>
        <v>Cassandra Brandow</v>
      </c>
      <c r="W2102" s="1" t="str">
        <f>IFERROR(VLOOKUP(Data[[#This Row],[Order ID]], Returns!$A:$B, 2, FALSE), "No")</f>
        <v>No</v>
      </c>
      <c r="X2102" s="1">
        <f>1/COUNTIF(Data[Order ID], Data[[#This Row],[Order ID]])</f>
        <v>0.5</v>
      </c>
      <c r="Y2102" s="1">
        <f>1/COUNTIFS(Data[Customer Name],Data[[#This Row],[Customer Name]], Data[MonthYear],Data[[#This Row],[MonthYear]])</f>
        <v>0.5</v>
      </c>
      <c r="Z2102" s="1" t="str">
        <f>TEXT(Data[[#This Row],[Order Date]], "mm.yy")</f>
        <v>03.16</v>
      </c>
    </row>
    <row r="2103" spans="1:26" x14ac:dyDescent="0.25">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1" t="str">
        <f>IF(M2103=People!$B$2,People!$A$5,(IF(M2103=People!$B$3,People!$A$3,(IF(M2103=People!$B$4,People!$A$4,(IF(M2103=People!$B$5,People!$A$5,0)))))))</f>
        <v>Cassandra Brandow</v>
      </c>
      <c r="W2103" s="1" t="str">
        <f>IFERROR(VLOOKUP(Data[[#This Row],[Order ID]], Returns!$A:$B, 2, FALSE), "No")</f>
        <v>No</v>
      </c>
      <c r="X2103" s="1">
        <f>1/COUNTIF(Data[Order ID], Data[[#This Row],[Order ID]])</f>
        <v>0.5</v>
      </c>
      <c r="Y2103" s="1">
        <f>1/COUNTIFS(Data[Customer Name],Data[[#This Row],[Customer Name]], Data[MonthYear],Data[[#This Row],[MonthYear]])</f>
        <v>0.5</v>
      </c>
      <c r="Z2103" s="1" t="str">
        <f>TEXT(Data[[#This Row],[Order Date]], "mm.yy")</f>
        <v>03.16</v>
      </c>
    </row>
    <row r="2104" spans="1:26" x14ac:dyDescent="0.25">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1" t="str">
        <f>IF(M2104=People!$B$2,People!$A$5,(IF(M2104=People!$B$3,People!$A$3,(IF(M2104=People!$B$4,People!$A$4,(IF(M2104=People!$B$5,People!$A$5,0)))))))</f>
        <v>Cassandra Brandow</v>
      </c>
      <c r="W2104" s="1" t="str">
        <f>IFERROR(VLOOKUP(Data[[#This Row],[Order ID]], Returns!$A:$B, 2, FALSE), "No")</f>
        <v>No</v>
      </c>
      <c r="X2104" s="1">
        <f>1/COUNTIF(Data[Order ID], Data[[#This Row],[Order ID]])</f>
        <v>1</v>
      </c>
      <c r="Y2104" s="1">
        <f>1/COUNTIFS(Data[Customer Name],Data[[#This Row],[Customer Name]], Data[MonthYear],Data[[#This Row],[MonthYear]])</f>
        <v>1</v>
      </c>
      <c r="Z2104" s="1" t="str">
        <f>TEXT(Data[[#This Row],[Order Date]], "mm.yy")</f>
        <v>07.16</v>
      </c>
    </row>
    <row r="2105" spans="1:26" x14ac:dyDescent="0.25">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1" t="str">
        <f>IF(M2105=People!$B$2,People!$A$5,(IF(M2105=People!$B$3,People!$A$3,(IF(M2105=People!$B$4,People!$A$4,(IF(M2105=People!$B$5,People!$A$5,0)))))))</f>
        <v>Chuck Magee</v>
      </c>
      <c r="W2105" s="1" t="str">
        <f>IFERROR(VLOOKUP(Data[[#This Row],[Order ID]], Returns!$A:$B, 2, FALSE), "No")</f>
        <v>No</v>
      </c>
      <c r="X2105" s="1">
        <f>1/COUNTIF(Data[Order ID], Data[[#This Row],[Order ID]])</f>
        <v>0.5</v>
      </c>
      <c r="Y2105" s="1">
        <f>1/COUNTIFS(Data[Customer Name],Data[[#This Row],[Customer Name]], Data[MonthYear],Data[[#This Row],[MonthYear]])</f>
        <v>0.5</v>
      </c>
      <c r="Z2105" s="1" t="str">
        <f>TEXT(Data[[#This Row],[Order Date]], "mm.yy")</f>
        <v>03.19</v>
      </c>
    </row>
    <row r="2106" spans="1:26" x14ac:dyDescent="0.25">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1" t="str">
        <f>IF(M2106=People!$B$2,People!$A$5,(IF(M2106=People!$B$3,People!$A$3,(IF(M2106=People!$B$4,People!$A$4,(IF(M2106=People!$B$5,People!$A$5,0)))))))</f>
        <v>Chuck Magee</v>
      </c>
      <c r="W2106" s="1" t="str">
        <f>IFERROR(VLOOKUP(Data[[#This Row],[Order ID]], Returns!$A:$B, 2, FALSE), "No")</f>
        <v>No</v>
      </c>
      <c r="X2106" s="1">
        <f>1/COUNTIF(Data[Order ID], Data[[#This Row],[Order ID]])</f>
        <v>0.5</v>
      </c>
      <c r="Y2106" s="1">
        <f>1/COUNTIFS(Data[Customer Name],Data[[#This Row],[Customer Name]], Data[MonthYear],Data[[#This Row],[MonthYear]])</f>
        <v>0.5</v>
      </c>
      <c r="Z2106" s="1" t="str">
        <f>TEXT(Data[[#This Row],[Order Date]], "mm.yy")</f>
        <v>03.19</v>
      </c>
    </row>
    <row r="2107" spans="1:26" x14ac:dyDescent="0.25">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1" t="str">
        <f>IF(M2107=People!$B$2,People!$A$5,(IF(M2107=People!$B$3,People!$A$3,(IF(M2107=People!$B$4,People!$A$4,(IF(M2107=People!$B$5,People!$A$5,0)))))))</f>
        <v>Cassandra Brandow</v>
      </c>
      <c r="W2107" s="1" t="str">
        <f>IFERROR(VLOOKUP(Data[[#This Row],[Order ID]], Returns!$A:$B, 2, FALSE), "No")</f>
        <v>No</v>
      </c>
      <c r="X2107" s="1">
        <f>1/COUNTIF(Data[Order ID], Data[[#This Row],[Order ID]])</f>
        <v>1</v>
      </c>
      <c r="Y2107" s="1">
        <f>1/COUNTIFS(Data[Customer Name],Data[[#This Row],[Customer Name]], Data[MonthYear],Data[[#This Row],[MonthYear]])</f>
        <v>1</v>
      </c>
      <c r="Z2107" s="1" t="str">
        <f>TEXT(Data[[#This Row],[Order Date]], "mm.yy")</f>
        <v>09.16</v>
      </c>
    </row>
    <row r="2108" spans="1:26" x14ac:dyDescent="0.25">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1" t="str">
        <f>IF(M2108=People!$B$2,People!$A$5,(IF(M2108=People!$B$3,People!$A$3,(IF(M2108=People!$B$4,People!$A$4,(IF(M2108=People!$B$5,People!$A$5,0)))))))</f>
        <v>Kelly Williams</v>
      </c>
      <c r="W2108" s="1" t="str">
        <f>IFERROR(VLOOKUP(Data[[#This Row],[Order ID]], Returns!$A:$B, 2, FALSE), "No")</f>
        <v>No</v>
      </c>
      <c r="X2108" s="1">
        <f>1/COUNTIF(Data[Order ID], Data[[#This Row],[Order ID]])</f>
        <v>1</v>
      </c>
      <c r="Y2108" s="1">
        <f>1/COUNTIFS(Data[Customer Name],Data[[#This Row],[Customer Name]], Data[MonthYear],Data[[#This Row],[MonthYear]])</f>
        <v>0.5</v>
      </c>
      <c r="Z2108" s="1" t="str">
        <f>TEXT(Data[[#This Row],[Order Date]], "mm.yy")</f>
        <v>09.16</v>
      </c>
    </row>
    <row r="2109" spans="1:26" x14ac:dyDescent="0.25">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1" t="str">
        <f>IF(M2109=People!$B$2,People!$A$5,(IF(M2109=People!$B$3,People!$A$3,(IF(M2109=People!$B$4,People!$A$4,(IF(M2109=People!$B$5,People!$A$5,0)))))))</f>
        <v>Cassandra Brandow</v>
      </c>
      <c r="W2109" s="1" t="str">
        <f>IFERROR(VLOOKUP(Data[[#This Row],[Order ID]], Returns!$A:$B, 2, FALSE), "No")</f>
        <v>Yes</v>
      </c>
      <c r="X2109" s="1">
        <f>1/COUNTIF(Data[Order ID], Data[[#This Row],[Order ID]])</f>
        <v>0.1111111111111111</v>
      </c>
      <c r="Y2109" s="1">
        <f>1/COUNTIFS(Data[Customer Name],Data[[#This Row],[Customer Name]], Data[MonthYear],Data[[#This Row],[MonthYear]])</f>
        <v>0.1111111111111111</v>
      </c>
      <c r="Z2109" s="1" t="str">
        <f>TEXT(Data[[#This Row],[Order Date]], "mm.yy")</f>
        <v>10.17</v>
      </c>
    </row>
    <row r="2110" spans="1:26" x14ac:dyDescent="0.25">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1" t="str">
        <f>IF(M2110=People!$B$2,People!$A$5,(IF(M2110=People!$B$3,People!$A$3,(IF(M2110=People!$B$4,People!$A$4,(IF(M2110=People!$B$5,People!$A$5,0)))))))</f>
        <v>Cassandra Brandow</v>
      </c>
      <c r="W2110" s="1" t="str">
        <f>IFERROR(VLOOKUP(Data[[#This Row],[Order ID]], Returns!$A:$B, 2, FALSE), "No")</f>
        <v>Yes</v>
      </c>
      <c r="X2110" s="1">
        <f>1/COUNTIF(Data[Order ID], Data[[#This Row],[Order ID]])</f>
        <v>0.1111111111111111</v>
      </c>
      <c r="Y2110" s="1">
        <f>1/COUNTIFS(Data[Customer Name],Data[[#This Row],[Customer Name]], Data[MonthYear],Data[[#This Row],[MonthYear]])</f>
        <v>0.1111111111111111</v>
      </c>
      <c r="Z2110" s="1" t="str">
        <f>TEXT(Data[[#This Row],[Order Date]], "mm.yy")</f>
        <v>10.17</v>
      </c>
    </row>
    <row r="2111" spans="1:26" x14ac:dyDescent="0.25">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1" t="str">
        <f>IF(M2111=People!$B$2,People!$A$5,(IF(M2111=People!$B$3,People!$A$3,(IF(M2111=People!$B$4,People!$A$4,(IF(M2111=People!$B$5,People!$A$5,0)))))))</f>
        <v>Cassandra Brandow</v>
      </c>
      <c r="W2111" s="1" t="str">
        <f>IFERROR(VLOOKUP(Data[[#This Row],[Order ID]], Returns!$A:$B, 2, FALSE), "No")</f>
        <v>Yes</v>
      </c>
      <c r="X2111" s="1">
        <f>1/COUNTIF(Data[Order ID], Data[[#This Row],[Order ID]])</f>
        <v>0.1111111111111111</v>
      </c>
      <c r="Y2111" s="1">
        <f>1/COUNTIFS(Data[Customer Name],Data[[#This Row],[Customer Name]], Data[MonthYear],Data[[#This Row],[MonthYear]])</f>
        <v>0.1111111111111111</v>
      </c>
      <c r="Z2111" s="1" t="str">
        <f>TEXT(Data[[#This Row],[Order Date]], "mm.yy")</f>
        <v>10.17</v>
      </c>
    </row>
    <row r="2112" spans="1:26" x14ac:dyDescent="0.25">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1" t="str">
        <f>IF(M2112=People!$B$2,People!$A$5,(IF(M2112=People!$B$3,People!$A$3,(IF(M2112=People!$B$4,People!$A$4,(IF(M2112=People!$B$5,People!$A$5,0)))))))</f>
        <v>Cassandra Brandow</v>
      </c>
      <c r="W2112" s="1" t="str">
        <f>IFERROR(VLOOKUP(Data[[#This Row],[Order ID]], Returns!$A:$B, 2, FALSE), "No")</f>
        <v>Yes</v>
      </c>
      <c r="X2112" s="1">
        <f>1/COUNTIF(Data[Order ID], Data[[#This Row],[Order ID]])</f>
        <v>0.1111111111111111</v>
      </c>
      <c r="Y2112" s="1">
        <f>1/COUNTIFS(Data[Customer Name],Data[[#This Row],[Customer Name]], Data[MonthYear],Data[[#This Row],[MonthYear]])</f>
        <v>0.1111111111111111</v>
      </c>
      <c r="Z2112" s="1" t="str">
        <f>TEXT(Data[[#This Row],[Order Date]], "mm.yy")</f>
        <v>10.17</v>
      </c>
    </row>
    <row r="2113" spans="1:26" x14ac:dyDescent="0.25">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1" t="str">
        <f>IF(M2113=People!$B$2,People!$A$5,(IF(M2113=People!$B$3,People!$A$3,(IF(M2113=People!$B$4,People!$A$4,(IF(M2113=People!$B$5,People!$A$5,0)))))))</f>
        <v>Cassandra Brandow</v>
      </c>
      <c r="W2113" s="1" t="str">
        <f>IFERROR(VLOOKUP(Data[[#This Row],[Order ID]], Returns!$A:$B, 2, FALSE), "No")</f>
        <v>Yes</v>
      </c>
      <c r="X2113" s="1">
        <f>1/COUNTIF(Data[Order ID], Data[[#This Row],[Order ID]])</f>
        <v>0.1111111111111111</v>
      </c>
      <c r="Y2113" s="1">
        <f>1/COUNTIFS(Data[Customer Name],Data[[#This Row],[Customer Name]], Data[MonthYear],Data[[#This Row],[MonthYear]])</f>
        <v>0.1111111111111111</v>
      </c>
      <c r="Z2113" s="1" t="str">
        <f>TEXT(Data[[#This Row],[Order Date]], "mm.yy")</f>
        <v>10.17</v>
      </c>
    </row>
    <row r="2114" spans="1:26" x14ac:dyDescent="0.25">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1" t="str">
        <f>IF(M2114=People!$B$2,People!$A$5,(IF(M2114=People!$B$3,People!$A$3,(IF(M2114=People!$B$4,People!$A$4,(IF(M2114=People!$B$5,People!$A$5,0)))))))</f>
        <v>Cassandra Brandow</v>
      </c>
      <c r="W2114" s="1" t="str">
        <f>IFERROR(VLOOKUP(Data[[#This Row],[Order ID]], Returns!$A:$B, 2, FALSE), "No")</f>
        <v>Yes</v>
      </c>
      <c r="X2114" s="1">
        <f>1/COUNTIF(Data[Order ID], Data[[#This Row],[Order ID]])</f>
        <v>0.1111111111111111</v>
      </c>
      <c r="Y2114" s="1">
        <f>1/COUNTIFS(Data[Customer Name],Data[[#This Row],[Customer Name]], Data[MonthYear],Data[[#This Row],[MonthYear]])</f>
        <v>0.1111111111111111</v>
      </c>
      <c r="Z2114" s="1" t="str">
        <f>TEXT(Data[[#This Row],[Order Date]], "mm.yy")</f>
        <v>10.17</v>
      </c>
    </row>
    <row r="2115" spans="1:26" x14ac:dyDescent="0.25">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1" t="str">
        <f>IF(M2115=People!$B$2,People!$A$5,(IF(M2115=People!$B$3,People!$A$3,(IF(M2115=People!$B$4,People!$A$4,(IF(M2115=People!$B$5,People!$A$5,0)))))))</f>
        <v>Cassandra Brandow</v>
      </c>
      <c r="W2115" s="1" t="str">
        <f>IFERROR(VLOOKUP(Data[[#This Row],[Order ID]], Returns!$A:$B, 2, FALSE), "No")</f>
        <v>Yes</v>
      </c>
      <c r="X2115" s="1">
        <f>1/COUNTIF(Data[Order ID], Data[[#This Row],[Order ID]])</f>
        <v>0.1111111111111111</v>
      </c>
      <c r="Y2115" s="1">
        <f>1/COUNTIFS(Data[Customer Name],Data[[#This Row],[Customer Name]], Data[MonthYear],Data[[#This Row],[MonthYear]])</f>
        <v>0.1111111111111111</v>
      </c>
      <c r="Z2115" s="1" t="str">
        <f>TEXT(Data[[#This Row],[Order Date]], "mm.yy")</f>
        <v>10.17</v>
      </c>
    </row>
    <row r="2116" spans="1:26" x14ac:dyDescent="0.25">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1" t="str">
        <f>IF(M2116=People!$B$2,People!$A$5,(IF(M2116=People!$B$3,People!$A$3,(IF(M2116=People!$B$4,People!$A$4,(IF(M2116=People!$B$5,People!$A$5,0)))))))</f>
        <v>Cassandra Brandow</v>
      </c>
      <c r="W2116" s="1" t="str">
        <f>IFERROR(VLOOKUP(Data[[#This Row],[Order ID]], Returns!$A:$B, 2, FALSE), "No")</f>
        <v>Yes</v>
      </c>
      <c r="X2116" s="1">
        <f>1/COUNTIF(Data[Order ID], Data[[#This Row],[Order ID]])</f>
        <v>0.1111111111111111</v>
      </c>
      <c r="Y2116" s="1">
        <f>1/COUNTIFS(Data[Customer Name],Data[[#This Row],[Customer Name]], Data[MonthYear],Data[[#This Row],[MonthYear]])</f>
        <v>0.1111111111111111</v>
      </c>
      <c r="Z2116" s="1" t="str">
        <f>TEXT(Data[[#This Row],[Order Date]], "mm.yy")</f>
        <v>10.17</v>
      </c>
    </row>
    <row r="2117" spans="1:26" x14ac:dyDescent="0.25">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1" t="str">
        <f>IF(M2117=People!$B$2,People!$A$5,(IF(M2117=People!$B$3,People!$A$3,(IF(M2117=People!$B$4,People!$A$4,(IF(M2117=People!$B$5,People!$A$5,0)))))))</f>
        <v>Cassandra Brandow</v>
      </c>
      <c r="W2117" s="1" t="str">
        <f>IFERROR(VLOOKUP(Data[[#This Row],[Order ID]], Returns!$A:$B, 2, FALSE), "No")</f>
        <v>Yes</v>
      </c>
      <c r="X2117" s="1">
        <f>1/COUNTIF(Data[Order ID], Data[[#This Row],[Order ID]])</f>
        <v>0.1111111111111111</v>
      </c>
      <c r="Y2117" s="1">
        <f>1/COUNTIFS(Data[Customer Name],Data[[#This Row],[Customer Name]], Data[MonthYear],Data[[#This Row],[MonthYear]])</f>
        <v>0.1111111111111111</v>
      </c>
      <c r="Z2117" s="1" t="str">
        <f>TEXT(Data[[#This Row],[Order Date]], "mm.yy")</f>
        <v>10.17</v>
      </c>
    </row>
    <row r="2118" spans="1:26" x14ac:dyDescent="0.25">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1" t="str">
        <f>IF(M2118=People!$B$2,People!$A$5,(IF(M2118=People!$B$3,People!$A$3,(IF(M2118=People!$B$4,People!$A$4,(IF(M2118=People!$B$5,People!$A$5,0)))))))</f>
        <v>Chuck Magee</v>
      </c>
      <c r="W2118" s="1" t="str">
        <f>IFERROR(VLOOKUP(Data[[#This Row],[Order ID]], Returns!$A:$B, 2, FALSE), "No")</f>
        <v>No</v>
      </c>
      <c r="X2118" s="1">
        <f>1/COUNTIF(Data[Order ID], Data[[#This Row],[Order ID]])</f>
        <v>1</v>
      </c>
      <c r="Y2118" s="1">
        <f>1/COUNTIFS(Data[Customer Name],Data[[#This Row],[Customer Name]], Data[MonthYear],Data[[#This Row],[MonthYear]])</f>
        <v>1</v>
      </c>
      <c r="Z2118" s="1" t="str">
        <f>TEXT(Data[[#This Row],[Order Date]], "mm.yy")</f>
        <v>10.17</v>
      </c>
    </row>
    <row r="2119" spans="1:26" x14ac:dyDescent="0.25">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1" t="str">
        <f>IF(M2119=People!$B$2,People!$A$5,(IF(M2119=People!$B$3,People!$A$3,(IF(M2119=People!$B$4,People!$A$4,(IF(M2119=People!$B$5,People!$A$5,0)))))))</f>
        <v>Cassandra Brandow</v>
      </c>
      <c r="W2119" s="1" t="str">
        <f>IFERROR(VLOOKUP(Data[[#This Row],[Order ID]], Returns!$A:$B, 2, FALSE), "No")</f>
        <v>No</v>
      </c>
      <c r="X2119" s="1">
        <f>1/COUNTIF(Data[Order ID], Data[[#This Row],[Order ID]])</f>
        <v>1</v>
      </c>
      <c r="Y2119" s="1">
        <f>1/COUNTIFS(Data[Customer Name],Data[[#This Row],[Customer Name]], Data[MonthYear],Data[[#This Row],[MonthYear]])</f>
        <v>1</v>
      </c>
      <c r="Z2119" s="1" t="str">
        <f>TEXT(Data[[#This Row],[Order Date]], "mm.yy")</f>
        <v>09.18</v>
      </c>
    </row>
    <row r="2120" spans="1:26" x14ac:dyDescent="0.25">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1" t="str">
        <f>IF(M2120=People!$B$2,People!$A$5,(IF(M2120=People!$B$3,People!$A$3,(IF(M2120=People!$B$4,People!$A$4,(IF(M2120=People!$B$5,People!$A$5,0)))))))</f>
        <v>Cassandra Brandow</v>
      </c>
      <c r="W2120" s="1" t="str">
        <f>IFERROR(VLOOKUP(Data[[#This Row],[Order ID]], Returns!$A:$B, 2, FALSE), "No")</f>
        <v>No</v>
      </c>
      <c r="X2120" s="1">
        <f>1/COUNTIF(Data[Order ID], Data[[#This Row],[Order ID]])</f>
        <v>0.5</v>
      </c>
      <c r="Y2120" s="1">
        <f>1/COUNTIFS(Data[Customer Name],Data[[#This Row],[Customer Name]], Data[MonthYear],Data[[#This Row],[MonthYear]])</f>
        <v>0.5</v>
      </c>
      <c r="Z2120" s="1" t="str">
        <f>TEXT(Data[[#This Row],[Order Date]], "mm.yy")</f>
        <v>04.19</v>
      </c>
    </row>
    <row r="2121" spans="1:26" x14ac:dyDescent="0.25">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1" t="str">
        <f>IF(M2121=People!$B$2,People!$A$5,(IF(M2121=People!$B$3,People!$A$3,(IF(M2121=People!$B$4,People!$A$4,(IF(M2121=People!$B$5,People!$A$5,0)))))))</f>
        <v>Cassandra Brandow</v>
      </c>
      <c r="W2121" s="1" t="str">
        <f>IFERROR(VLOOKUP(Data[[#This Row],[Order ID]], Returns!$A:$B, 2, FALSE), "No")</f>
        <v>No</v>
      </c>
      <c r="X2121" s="1">
        <f>1/COUNTIF(Data[Order ID], Data[[#This Row],[Order ID]])</f>
        <v>0.5</v>
      </c>
      <c r="Y2121" s="1">
        <f>1/COUNTIFS(Data[Customer Name],Data[[#This Row],[Customer Name]], Data[MonthYear],Data[[#This Row],[MonthYear]])</f>
        <v>0.5</v>
      </c>
      <c r="Z2121" s="1" t="str">
        <f>TEXT(Data[[#This Row],[Order Date]], "mm.yy")</f>
        <v>04.19</v>
      </c>
    </row>
    <row r="2122" spans="1:26" x14ac:dyDescent="0.25">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1" t="str">
        <f>IF(M2122=People!$B$2,People!$A$5,(IF(M2122=People!$B$3,People!$A$3,(IF(M2122=People!$B$4,People!$A$4,(IF(M2122=People!$B$5,People!$A$5,0)))))))</f>
        <v>Cassandra Brandow</v>
      </c>
      <c r="W2122" s="1" t="str">
        <f>IFERROR(VLOOKUP(Data[[#This Row],[Order ID]], Returns!$A:$B, 2, FALSE), "No")</f>
        <v>No</v>
      </c>
      <c r="X2122" s="1">
        <f>1/COUNTIF(Data[Order ID], Data[[#This Row],[Order ID]])</f>
        <v>1</v>
      </c>
      <c r="Y2122" s="1">
        <f>1/COUNTIFS(Data[Customer Name],Data[[#This Row],[Customer Name]], Data[MonthYear],Data[[#This Row],[MonthYear]])</f>
        <v>1</v>
      </c>
      <c r="Z2122" s="1" t="str">
        <f>TEXT(Data[[#This Row],[Order Date]], "mm.yy")</f>
        <v>01.19</v>
      </c>
    </row>
    <row r="2123" spans="1:26" x14ac:dyDescent="0.25">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1" t="str">
        <f>IF(M2123=People!$B$2,People!$A$5,(IF(M2123=People!$B$3,People!$A$3,(IF(M2123=People!$B$4,People!$A$4,(IF(M2123=People!$B$5,People!$A$5,0)))))))</f>
        <v>Cassandra Brandow</v>
      </c>
      <c r="W2123" s="1" t="str">
        <f>IFERROR(VLOOKUP(Data[[#This Row],[Order ID]], Returns!$A:$B, 2, FALSE), "No")</f>
        <v>No</v>
      </c>
      <c r="X2123" s="1">
        <f>1/COUNTIF(Data[Order ID], Data[[#This Row],[Order ID]])</f>
        <v>1</v>
      </c>
      <c r="Y2123" s="1">
        <f>1/COUNTIFS(Data[Customer Name],Data[[#This Row],[Customer Name]], Data[MonthYear],Data[[#This Row],[MonthYear]])</f>
        <v>1</v>
      </c>
      <c r="Z2123" s="1" t="str">
        <f>TEXT(Data[[#This Row],[Order Date]], "mm.yy")</f>
        <v>11.19</v>
      </c>
    </row>
    <row r="2124" spans="1:26" x14ac:dyDescent="0.25">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1" t="str">
        <f>IF(M2124=People!$B$2,People!$A$5,(IF(M2124=People!$B$3,People!$A$3,(IF(M2124=People!$B$4,People!$A$4,(IF(M2124=People!$B$5,People!$A$5,0)))))))</f>
        <v>Kelly Williams</v>
      </c>
      <c r="W2124" s="1" t="str">
        <f>IFERROR(VLOOKUP(Data[[#This Row],[Order ID]], Returns!$A:$B, 2, FALSE), "No")</f>
        <v>No</v>
      </c>
      <c r="X2124" s="1">
        <f>1/COUNTIF(Data[Order ID], Data[[#This Row],[Order ID]])</f>
        <v>0.5</v>
      </c>
      <c r="Y2124" s="1">
        <f>1/COUNTIFS(Data[Customer Name],Data[[#This Row],[Customer Name]], Data[MonthYear],Data[[#This Row],[MonthYear]])</f>
        <v>0.5</v>
      </c>
      <c r="Z2124" s="1" t="str">
        <f>TEXT(Data[[#This Row],[Order Date]], "mm.yy")</f>
        <v>09.19</v>
      </c>
    </row>
    <row r="2125" spans="1:26" x14ac:dyDescent="0.25">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1" t="str">
        <f>IF(M2125=People!$B$2,People!$A$5,(IF(M2125=People!$B$3,People!$A$3,(IF(M2125=People!$B$4,People!$A$4,(IF(M2125=People!$B$5,People!$A$5,0)))))))</f>
        <v>Kelly Williams</v>
      </c>
      <c r="W2125" s="1" t="str">
        <f>IFERROR(VLOOKUP(Data[[#This Row],[Order ID]], Returns!$A:$B, 2, FALSE), "No")</f>
        <v>No</v>
      </c>
      <c r="X2125" s="1">
        <f>1/COUNTIF(Data[Order ID], Data[[#This Row],[Order ID]])</f>
        <v>0.5</v>
      </c>
      <c r="Y2125" s="1">
        <f>1/COUNTIFS(Data[Customer Name],Data[[#This Row],[Customer Name]], Data[MonthYear],Data[[#This Row],[MonthYear]])</f>
        <v>0.5</v>
      </c>
      <c r="Z2125" s="1" t="str">
        <f>TEXT(Data[[#This Row],[Order Date]], "mm.yy")</f>
        <v>09.19</v>
      </c>
    </row>
    <row r="2126" spans="1:26" x14ac:dyDescent="0.25">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1" t="str">
        <f>IF(M2126=People!$B$2,People!$A$5,(IF(M2126=People!$B$3,People!$A$3,(IF(M2126=People!$B$4,People!$A$4,(IF(M2126=People!$B$5,People!$A$5,0)))))))</f>
        <v>Chuck Magee</v>
      </c>
      <c r="W2126" s="1" t="str">
        <f>IFERROR(VLOOKUP(Data[[#This Row],[Order ID]], Returns!$A:$B, 2, FALSE), "No")</f>
        <v>No</v>
      </c>
      <c r="X2126" s="1">
        <f>1/COUNTIF(Data[Order ID], Data[[#This Row],[Order ID]])</f>
        <v>0.5</v>
      </c>
      <c r="Y2126" s="1">
        <f>1/COUNTIFS(Data[Customer Name],Data[[#This Row],[Customer Name]], Data[MonthYear],Data[[#This Row],[MonthYear]])</f>
        <v>0.33333333333333331</v>
      </c>
      <c r="Z2126" s="1" t="str">
        <f>TEXT(Data[[#This Row],[Order Date]], "mm.yy")</f>
        <v>12.19</v>
      </c>
    </row>
    <row r="2127" spans="1:26" x14ac:dyDescent="0.25">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1" t="str">
        <f>IF(M2127=People!$B$2,People!$A$5,(IF(M2127=People!$B$3,People!$A$3,(IF(M2127=People!$B$4,People!$A$4,(IF(M2127=People!$B$5,People!$A$5,0)))))))</f>
        <v>Chuck Magee</v>
      </c>
      <c r="W2127" s="1" t="str">
        <f>IFERROR(VLOOKUP(Data[[#This Row],[Order ID]], Returns!$A:$B, 2, FALSE), "No")</f>
        <v>No</v>
      </c>
      <c r="X2127" s="1">
        <f>1/COUNTIF(Data[Order ID], Data[[#This Row],[Order ID]])</f>
        <v>0.5</v>
      </c>
      <c r="Y2127" s="1">
        <f>1/COUNTIFS(Data[Customer Name],Data[[#This Row],[Customer Name]], Data[MonthYear],Data[[#This Row],[MonthYear]])</f>
        <v>0.33333333333333331</v>
      </c>
      <c r="Z2127" s="1" t="str">
        <f>TEXT(Data[[#This Row],[Order Date]], "mm.yy")</f>
        <v>12.19</v>
      </c>
    </row>
    <row r="2128" spans="1:26" x14ac:dyDescent="0.25">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1" t="str">
        <f>IF(M2128=People!$B$2,People!$A$5,(IF(M2128=People!$B$3,People!$A$3,(IF(M2128=People!$B$4,People!$A$4,(IF(M2128=People!$B$5,People!$A$5,0)))))))</f>
        <v>Chuck Magee</v>
      </c>
      <c r="W2128" s="1" t="str">
        <f>IFERROR(VLOOKUP(Data[[#This Row],[Order ID]], Returns!$A:$B, 2, FALSE), "No")</f>
        <v>No</v>
      </c>
      <c r="X2128" s="1">
        <f>1/COUNTIF(Data[Order ID], Data[[#This Row],[Order ID]])</f>
        <v>1</v>
      </c>
      <c r="Y2128" s="1">
        <f>1/COUNTIFS(Data[Customer Name],Data[[#This Row],[Customer Name]], Data[MonthYear],Data[[#This Row],[MonthYear]])</f>
        <v>1</v>
      </c>
      <c r="Z2128" s="1" t="str">
        <f>TEXT(Data[[#This Row],[Order Date]], "mm.yy")</f>
        <v>06.16</v>
      </c>
    </row>
    <row r="2129" spans="1:26" x14ac:dyDescent="0.25">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1" t="str">
        <f>IF(M2129=People!$B$2,People!$A$5,(IF(M2129=People!$B$3,People!$A$3,(IF(M2129=People!$B$4,People!$A$4,(IF(M2129=People!$B$5,People!$A$5,0)))))))</f>
        <v>Chuck Magee</v>
      </c>
      <c r="W2129" s="1" t="str">
        <f>IFERROR(VLOOKUP(Data[[#This Row],[Order ID]], Returns!$A:$B, 2, FALSE), "No")</f>
        <v>No</v>
      </c>
      <c r="X2129" s="1">
        <f>1/COUNTIF(Data[Order ID], Data[[#This Row],[Order ID]])</f>
        <v>0.5</v>
      </c>
      <c r="Y2129" s="1">
        <f>1/COUNTIFS(Data[Customer Name],Data[[#This Row],[Customer Name]], Data[MonthYear],Data[[#This Row],[MonthYear]])</f>
        <v>0.5</v>
      </c>
      <c r="Z2129" s="1" t="str">
        <f>TEXT(Data[[#This Row],[Order Date]], "mm.yy")</f>
        <v>10.17</v>
      </c>
    </row>
    <row r="2130" spans="1:26" x14ac:dyDescent="0.25">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1" t="str">
        <f>IF(M2130=People!$B$2,People!$A$5,(IF(M2130=People!$B$3,People!$A$3,(IF(M2130=People!$B$4,People!$A$4,(IF(M2130=People!$B$5,People!$A$5,0)))))))</f>
        <v>Chuck Magee</v>
      </c>
      <c r="W2130" s="1" t="str">
        <f>IFERROR(VLOOKUP(Data[[#This Row],[Order ID]], Returns!$A:$B, 2, FALSE), "No")</f>
        <v>No</v>
      </c>
      <c r="X2130" s="1">
        <f>1/COUNTIF(Data[Order ID], Data[[#This Row],[Order ID]])</f>
        <v>0.5</v>
      </c>
      <c r="Y2130" s="1">
        <f>1/COUNTIFS(Data[Customer Name],Data[[#This Row],[Customer Name]], Data[MonthYear],Data[[#This Row],[MonthYear]])</f>
        <v>0.5</v>
      </c>
      <c r="Z2130" s="1" t="str">
        <f>TEXT(Data[[#This Row],[Order Date]], "mm.yy")</f>
        <v>10.17</v>
      </c>
    </row>
    <row r="2131" spans="1:26" x14ac:dyDescent="0.25">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1" t="str">
        <f>IF(M2131=People!$B$2,People!$A$5,(IF(M2131=People!$B$3,People!$A$3,(IF(M2131=People!$B$4,People!$A$4,(IF(M2131=People!$B$5,People!$A$5,0)))))))</f>
        <v>Chuck Magee</v>
      </c>
      <c r="W2131" s="1" t="str">
        <f>IFERROR(VLOOKUP(Data[[#This Row],[Order ID]], Returns!$A:$B, 2, FALSE), "No")</f>
        <v>No</v>
      </c>
      <c r="X2131" s="1">
        <f>1/COUNTIF(Data[Order ID], Data[[#This Row],[Order ID]])</f>
        <v>0.33333333333333331</v>
      </c>
      <c r="Y2131" s="1">
        <f>1/COUNTIFS(Data[Customer Name],Data[[#This Row],[Customer Name]], Data[MonthYear],Data[[#This Row],[MonthYear]])</f>
        <v>0.33333333333333331</v>
      </c>
      <c r="Z2131" s="1" t="str">
        <f>TEXT(Data[[#This Row],[Order Date]], "mm.yy")</f>
        <v>05.16</v>
      </c>
    </row>
    <row r="2132" spans="1:26" x14ac:dyDescent="0.25">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1" t="str">
        <f>IF(M2132=People!$B$2,People!$A$5,(IF(M2132=People!$B$3,People!$A$3,(IF(M2132=People!$B$4,People!$A$4,(IF(M2132=People!$B$5,People!$A$5,0)))))))</f>
        <v>Chuck Magee</v>
      </c>
      <c r="W2132" s="1" t="str">
        <f>IFERROR(VLOOKUP(Data[[#This Row],[Order ID]], Returns!$A:$B, 2, FALSE), "No")</f>
        <v>No</v>
      </c>
      <c r="X2132" s="1">
        <f>1/COUNTIF(Data[Order ID], Data[[#This Row],[Order ID]])</f>
        <v>0.33333333333333331</v>
      </c>
      <c r="Y2132" s="1">
        <f>1/COUNTIFS(Data[Customer Name],Data[[#This Row],[Customer Name]], Data[MonthYear],Data[[#This Row],[MonthYear]])</f>
        <v>0.33333333333333331</v>
      </c>
      <c r="Z2132" s="1" t="str">
        <f>TEXT(Data[[#This Row],[Order Date]], "mm.yy")</f>
        <v>05.16</v>
      </c>
    </row>
    <row r="2133" spans="1:26" x14ac:dyDescent="0.25">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1" t="str">
        <f>IF(M2133=People!$B$2,People!$A$5,(IF(M2133=People!$B$3,People!$A$3,(IF(M2133=People!$B$4,People!$A$4,(IF(M2133=People!$B$5,People!$A$5,0)))))))</f>
        <v>Chuck Magee</v>
      </c>
      <c r="W2133" s="1" t="str">
        <f>IFERROR(VLOOKUP(Data[[#This Row],[Order ID]], Returns!$A:$B, 2, FALSE), "No")</f>
        <v>No</v>
      </c>
      <c r="X2133" s="1">
        <f>1/COUNTIF(Data[Order ID], Data[[#This Row],[Order ID]])</f>
        <v>0.33333333333333331</v>
      </c>
      <c r="Y2133" s="1">
        <f>1/COUNTIFS(Data[Customer Name],Data[[#This Row],[Customer Name]], Data[MonthYear],Data[[#This Row],[MonthYear]])</f>
        <v>0.33333333333333331</v>
      </c>
      <c r="Z2133" s="1" t="str">
        <f>TEXT(Data[[#This Row],[Order Date]], "mm.yy")</f>
        <v>05.16</v>
      </c>
    </row>
    <row r="2134" spans="1:26" x14ac:dyDescent="0.25">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1" t="str">
        <f>IF(M2134=People!$B$2,People!$A$5,(IF(M2134=People!$B$3,People!$A$3,(IF(M2134=People!$B$4,People!$A$4,(IF(M2134=People!$B$5,People!$A$5,0)))))))</f>
        <v>Chuck Magee</v>
      </c>
      <c r="W2134" s="1" t="str">
        <f>IFERROR(VLOOKUP(Data[[#This Row],[Order ID]], Returns!$A:$B, 2, FALSE), "No")</f>
        <v>No</v>
      </c>
      <c r="X2134" s="1">
        <f>1/COUNTIF(Data[Order ID], Data[[#This Row],[Order ID]])</f>
        <v>1</v>
      </c>
      <c r="Y2134" s="1">
        <f>1/COUNTIFS(Data[Customer Name],Data[[#This Row],[Customer Name]], Data[MonthYear],Data[[#This Row],[MonthYear]])</f>
        <v>1</v>
      </c>
      <c r="Z2134" s="1" t="str">
        <f>TEXT(Data[[#This Row],[Order Date]], "mm.yy")</f>
        <v>11.17</v>
      </c>
    </row>
    <row r="2135" spans="1:26" x14ac:dyDescent="0.25">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1" t="str">
        <f>IF(M2135=People!$B$2,People!$A$5,(IF(M2135=People!$B$3,People!$A$3,(IF(M2135=People!$B$4,People!$A$4,(IF(M2135=People!$B$5,People!$A$5,0)))))))</f>
        <v>Chuck Magee</v>
      </c>
      <c r="W2135" s="1" t="str">
        <f>IFERROR(VLOOKUP(Data[[#This Row],[Order ID]], Returns!$A:$B, 2, FALSE), "No")</f>
        <v>No</v>
      </c>
      <c r="X2135" s="1">
        <f>1/COUNTIF(Data[Order ID], Data[[#This Row],[Order ID]])</f>
        <v>0.33333333333333331</v>
      </c>
      <c r="Y2135" s="1">
        <f>1/COUNTIFS(Data[Customer Name],Data[[#This Row],[Customer Name]], Data[MonthYear],Data[[#This Row],[MonthYear]])</f>
        <v>0.33333333333333331</v>
      </c>
      <c r="Z2135" s="1" t="str">
        <f>TEXT(Data[[#This Row],[Order Date]], "mm.yy")</f>
        <v>11.17</v>
      </c>
    </row>
    <row r="2136" spans="1:26" x14ac:dyDescent="0.25">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1" t="str">
        <f>IF(M2136=People!$B$2,People!$A$5,(IF(M2136=People!$B$3,People!$A$3,(IF(M2136=People!$B$4,People!$A$4,(IF(M2136=People!$B$5,People!$A$5,0)))))))</f>
        <v>Chuck Magee</v>
      </c>
      <c r="W2136" s="1" t="str">
        <f>IFERROR(VLOOKUP(Data[[#This Row],[Order ID]], Returns!$A:$B, 2, FALSE), "No")</f>
        <v>No</v>
      </c>
      <c r="X2136" s="1">
        <f>1/COUNTIF(Data[Order ID], Data[[#This Row],[Order ID]])</f>
        <v>0.33333333333333331</v>
      </c>
      <c r="Y2136" s="1">
        <f>1/COUNTIFS(Data[Customer Name],Data[[#This Row],[Customer Name]], Data[MonthYear],Data[[#This Row],[MonthYear]])</f>
        <v>0.33333333333333331</v>
      </c>
      <c r="Z2136" s="1" t="str">
        <f>TEXT(Data[[#This Row],[Order Date]], "mm.yy")</f>
        <v>11.17</v>
      </c>
    </row>
    <row r="2137" spans="1:26" x14ac:dyDescent="0.25">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1" t="str">
        <f>IF(M2137=People!$B$2,People!$A$5,(IF(M2137=People!$B$3,People!$A$3,(IF(M2137=People!$B$4,People!$A$4,(IF(M2137=People!$B$5,People!$A$5,0)))))))</f>
        <v>Chuck Magee</v>
      </c>
      <c r="W2137" s="1" t="str">
        <f>IFERROR(VLOOKUP(Data[[#This Row],[Order ID]], Returns!$A:$B, 2, FALSE), "No")</f>
        <v>No</v>
      </c>
      <c r="X2137" s="1">
        <f>1/COUNTIF(Data[Order ID], Data[[#This Row],[Order ID]])</f>
        <v>0.33333333333333331</v>
      </c>
      <c r="Y2137" s="1">
        <f>1/COUNTIFS(Data[Customer Name],Data[[#This Row],[Customer Name]], Data[MonthYear],Data[[#This Row],[MonthYear]])</f>
        <v>0.33333333333333331</v>
      </c>
      <c r="Z2137" s="1" t="str">
        <f>TEXT(Data[[#This Row],[Order Date]], "mm.yy")</f>
        <v>11.17</v>
      </c>
    </row>
    <row r="2138" spans="1:26" x14ac:dyDescent="0.25">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1" t="str">
        <f>IF(M2138=People!$B$2,People!$A$5,(IF(M2138=People!$B$3,People!$A$3,(IF(M2138=People!$B$4,People!$A$4,(IF(M2138=People!$B$5,People!$A$5,0)))))))</f>
        <v>Kelly Williams</v>
      </c>
      <c r="W2138" s="1" t="str">
        <f>IFERROR(VLOOKUP(Data[[#This Row],[Order ID]], Returns!$A:$B, 2, FALSE), "No")</f>
        <v>No</v>
      </c>
      <c r="X2138" s="1">
        <f>1/COUNTIF(Data[Order ID], Data[[#This Row],[Order ID]])</f>
        <v>0.5</v>
      </c>
      <c r="Y2138" s="1">
        <f>1/COUNTIFS(Data[Customer Name],Data[[#This Row],[Customer Name]], Data[MonthYear],Data[[#This Row],[MonthYear]])</f>
        <v>0.5</v>
      </c>
      <c r="Z2138" s="1" t="str">
        <f>TEXT(Data[[#This Row],[Order Date]], "mm.yy")</f>
        <v>12.17</v>
      </c>
    </row>
    <row r="2139" spans="1:26" x14ac:dyDescent="0.25">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1" t="str">
        <f>IF(M2139=People!$B$2,People!$A$5,(IF(M2139=People!$B$3,People!$A$3,(IF(M2139=People!$B$4,People!$A$4,(IF(M2139=People!$B$5,People!$A$5,0)))))))</f>
        <v>Kelly Williams</v>
      </c>
      <c r="W2139" s="1" t="str">
        <f>IFERROR(VLOOKUP(Data[[#This Row],[Order ID]], Returns!$A:$B, 2, FALSE), "No")</f>
        <v>No</v>
      </c>
      <c r="X2139" s="1">
        <f>1/COUNTIF(Data[Order ID], Data[[#This Row],[Order ID]])</f>
        <v>0.5</v>
      </c>
      <c r="Y2139" s="1">
        <f>1/COUNTIFS(Data[Customer Name],Data[[#This Row],[Customer Name]], Data[MonthYear],Data[[#This Row],[MonthYear]])</f>
        <v>0.5</v>
      </c>
      <c r="Z2139" s="1" t="str">
        <f>TEXT(Data[[#This Row],[Order Date]], "mm.yy")</f>
        <v>12.17</v>
      </c>
    </row>
    <row r="2140" spans="1:26" x14ac:dyDescent="0.25">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1" t="str">
        <f>IF(M2140=People!$B$2,People!$A$5,(IF(M2140=People!$B$3,People!$A$3,(IF(M2140=People!$B$4,People!$A$4,(IF(M2140=People!$B$5,People!$A$5,0)))))))</f>
        <v>Chuck Magee</v>
      </c>
      <c r="W2140" s="1" t="str">
        <f>IFERROR(VLOOKUP(Data[[#This Row],[Order ID]], Returns!$A:$B, 2, FALSE), "No")</f>
        <v>No</v>
      </c>
      <c r="X2140" s="1">
        <f>1/COUNTIF(Data[Order ID], Data[[#This Row],[Order ID]])</f>
        <v>1</v>
      </c>
      <c r="Y2140" s="1">
        <f>1/COUNTIFS(Data[Customer Name],Data[[#This Row],[Customer Name]], Data[MonthYear],Data[[#This Row],[MonthYear]])</f>
        <v>1</v>
      </c>
      <c r="Z2140" s="1" t="str">
        <f>TEXT(Data[[#This Row],[Order Date]], "mm.yy")</f>
        <v>11.19</v>
      </c>
    </row>
    <row r="2141" spans="1:26" x14ac:dyDescent="0.25">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1" t="str">
        <f>IF(M2141=People!$B$2,People!$A$5,(IF(M2141=People!$B$3,People!$A$3,(IF(M2141=People!$B$4,People!$A$4,(IF(M2141=People!$B$5,People!$A$5,0)))))))</f>
        <v>Chuck Magee</v>
      </c>
      <c r="W2141" s="1" t="str">
        <f>IFERROR(VLOOKUP(Data[[#This Row],[Order ID]], Returns!$A:$B, 2, FALSE), "No")</f>
        <v>No</v>
      </c>
      <c r="X2141" s="1">
        <f>1/COUNTIF(Data[Order ID], Data[[#This Row],[Order ID]])</f>
        <v>0.33333333333333331</v>
      </c>
      <c r="Y2141" s="1">
        <f>1/COUNTIFS(Data[Customer Name],Data[[#This Row],[Customer Name]], Data[MonthYear],Data[[#This Row],[MonthYear]])</f>
        <v>0.33333333333333331</v>
      </c>
      <c r="Z2141" s="1" t="str">
        <f>TEXT(Data[[#This Row],[Order Date]], "mm.yy")</f>
        <v>06.16</v>
      </c>
    </row>
    <row r="2142" spans="1:26" x14ac:dyDescent="0.25">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1" t="str">
        <f>IF(M2142=People!$B$2,People!$A$5,(IF(M2142=People!$B$3,People!$A$3,(IF(M2142=People!$B$4,People!$A$4,(IF(M2142=People!$B$5,People!$A$5,0)))))))</f>
        <v>Chuck Magee</v>
      </c>
      <c r="W2142" s="1" t="str">
        <f>IFERROR(VLOOKUP(Data[[#This Row],[Order ID]], Returns!$A:$B, 2, FALSE), "No")</f>
        <v>No</v>
      </c>
      <c r="X2142" s="1">
        <f>1/COUNTIF(Data[Order ID], Data[[#This Row],[Order ID]])</f>
        <v>0.33333333333333331</v>
      </c>
      <c r="Y2142" s="1">
        <f>1/COUNTIFS(Data[Customer Name],Data[[#This Row],[Customer Name]], Data[MonthYear],Data[[#This Row],[MonthYear]])</f>
        <v>0.33333333333333331</v>
      </c>
      <c r="Z2142" s="1" t="str">
        <f>TEXT(Data[[#This Row],[Order Date]], "mm.yy")</f>
        <v>06.16</v>
      </c>
    </row>
    <row r="2143" spans="1:26" x14ac:dyDescent="0.25">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1" t="str">
        <f>IF(M2143=People!$B$2,People!$A$5,(IF(M2143=People!$B$3,People!$A$3,(IF(M2143=People!$B$4,People!$A$4,(IF(M2143=People!$B$5,People!$A$5,0)))))))</f>
        <v>Chuck Magee</v>
      </c>
      <c r="W2143" s="1" t="str">
        <f>IFERROR(VLOOKUP(Data[[#This Row],[Order ID]], Returns!$A:$B, 2, FALSE), "No")</f>
        <v>No</v>
      </c>
      <c r="X2143" s="1">
        <f>1/COUNTIF(Data[Order ID], Data[[#This Row],[Order ID]])</f>
        <v>0.33333333333333331</v>
      </c>
      <c r="Y2143" s="1">
        <f>1/COUNTIFS(Data[Customer Name],Data[[#This Row],[Customer Name]], Data[MonthYear],Data[[#This Row],[MonthYear]])</f>
        <v>0.33333333333333331</v>
      </c>
      <c r="Z2143" s="1" t="str">
        <f>TEXT(Data[[#This Row],[Order Date]], "mm.yy")</f>
        <v>06.16</v>
      </c>
    </row>
    <row r="2144" spans="1:26" x14ac:dyDescent="0.25">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1" t="str">
        <f>IF(M2144=People!$B$2,People!$A$5,(IF(M2144=People!$B$3,People!$A$3,(IF(M2144=People!$B$4,People!$A$4,(IF(M2144=People!$B$5,People!$A$5,0)))))))</f>
        <v>Chuck Magee</v>
      </c>
      <c r="W2144" s="1" t="str">
        <f>IFERROR(VLOOKUP(Data[[#This Row],[Order ID]], Returns!$A:$B, 2, FALSE), "No")</f>
        <v>No</v>
      </c>
      <c r="X2144" s="1">
        <f>1/COUNTIF(Data[Order ID], Data[[#This Row],[Order ID]])</f>
        <v>0.33333333333333331</v>
      </c>
      <c r="Y2144" s="1">
        <f>1/COUNTIFS(Data[Customer Name],Data[[#This Row],[Customer Name]], Data[MonthYear],Data[[#This Row],[MonthYear]])</f>
        <v>0.33333333333333331</v>
      </c>
      <c r="Z2144" s="1" t="str">
        <f>TEXT(Data[[#This Row],[Order Date]], "mm.yy")</f>
        <v>09.18</v>
      </c>
    </row>
    <row r="2145" spans="1:26" x14ac:dyDescent="0.25">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1" t="str">
        <f>IF(M2145=People!$B$2,People!$A$5,(IF(M2145=People!$B$3,People!$A$3,(IF(M2145=People!$B$4,People!$A$4,(IF(M2145=People!$B$5,People!$A$5,0)))))))</f>
        <v>Chuck Magee</v>
      </c>
      <c r="W2145" s="1" t="str">
        <f>IFERROR(VLOOKUP(Data[[#This Row],[Order ID]], Returns!$A:$B, 2, FALSE), "No")</f>
        <v>No</v>
      </c>
      <c r="X2145" s="1">
        <f>1/COUNTIF(Data[Order ID], Data[[#This Row],[Order ID]])</f>
        <v>0.33333333333333331</v>
      </c>
      <c r="Y2145" s="1">
        <f>1/COUNTIFS(Data[Customer Name],Data[[#This Row],[Customer Name]], Data[MonthYear],Data[[#This Row],[MonthYear]])</f>
        <v>0.33333333333333331</v>
      </c>
      <c r="Z2145" s="1" t="str">
        <f>TEXT(Data[[#This Row],[Order Date]], "mm.yy")</f>
        <v>09.18</v>
      </c>
    </row>
    <row r="2146" spans="1:26" x14ac:dyDescent="0.25">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1" t="str">
        <f>IF(M2146=People!$B$2,People!$A$5,(IF(M2146=People!$B$3,People!$A$3,(IF(M2146=People!$B$4,People!$A$4,(IF(M2146=People!$B$5,People!$A$5,0)))))))</f>
        <v>Chuck Magee</v>
      </c>
      <c r="W2146" s="1" t="str">
        <f>IFERROR(VLOOKUP(Data[[#This Row],[Order ID]], Returns!$A:$B, 2, FALSE), "No")</f>
        <v>No</v>
      </c>
      <c r="X2146" s="1">
        <f>1/COUNTIF(Data[Order ID], Data[[#This Row],[Order ID]])</f>
        <v>0.33333333333333331</v>
      </c>
      <c r="Y2146" s="1">
        <f>1/COUNTIFS(Data[Customer Name],Data[[#This Row],[Customer Name]], Data[MonthYear],Data[[#This Row],[MonthYear]])</f>
        <v>0.33333333333333331</v>
      </c>
      <c r="Z2146" s="1" t="str">
        <f>TEXT(Data[[#This Row],[Order Date]], "mm.yy")</f>
        <v>09.18</v>
      </c>
    </row>
    <row r="2147" spans="1:26" x14ac:dyDescent="0.25">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1" t="str">
        <f>IF(M2147=People!$B$2,People!$A$5,(IF(M2147=People!$B$3,People!$A$3,(IF(M2147=People!$B$4,People!$A$4,(IF(M2147=People!$B$5,People!$A$5,0)))))))</f>
        <v>Chuck Magee</v>
      </c>
      <c r="W2147" s="1" t="str">
        <f>IFERROR(VLOOKUP(Data[[#This Row],[Order ID]], Returns!$A:$B, 2, FALSE), "No")</f>
        <v>Yes</v>
      </c>
      <c r="X2147" s="1">
        <f>1/COUNTIF(Data[Order ID], Data[[#This Row],[Order ID]])</f>
        <v>0.33333333333333331</v>
      </c>
      <c r="Y2147" s="1">
        <f>1/COUNTIFS(Data[Customer Name],Data[[#This Row],[Customer Name]], Data[MonthYear],Data[[#This Row],[MonthYear]])</f>
        <v>0.33333333333333331</v>
      </c>
      <c r="Z2147" s="1" t="str">
        <f>TEXT(Data[[#This Row],[Order Date]], "mm.yy")</f>
        <v>06.18</v>
      </c>
    </row>
    <row r="2148" spans="1:26" x14ac:dyDescent="0.25">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1" t="str">
        <f>IF(M2148=People!$B$2,People!$A$5,(IF(M2148=People!$B$3,People!$A$3,(IF(M2148=People!$B$4,People!$A$4,(IF(M2148=People!$B$5,People!$A$5,0)))))))</f>
        <v>Chuck Magee</v>
      </c>
      <c r="W2148" s="1" t="str">
        <f>IFERROR(VLOOKUP(Data[[#This Row],[Order ID]], Returns!$A:$B, 2, FALSE), "No")</f>
        <v>Yes</v>
      </c>
      <c r="X2148" s="1">
        <f>1/COUNTIF(Data[Order ID], Data[[#This Row],[Order ID]])</f>
        <v>0.33333333333333331</v>
      </c>
      <c r="Y2148" s="1">
        <f>1/COUNTIFS(Data[Customer Name],Data[[#This Row],[Customer Name]], Data[MonthYear],Data[[#This Row],[MonthYear]])</f>
        <v>0.33333333333333331</v>
      </c>
      <c r="Z2148" s="1" t="str">
        <f>TEXT(Data[[#This Row],[Order Date]], "mm.yy")</f>
        <v>06.18</v>
      </c>
    </row>
    <row r="2149" spans="1:26" x14ac:dyDescent="0.25">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1" t="str">
        <f>IF(M2149=People!$B$2,People!$A$5,(IF(M2149=People!$B$3,People!$A$3,(IF(M2149=People!$B$4,People!$A$4,(IF(M2149=People!$B$5,People!$A$5,0)))))))</f>
        <v>Chuck Magee</v>
      </c>
      <c r="W2149" s="1" t="str">
        <f>IFERROR(VLOOKUP(Data[[#This Row],[Order ID]], Returns!$A:$B, 2, FALSE), "No")</f>
        <v>Yes</v>
      </c>
      <c r="X2149" s="1">
        <f>1/COUNTIF(Data[Order ID], Data[[#This Row],[Order ID]])</f>
        <v>0.33333333333333331</v>
      </c>
      <c r="Y2149" s="1">
        <f>1/COUNTIFS(Data[Customer Name],Data[[#This Row],[Customer Name]], Data[MonthYear],Data[[#This Row],[MonthYear]])</f>
        <v>0.33333333333333331</v>
      </c>
      <c r="Z2149" s="1" t="str">
        <f>TEXT(Data[[#This Row],[Order Date]], "mm.yy")</f>
        <v>06.18</v>
      </c>
    </row>
    <row r="2150" spans="1:26" x14ac:dyDescent="0.25">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1" t="str">
        <f>IF(M2150=People!$B$2,People!$A$5,(IF(M2150=People!$B$3,People!$A$3,(IF(M2150=People!$B$4,People!$A$4,(IF(M2150=People!$B$5,People!$A$5,0)))))))</f>
        <v>Cassandra Brandow</v>
      </c>
      <c r="W2150" s="1" t="str">
        <f>IFERROR(VLOOKUP(Data[[#This Row],[Order ID]], Returns!$A:$B, 2, FALSE), "No")</f>
        <v>No</v>
      </c>
      <c r="X2150" s="1">
        <f>1/COUNTIF(Data[Order ID], Data[[#This Row],[Order ID]])</f>
        <v>1</v>
      </c>
      <c r="Y2150" s="1">
        <f>1/COUNTIFS(Data[Customer Name],Data[[#This Row],[Customer Name]], Data[MonthYear],Data[[#This Row],[MonthYear]])</f>
        <v>0.33333333333333331</v>
      </c>
      <c r="Z2150" s="1" t="str">
        <f>TEXT(Data[[#This Row],[Order Date]], "mm.yy")</f>
        <v>12.16</v>
      </c>
    </row>
    <row r="2151" spans="1:26" x14ac:dyDescent="0.25">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1" t="str">
        <f>IF(M2151=People!$B$2,People!$A$5,(IF(M2151=People!$B$3,People!$A$3,(IF(M2151=People!$B$4,People!$A$4,(IF(M2151=People!$B$5,People!$A$5,0)))))))</f>
        <v>Chuck Magee</v>
      </c>
      <c r="W2151" s="1" t="str">
        <f>IFERROR(VLOOKUP(Data[[#This Row],[Order ID]], Returns!$A:$B, 2, FALSE), "No")</f>
        <v>No</v>
      </c>
      <c r="X2151" s="1">
        <f>1/COUNTIF(Data[Order ID], Data[[#This Row],[Order ID]])</f>
        <v>1</v>
      </c>
      <c r="Y2151" s="1">
        <f>1/COUNTIFS(Data[Customer Name],Data[[#This Row],[Customer Name]], Data[MonthYear],Data[[#This Row],[MonthYear]])</f>
        <v>1</v>
      </c>
      <c r="Z2151" s="1" t="str">
        <f>TEXT(Data[[#This Row],[Order Date]], "mm.yy")</f>
        <v>03.19</v>
      </c>
    </row>
    <row r="2152" spans="1:26" x14ac:dyDescent="0.25">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1" t="str">
        <f>IF(M2152=People!$B$2,People!$A$5,(IF(M2152=People!$B$3,People!$A$3,(IF(M2152=People!$B$4,People!$A$4,(IF(M2152=People!$B$5,People!$A$5,0)))))))</f>
        <v>Kelly Williams</v>
      </c>
      <c r="W2152" s="1" t="str">
        <f>IFERROR(VLOOKUP(Data[[#This Row],[Order ID]], Returns!$A:$B, 2, FALSE), "No")</f>
        <v>No</v>
      </c>
      <c r="X2152" s="1">
        <f>1/COUNTIF(Data[Order ID], Data[[#This Row],[Order ID]])</f>
        <v>1</v>
      </c>
      <c r="Y2152" s="1">
        <f>1/COUNTIFS(Data[Customer Name],Data[[#This Row],[Customer Name]], Data[MonthYear],Data[[#This Row],[MonthYear]])</f>
        <v>0.33333333333333331</v>
      </c>
      <c r="Z2152" s="1" t="str">
        <f>TEXT(Data[[#This Row],[Order Date]], "mm.yy")</f>
        <v>11.19</v>
      </c>
    </row>
    <row r="2153" spans="1:26" x14ac:dyDescent="0.25">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1" t="str">
        <f>IF(M2153=People!$B$2,People!$A$5,(IF(M2153=People!$B$3,People!$A$3,(IF(M2153=People!$B$4,People!$A$4,(IF(M2153=People!$B$5,People!$A$5,0)))))))</f>
        <v>Kelly Williams</v>
      </c>
      <c r="W2153" s="1" t="str">
        <f>IFERROR(VLOOKUP(Data[[#This Row],[Order ID]], Returns!$A:$B, 2, FALSE), "No")</f>
        <v>No</v>
      </c>
      <c r="X2153" s="1">
        <f>1/COUNTIF(Data[Order ID], Data[[#This Row],[Order ID]])</f>
        <v>1</v>
      </c>
      <c r="Y2153" s="1">
        <f>1/COUNTIFS(Data[Customer Name],Data[[#This Row],[Customer Name]], Data[MonthYear],Data[[#This Row],[MonthYear]])</f>
        <v>0.25</v>
      </c>
      <c r="Z2153" s="1" t="str">
        <f>TEXT(Data[[#This Row],[Order Date]], "mm.yy")</f>
        <v>11.16</v>
      </c>
    </row>
    <row r="2154" spans="1:26" x14ac:dyDescent="0.25">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1" t="str">
        <f>IF(M2154=People!$B$2,People!$A$5,(IF(M2154=People!$B$3,People!$A$3,(IF(M2154=People!$B$4,People!$A$4,(IF(M2154=People!$B$5,People!$A$5,0)))))))</f>
        <v>Chuck Magee</v>
      </c>
      <c r="W2154" s="1" t="str">
        <f>IFERROR(VLOOKUP(Data[[#This Row],[Order ID]], Returns!$A:$B, 2, FALSE), "No")</f>
        <v>No</v>
      </c>
      <c r="X2154" s="1">
        <f>1/COUNTIF(Data[Order ID], Data[[#This Row],[Order ID]])</f>
        <v>1</v>
      </c>
      <c r="Y2154" s="1">
        <f>1/COUNTIFS(Data[Customer Name],Data[[#This Row],[Customer Name]], Data[MonthYear],Data[[#This Row],[MonthYear]])</f>
        <v>1</v>
      </c>
      <c r="Z2154" s="1" t="str">
        <f>TEXT(Data[[#This Row],[Order Date]], "mm.yy")</f>
        <v>11.17</v>
      </c>
    </row>
    <row r="2155" spans="1:26" x14ac:dyDescent="0.25">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1" t="str">
        <f>IF(M2155=People!$B$2,People!$A$5,(IF(M2155=People!$B$3,People!$A$3,(IF(M2155=People!$B$4,People!$A$4,(IF(M2155=People!$B$5,People!$A$5,0)))))))</f>
        <v>Chuck Magee</v>
      </c>
      <c r="W2155" s="1" t="str">
        <f>IFERROR(VLOOKUP(Data[[#This Row],[Order ID]], Returns!$A:$B, 2, FALSE), "No")</f>
        <v>No</v>
      </c>
      <c r="X2155" s="1">
        <f>1/COUNTIF(Data[Order ID], Data[[#This Row],[Order ID]])</f>
        <v>1</v>
      </c>
      <c r="Y2155" s="1">
        <f>1/COUNTIFS(Data[Customer Name],Data[[#This Row],[Customer Name]], Data[MonthYear],Data[[#This Row],[MonthYear]])</f>
        <v>1</v>
      </c>
      <c r="Z2155" s="1" t="str">
        <f>TEXT(Data[[#This Row],[Order Date]], "mm.yy")</f>
        <v>07.18</v>
      </c>
    </row>
    <row r="2156" spans="1:26" x14ac:dyDescent="0.25">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1" t="str">
        <f>IF(M2156=People!$B$2,People!$A$5,(IF(M2156=People!$B$3,People!$A$3,(IF(M2156=People!$B$4,People!$A$4,(IF(M2156=People!$B$5,People!$A$5,0)))))))</f>
        <v>Kelly Williams</v>
      </c>
      <c r="W2156" s="1" t="str">
        <f>IFERROR(VLOOKUP(Data[[#This Row],[Order ID]], Returns!$A:$B, 2, FALSE), "No")</f>
        <v>No</v>
      </c>
      <c r="X2156" s="1">
        <f>1/COUNTIF(Data[Order ID], Data[[#This Row],[Order ID]])</f>
        <v>1</v>
      </c>
      <c r="Y2156" s="1">
        <f>1/COUNTIFS(Data[Customer Name],Data[[#This Row],[Customer Name]], Data[MonthYear],Data[[#This Row],[MonthYear]])</f>
        <v>0.33333333333333331</v>
      </c>
      <c r="Z2156" s="1" t="str">
        <f>TEXT(Data[[#This Row],[Order Date]], "mm.yy")</f>
        <v>04.18</v>
      </c>
    </row>
    <row r="2157" spans="1:26" x14ac:dyDescent="0.25">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1" t="str">
        <f>IF(M2157=People!$B$2,People!$A$5,(IF(M2157=People!$B$3,People!$A$3,(IF(M2157=People!$B$4,People!$A$4,(IF(M2157=People!$B$5,People!$A$5,0)))))))</f>
        <v>Cassandra Brandow</v>
      </c>
      <c r="W2157" s="1" t="str">
        <f>IFERROR(VLOOKUP(Data[[#This Row],[Order ID]], Returns!$A:$B, 2, FALSE), "No")</f>
        <v>No</v>
      </c>
      <c r="X2157" s="1">
        <f>1/COUNTIF(Data[Order ID], Data[[#This Row],[Order ID]])</f>
        <v>1</v>
      </c>
      <c r="Y2157" s="1">
        <f>1/COUNTIFS(Data[Customer Name],Data[[#This Row],[Customer Name]], Data[MonthYear],Data[[#This Row],[MonthYear]])</f>
        <v>1</v>
      </c>
      <c r="Z2157" s="1" t="str">
        <f>TEXT(Data[[#This Row],[Order Date]], "mm.yy")</f>
        <v>07.18</v>
      </c>
    </row>
    <row r="2158" spans="1:26" x14ac:dyDescent="0.25">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1" t="str">
        <f>IF(M2158=People!$B$2,People!$A$5,(IF(M2158=People!$B$3,People!$A$3,(IF(M2158=People!$B$4,People!$A$4,(IF(M2158=People!$B$5,People!$A$5,0)))))))</f>
        <v>Kelly Williams</v>
      </c>
      <c r="W2158" s="1" t="str">
        <f>IFERROR(VLOOKUP(Data[[#This Row],[Order ID]], Returns!$A:$B, 2, FALSE), "No")</f>
        <v>No</v>
      </c>
      <c r="X2158" s="1">
        <f>1/COUNTIF(Data[Order ID], Data[[#This Row],[Order ID]])</f>
        <v>0.5</v>
      </c>
      <c r="Y2158" s="1">
        <f>1/COUNTIFS(Data[Customer Name],Data[[#This Row],[Customer Name]], Data[MonthYear],Data[[#This Row],[MonthYear]])</f>
        <v>0.5</v>
      </c>
      <c r="Z2158" s="1" t="str">
        <f>TEXT(Data[[#This Row],[Order Date]], "mm.yy")</f>
        <v>06.16</v>
      </c>
    </row>
    <row r="2159" spans="1:26" x14ac:dyDescent="0.25">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1" t="str">
        <f>IF(M2159=People!$B$2,People!$A$5,(IF(M2159=People!$B$3,People!$A$3,(IF(M2159=People!$B$4,People!$A$4,(IF(M2159=People!$B$5,People!$A$5,0)))))))</f>
        <v>Kelly Williams</v>
      </c>
      <c r="W2159" s="1" t="str">
        <f>IFERROR(VLOOKUP(Data[[#This Row],[Order ID]], Returns!$A:$B, 2, FALSE), "No")</f>
        <v>No</v>
      </c>
      <c r="X2159" s="1">
        <f>1/COUNTIF(Data[Order ID], Data[[#This Row],[Order ID]])</f>
        <v>0.5</v>
      </c>
      <c r="Y2159" s="1">
        <f>1/COUNTIFS(Data[Customer Name],Data[[#This Row],[Customer Name]], Data[MonthYear],Data[[#This Row],[MonthYear]])</f>
        <v>0.5</v>
      </c>
      <c r="Z2159" s="1" t="str">
        <f>TEXT(Data[[#This Row],[Order Date]], "mm.yy")</f>
        <v>06.16</v>
      </c>
    </row>
    <row r="2160" spans="1:26" x14ac:dyDescent="0.25">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1" t="str">
        <f>IF(M2160=People!$B$2,People!$A$5,(IF(M2160=People!$B$3,People!$A$3,(IF(M2160=People!$B$4,People!$A$4,(IF(M2160=People!$B$5,People!$A$5,0)))))))</f>
        <v>Cassandra Brandow</v>
      </c>
      <c r="W2160" s="1" t="str">
        <f>IFERROR(VLOOKUP(Data[[#This Row],[Order ID]], Returns!$A:$B, 2, FALSE), "No")</f>
        <v>No</v>
      </c>
      <c r="X2160" s="1">
        <f>1/COUNTIF(Data[Order ID], Data[[#This Row],[Order ID]])</f>
        <v>1</v>
      </c>
      <c r="Y2160" s="1">
        <f>1/COUNTIFS(Data[Customer Name],Data[[#This Row],[Customer Name]], Data[MonthYear],Data[[#This Row],[MonthYear]])</f>
        <v>0.33333333333333331</v>
      </c>
      <c r="Z2160" s="1" t="str">
        <f>TEXT(Data[[#This Row],[Order Date]], "mm.yy")</f>
        <v>10.19</v>
      </c>
    </row>
    <row r="2161" spans="1:26" x14ac:dyDescent="0.25">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1" t="str">
        <f>IF(M2161=People!$B$2,People!$A$5,(IF(M2161=People!$B$3,People!$A$3,(IF(M2161=People!$B$4,People!$A$4,(IF(M2161=People!$B$5,People!$A$5,0)))))))</f>
        <v>Kelly Williams</v>
      </c>
      <c r="W2161" s="1" t="str">
        <f>IFERROR(VLOOKUP(Data[[#This Row],[Order ID]], Returns!$A:$B, 2, FALSE), "No")</f>
        <v>No</v>
      </c>
      <c r="X2161" s="1">
        <f>1/COUNTIF(Data[Order ID], Data[[#This Row],[Order ID]])</f>
        <v>1</v>
      </c>
      <c r="Y2161" s="1">
        <f>1/COUNTIFS(Data[Customer Name],Data[[#This Row],[Customer Name]], Data[MonthYear],Data[[#This Row],[MonthYear]])</f>
        <v>1</v>
      </c>
      <c r="Z2161" s="1" t="str">
        <f>TEXT(Data[[#This Row],[Order Date]], "mm.yy")</f>
        <v>09.18</v>
      </c>
    </row>
    <row r="2162" spans="1:26" x14ac:dyDescent="0.25">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1" t="str">
        <f>IF(M2162=People!$B$2,People!$A$5,(IF(M2162=People!$B$3,People!$A$3,(IF(M2162=People!$B$4,People!$A$4,(IF(M2162=People!$B$5,People!$A$5,0)))))))</f>
        <v>Chuck Magee</v>
      </c>
      <c r="W2162" s="1" t="str">
        <f>IFERROR(VLOOKUP(Data[[#This Row],[Order ID]], Returns!$A:$B, 2, FALSE), "No")</f>
        <v>No</v>
      </c>
      <c r="X2162" s="1">
        <f>1/COUNTIF(Data[Order ID], Data[[#This Row],[Order ID]])</f>
        <v>1</v>
      </c>
      <c r="Y2162" s="1">
        <f>1/COUNTIFS(Data[Customer Name],Data[[#This Row],[Customer Name]], Data[MonthYear],Data[[#This Row],[MonthYear]])</f>
        <v>0.33333333333333331</v>
      </c>
      <c r="Z2162" s="1" t="str">
        <f>TEXT(Data[[#This Row],[Order Date]], "mm.yy")</f>
        <v>05.18</v>
      </c>
    </row>
    <row r="2163" spans="1:26" x14ac:dyDescent="0.25">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1" t="str">
        <f>IF(M2163=People!$B$2,People!$A$5,(IF(M2163=People!$B$3,People!$A$3,(IF(M2163=People!$B$4,People!$A$4,(IF(M2163=People!$B$5,People!$A$5,0)))))))</f>
        <v>Cassandra Brandow</v>
      </c>
      <c r="W2163" s="1" t="str">
        <f>IFERROR(VLOOKUP(Data[[#This Row],[Order ID]], Returns!$A:$B, 2, FALSE), "No")</f>
        <v>No</v>
      </c>
      <c r="X2163" s="1">
        <f>1/COUNTIF(Data[Order ID], Data[[#This Row],[Order ID]])</f>
        <v>1</v>
      </c>
      <c r="Y2163" s="1">
        <f>1/COUNTIFS(Data[Customer Name],Data[[#This Row],[Customer Name]], Data[MonthYear],Data[[#This Row],[MonthYear]])</f>
        <v>1</v>
      </c>
      <c r="Z2163" s="1" t="str">
        <f>TEXT(Data[[#This Row],[Order Date]], "mm.yy")</f>
        <v>01.18</v>
      </c>
    </row>
    <row r="2164" spans="1:26" x14ac:dyDescent="0.25">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1" t="str">
        <f>IF(M2164=People!$B$2,People!$A$5,(IF(M2164=People!$B$3,People!$A$3,(IF(M2164=People!$B$4,People!$A$4,(IF(M2164=People!$B$5,People!$A$5,0)))))))</f>
        <v>Cassandra Brandow</v>
      </c>
      <c r="W2164" s="1" t="str">
        <f>IFERROR(VLOOKUP(Data[[#This Row],[Order ID]], Returns!$A:$B, 2, FALSE), "No")</f>
        <v>No</v>
      </c>
      <c r="X2164" s="1">
        <f>1/COUNTIF(Data[Order ID], Data[[#This Row],[Order ID]])</f>
        <v>1</v>
      </c>
      <c r="Y2164" s="1">
        <f>1/COUNTIFS(Data[Customer Name],Data[[#This Row],[Customer Name]], Data[MonthYear],Data[[#This Row],[MonthYear]])</f>
        <v>1</v>
      </c>
      <c r="Z2164" s="1" t="str">
        <f>TEXT(Data[[#This Row],[Order Date]], "mm.yy")</f>
        <v>03.19</v>
      </c>
    </row>
    <row r="2165" spans="1:26" x14ac:dyDescent="0.25">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1" t="str">
        <f>IF(M2165=People!$B$2,People!$A$5,(IF(M2165=People!$B$3,People!$A$3,(IF(M2165=People!$B$4,People!$A$4,(IF(M2165=People!$B$5,People!$A$5,0)))))))</f>
        <v>Kelly Williams</v>
      </c>
      <c r="W2165" s="1" t="str">
        <f>IFERROR(VLOOKUP(Data[[#This Row],[Order ID]], Returns!$A:$B, 2, FALSE), "No")</f>
        <v>No</v>
      </c>
      <c r="X2165" s="1">
        <f>1/COUNTIF(Data[Order ID], Data[[#This Row],[Order ID]])</f>
        <v>0.2</v>
      </c>
      <c r="Y2165" s="1">
        <f>1/COUNTIFS(Data[Customer Name],Data[[#This Row],[Customer Name]], Data[MonthYear],Data[[#This Row],[MonthYear]])</f>
        <v>0.2</v>
      </c>
      <c r="Z2165" s="1" t="str">
        <f>TEXT(Data[[#This Row],[Order Date]], "mm.yy")</f>
        <v>10.18</v>
      </c>
    </row>
    <row r="2166" spans="1:26" x14ac:dyDescent="0.25">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1" t="str">
        <f>IF(M2166=People!$B$2,People!$A$5,(IF(M2166=People!$B$3,People!$A$3,(IF(M2166=People!$B$4,People!$A$4,(IF(M2166=People!$B$5,People!$A$5,0)))))))</f>
        <v>Kelly Williams</v>
      </c>
      <c r="W2166" s="1" t="str">
        <f>IFERROR(VLOOKUP(Data[[#This Row],[Order ID]], Returns!$A:$B, 2, FALSE), "No")</f>
        <v>No</v>
      </c>
      <c r="X2166" s="1">
        <f>1/COUNTIF(Data[Order ID], Data[[#This Row],[Order ID]])</f>
        <v>0.2</v>
      </c>
      <c r="Y2166" s="1">
        <f>1/COUNTIFS(Data[Customer Name],Data[[#This Row],[Customer Name]], Data[MonthYear],Data[[#This Row],[MonthYear]])</f>
        <v>0.2</v>
      </c>
      <c r="Z2166" s="1" t="str">
        <f>TEXT(Data[[#This Row],[Order Date]], "mm.yy")</f>
        <v>10.18</v>
      </c>
    </row>
    <row r="2167" spans="1:26" x14ac:dyDescent="0.25">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1" t="str">
        <f>IF(M2167=People!$B$2,People!$A$5,(IF(M2167=People!$B$3,People!$A$3,(IF(M2167=People!$B$4,People!$A$4,(IF(M2167=People!$B$5,People!$A$5,0)))))))</f>
        <v>Kelly Williams</v>
      </c>
      <c r="W2167" s="1" t="str">
        <f>IFERROR(VLOOKUP(Data[[#This Row],[Order ID]], Returns!$A:$B, 2, FALSE), "No")</f>
        <v>No</v>
      </c>
      <c r="X2167" s="1">
        <f>1/COUNTIF(Data[Order ID], Data[[#This Row],[Order ID]])</f>
        <v>0.2</v>
      </c>
      <c r="Y2167" s="1">
        <f>1/COUNTIFS(Data[Customer Name],Data[[#This Row],[Customer Name]], Data[MonthYear],Data[[#This Row],[MonthYear]])</f>
        <v>0.2</v>
      </c>
      <c r="Z2167" s="1" t="str">
        <f>TEXT(Data[[#This Row],[Order Date]], "mm.yy")</f>
        <v>10.18</v>
      </c>
    </row>
    <row r="2168" spans="1:26" x14ac:dyDescent="0.25">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1" t="str">
        <f>IF(M2168=People!$B$2,People!$A$5,(IF(M2168=People!$B$3,People!$A$3,(IF(M2168=People!$B$4,People!$A$4,(IF(M2168=People!$B$5,People!$A$5,0)))))))</f>
        <v>Kelly Williams</v>
      </c>
      <c r="W2168" s="1" t="str">
        <f>IFERROR(VLOOKUP(Data[[#This Row],[Order ID]], Returns!$A:$B, 2, FALSE), "No")</f>
        <v>No</v>
      </c>
      <c r="X2168" s="1">
        <f>1/COUNTIF(Data[Order ID], Data[[#This Row],[Order ID]])</f>
        <v>0.2</v>
      </c>
      <c r="Y2168" s="1">
        <f>1/COUNTIFS(Data[Customer Name],Data[[#This Row],[Customer Name]], Data[MonthYear],Data[[#This Row],[MonthYear]])</f>
        <v>0.2</v>
      </c>
      <c r="Z2168" s="1" t="str">
        <f>TEXT(Data[[#This Row],[Order Date]], "mm.yy")</f>
        <v>10.18</v>
      </c>
    </row>
    <row r="2169" spans="1:26" x14ac:dyDescent="0.25">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1" t="str">
        <f>IF(M2169=People!$B$2,People!$A$5,(IF(M2169=People!$B$3,People!$A$3,(IF(M2169=People!$B$4,People!$A$4,(IF(M2169=People!$B$5,People!$A$5,0)))))))</f>
        <v>Kelly Williams</v>
      </c>
      <c r="W2169" s="1" t="str">
        <f>IFERROR(VLOOKUP(Data[[#This Row],[Order ID]], Returns!$A:$B, 2, FALSE), "No")</f>
        <v>No</v>
      </c>
      <c r="X2169" s="1">
        <f>1/COUNTIF(Data[Order ID], Data[[#This Row],[Order ID]])</f>
        <v>0.2</v>
      </c>
      <c r="Y2169" s="1">
        <f>1/COUNTIFS(Data[Customer Name],Data[[#This Row],[Customer Name]], Data[MonthYear],Data[[#This Row],[MonthYear]])</f>
        <v>0.2</v>
      </c>
      <c r="Z2169" s="1" t="str">
        <f>TEXT(Data[[#This Row],[Order Date]], "mm.yy")</f>
        <v>10.18</v>
      </c>
    </row>
    <row r="2170" spans="1:26" x14ac:dyDescent="0.25">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1" t="str">
        <f>IF(M2170=People!$B$2,People!$A$5,(IF(M2170=People!$B$3,People!$A$3,(IF(M2170=People!$B$4,People!$A$4,(IF(M2170=People!$B$5,People!$A$5,0)))))))</f>
        <v>Chuck Magee</v>
      </c>
      <c r="W2170" s="1" t="str">
        <f>IFERROR(VLOOKUP(Data[[#This Row],[Order ID]], Returns!$A:$B, 2, FALSE), "No")</f>
        <v>No</v>
      </c>
      <c r="X2170" s="1">
        <f>1/COUNTIF(Data[Order ID], Data[[#This Row],[Order ID]])</f>
        <v>0.33333333333333331</v>
      </c>
      <c r="Y2170" s="1">
        <f>1/COUNTIFS(Data[Customer Name],Data[[#This Row],[Customer Name]], Data[MonthYear],Data[[#This Row],[MonthYear]])</f>
        <v>0.33333333333333331</v>
      </c>
      <c r="Z2170" s="1" t="str">
        <f>TEXT(Data[[#This Row],[Order Date]], "mm.yy")</f>
        <v>01.19</v>
      </c>
    </row>
    <row r="2171" spans="1:26" x14ac:dyDescent="0.25">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1" t="str">
        <f>IF(M2171=People!$B$2,People!$A$5,(IF(M2171=People!$B$3,People!$A$3,(IF(M2171=People!$B$4,People!$A$4,(IF(M2171=People!$B$5,People!$A$5,0)))))))</f>
        <v>Chuck Magee</v>
      </c>
      <c r="W2171" s="1" t="str">
        <f>IFERROR(VLOOKUP(Data[[#This Row],[Order ID]], Returns!$A:$B, 2, FALSE), "No")</f>
        <v>No</v>
      </c>
      <c r="X2171" s="1">
        <f>1/COUNTIF(Data[Order ID], Data[[#This Row],[Order ID]])</f>
        <v>0.33333333333333331</v>
      </c>
      <c r="Y2171" s="1">
        <f>1/COUNTIFS(Data[Customer Name],Data[[#This Row],[Customer Name]], Data[MonthYear],Data[[#This Row],[MonthYear]])</f>
        <v>0.33333333333333331</v>
      </c>
      <c r="Z2171" s="1" t="str">
        <f>TEXT(Data[[#This Row],[Order Date]], "mm.yy")</f>
        <v>01.19</v>
      </c>
    </row>
    <row r="2172" spans="1:26" x14ac:dyDescent="0.25">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1" t="str">
        <f>IF(M2172=People!$B$2,People!$A$5,(IF(M2172=People!$B$3,People!$A$3,(IF(M2172=People!$B$4,People!$A$4,(IF(M2172=People!$B$5,People!$A$5,0)))))))</f>
        <v>Chuck Magee</v>
      </c>
      <c r="W2172" s="1" t="str">
        <f>IFERROR(VLOOKUP(Data[[#This Row],[Order ID]], Returns!$A:$B, 2, FALSE), "No")</f>
        <v>No</v>
      </c>
      <c r="X2172" s="1">
        <f>1/COUNTIF(Data[Order ID], Data[[#This Row],[Order ID]])</f>
        <v>0.33333333333333331</v>
      </c>
      <c r="Y2172" s="1">
        <f>1/COUNTIFS(Data[Customer Name],Data[[#This Row],[Customer Name]], Data[MonthYear],Data[[#This Row],[MonthYear]])</f>
        <v>0.33333333333333331</v>
      </c>
      <c r="Z2172" s="1" t="str">
        <f>TEXT(Data[[#This Row],[Order Date]], "mm.yy")</f>
        <v>01.19</v>
      </c>
    </row>
    <row r="2173" spans="1:26" x14ac:dyDescent="0.25">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1" t="str">
        <f>IF(M2173=People!$B$2,People!$A$5,(IF(M2173=People!$B$3,People!$A$3,(IF(M2173=People!$B$4,People!$A$4,(IF(M2173=People!$B$5,People!$A$5,0)))))))</f>
        <v>Kelly Williams</v>
      </c>
      <c r="W2173" s="1" t="str">
        <f>IFERROR(VLOOKUP(Data[[#This Row],[Order ID]], Returns!$A:$B, 2, FALSE), "No")</f>
        <v>No</v>
      </c>
      <c r="X2173" s="1">
        <f>1/COUNTIF(Data[Order ID], Data[[#This Row],[Order ID]])</f>
        <v>1</v>
      </c>
      <c r="Y2173" s="1">
        <f>1/COUNTIFS(Data[Customer Name],Data[[#This Row],[Customer Name]], Data[MonthYear],Data[[#This Row],[MonthYear]])</f>
        <v>1</v>
      </c>
      <c r="Z2173" s="1" t="str">
        <f>TEXT(Data[[#This Row],[Order Date]], "mm.yy")</f>
        <v>11.19</v>
      </c>
    </row>
    <row r="2174" spans="1:26" x14ac:dyDescent="0.25">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1" t="str">
        <f>IF(M2174=People!$B$2,People!$A$5,(IF(M2174=People!$B$3,People!$A$3,(IF(M2174=People!$B$4,People!$A$4,(IF(M2174=People!$B$5,People!$A$5,0)))))))</f>
        <v>Cassandra Brandow</v>
      </c>
      <c r="W2174" s="1" t="str">
        <f>IFERROR(VLOOKUP(Data[[#This Row],[Order ID]], Returns!$A:$B, 2, FALSE), "No")</f>
        <v>No</v>
      </c>
      <c r="X2174" s="1">
        <f>1/COUNTIF(Data[Order ID], Data[[#This Row],[Order ID]])</f>
        <v>1</v>
      </c>
      <c r="Y2174" s="1">
        <f>1/COUNTIFS(Data[Customer Name],Data[[#This Row],[Customer Name]], Data[MonthYear],Data[[#This Row],[MonthYear]])</f>
        <v>1</v>
      </c>
      <c r="Z2174" s="1" t="str">
        <f>TEXT(Data[[#This Row],[Order Date]], "mm.yy")</f>
        <v>08.16</v>
      </c>
    </row>
    <row r="2175" spans="1:26" x14ac:dyDescent="0.25">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1" t="str">
        <f>IF(M2175=People!$B$2,People!$A$5,(IF(M2175=People!$B$3,People!$A$3,(IF(M2175=People!$B$4,People!$A$4,(IF(M2175=People!$B$5,People!$A$5,0)))))))</f>
        <v>Kelly Williams</v>
      </c>
      <c r="W2175" s="1" t="str">
        <f>IFERROR(VLOOKUP(Data[[#This Row],[Order ID]], Returns!$A:$B, 2, FALSE), "No")</f>
        <v>No</v>
      </c>
      <c r="X2175" s="1">
        <f>1/COUNTIF(Data[Order ID], Data[[#This Row],[Order ID]])</f>
        <v>1</v>
      </c>
      <c r="Y2175" s="1">
        <f>1/COUNTIFS(Data[Customer Name],Data[[#This Row],[Customer Name]], Data[MonthYear],Data[[#This Row],[MonthYear]])</f>
        <v>1</v>
      </c>
      <c r="Z2175" s="1" t="str">
        <f>TEXT(Data[[#This Row],[Order Date]], "mm.yy")</f>
        <v>07.18</v>
      </c>
    </row>
    <row r="2176" spans="1:26" x14ac:dyDescent="0.25">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1" t="str">
        <f>IF(M2176=People!$B$2,People!$A$5,(IF(M2176=People!$B$3,People!$A$3,(IF(M2176=People!$B$4,People!$A$4,(IF(M2176=People!$B$5,People!$A$5,0)))))))</f>
        <v>Kelly Williams</v>
      </c>
      <c r="W2176" s="1" t="str">
        <f>IFERROR(VLOOKUP(Data[[#This Row],[Order ID]], Returns!$A:$B, 2, FALSE), "No")</f>
        <v>No</v>
      </c>
      <c r="X2176" s="1">
        <f>1/COUNTIF(Data[Order ID], Data[[#This Row],[Order ID]])</f>
        <v>1</v>
      </c>
      <c r="Y2176" s="1">
        <f>1/COUNTIFS(Data[Customer Name],Data[[#This Row],[Customer Name]], Data[MonthYear],Data[[#This Row],[MonthYear]])</f>
        <v>1</v>
      </c>
      <c r="Z2176" s="1" t="str">
        <f>TEXT(Data[[#This Row],[Order Date]], "mm.yy")</f>
        <v>07.17</v>
      </c>
    </row>
    <row r="2177" spans="1:26" x14ac:dyDescent="0.25">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1" t="str">
        <f>IF(M2177=People!$B$2,People!$A$5,(IF(M2177=People!$B$3,People!$A$3,(IF(M2177=People!$B$4,People!$A$4,(IF(M2177=People!$B$5,People!$A$5,0)))))))</f>
        <v>Cassandra Brandow</v>
      </c>
      <c r="W2177" s="1" t="str">
        <f>IFERROR(VLOOKUP(Data[[#This Row],[Order ID]], Returns!$A:$B, 2, FALSE), "No")</f>
        <v>No</v>
      </c>
      <c r="X2177" s="1">
        <f>1/COUNTIF(Data[Order ID], Data[[#This Row],[Order ID]])</f>
        <v>0.25</v>
      </c>
      <c r="Y2177" s="1">
        <f>1/COUNTIFS(Data[Customer Name],Data[[#This Row],[Customer Name]], Data[MonthYear],Data[[#This Row],[MonthYear]])</f>
        <v>0.25</v>
      </c>
      <c r="Z2177" s="1" t="str">
        <f>TEXT(Data[[#This Row],[Order Date]], "mm.yy")</f>
        <v>10.18</v>
      </c>
    </row>
    <row r="2178" spans="1:26" x14ac:dyDescent="0.25">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1" t="str">
        <f>IF(M2178=People!$B$2,People!$A$5,(IF(M2178=People!$B$3,People!$A$3,(IF(M2178=People!$B$4,People!$A$4,(IF(M2178=People!$B$5,People!$A$5,0)))))))</f>
        <v>Cassandra Brandow</v>
      </c>
      <c r="W2178" s="1" t="str">
        <f>IFERROR(VLOOKUP(Data[[#This Row],[Order ID]], Returns!$A:$B, 2, FALSE), "No")</f>
        <v>No</v>
      </c>
      <c r="X2178" s="1">
        <f>1/COUNTIF(Data[Order ID], Data[[#This Row],[Order ID]])</f>
        <v>0.25</v>
      </c>
      <c r="Y2178" s="1">
        <f>1/COUNTIFS(Data[Customer Name],Data[[#This Row],[Customer Name]], Data[MonthYear],Data[[#This Row],[MonthYear]])</f>
        <v>0.25</v>
      </c>
      <c r="Z2178" s="1" t="str">
        <f>TEXT(Data[[#This Row],[Order Date]], "mm.yy")</f>
        <v>10.18</v>
      </c>
    </row>
    <row r="2179" spans="1:26" x14ac:dyDescent="0.25">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1" t="str">
        <f>IF(M2179=People!$B$2,People!$A$5,(IF(M2179=People!$B$3,People!$A$3,(IF(M2179=People!$B$4,People!$A$4,(IF(M2179=People!$B$5,People!$A$5,0)))))))</f>
        <v>Cassandra Brandow</v>
      </c>
      <c r="W2179" s="1" t="str">
        <f>IFERROR(VLOOKUP(Data[[#This Row],[Order ID]], Returns!$A:$B, 2, FALSE), "No")</f>
        <v>No</v>
      </c>
      <c r="X2179" s="1">
        <f>1/COUNTIF(Data[Order ID], Data[[#This Row],[Order ID]])</f>
        <v>0.25</v>
      </c>
      <c r="Y2179" s="1">
        <f>1/COUNTIFS(Data[Customer Name],Data[[#This Row],[Customer Name]], Data[MonthYear],Data[[#This Row],[MonthYear]])</f>
        <v>0.25</v>
      </c>
      <c r="Z2179" s="1" t="str">
        <f>TEXT(Data[[#This Row],[Order Date]], "mm.yy")</f>
        <v>10.18</v>
      </c>
    </row>
    <row r="2180" spans="1:26" x14ac:dyDescent="0.25">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1" t="str">
        <f>IF(M2180=People!$B$2,People!$A$5,(IF(M2180=People!$B$3,People!$A$3,(IF(M2180=People!$B$4,People!$A$4,(IF(M2180=People!$B$5,People!$A$5,0)))))))</f>
        <v>Cassandra Brandow</v>
      </c>
      <c r="W2180" s="1" t="str">
        <f>IFERROR(VLOOKUP(Data[[#This Row],[Order ID]], Returns!$A:$B, 2, FALSE), "No")</f>
        <v>No</v>
      </c>
      <c r="X2180" s="1">
        <f>1/COUNTIF(Data[Order ID], Data[[#This Row],[Order ID]])</f>
        <v>0.25</v>
      </c>
      <c r="Y2180" s="1">
        <f>1/COUNTIFS(Data[Customer Name],Data[[#This Row],[Customer Name]], Data[MonthYear],Data[[#This Row],[MonthYear]])</f>
        <v>0.25</v>
      </c>
      <c r="Z2180" s="1" t="str">
        <f>TEXT(Data[[#This Row],[Order Date]], "mm.yy")</f>
        <v>10.18</v>
      </c>
    </row>
    <row r="2181" spans="1:26" x14ac:dyDescent="0.25">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1" t="str">
        <f>IF(M2181=People!$B$2,People!$A$5,(IF(M2181=People!$B$3,People!$A$3,(IF(M2181=People!$B$4,People!$A$4,(IF(M2181=People!$B$5,People!$A$5,0)))))))</f>
        <v>Chuck Magee</v>
      </c>
      <c r="W2181" s="1" t="str">
        <f>IFERROR(VLOOKUP(Data[[#This Row],[Order ID]], Returns!$A:$B, 2, FALSE), "No")</f>
        <v>No</v>
      </c>
      <c r="X2181" s="1">
        <f>1/COUNTIF(Data[Order ID], Data[[#This Row],[Order ID]])</f>
        <v>0.16666666666666666</v>
      </c>
      <c r="Y2181" s="1">
        <f>1/COUNTIFS(Data[Customer Name],Data[[#This Row],[Customer Name]], Data[MonthYear],Data[[#This Row],[MonthYear]])</f>
        <v>0.16666666666666666</v>
      </c>
      <c r="Z2181" s="1" t="str">
        <f>TEXT(Data[[#This Row],[Order Date]], "mm.yy")</f>
        <v>05.18</v>
      </c>
    </row>
    <row r="2182" spans="1:26" x14ac:dyDescent="0.25">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1" t="str">
        <f>IF(M2182=People!$B$2,People!$A$5,(IF(M2182=People!$B$3,People!$A$3,(IF(M2182=People!$B$4,People!$A$4,(IF(M2182=People!$B$5,People!$A$5,0)))))))</f>
        <v>Chuck Magee</v>
      </c>
      <c r="W2182" s="1" t="str">
        <f>IFERROR(VLOOKUP(Data[[#This Row],[Order ID]], Returns!$A:$B, 2, FALSE), "No")</f>
        <v>No</v>
      </c>
      <c r="X2182" s="1">
        <f>1/COUNTIF(Data[Order ID], Data[[#This Row],[Order ID]])</f>
        <v>0.16666666666666666</v>
      </c>
      <c r="Y2182" s="1">
        <f>1/COUNTIFS(Data[Customer Name],Data[[#This Row],[Customer Name]], Data[MonthYear],Data[[#This Row],[MonthYear]])</f>
        <v>0.16666666666666666</v>
      </c>
      <c r="Z2182" s="1" t="str">
        <f>TEXT(Data[[#This Row],[Order Date]], "mm.yy")</f>
        <v>05.18</v>
      </c>
    </row>
    <row r="2183" spans="1:26" x14ac:dyDescent="0.25">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1" t="str">
        <f>IF(M2183=People!$B$2,People!$A$5,(IF(M2183=People!$B$3,People!$A$3,(IF(M2183=People!$B$4,People!$A$4,(IF(M2183=People!$B$5,People!$A$5,0)))))))</f>
        <v>Chuck Magee</v>
      </c>
      <c r="W2183" s="1" t="str">
        <f>IFERROR(VLOOKUP(Data[[#This Row],[Order ID]], Returns!$A:$B, 2, FALSE), "No")</f>
        <v>No</v>
      </c>
      <c r="X2183" s="1">
        <f>1/COUNTIF(Data[Order ID], Data[[#This Row],[Order ID]])</f>
        <v>0.16666666666666666</v>
      </c>
      <c r="Y2183" s="1">
        <f>1/COUNTIFS(Data[Customer Name],Data[[#This Row],[Customer Name]], Data[MonthYear],Data[[#This Row],[MonthYear]])</f>
        <v>0.16666666666666666</v>
      </c>
      <c r="Z2183" s="1" t="str">
        <f>TEXT(Data[[#This Row],[Order Date]], "mm.yy")</f>
        <v>05.18</v>
      </c>
    </row>
    <row r="2184" spans="1:26" x14ac:dyDescent="0.25">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1" t="str">
        <f>IF(M2184=People!$B$2,People!$A$5,(IF(M2184=People!$B$3,People!$A$3,(IF(M2184=People!$B$4,People!$A$4,(IF(M2184=People!$B$5,People!$A$5,0)))))))</f>
        <v>Chuck Magee</v>
      </c>
      <c r="W2184" s="1" t="str">
        <f>IFERROR(VLOOKUP(Data[[#This Row],[Order ID]], Returns!$A:$B, 2, FALSE), "No")</f>
        <v>No</v>
      </c>
      <c r="X2184" s="1">
        <f>1/COUNTIF(Data[Order ID], Data[[#This Row],[Order ID]])</f>
        <v>0.16666666666666666</v>
      </c>
      <c r="Y2184" s="1">
        <f>1/COUNTIFS(Data[Customer Name],Data[[#This Row],[Customer Name]], Data[MonthYear],Data[[#This Row],[MonthYear]])</f>
        <v>0.16666666666666666</v>
      </c>
      <c r="Z2184" s="1" t="str">
        <f>TEXT(Data[[#This Row],[Order Date]], "mm.yy")</f>
        <v>05.18</v>
      </c>
    </row>
    <row r="2185" spans="1:26" x14ac:dyDescent="0.25">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1" t="str">
        <f>IF(M2185=People!$B$2,People!$A$5,(IF(M2185=People!$B$3,People!$A$3,(IF(M2185=People!$B$4,People!$A$4,(IF(M2185=People!$B$5,People!$A$5,0)))))))</f>
        <v>Chuck Magee</v>
      </c>
      <c r="W2185" s="1" t="str">
        <f>IFERROR(VLOOKUP(Data[[#This Row],[Order ID]], Returns!$A:$B, 2, FALSE), "No")</f>
        <v>No</v>
      </c>
      <c r="X2185" s="1">
        <f>1/COUNTIF(Data[Order ID], Data[[#This Row],[Order ID]])</f>
        <v>0.16666666666666666</v>
      </c>
      <c r="Y2185" s="1">
        <f>1/COUNTIFS(Data[Customer Name],Data[[#This Row],[Customer Name]], Data[MonthYear],Data[[#This Row],[MonthYear]])</f>
        <v>0.16666666666666666</v>
      </c>
      <c r="Z2185" s="1" t="str">
        <f>TEXT(Data[[#This Row],[Order Date]], "mm.yy")</f>
        <v>05.18</v>
      </c>
    </row>
    <row r="2186" spans="1:26" x14ac:dyDescent="0.25">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1" t="str">
        <f>IF(M2186=People!$B$2,People!$A$5,(IF(M2186=People!$B$3,People!$A$3,(IF(M2186=People!$B$4,People!$A$4,(IF(M2186=People!$B$5,People!$A$5,0)))))))</f>
        <v>Chuck Magee</v>
      </c>
      <c r="W2186" s="1" t="str">
        <f>IFERROR(VLOOKUP(Data[[#This Row],[Order ID]], Returns!$A:$B, 2, FALSE), "No")</f>
        <v>No</v>
      </c>
      <c r="X2186" s="1">
        <f>1/COUNTIF(Data[Order ID], Data[[#This Row],[Order ID]])</f>
        <v>0.16666666666666666</v>
      </c>
      <c r="Y2186" s="1">
        <f>1/COUNTIFS(Data[Customer Name],Data[[#This Row],[Customer Name]], Data[MonthYear],Data[[#This Row],[MonthYear]])</f>
        <v>0.16666666666666666</v>
      </c>
      <c r="Z2186" s="1" t="str">
        <f>TEXT(Data[[#This Row],[Order Date]], "mm.yy")</f>
        <v>05.18</v>
      </c>
    </row>
    <row r="2187" spans="1:26" x14ac:dyDescent="0.25">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1" t="str">
        <f>IF(M2187=People!$B$2,People!$A$5,(IF(M2187=People!$B$3,People!$A$3,(IF(M2187=People!$B$4,People!$A$4,(IF(M2187=People!$B$5,People!$A$5,0)))))))</f>
        <v>Cassandra Brandow</v>
      </c>
      <c r="W2187" s="1" t="str">
        <f>IFERROR(VLOOKUP(Data[[#This Row],[Order ID]], Returns!$A:$B, 2, FALSE), "No")</f>
        <v>No</v>
      </c>
      <c r="X2187" s="1">
        <f>1/COUNTIF(Data[Order ID], Data[[#This Row],[Order ID]])</f>
        <v>1</v>
      </c>
      <c r="Y2187" s="1">
        <f>1/COUNTIFS(Data[Customer Name],Data[[#This Row],[Customer Name]], Data[MonthYear],Data[[#This Row],[MonthYear]])</f>
        <v>1</v>
      </c>
      <c r="Z2187" s="1" t="str">
        <f>TEXT(Data[[#This Row],[Order Date]], "mm.yy")</f>
        <v>08.19</v>
      </c>
    </row>
    <row r="2188" spans="1:26" x14ac:dyDescent="0.25">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1" t="str">
        <f>IF(M2188=People!$B$2,People!$A$5,(IF(M2188=People!$B$3,People!$A$3,(IF(M2188=People!$B$4,People!$A$4,(IF(M2188=People!$B$5,People!$A$5,0)))))))</f>
        <v>Cassandra Brandow</v>
      </c>
      <c r="W2188" s="1" t="str">
        <f>IFERROR(VLOOKUP(Data[[#This Row],[Order ID]], Returns!$A:$B, 2, FALSE), "No")</f>
        <v>No</v>
      </c>
      <c r="X2188" s="1">
        <f>1/COUNTIF(Data[Order ID], Data[[#This Row],[Order ID]])</f>
        <v>1</v>
      </c>
      <c r="Y2188" s="1">
        <f>1/COUNTIFS(Data[Customer Name],Data[[#This Row],[Customer Name]], Data[MonthYear],Data[[#This Row],[MonthYear]])</f>
        <v>1</v>
      </c>
      <c r="Z2188" s="1" t="str">
        <f>TEXT(Data[[#This Row],[Order Date]], "mm.yy")</f>
        <v>07.18</v>
      </c>
    </row>
    <row r="2189" spans="1:26" x14ac:dyDescent="0.25">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1" t="str">
        <f>IF(M2189=People!$B$2,People!$A$5,(IF(M2189=People!$B$3,People!$A$3,(IF(M2189=People!$B$4,People!$A$4,(IF(M2189=People!$B$5,People!$A$5,0)))))))</f>
        <v>Kelly Williams</v>
      </c>
      <c r="W2189" s="1" t="str">
        <f>IFERROR(VLOOKUP(Data[[#This Row],[Order ID]], Returns!$A:$B, 2, FALSE), "No")</f>
        <v>No</v>
      </c>
      <c r="X2189" s="1">
        <f>1/COUNTIF(Data[Order ID], Data[[#This Row],[Order ID]])</f>
        <v>0.33333333333333331</v>
      </c>
      <c r="Y2189" s="1">
        <f>1/COUNTIFS(Data[Customer Name],Data[[#This Row],[Customer Name]], Data[MonthYear],Data[[#This Row],[MonthYear]])</f>
        <v>0.33333333333333331</v>
      </c>
      <c r="Z2189" s="1" t="str">
        <f>TEXT(Data[[#This Row],[Order Date]], "mm.yy")</f>
        <v>08.19</v>
      </c>
    </row>
    <row r="2190" spans="1:26" x14ac:dyDescent="0.25">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1" t="str">
        <f>IF(M2190=People!$B$2,People!$A$5,(IF(M2190=People!$B$3,People!$A$3,(IF(M2190=People!$B$4,People!$A$4,(IF(M2190=People!$B$5,People!$A$5,0)))))))</f>
        <v>Kelly Williams</v>
      </c>
      <c r="W2190" s="1" t="str">
        <f>IFERROR(VLOOKUP(Data[[#This Row],[Order ID]], Returns!$A:$B, 2, FALSE), "No")</f>
        <v>No</v>
      </c>
      <c r="X2190" s="1">
        <f>1/COUNTIF(Data[Order ID], Data[[#This Row],[Order ID]])</f>
        <v>0.33333333333333331</v>
      </c>
      <c r="Y2190" s="1">
        <f>1/COUNTIFS(Data[Customer Name],Data[[#This Row],[Customer Name]], Data[MonthYear],Data[[#This Row],[MonthYear]])</f>
        <v>0.33333333333333331</v>
      </c>
      <c r="Z2190" s="1" t="str">
        <f>TEXT(Data[[#This Row],[Order Date]], "mm.yy")</f>
        <v>08.19</v>
      </c>
    </row>
    <row r="2191" spans="1:26" x14ac:dyDescent="0.25">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1" t="str">
        <f>IF(M2191=People!$B$2,People!$A$5,(IF(M2191=People!$B$3,People!$A$3,(IF(M2191=People!$B$4,People!$A$4,(IF(M2191=People!$B$5,People!$A$5,0)))))))</f>
        <v>Kelly Williams</v>
      </c>
      <c r="W2191" s="1" t="str">
        <f>IFERROR(VLOOKUP(Data[[#This Row],[Order ID]], Returns!$A:$B, 2, FALSE), "No")</f>
        <v>No</v>
      </c>
      <c r="X2191" s="1">
        <f>1/COUNTIF(Data[Order ID], Data[[#This Row],[Order ID]])</f>
        <v>0.33333333333333331</v>
      </c>
      <c r="Y2191" s="1">
        <f>1/COUNTIFS(Data[Customer Name],Data[[#This Row],[Customer Name]], Data[MonthYear],Data[[#This Row],[MonthYear]])</f>
        <v>0.33333333333333331</v>
      </c>
      <c r="Z2191" s="1" t="str">
        <f>TEXT(Data[[#This Row],[Order Date]], "mm.yy")</f>
        <v>08.19</v>
      </c>
    </row>
    <row r="2192" spans="1:26" x14ac:dyDescent="0.25">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1" t="str">
        <f>IF(M2192=People!$B$2,People!$A$5,(IF(M2192=People!$B$3,People!$A$3,(IF(M2192=People!$B$4,People!$A$4,(IF(M2192=People!$B$5,People!$A$5,0)))))))</f>
        <v>Cassandra Brandow</v>
      </c>
      <c r="W2192" s="1" t="str">
        <f>IFERROR(VLOOKUP(Data[[#This Row],[Order ID]], Returns!$A:$B, 2, FALSE), "No")</f>
        <v>No</v>
      </c>
      <c r="X2192" s="1">
        <f>1/COUNTIF(Data[Order ID], Data[[#This Row],[Order ID]])</f>
        <v>1</v>
      </c>
      <c r="Y2192" s="1">
        <f>1/COUNTIFS(Data[Customer Name],Data[[#This Row],[Customer Name]], Data[MonthYear],Data[[#This Row],[MonthYear]])</f>
        <v>1</v>
      </c>
      <c r="Z2192" s="1" t="str">
        <f>TEXT(Data[[#This Row],[Order Date]], "mm.yy")</f>
        <v>06.18</v>
      </c>
    </row>
    <row r="2193" spans="1:26" x14ac:dyDescent="0.25">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1" t="str">
        <f>IF(M2193=People!$B$2,People!$A$5,(IF(M2193=People!$B$3,People!$A$3,(IF(M2193=People!$B$4,People!$A$4,(IF(M2193=People!$B$5,People!$A$5,0)))))))</f>
        <v>Cassandra Brandow</v>
      </c>
      <c r="W2193" s="1" t="str">
        <f>IFERROR(VLOOKUP(Data[[#This Row],[Order ID]], Returns!$A:$B, 2, FALSE), "No")</f>
        <v>No</v>
      </c>
      <c r="X2193" s="1">
        <f>1/COUNTIF(Data[Order ID], Data[[#This Row],[Order ID]])</f>
        <v>0.2</v>
      </c>
      <c r="Y2193" s="1">
        <f>1/COUNTIFS(Data[Customer Name],Data[[#This Row],[Customer Name]], Data[MonthYear],Data[[#This Row],[MonthYear]])</f>
        <v>0.2</v>
      </c>
      <c r="Z2193" s="1" t="str">
        <f>TEXT(Data[[#This Row],[Order Date]], "mm.yy")</f>
        <v>12.18</v>
      </c>
    </row>
    <row r="2194" spans="1:26" x14ac:dyDescent="0.25">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1" t="str">
        <f>IF(M2194=People!$B$2,People!$A$5,(IF(M2194=People!$B$3,People!$A$3,(IF(M2194=People!$B$4,People!$A$4,(IF(M2194=People!$B$5,People!$A$5,0)))))))</f>
        <v>Cassandra Brandow</v>
      </c>
      <c r="W2194" s="1" t="str">
        <f>IFERROR(VLOOKUP(Data[[#This Row],[Order ID]], Returns!$A:$B, 2, FALSE), "No")</f>
        <v>No</v>
      </c>
      <c r="X2194" s="1">
        <f>1/COUNTIF(Data[Order ID], Data[[#This Row],[Order ID]])</f>
        <v>0.2</v>
      </c>
      <c r="Y2194" s="1">
        <f>1/COUNTIFS(Data[Customer Name],Data[[#This Row],[Customer Name]], Data[MonthYear],Data[[#This Row],[MonthYear]])</f>
        <v>0.2</v>
      </c>
      <c r="Z2194" s="1" t="str">
        <f>TEXT(Data[[#This Row],[Order Date]], "mm.yy")</f>
        <v>12.18</v>
      </c>
    </row>
    <row r="2195" spans="1:26" x14ac:dyDescent="0.25">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1" t="str">
        <f>IF(M2195=People!$B$2,People!$A$5,(IF(M2195=People!$B$3,People!$A$3,(IF(M2195=People!$B$4,People!$A$4,(IF(M2195=People!$B$5,People!$A$5,0)))))))</f>
        <v>Cassandra Brandow</v>
      </c>
      <c r="W2195" s="1" t="str">
        <f>IFERROR(VLOOKUP(Data[[#This Row],[Order ID]], Returns!$A:$B, 2, FALSE), "No")</f>
        <v>No</v>
      </c>
      <c r="X2195" s="1">
        <f>1/COUNTIF(Data[Order ID], Data[[#This Row],[Order ID]])</f>
        <v>0.2</v>
      </c>
      <c r="Y2195" s="1">
        <f>1/COUNTIFS(Data[Customer Name],Data[[#This Row],[Customer Name]], Data[MonthYear],Data[[#This Row],[MonthYear]])</f>
        <v>0.2</v>
      </c>
      <c r="Z2195" s="1" t="str">
        <f>TEXT(Data[[#This Row],[Order Date]], "mm.yy")</f>
        <v>12.18</v>
      </c>
    </row>
    <row r="2196" spans="1:26" x14ac:dyDescent="0.25">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1" t="str">
        <f>IF(M2196=People!$B$2,People!$A$5,(IF(M2196=People!$B$3,People!$A$3,(IF(M2196=People!$B$4,People!$A$4,(IF(M2196=People!$B$5,People!$A$5,0)))))))</f>
        <v>Cassandra Brandow</v>
      </c>
      <c r="W2196" s="1" t="str">
        <f>IFERROR(VLOOKUP(Data[[#This Row],[Order ID]], Returns!$A:$B, 2, FALSE), "No")</f>
        <v>No</v>
      </c>
      <c r="X2196" s="1">
        <f>1/COUNTIF(Data[Order ID], Data[[#This Row],[Order ID]])</f>
        <v>0.2</v>
      </c>
      <c r="Y2196" s="1">
        <f>1/COUNTIFS(Data[Customer Name],Data[[#This Row],[Customer Name]], Data[MonthYear],Data[[#This Row],[MonthYear]])</f>
        <v>0.2</v>
      </c>
      <c r="Z2196" s="1" t="str">
        <f>TEXT(Data[[#This Row],[Order Date]], "mm.yy")</f>
        <v>12.18</v>
      </c>
    </row>
    <row r="2197" spans="1:26" x14ac:dyDescent="0.25">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1" t="str">
        <f>IF(M2197=People!$B$2,People!$A$5,(IF(M2197=People!$B$3,People!$A$3,(IF(M2197=People!$B$4,People!$A$4,(IF(M2197=People!$B$5,People!$A$5,0)))))))</f>
        <v>Cassandra Brandow</v>
      </c>
      <c r="W2197" s="1" t="str">
        <f>IFERROR(VLOOKUP(Data[[#This Row],[Order ID]], Returns!$A:$B, 2, FALSE), "No")</f>
        <v>No</v>
      </c>
      <c r="X2197" s="1">
        <f>1/COUNTIF(Data[Order ID], Data[[#This Row],[Order ID]])</f>
        <v>0.2</v>
      </c>
      <c r="Y2197" s="1">
        <f>1/COUNTIFS(Data[Customer Name],Data[[#This Row],[Customer Name]], Data[MonthYear],Data[[#This Row],[MonthYear]])</f>
        <v>0.2</v>
      </c>
      <c r="Z2197" s="1" t="str">
        <f>TEXT(Data[[#This Row],[Order Date]], "mm.yy")</f>
        <v>12.18</v>
      </c>
    </row>
    <row r="2198" spans="1:26" x14ac:dyDescent="0.25">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1" t="str">
        <f>IF(M2198=People!$B$2,People!$A$5,(IF(M2198=People!$B$3,People!$A$3,(IF(M2198=People!$B$4,People!$A$4,(IF(M2198=People!$B$5,People!$A$5,0)))))))</f>
        <v>Cassandra Brandow</v>
      </c>
      <c r="W2198" s="1" t="str">
        <f>IFERROR(VLOOKUP(Data[[#This Row],[Order ID]], Returns!$A:$B, 2, FALSE), "No")</f>
        <v>Yes</v>
      </c>
      <c r="X2198" s="1">
        <f>1/COUNTIF(Data[Order ID], Data[[#This Row],[Order ID]])</f>
        <v>1</v>
      </c>
      <c r="Y2198" s="1">
        <f>1/COUNTIFS(Data[Customer Name],Data[[#This Row],[Customer Name]], Data[MonthYear],Data[[#This Row],[MonthYear]])</f>
        <v>1</v>
      </c>
      <c r="Z2198" s="1" t="str">
        <f>TEXT(Data[[#This Row],[Order Date]], "mm.yy")</f>
        <v>12.18</v>
      </c>
    </row>
    <row r="2199" spans="1:26" x14ac:dyDescent="0.25">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1" t="str">
        <f>IF(M2199=People!$B$2,People!$A$5,(IF(M2199=People!$B$3,People!$A$3,(IF(M2199=People!$B$4,People!$A$4,(IF(M2199=People!$B$5,People!$A$5,0)))))))</f>
        <v>Cassandra Brandow</v>
      </c>
      <c r="W2199" s="1" t="str">
        <f>IFERROR(VLOOKUP(Data[[#This Row],[Order ID]], Returns!$A:$B, 2, FALSE), "No")</f>
        <v>No</v>
      </c>
      <c r="X2199" s="1">
        <f>1/COUNTIF(Data[Order ID], Data[[#This Row],[Order ID]])</f>
        <v>1</v>
      </c>
      <c r="Y2199" s="1">
        <f>1/COUNTIFS(Data[Customer Name],Data[[#This Row],[Customer Name]], Data[MonthYear],Data[[#This Row],[MonthYear]])</f>
        <v>1</v>
      </c>
      <c r="Z2199" s="1" t="str">
        <f>TEXT(Data[[#This Row],[Order Date]], "mm.yy")</f>
        <v>11.16</v>
      </c>
    </row>
    <row r="2200" spans="1:26" x14ac:dyDescent="0.25">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1" t="str">
        <f>IF(M2200=People!$B$2,People!$A$5,(IF(M2200=People!$B$3,People!$A$3,(IF(M2200=People!$B$4,People!$A$4,(IF(M2200=People!$B$5,People!$A$5,0)))))))</f>
        <v>Chuck Magee</v>
      </c>
      <c r="W2200" s="1" t="str">
        <f>IFERROR(VLOOKUP(Data[[#This Row],[Order ID]], Returns!$A:$B, 2, FALSE), "No")</f>
        <v>No</v>
      </c>
      <c r="X2200" s="1">
        <f>1/COUNTIF(Data[Order ID], Data[[#This Row],[Order ID]])</f>
        <v>0.5</v>
      </c>
      <c r="Y2200" s="1">
        <f>1/COUNTIFS(Data[Customer Name],Data[[#This Row],[Customer Name]], Data[MonthYear],Data[[#This Row],[MonthYear]])</f>
        <v>0.5</v>
      </c>
      <c r="Z2200" s="1" t="str">
        <f>TEXT(Data[[#This Row],[Order Date]], "mm.yy")</f>
        <v>03.17</v>
      </c>
    </row>
    <row r="2201" spans="1:26" x14ac:dyDescent="0.25">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1" t="str">
        <f>IF(M2201=People!$B$2,People!$A$5,(IF(M2201=People!$B$3,People!$A$3,(IF(M2201=People!$B$4,People!$A$4,(IF(M2201=People!$B$5,People!$A$5,0)))))))</f>
        <v>Chuck Magee</v>
      </c>
      <c r="W2201" s="1" t="str">
        <f>IFERROR(VLOOKUP(Data[[#This Row],[Order ID]], Returns!$A:$B, 2, FALSE), "No")</f>
        <v>No</v>
      </c>
      <c r="X2201" s="1">
        <f>1/COUNTIF(Data[Order ID], Data[[#This Row],[Order ID]])</f>
        <v>0.5</v>
      </c>
      <c r="Y2201" s="1">
        <f>1/COUNTIFS(Data[Customer Name],Data[[#This Row],[Customer Name]], Data[MonthYear],Data[[#This Row],[MonthYear]])</f>
        <v>0.5</v>
      </c>
      <c r="Z2201" s="1" t="str">
        <f>TEXT(Data[[#This Row],[Order Date]], "mm.yy")</f>
        <v>03.17</v>
      </c>
    </row>
    <row r="2202" spans="1:26" x14ac:dyDescent="0.25">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1" t="str">
        <f>IF(M2202=People!$B$2,People!$A$5,(IF(M2202=People!$B$3,People!$A$3,(IF(M2202=People!$B$4,People!$A$4,(IF(M2202=People!$B$5,People!$A$5,0)))))))</f>
        <v>Cassandra Brandow</v>
      </c>
      <c r="W2202" s="1" t="str">
        <f>IFERROR(VLOOKUP(Data[[#This Row],[Order ID]], Returns!$A:$B, 2, FALSE), "No")</f>
        <v>No</v>
      </c>
      <c r="X2202" s="1">
        <f>1/COUNTIF(Data[Order ID], Data[[#This Row],[Order ID]])</f>
        <v>0.5</v>
      </c>
      <c r="Y2202" s="1">
        <f>1/COUNTIFS(Data[Customer Name],Data[[#This Row],[Customer Name]], Data[MonthYear],Data[[#This Row],[MonthYear]])</f>
        <v>0.5</v>
      </c>
      <c r="Z2202" s="1" t="str">
        <f>TEXT(Data[[#This Row],[Order Date]], "mm.yy")</f>
        <v>06.16</v>
      </c>
    </row>
    <row r="2203" spans="1:26" x14ac:dyDescent="0.25">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1" t="str">
        <f>IF(M2203=People!$B$2,People!$A$5,(IF(M2203=People!$B$3,People!$A$3,(IF(M2203=People!$B$4,People!$A$4,(IF(M2203=People!$B$5,People!$A$5,0)))))))</f>
        <v>Cassandra Brandow</v>
      </c>
      <c r="W2203" s="1" t="str">
        <f>IFERROR(VLOOKUP(Data[[#This Row],[Order ID]], Returns!$A:$B, 2, FALSE), "No")</f>
        <v>No</v>
      </c>
      <c r="X2203" s="1">
        <f>1/COUNTIF(Data[Order ID], Data[[#This Row],[Order ID]])</f>
        <v>0.5</v>
      </c>
      <c r="Y2203" s="1">
        <f>1/COUNTIFS(Data[Customer Name],Data[[#This Row],[Customer Name]], Data[MonthYear],Data[[#This Row],[MonthYear]])</f>
        <v>0.5</v>
      </c>
      <c r="Z2203" s="1" t="str">
        <f>TEXT(Data[[#This Row],[Order Date]], "mm.yy")</f>
        <v>06.16</v>
      </c>
    </row>
    <row r="2204" spans="1:26" x14ac:dyDescent="0.25">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1" t="str">
        <f>IF(M2204=People!$B$2,People!$A$5,(IF(M2204=People!$B$3,People!$A$3,(IF(M2204=People!$B$4,People!$A$4,(IF(M2204=People!$B$5,People!$A$5,0)))))))</f>
        <v>Cassandra Brandow</v>
      </c>
      <c r="W2204" s="1" t="str">
        <f>IFERROR(VLOOKUP(Data[[#This Row],[Order ID]], Returns!$A:$B, 2, FALSE), "No")</f>
        <v>No</v>
      </c>
      <c r="X2204" s="1">
        <f>1/COUNTIF(Data[Order ID], Data[[#This Row],[Order ID]])</f>
        <v>0.5</v>
      </c>
      <c r="Y2204" s="1">
        <f>1/COUNTIFS(Data[Customer Name],Data[[#This Row],[Customer Name]], Data[MonthYear],Data[[#This Row],[MonthYear]])</f>
        <v>0.5</v>
      </c>
      <c r="Z2204" s="1" t="str">
        <f>TEXT(Data[[#This Row],[Order Date]], "mm.yy")</f>
        <v>09.17</v>
      </c>
    </row>
    <row r="2205" spans="1:26" x14ac:dyDescent="0.25">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1" t="str">
        <f>IF(M2205=People!$B$2,People!$A$5,(IF(M2205=People!$B$3,People!$A$3,(IF(M2205=People!$B$4,People!$A$4,(IF(M2205=People!$B$5,People!$A$5,0)))))))</f>
        <v>Cassandra Brandow</v>
      </c>
      <c r="W2205" s="1" t="str">
        <f>IFERROR(VLOOKUP(Data[[#This Row],[Order ID]], Returns!$A:$B, 2, FALSE), "No")</f>
        <v>No</v>
      </c>
      <c r="X2205" s="1">
        <f>1/COUNTIF(Data[Order ID], Data[[#This Row],[Order ID]])</f>
        <v>0.5</v>
      </c>
      <c r="Y2205" s="1">
        <f>1/COUNTIFS(Data[Customer Name],Data[[#This Row],[Customer Name]], Data[MonthYear],Data[[#This Row],[MonthYear]])</f>
        <v>0.5</v>
      </c>
      <c r="Z2205" s="1" t="str">
        <f>TEXT(Data[[#This Row],[Order Date]], "mm.yy")</f>
        <v>09.17</v>
      </c>
    </row>
    <row r="2206" spans="1:26" x14ac:dyDescent="0.25">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1" t="str">
        <f>IF(M2206=People!$B$2,People!$A$5,(IF(M2206=People!$B$3,People!$A$3,(IF(M2206=People!$B$4,People!$A$4,(IF(M2206=People!$B$5,People!$A$5,0)))))))</f>
        <v>Chuck Magee</v>
      </c>
      <c r="W2206" s="1" t="str">
        <f>IFERROR(VLOOKUP(Data[[#This Row],[Order ID]], Returns!$A:$B, 2, FALSE), "No")</f>
        <v>No</v>
      </c>
      <c r="X2206" s="1">
        <f>1/COUNTIF(Data[Order ID], Data[[#This Row],[Order ID]])</f>
        <v>1</v>
      </c>
      <c r="Y2206" s="1">
        <f>1/COUNTIFS(Data[Customer Name],Data[[#This Row],[Customer Name]], Data[MonthYear],Data[[#This Row],[MonthYear]])</f>
        <v>1</v>
      </c>
      <c r="Z2206" s="1" t="str">
        <f>TEXT(Data[[#This Row],[Order Date]], "mm.yy")</f>
        <v>06.17</v>
      </c>
    </row>
    <row r="2207" spans="1:26" x14ac:dyDescent="0.25">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1" t="str">
        <f>IF(M2207=People!$B$2,People!$A$5,(IF(M2207=People!$B$3,People!$A$3,(IF(M2207=People!$B$4,People!$A$4,(IF(M2207=People!$B$5,People!$A$5,0)))))))</f>
        <v>Cassandra Brandow</v>
      </c>
      <c r="W2207" s="1" t="str">
        <f>IFERROR(VLOOKUP(Data[[#This Row],[Order ID]], Returns!$A:$B, 2, FALSE), "No")</f>
        <v>No</v>
      </c>
      <c r="X2207" s="1">
        <f>1/COUNTIF(Data[Order ID], Data[[#This Row],[Order ID]])</f>
        <v>1</v>
      </c>
      <c r="Y2207" s="1">
        <f>1/COUNTIFS(Data[Customer Name],Data[[#This Row],[Customer Name]], Data[MonthYear],Data[[#This Row],[MonthYear]])</f>
        <v>1</v>
      </c>
      <c r="Z2207" s="1" t="str">
        <f>TEXT(Data[[#This Row],[Order Date]], "mm.yy")</f>
        <v>09.18</v>
      </c>
    </row>
    <row r="2208" spans="1:26" x14ac:dyDescent="0.25">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1" t="str">
        <f>IF(M2208=People!$B$2,People!$A$5,(IF(M2208=People!$B$3,People!$A$3,(IF(M2208=People!$B$4,People!$A$4,(IF(M2208=People!$B$5,People!$A$5,0)))))))</f>
        <v>Kelly Williams</v>
      </c>
      <c r="W2208" s="1" t="str">
        <f>IFERROR(VLOOKUP(Data[[#This Row],[Order ID]], Returns!$A:$B, 2, FALSE), "No")</f>
        <v>No</v>
      </c>
      <c r="X2208" s="1">
        <f>1/COUNTIF(Data[Order ID], Data[[#This Row],[Order ID]])</f>
        <v>0.5</v>
      </c>
      <c r="Y2208" s="1">
        <f>1/COUNTIFS(Data[Customer Name],Data[[#This Row],[Customer Name]], Data[MonthYear],Data[[#This Row],[MonthYear]])</f>
        <v>0.5</v>
      </c>
      <c r="Z2208" s="1" t="str">
        <f>TEXT(Data[[#This Row],[Order Date]], "mm.yy")</f>
        <v>07.16</v>
      </c>
    </row>
    <row r="2209" spans="1:26" x14ac:dyDescent="0.25">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1" t="str">
        <f>IF(M2209=People!$B$2,People!$A$5,(IF(M2209=People!$B$3,People!$A$3,(IF(M2209=People!$B$4,People!$A$4,(IF(M2209=People!$B$5,People!$A$5,0)))))))</f>
        <v>Kelly Williams</v>
      </c>
      <c r="W2209" s="1" t="str">
        <f>IFERROR(VLOOKUP(Data[[#This Row],[Order ID]], Returns!$A:$B, 2, FALSE), "No")</f>
        <v>No</v>
      </c>
      <c r="X2209" s="1">
        <f>1/COUNTIF(Data[Order ID], Data[[#This Row],[Order ID]])</f>
        <v>0.5</v>
      </c>
      <c r="Y2209" s="1">
        <f>1/COUNTIFS(Data[Customer Name],Data[[#This Row],[Customer Name]], Data[MonthYear],Data[[#This Row],[MonthYear]])</f>
        <v>0.5</v>
      </c>
      <c r="Z2209" s="1" t="str">
        <f>TEXT(Data[[#This Row],[Order Date]], "mm.yy")</f>
        <v>07.16</v>
      </c>
    </row>
    <row r="2210" spans="1:26" x14ac:dyDescent="0.25">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1" t="str">
        <f>IF(M2210=People!$B$2,People!$A$5,(IF(M2210=People!$B$3,People!$A$3,(IF(M2210=People!$B$4,People!$A$4,(IF(M2210=People!$B$5,People!$A$5,0)))))))</f>
        <v>Chuck Magee</v>
      </c>
      <c r="W2210" s="1" t="str">
        <f>IFERROR(VLOOKUP(Data[[#This Row],[Order ID]], Returns!$A:$B, 2, FALSE), "No")</f>
        <v>No</v>
      </c>
      <c r="X2210" s="1">
        <f>1/COUNTIF(Data[Order ID], Data[[#This Row],[Order ID]])</f>
        <v>1</v>
      </c>
      <c r="Y2210" s="1">
        <f>1/COUNTIFS(Data[Customer Name],Data[[#This Row],[Customer Name]], Data[MonthYear],Data[[#This Row],[MonthYear]])</f>
        <v>1</v>
      </c>
      <c r="Z2210" s="1" t="str">
        <f>TEXT(Data[[#This Row],[Order Date]], "mm.yy")</f>
        <v>08.17</v>
      </c>
    </row>
    <row r="2211" spans="1:26" x14ac:dyDescent="0.25">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1" t="str">
        <f>IF(M2211=People!$B$2,People!$A$5,(IF(M2211=People!$B$3,People!$A$3,(IF(M2211=People!$B$4,People!$A$4,(IF(M2211=People!$B$5,People!$A$5,0)))))))</f>
        <v>Chuck Magee</v>
      </c>
      <c r="W2211" s="1" t="str">
        <f>IFERROR(VLOOKUP(Data[[#This Row],[Order ID]], Returns!$A:$B, 2, FALSE), "No")</f>
        <v>No</v>
      </c>
      <c r="X2211" s="1">
        <f>1/COUNTIF(Data[Order ID], Data[[#This Row],[Order ID]])</f>
        <v>0.5</v>
      </c>
      <c r="Y2211" s="1">
        <f>1/COUNTIFS(Data[Customer Name],Data[[#This Row],[Customer Name]], Data[MonthYear],Data[[#This Row],[MonthYear]])</f>
        <v>0.5</v>
      </c>
      <c r="Z2211" s="1" t="str">
        <f>TEXT(Data[[#This Row],[Order Date]], "mm.yy")</f>
        <v>11.16</v>
      </c>
    </row>
    <row r="2212" spans="1:26" x14ac:dyDescent="0.25">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1" t="str">
        <f>IF(M2212=People!$B$2,People!$A$5,(IF(M2212=People!$B$3,People!$A$3,(IF(M2212=People!$B$4,People!$A$4,(IF(M2212=People!$B$5,People!$A$5,0)))))))</f>
        <v>Chuck Magee</v>
      </c>
      <c r="W2212" s="1" t="str">
        <f>IFERROR(VLOOKUP(Data[[#This Row],[Order ID]], Returns!$A:$B, 2, FALSE), "No")</f>
        <v>No</v>
      </c>
      <c r="X2212" s="1">
        <f>1/COUNTIF(Data[Order ID], Data[[#This Row],[Order ID]])</f>
        <v>0.5</v>
      </c>
      <c r="Y2212" s="1">
        <f>1/COUNTIFS(Data[Customer Name],Data[[#This Row],[Customer Name]], Data[MonthYear],Data[[#This Row],[MonthYear]])</f>
        <v>0.5</v>
      </c>
      <c r="Z2212" s="1" t="str">
        <f>TEXT(Data[[#This Row],[Order Date]], "mm.yy")</f>
        <v>11.16</v>
      </c>
    </row>
    <row r="2213" spans="1:26" x14ac:dyDescent="0.25">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1" t="str">
        <f>IF(M2213=People!$B$2,People!$A$5,(IF(M2213=People!$B$3,People!$A$3,(IF(M2213=People!$B$4,People!$A$4,(IF(M2213=People!$B$5,People!$A$5,0)))))))</f>
        <v>Kelly Williams</v>
      </c>
      <c r="W2213" s="1" t="str">
        <f>IFERROR(VLOOKUP(Data[[#This Row],[Order ID]], Returns!$A:$B, 2, FALSE), "No")</f>
        <v>No</v>
      </c>
      <c r="X2213" s="1">
        <f>1/COUNTIF(Data[Order ID], Data[[#This Row],[Order ID]])</f>
        <v>1</v>
      </c>
      <c r="Y2213" s="1">
        <f>1/COUNTIFS(Data[Customer Name],Data[[#This Row],[Customer Name]], Data[MonthYear],Data[[#This Row],[MonthYear]])</f>
        <v>1</v>
      </c>
      <c r="Z2213" s="1" t="str">
        <f>TEXT(Data[[#This Row],[Order Date]], "mm.yy")</f>
        <v>11.18</v>
      </c>
    </row>
    <row r="2214" spans="1:26" x14ac:dyDescent="0.25">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1" t="str">
        <f>IF(M2214=People!$B$2,People!$A$5,(IF(M2214=People!$B$3,People!$A$3,(IF(M2214=People!$B$4,People!$A$4,(IF(M2214=People!$B$5,People!$A$5,0)))))))</f>
        <v>Chuck Magee</v>
      </c>
      <c r="W2214" s="1" t="str">
        <f>IFERROR(VLOOKUP(Data[[#This Row],[Order ID]], Returns!$A:$B, 2, FALSE), "No")</f>
        <v>No</v>
      </c>
      <c r="X2214" s="1">
        <f>1/COUNTIF(Data[Order ID], Data[[#This Row],[Order ID]])</f>
        <v>1</v>
      </c>
      <c r="Y2214" s="1">
        <f>1/COUNTIFS(Data[Customer Name],Data[[#This Row],[Customer Name]], Data[MonthYear],Data[[#This Row],[MonthYear]])</f>
        <v>0.33333333333333331</v>
      </c>
      <c r="Z2214" s="1" t="str">
        <f>TEXT(Data[[#This Row],[Order Date]], "mm.yy")</f>
        <v>11.19</v>
      </c>
    </row>
    <row r="2215" spans="1:26" x14ac:dyDescent="0.25">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1" t="str">
        <f>IF(M2215=People!$B$2,People!$A$5,(IF(M2215=People!$B$3,People!$A$3,(IF(M2215=People!$B$4,People!$A$4,(IF(M2215=People!$B$5,People!$A$5,0)))))))</f>
        <v>Cassandra Brandow</v>
      </c>
      <c r="W2215" s="1" t="str">
        <f>IFERROR(VLOOKUP(Data[[#This Row],[Order ID]], Returns!$A:$B, 2, FALSE), "No")</f>
        <v>No</v>
      </c>
      <c r="X2215" s="1">
        <f>1/COUNTIF(Data[Order ID], Data[[#This Row],[Order ID]])</f>
        <v>0.25</v>
      </c>
      <c r="Y2215" s="1">
        <f>1/COUNTIFS(Data[Customer Name],Data[[#This Row],[Customer Name]], Data[MonthYear],Data[[#This Row],[MonthYear]])</f>
        <v>0.25</v>
      </c>
      <c r="Z2215" s="1" t="str">
        <f>TEXT(Data[[#This Row],[Order Date]], "mm.yy")</f>
        <v>10.19</v>
      </c>
    </row>
    <row r="2216" spans="1:26" x14ac:dyDescent="0.25">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1" t="str">
        <f>IF(M2216=People!$B$2,People!$A$5,(IF(M2216=People!$B$3,People!$A$3,(IF(M2216=People!$B$4,People!$A$4,(IF(M2216=People!$B$5,People!$A$5,0)))))))</f>
        <v>Cassandra Brandow</v>
      </c>
      <c r="W2216" s="1" t="str">
        <f>IFERROR(VLOOKUP(Data[[#This Row],[Order ID]], Returns!$A:$B, 2, FALSE), "No")</f>
        <v>No</v>
      </c>
      <c r="X2216" s="1">
        <f>1/COUNTIF(Data[Order ID], Data[[#This Row],[Order ID]])</f>
        <v>0.25</v>
      </c>
      <c r="Y2216" s="1">
        <f>1/COUNTIFS(Data[Customer Name],Data[[#This Row],[Customer Name]], Data[MonthYear],Data[[#This Row],[MonthYear]])</f>
        <v>0.25</v>
      </c>
      <c r="Z2216" s="1" t="str">
        <f>TEXT(Data[[#This Row],[Order Date]], "mm.yy")</f>
        <v>10.19</v>
      </c>
    </row>
    <row r="2217" spans="1:26" x14ac:dyDescent="0.25">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1" t="str">
        <f>IF(M2217=People!$B$2,People!$A$5,(IF(M2217=People!$B$3,People!$A$3,(IF(M2217=People!$B$4,People!$A$4,(IF(M2217=People!$B$5,People!$A$5,0)))))))</f>
        <v>Cassandra Brandow</v>
      </c>
      <c r="W2217" s="1" t="str">
        <f>IFERROR(VLOOKUP(Data[[#This Row],[Order ID]], Returns!$A:$B, 2, FALSE), "No")</f>
        <v>No</v>
      </c>
      <c r="X2217" s="1">
        <f>1/COUNTIF(Data[Order ID], Data[[#This Row],[Order ID]])</f>
        <v>0.25</v>
      </c>
      <c r="Y2217" s="1">
        <f>1/COUNTIFS(Data[Customer Name],Data[[#This Row],[Customer Name]], Data[MonthYear],Data[[#This Row],[MonthYear]])</f>
        <v>0.25</v>
      </c>
      <c r="Z2217" s="1" t="str">
        <f>TEXT(Data[[#This Row],[Order Date]], "mm.yy")</f>
        <v>10.19</v>
      </c>
    </row>
    <row r="2218" spans="1:26" x14ac:dyDescent="0.25">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1" t="str">
        <f>IF(M2218=People!$B$2,People!$A$5,(IF(M2218=People!$B$3,People!$A$3,(IF(M2218=People!$B$4,People!$A$4,(IF(M2218=People!$B$5,People!$A$5,0)))))))</f>
        <v>Cassandra Brandow</v>
      </c>
      <c r="W2218" s="1" t="str">
        <f>IFERROR(VLOOKUP(Data[[#This Row],[Order ID]], Returns!$A:$B, 2, FALSE), "No")</f>
        <v>No</v>
      </c>
      <c r="X2218" s="1">
        <f>1/COUNTIF(Data[Order ID], Data[[#This Row],[Order ID]])</f>
        <v>0.25</v>
      </c>
      <c r="Y2218" s="1">
        <f>1/COUNTIFS(Data[Customer Name],Data[[#This Row],[Customer Name]], Data[MonthYear],Data[[#This Row],[MonthYear]])</f>
        <v>0.25</v>
      </c>
      <c r="Z2218" s="1" t="str">
        <f>TEXT(Data[[#This Row],[Order Date]], "mm.yy")</f>
        <v>10.19</v>
      </c>
    </row>
    <row r="2219" spans="1:26" x14ac:dyDescent="0.25">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1" t="str">
        <f>IF(M2219=People!$B$2,People!$A$5,(IF(M2219=People!$B$3,People!$A$3,(IF(M2219=People!$B$4,People!$A$4,(IF(M2219=People!$B$5,People!$A$5,0)))))))</f>
        <v>Cassandra Brandow</v>
      </c>
      <c r="W2219" s="1" t="str">
        <f>IFERROR(VLOOKUP(Data[[#This Row],[Order ID]], Returns!$A:$B, 2, FALSE), "No")</f>
        <v>No</v>
      </c>
      <c r="X2219" s="1">
        <f>1/COUNTIF(Data[Order ID], Data[[#This Row],[Order ID]])</f>
        <v>1</v>
      </c>
      <c r="Y2219" s="1">
        <f>1/COUNTIFS(Data[Customer Name],Data[[#This Row],[Customer Name]], Data[MonthYear],Data[[#This Row],[MonthYear]])</f>
        <v>1</v>
      </c>
      <c r="Z2219" s="1" t="str">
        <f>TEXT(Data[[#This Row],[Order Date]], "mm.yy")</f>
        <v>09.16</v>
      </c>
    </row>
    <row r="2220" spans="1:26" x14ac:dyDescent="0.25">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1" t="str">
        <f>IF(M2220=People!$B$2,People!$A$5,(IF(M2220=People!$B$3,People!$A$3,(IF(M2220=People!$B$4,People!$A$4,(IF(M2220=People!$B$5,People!$A$5,0)))))))</f>
        <v>Cassandra Brandow</v>
      </c>
      <c r="W2220" s="1" t="str">
        <f>IFERROR(VLOOKUP(Data[[#This Row],[Order ID]], Returns!$A:$B, 2, FALSE), "No")</f>
        <v>No</v>
      </c>
      <c r="X2220" s="1">
        <f>1/COUNTIF(Data[Order ID], Data[[#This Row],[Order ID]])</f>
        <v>0.33333333333333331</v>
      </c>
      <c r="Y2220" s="1">
        <f>1/COUNTIFS(Data[Customer Name],Data[[#This Row],[Customer Name]], Data[MonthYear],Data[[#This Row],[MonthYear]])</f>
        <v>0.33333333333333331</v>
      </c>
      <c r="Z2220" s="1" t="str">
        <f>TEXT(Data[[#This Row],[Order Date]], "mm.yy")</f>
        <v>07.19</v>
      </c>
    </row>
    <row r="2221" spans="1:26" x14ac:dyDescent="0.25">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1" t="str">
        <f>IF(M2221=People!$B$2,People!$A$5,(IF(M2221=People!$B$3,People!$A$3,(IF(M2221=People!$B$4,People!$A$4,(IF(M2221=People!$B$5,People!$A$5,0)))))))</f>
        <v>Cassandra Brandow</v>
      </c>
      <c r="W2221" s="1" t="str">
        <f>IFERROR(VLOOKUP(Data[[#This Row],[Order ID]], Returns!$A:$B, 2, FALSE), "No")</f>
        <v>No</v>
      </c>
      <c r="X2221" s="1">
        <f>1/COUNTIF(Data[Order ID], Data[[#This Row],[Order ID]])</f>
        <v>0.33333333333333331</v>
      </c>
      <c r="Y2221" s="1">
        <f>1/COUNTIFS(Data[Customer Name],Data[[#This Row],[Customer Name]], Data[MonthYear],Data[[#This Row],[MonthYear]])</f>
        <v>0.33333333333333331</v>
      </c>
      <c r="Z2221" s="1" t="str">
        <f>TEXT(Data[[#This Row],[Order Date]], "mm.yy")</f>
        <v>07.19</v>
      </c>
    </row>
    <row r="2222" spans="1:26" x14ac:dyDescent="0.25">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1" t="str">
        <f>IF(M2222=People!$B$2,People!$A$5,(IF(M2222=People!$B$3,People!$A$3,(IF(M2222=People!$B$4,People!$A$4,(IF(M2222=People!$B$5,People!$A$5,0)))))))</f>
        <v>Cassandra Brandow</v>
      </c>
      <c r="W2222" s="1" t="str">
        <f>IFERROR(VLOOKUP(Data[[#This Row],[Order ID]], Returns!$A:$B, 2, FALSE), "No")</f>
        <v>No</v>
      </c>
      <c r="X2222" s="1">
        <f>1/COUNTIF(Data[Order ID], Data[[#This Row],[Order ID]])</f>
        <v>0.33333333333333331</v>
      </c>
      <c r="Y2222" s="1">
        <f>1/COUNTIFS(Data[Customer Name],Data[[#This Row],[Customer Name]], Data[MonthYear],Data[[#This Row],[MonthYear]])</f>
        <v>0.33333333333333331</v>
      </c>
      <c r="Z2222" s="1" t="str">
        <f>TEXT(Data[[#This Row],[Order Date]], "mm.yy")</f>
        <v>07.19</v>
      </c>
    </row>
    <row r="2223" spans="1:26" x14ac:dyDescent="0.25">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1" t="str">
        <f>IF(M2223=People!$B$2,People!$A$5,(IF(M2223=People!$B$3,People!$A$3,(IF(M2223=People!$B$4,People!$A$4,(IF(M2223=People!$B$5,People!$A$5,0)))))))</f>
        <v>Chuck Magee</v>
      </c>
      <c r="W2223" s="1" t="str">
        <f>IFERROR(VLOOKUP(Data[[#This Row],[Order ID]], Returns!$A:$B, 2, FALSE), "No")</f>
        <v>No</v>
      </c>
      <c r="X2223" s="1">
        <f>1/COUNTIF(Data[Order ID], Data[[#This Row],[Order ID]])</f>
        <v>0.33333333333333331</v>
      </c>
      <c r="Y2223" s="1">
        <f>1/COUNTIFS(Data[Customer Name],Data[[#This Row],[Customer Name]], Data[MonthYear],Data[[#This Row],[MonthYear]])</f>
        <v>0.2</v>
      </c>
      <c r="Z2223" s="1" t="str">
        <f>TEXT(Data[[#This Row],[Order Date]], "mm.yy")</f>
        <v>12.17</v>
      </c>
    </row>
    <row r="2224" spans="1:26" x14ac:dyDescent="0.25">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1" t="str">
        <f>IF(M2224=People!$B$2,People!$A$5,(IF(M2224=People!$B$3,People!$A$3,(IF(M2224=People!$B$4,People!$A$4,(IF(M2224=People!$B$5,People!$A$5,0)))))))</f>
        <v>Chuck Magee</v>
      </c>
      <c r="W2224" s="1" t="str">
        <f>IFERROR(VLOOKUP(Data[[#This Row],[Order ID]], Returns!$A:$B, 2, FALSE), "No")</f>
        <v>No</v>
      </c>
      <c r="X2224" s="1">
        <f>1/COUNTIF(Data[Order ID], Data[[#This Row],[Order ID]])</f>
        <v>0.33333333333333331</v>
      </c>
      <c r="Y2224" s="1">
        <f>1/COUNTIFS(Data[Customer Name],Data[[#This Row],[Customer Name]], Data[MonthYear],Data[[#This Row],[MonthYear]])</f>
        <v>0.2</v>
      </c>
      <c r="Z2224" s="1" t="str">
        <f>TEXT(Data[[#This Row],[Order Date]], "mm.yy")</f>
        <v>12.17</v>
      </c>
    </row>
    <row r="2225" spans="1:26" x14ac:dyDescent="0.25">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1" t="str">
        <f>IF(M2225=People!$B$2,People!$A$5,(IF(M2225=People!$B$3,People!$A$3,(IF(M2225=People!$B$4,People!$A$4,(IF(M2225=People!$B$5,People!$A$5,0)))))))</f>
        <v>Chuck Magee</v>
      </c>
      <c r="W2225" s="1" t="str">
        <f>IFERROR(VLOOKUP(Data[[#This Row],[Order ID]], Returns!$A:$B, 2, FALSE), "No")</f>
        <v>No</v>
      </c>
      <c r="X2225" s="1">
        <f>1/COUNTIF(Data[Order ID], Data[[#This Row],[Order ID]])</f>
        <v>0.33333333333333331</v>
      </c>
      <c r="Y2225" s="1">
        <f>1/COUNTIFS(Data[Customer Name],Data[[#This Row],[Customer Name]], Data[MonthYear],Data[[#This Row],[MonthYear]])</f>
        <v>0.2</v>
      </c>
      <c r="Z2225" s="1" t="str">
        <f>TEXT(Data[[#This Row],[Order Date]], "mm.yy")</f>
        <v>12.17</v>
      </c>
    </row>
    <row r="2226" spans="1:26" x14ac:dyDescent="0.25">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1" t="str">
        <f>IF(M2226=People!$B$2,People!$A$5,(IF(M2226=People!$B$3,People!$A$3,(IF(M2226=People!$B$4,People!$A$4,(IF(M2226=People!$B$5,People!$A$5,0)))))))</f>
        <v>Chuck Magee</v>
      </c>
      <c r="W2226" s="1" t="str">
        <f>IFERROR(VLOOKUP(Data[[#This Row],[Order ID]], Returns!$A:$B, 2, FALSE), "No")</f>
        <v>No</v>
      </c>
      <c r="X2226" s="1">
        <f>1/COUNTIF(Data[Order ID], Data[[#This Row],[Order ID]])</f>
        <v>1</v>
      </c>
      <c r="Y2226" s="1">
        <f>1/COUNTIFS(Data[Customer Name],Data[[#This Row],[Customer Name]], Data[MonthYear],Data[[#This Row],[MonthYear]])</f>
        <v>1</v>
      </c>
      <c r="Z2226" s="1" t="str">
        <f>TEXT(Data[[#This Row],[Order Date]], "mm.yy")</f>
        <v>07.19</v>
      </c>
    </row>
    <row r="2227" spans="1:26" x14ac:dyDescent="0.25">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1" t="str">
        <f>IF(M2227=People!$B$2,People!$A$5,(IF(M2227=People!$B$3,People!$A$3,(IF(M2227=People!$B$4,People!$A$4,(IF(M2227=People!$B$5,People!$A$5,0)))))))</f>
        <v>Cassandra Brandow</v>
      </c>
      <c r="W2227" s="1" t="str">
        <f>IFERROR(VLOOKUP(Data[[#This Row],[Order ID]], Returns!$A:$B, 2, FALSE), "No")</f>
        <v>No</v>
      </c>
      <c r="X2227" s="1">
        <f>1/COUNTIF(Data[Order ID], Data[[#This Row],[Order ID]])</f>
        <v>1</v>
      </c>
      <c r="Y2227" s="1">
        <f>1/COUNTIFS(Data[Customer Name],Data[[#This Row],[Customer Name]], Data[MonthYear],Data[[#This Row],[MonthYear]])</f>
        <v>1</v>
      </c>
      <c r="Z2227" s="1" t="str">
        <f>TEXT(Data[[#This Row],[Order Date]], "mm.yy")</f>
        <v>03.18</v>
      </c>
    </row>
    <row r="2228" spans="1:26" x14ac:dyDescent="0.25">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1" t="str">
        <f>IF(M2228=People!$B$2,People!$A$5,(IF(M2228=People!$B$3,People!$A$3,(IF(M2228=People!$B$4,People!$A$4,(IF(M2228=People!$B$5,People!$A$5,0)))))))</f>
        <v>Kelly Williams</v>
      </c>
      <c r="W2228" s="1" t="str">
        <f>IFERROR(VLOOKUP(Data[[#This Row],[Order ID]], Returns!$A:$B, 2, FALSE), "No")</f>
        <v>No</v>
      </c>
      <c r="X2228" s="1">
        <f>1/COUNTIF(Data[Order ID], Data[[#This Row],[Order ID]])</f>
        <v>0.5</v>
      </c>
      <c r="Y2228" s="1">
        <f>1/COUNTIFS(Data[Customer Name],Data[[#This Row],[Customer Name]], Data[MonthYear],Data[[#This Row],[MonthYear]])</f>
        <v>0.5</v>
      </c>
      <c r="Z2228" s="1" t="str">
        <f>TEXT(Data[[#This Row],[Order Date]], "mm.yy")</f>
        <v>07.19</v>
      </c>
    </row>
    <row r="2229" spans="1:26" x14ac:dyDescent="0.25">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1" t="str">
        <f>IF(M2229=People!$B$2,People!$A$5,(IF(M2229=People!$B$3,People!$A$3,(IF(M2229=People!$B$4,People!$A$4,(IF(M2229=People!$B$5,People!$A$5,0)))))))</f>
        <v>Kelly Williams</v>
      </c>
      <c r="W2229" s="1" t="str">
        <f>IFERROR(VLOOKUP(Data[[#This Row],[Order ID]], Returns!$A:$B, 2, FALSE), "No")</f>
        <v>No</v>
      </c>
      <c r="X2229" s="1">
        <f>1/COUNTIF(Data[Order ID], Data[[#This Row],[Order ID]])</f>
        <v>0.5</v>
      </c>
      <c r="Y2229" s="1">
        <f>1/COUNTIFS(Data[Customer Name],Data[[#This Row],[Customer Name]], Data[MonthYear],Data[[#This Row],[MonthYear]])</f>
        <v>0.5</v>
      </c>
      <c r="Z2229" s="1" t="str">
        <f>TEXT(Data[[#This Row],[Order Date]], "mm.yy")</f>
        <v>07.19</v>
      </c>
    </row>
    <row r="2230" spans="1:26" x14ac:dyDescent="0.25">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1" t="str">
        <f>IF(M2230=People!$B$2,People!$A$5,(IF(M2230=People!$B$3,People!$A$3,(IF(M2230=People!$B$4,People!$A$4,(IF(M2230=People!$B$5,People!$A$5,0)))))))</f>
        <v>Chuck Magee</v>
      </c>
      <c r="W2230" s="1" t="str">
        <f>IFERROR(VLOOKUP(Data[[#This Row],[Order ID]], Returns!$A:$B, 2, FALSE), "No")</f>
        <v>No</v>
      </c>
      <c r="X2230" s="1">
        <f>1/COUNTIF(Data[Order ID], Data[[#This Row],[Order ID]])</f>
        <v>1</v>
      </c>
      <c r="Y2230" s="1">
        <f>1/COUNTIFS(Data[Customer Name],Data[[#This Row],[Customer Name]], Data[MonthYear],Data[[#This Row],[MonthYear]])</f>
        <v>1</v>
      </c>
      <c r="Z2230" s="1" t="str">
        <f>TEXT(Data[[#This Row],[Order Date]], "mm.yy")</f>
        <v>10.18</v>
      </c>
    </row>
    <row r="2231" spans="1:26" x14ac:dyDescent="0.25">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1" t="str">
        <f>IF(M2231=People!$B$2,People!$A$5,(IF(M2231=People!$B$3,People!$A$3,(IF(M2231=People!$B$4,People!$A$4,(IF(M2231=People!$B$5,People!$A$5,0)))))))</f>
        <v>Cassandra Brandow</v>
      </c>
      <c r="W2231" s="1" t="str">
        <f>IFERROR(VLOOKUP(Data[[#This Row],[Order ID]], Returns!$A:$B, 2, FALSE), "No")</f>
        <v>No</v>
      </c>
      <c r="X2231" s="1">
        <f>1/COUNTIF(Data[Order ID], Data[[#This Row],[Order ID]])</f>
        <v>0.5</v>
      </c>
      <c r="Y2231" s="1">
        <f>1/COUNTIFS(Data[Customer Name],Data[[#This Row],[Customer Name]], Data[MonthYear],Data[[#This Row],[MonthYear]])</f>
        <v>0.5</v>
      </c>
      <c r="Z2231" s="1" t="str">
        <f>TEXT(Data[[#This Row],[Order Date]], "mm.yy")</f>
        <v>03.16</v>
      </c>
    </row>
    <row r="2232" spans="1:26" x14ac:dyDescent="0.25">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1" t="str">
        <f>IF(M2232=People!$B$2,People!$A$5,(IF(M2232=People!$B$3,People!$A$3,(IF(M2232=People!$B$4,People!$A$4,(IF(M2232=People!$B$5,People!$A$5,0)))))))</f>
        <v>Cassandra Brandow</v>
      </c>
      <c r="W2232" s="1" t="str">
        <f>IFERROR(VLOOKUP(Data[[#This Row],[Order ID]], Returns!$A:$B, 2, FALSE), "No")</f>
        <v>No</v>
      </c>
      <c r="X2232" s="1">
        <f>1/COUNTIF(Data[Order ID], Data[[#This Row],[Order ID]])</f>
        <v>0.5</v>
      </c>
      <c r="Y2232" s="1">
        <f>1/COUNTIFS(Data[Customer Name],Data[[#This Row],[Customer Name]], Data[MonthYear],Data[[#This Row],[MonthYear]])</f>
        <v>0.5</v>
      </c>
      <c r="Z2232" s="1" t="str">
        <f>TEXT(Data[[#This Row],[Order Date]], "mm.yy")</f>
        <v>03.16</v>
      </c>
    </row>
    <row r="2233" spans="1:26" x14ac:dyDescent="0.25">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1" t="str">
        <f>IF(M2233=People!$B$2,People!$A$5,(IF(M2233=People!$B$3,People!$A$3,(IF(M2233=People!$B$4,People!$A$4,(IF(M2233=People!$B$5,People!$A$5,0)))))))</f>
        <v>Kelly Williams</v>
      </c>
      <c r="W2233" s="1" t="str">
        <f>IFERROR(VLOOKUP(Data[[#This Row],[Order ID]], Returns!$A:$B, 2, FALSE), "No")</f>
        <v>No</v>
      </c>
      <c r="X2233" s="1">
        <f>1/COUNTIF(Data[Order ID], Data[[#This Row],[Order ID]])</f>
        <v>1</v>
      </c>
      <c r="Y2233" s="1">
        <f>1/COUNTIFS(Data[Customer Name],Data[[#This Row],[Customer Name]], Data[MonthYear],Data[[#This Row],[MonthYear]])</f>
        <v>1</v>
      </c>
      <c r="Z2233" s="1" t="str">
        <f>TEXT(Data[[#This Row],[Order Date]], "mm.yy")</f>
        <v>06.19</v>
      </c>
    </row>
    <row r="2234" spans="1:26" x14ac:dyDescent="0.25">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1" t="str">
        <f>IF(M2234=People!$B$2,People!$A$5,(IF(M2234=People!$B$3,People!$A$3,(IF(M2234=People!$B$4,People!$A$4,(IF(M2234=People!$B$5,People!$A$5,0)))))))</f>
        <v>Kelly Williams</v>
      </c>
      <c r="W2234" s="1" t="str">
        <f>IFERROR(VLOOKUP(Data[[#This Row],[Order ID]], Returns!$A:$B, 2, FALSE), "No")</f>
        <v>No</v>
      </c>
      <c r="X2234" s="1">
        <f>1/COUNTIF(Data[Order ID], Data[[#This Row],[Order ID]])</f>
        <v>1</v>
      </c>
      <c r="Y2234" s="1">
        <f>1/COUNTIFS(Data[Customer Name],Data[[#This Row],[Customer Name]], Data[MonthYear],Data[[#This Row],[MonthYear]])</f>
        <v>1</v>
      </c>
      <c r="Z2234" s="1" t="str">
        <f>TEXT(Data[[#This Row],[Order Date]], "mm.yy")</f>
        <v>07.19</v>
      </c>
    </row>
    <row r="2235" spans="1:26" x14ac:dyDescent="0.25">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1" t="str">
        <f>IF(M2235=People!$B$2,People!$A$5,(IF(M2235=People!$B$3,People!$A$3,(IF(M2235=People!$B$4,People!$A$4,(IF(M2235=People!$B$5,People!$A$5,0)))))))</f>
        <v>Cassandra Brandow</v>
      </c>
      <c r="W2235" s="1" t="str">
        <f>IFERROR(VLOOKUP(Data[[#This Row],[Order ID]], Returns!$A:$B, 2, FALSE), "No")</f>
        <v>No</v>
      </c>
      <c r="X2235" s="1">
        <f>1/COUNTIF(Data[Order ID], Data[[#This Row],[Order ID]])</f>
        <v>1</v>
      </c>
      <c r="Y2235" s="1">
        <f>1/COUNTIFS(Data[Customer Name],Data[[#This Row],[Customer Name]], Data[MonthYear],Data[[#This Row],[MonthYear]])</f>
        <v>1</v>
      </c>
      <c r="Z2235" s="1" t="str">
        <f>TEXT(Data[[#This Row],[Order Date]], "mm.yy")</f>
        <v>12.17</v>
      </c>
    </row>
    <row r="2236" spans="1:26" x14ac:dyDescent="0.25">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1" t="str">
        <f>IF(M2236=People!$B$2,People!$A$5,(IF(M2236=People!$B$3,People!$A$3,(IF(M2236=People!$B$4,People!$A$4,(IF(M2236=People!$B$5,People!$A$5,0)))))))</f>
        <v>Chuck Magee</v>
      </c>
      <c r="W2236" s="1" t="str">
        <f>IFERROR(VLOOKUP(Data[[#This Row],[Order ID]], Returns!$A:$B, 2, FALSE), "No")</f>
        <v>No</v>
      </c>
      <c r="X2236" s="1">
        <f>1/COUNTIF(Data[Order ID], Data[[#This Row],[Order ID]])</f>
        <v>1</v>
      </c>
      <c r="Y2236" s="1">
        <f>1/COUNTIFS(Data[Customer Name],Data[[#This Row],[Customer Name]], Data[MonthYear],Data[[#This Row],[MonthYear]])</f>
        <v>1</v>
      </c>
      <c r="Z2236" s="1" t="str">
        <f>TEXT(Data[[#This Row],[Order Date]], "mm.yy")</f>
        <v>12.19</v>
      </c>
    </row>
    <row r="2237" spans="1:26" x14ac:dyDescent="0.25">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1" t="str">
        <f>IF(M2237=People!$B$2,People!$A$5,(IF(M2237=People!$B$3,People!$A$3,(IF(M2237=People!$B$4,People!$A$4,(IF(M2237=People!$B$5,People!$A$5,0)))))))</f>
        <v>Kelly Williams</v>
      </c>
      <c r="W2237" s="1" t="str">
        <f>IFERROR(VLOOKUP(Data[[#This Row],[Order ID]], Returns!$A:$B, 2, FALSE), "No")</f>
        <v>No</v>
      </c>
      <c r="X2237" s="1">
        <f>1/COUNTIF(Data[Order ID], Data[[#This Row],[Order ID]])</f>
        <v>0.5</v>
      </c>
      <c r="Y2237" s="1">
        <f>1/COUNTIFS(Data[Customer Name],Data[[#This Row],[Customer Name]], Data[MonthYear],Data[[#This Row],[MonthYear]])</f>
        <v>0.5</v>
      </c>
      <c r="Z2237" s="1" t="str">
        <f>TEXT(Data[[#This Row],[Order Date]], "mm.yy")</f>
        <v>09.17</v>
      </c>
    </row>
    <row r="2238" spans="1:26" x14ac:dyDescent="0.25">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1" t="str">
        <f>IF(M2238=People!$B$2,People!$A$5,(IF(M2238=People!$B$3,People!$A$3,(IF(M2238=People!$B$4,People!$A$4,(IF(M2238=People!$B$5,People!$A$5,0)))))))</f>
        <v>Kelly Williams</v>
      </c>
      <c r="W2238" s="1" t="str">
        <f>IFERROR(VLOOKUP(Data[[#This Row],[Order ID]], Returns!$A:$B, 2, FALSE), "No")</f>
        <v>No</v>
      </c>
      <c r="X2238" s="1">
        <f>1/COUNTIF(Data[Order ID], Data[[#This Row],[Order ID]])</f>
        <v>0.5</v>
      </c>
      <c r="Y2238" s="1">
        <f>1/COUNTIFS(Data[Customer Name],Data[[#This Row],[Customer Name]], Data[MonthYear],Data[[#This Row],[MonthYear]])</f>
        <v>0.5</v>
      </c>
      <c r="Z2238" s="1" t="str">
        <f>TEXT(Data[[#This Row],[Order Date]], "mm.yy")</f>
        <v>09.17</v>
      </c>
    </row>
    <row r="2239" spans="1:26" x14ac:dyDescent="0.25">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1" t="str">
        <f>IF(M2239=People!$B$2,People!$A$5,(IF(M2239=People!$B$3,People!$A$3,(IF(M2239=People!$B$4,People!$A$4,(IF(M2239=People!$B$5,People!$A$5,0)))))))</f>
        <v>Cassandra Brandow</v>
      </c>
      <c r="W2239" s="1" t="str">
        <f>IFERROR(VLOOKUP(Data[[#This Row],[Order ID]], Returns!$A:$B, 2, FALSE), "No")</f>
        <v>No</v>
      </c>
      <c r="X2239" s="1">
        <f>1/COUNTIF(Data[Order ID], Data[[#This Row],[Order ID]])</f>
        <v>1</v>
      </c>
      <c r="Y2239" s="1">
        <f>1/COUNTIFS(Data[Customer Name],Data[[#This Row],[Customer Name]], Data[MonthYear],Data[[#This Row],[MonthYear]])</f>
        <v>1</v>
      </c>
      <c r="Z2239" s="1" t="str">
        <f>TEXT(Data[[#This Row],[Order Date]], "mm.yy")</f>
        <v>07.18</v>
      </c>
    </row>
    <row r="2240" spans="1:26" x14ac:dyDescent="0.25">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1" t="str">
        <f>IF(M2240=People!$B$2,People!$A$5,(IF(M2240=People!$B$3,People!$A$3,(IF(M2240=People!$B$4,People!$A$4,(IF(M2240=People!$B$5,People!$A$5,0)))))))</f>
        <v>Kelly Williams</v>
      </c>
      <c r="W2240" s="1" t="str">
        <f>IFERROR(VLOOKUP(Data[[#This Row],[Order ID]], Returns!$A:$B, 2, FALSE), "No")</f>
        <v>No</v>
      </c>
      <c r="X2240" s="1">
        <f>1/COUNTIF(Data[Order ID], Data[[#This Row],[Order ID]])</f>
        <v>1</v>
      </c>
      <c r="Y2240" s="1">
        <f>1/COUNTIFS(Data[Customer Name],Data[[#This Row],[Customer Name]], Data[MonthYear],Data[[#This Row],[MonthYear]])</f>
        <v>0.33333333333333331</v>
      </c>
      <c r="Z2240" s="1" t="str">
        <f>TEXT(Data[[#This Row],[Order Date]], "mm.yy")</f>
        <v>04.19</v>
      </c>
    </row>
    <row r="2241" spans="1:26" x14ac:dyDescent="0.25">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1" t="str">
        <f>IF(M2241=People!$B$2,People!$A$5,(IF(M2241=People!$B$3,People!$A$3,(IF(M2241=People!$B$4,People!$A$4,(IF(M2241=People!$B$5,People!$A$5,0)))))))</f>
        <v>Cassandra Brandow</v>
      </c>
      <c r="W2241" s="1" t="str">
        <f>IFERROR(VLOOKUP(Data[[#This Row],[Order ID]], Returns!$A:$B, 2, FALSE), "No")</f>
        <v>No</v>
      </c>
      <c r="X2241" s="1">
        <f>1/COUNTIF(Data[Order ID], Data[[#This Row],[Order ID]])</f>
        <v>0.5</v>
      </c>
      <c r="Y2241" s="1">
        <f>1/COUNTIFS(Data[Customer Name],Data[[#This Row],[Customer Name]], Data[MonthYear],Data[[#This Row],[MonthYear]])</f>
        <v>0.5</v>
      </c>
      <c r="Z2241" s="1" t="str">
        <f>TEXT(Data[[#This Row],[Order Date]], "mm.yy")</f>
        <v>11.18</v>
      </c>
    </row>
    <row r="2242" spans="1:26" x14ac:dyDescent="0.25">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1" t="str">
        <f>IF(M2242=People!$B$2,People!$A$5,(IF(M2242=People!$B$3,People!$A$3,(IF(M2242=People!$B$4,People!$A$4,(IF(M2242=People!$B$5,People!$A$5,0)))))))</f>
        <v>Cassandra Brandow</v>
      </c>
      <c r="W2242" s="1" t="str">
        <f>IFERROR(VLOOKUP(Data[[#This Row],[Order ID]], Returns!$A:$B, 2, FALSE), "No")</f>
        <v>No</v>
      </c>
      <c r="X2242" s="1">
        <f>1/COUNTIF(Data[Order ID], Data[[#This Row],[Order ID]])</f>
        <v>0.5</v>
      </c>
      <c r="Y2242" s="1">
        <f>1/COUNTIFS(Data[Customer Name],Data[[#This Row],[Customer Name]], Data[MonthYear],Data[[#This Row],[MonthYear]])</f>
        <v>0.5</v>
      </c>
      <c r="Z2242" s="1" t="str">
        <f>TEXT(Data[[#This Row],[Order Date]], "mm.yy")</f>
        <v>11.18</v>
      </c>
    </row>
    <row r="2243" spans="1:26" x14ac:dyDescent="0.25">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1" t="str">
        <f>IF(M2243=People!$B$2,People!$A$5,(IF(M2243=People!$B$3,People!$A$3,(IF(M2243=People!$B$4,People!$A$4,(IF(M2243=People!$B$5,People!$A$5,0)))))))</f>
        <v>Chuck Magee</v>
      </c>
      <c r="W2243" s="1" t="str">
        <f>IFERROR(VLOOKUP(Data[[#This Row],[Order ID]], Returns!$A:$B, 2, FALSE), "No")</f>
        <v>No</v>
      </c>
      <c r="X2243" s="1">
        <f>1/COUNTIF(Data[Order ID], Data[[#This Row],[Order ID]])</f>
        <v>1</v>
      </c>
      <c r="Y2243" s="1">
        <f>1/COUNTIFS(Data[Customer Name],Data[[#This Row],[Customer Name]], Data[MonthYear],Data[[#This Row],[MonthYear]])</f>
        <v>1</v>
      </c>
      <c r="Z2243" s="1" t="str">
        <f>TEXT(Data[[#This Row],[Order Date]], "mm.yy")</f>
        <v>11.18</v>
      </c>
    </row>
    <row r="2244" spans="1:26" x14ac:dyDescent="0.25">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1" t="str">
        <f>IF(M2244=People!$B$2,People!$A$5,(IF(M2244=People!$B$3,People!$A$3,(IF(M2244=People!$B$4,People!$A$4,(IF(M2244=People!$B$5,People!$A$5,0)))))))</f>
        <v>Cassandra Brandow</v>
      </c>
      <c r="W2244" s="1" t="str">
        <f>IFERROR(VLOOKUP(Data[[#This Row],[Order ID]], Returns!$A:$B, 2, FALSE), "No")</f>
        <v>Yes</v>
      </c>
      <c r="X2244" s="1">
        <f>1/COUNTIF(Data[Order ID], Data[[#This Row],[Order ID]])</f>
        <v>0.2</v>
      </c>
      <c r="Y2244" s="1">
        <f>1/COUNTIFS(Data[Customer Name],Data[[#This Row],[Customer Name]], Data[MonthYear],Data[[#This Row],[MonthYear]])</f>
        <v>0.2</v>
      </c>
      <c r="Z2244" s="1" t="str">
        <f>TEXT(Data[[#This Row],[Order Date]], "mm.yy")</f>
        <v>11.19</v>
      </c>
    </row>
    <row r="2245" spans="1:26" x14ac:dyDescent="0.25">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1" t="str">
        <f>IF(M2245=People!$B$2,People!$A$5,(IF(M2245=People!$B$3,People!$A$3,(IF(M2245=People!$B$4,People!$A$4,(IF(M2245=People!$B$5,People!$A$5,0)))))))</f>
        <v>Cassandra Brandow</v>
      </c>
      <c r="W2245" s="1" t="str">
        <f>IFERROR(VLOOKUP(Data[[#This Row],[Order ID]], Returns!$A:$B, 2, FALSE), "No")</f>
        <v>Yes</v>
      </c>
      <c r="X2245" s="1">
        <f>1/COUNTIF(Data[Order ID], Data[[#This Row],[Order ID]])</f>
        <v>0.2</v>
      </c>
      <c r="Y2245" s="1">
        <f>1/COUNTIFS(Data[Customer Name],Data[[#This Row],[Customer Name]], Data[MonthYear],Data[[#This Row],[MonthYear]])</f>
        <v>0.2</v>
      </c>
      <c r="Z2245" s="1" t="str">
        <f>TEXT(Data[[#This Row],[Order Date]], "mm.yy")</f>
        <v>11.19</v>
      </c>
    </row>
    <row r="2246" spans="1:26" x14ac:dyDescent="0.25">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1" t="str">
        <f>IF(M2246=People!$B$2,People!$A$5,(IF(M2246=People!$B$3,People!$A$3,(IF(M2246=People!$B$4,People!$A$4,(IF(M2246=People!$B$5,People!$A$5,0)))))))</f>
        <v>Cassandra Brandow</v>
      </c>
      <c r="W2246" s="1" t="str">
        <f>IFERROR(VLOOKUP(Data[[#This Row],[Order ID]], Returns!$A:$B, 2, FALSE), "No")</f>
        <v>Yes</v>
      </c>
      <c r="X2246" s="1">
        <f>1/COUNTIF(Data[Order ID], Data[[#This Row],[Order ID]])</f>
        <v>0.2</v>
      </c>
      <c r="Y2246" s="1">
        <f>1/COUNTIFS(Data[Customer Name],Data[[#This Row],[Customer Name]], Data[MonthYear],Data[[#This Row],[MonthYear]])</f>
        <v>0.2</v>
      </c>
      <c r="Z2246" s="1" t="str">
        <f>TEXT(Data[[#This Row],[Order Date]], "mm.yy")</f>
        <v>11.19</v>
      </c>
    </row>
    <row r="2247" spans="1:26" x14ac:dyDescent="0.25">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1" t="str">
        <f>IF(M2247=People!$B$2,People!$A$5,(IF(M2247=People!$B$3,People!$A$3,(IF(M2247=People!$B$4,People!$A$4,(IF(M2247=People!$B$5,People!$A$5,0)))))))</f>
        <v>Cassandra Brandow</v>
      </c>
      <c r="W2247" s="1" t="str">
        <f>IFERROR(VLOOKUP(Data[[#This Row],[Order ID]], Returns!$A:$B, 2, FALSE), "No")</f>
        <v>Yes</v>
      </c>
      <c r="X2247" s="1">
        <f>1/COUNTIF(Data[Order ID], Data[[#This Row],[Order ID]])</f>
        <v>0.2</v>
      </c>
      <c r="Y2247" s="1">
        <f>1/COUNTIFS(Data[Customer Name],Data[[#This Row],[Customer Name]], Data[MonthYear],Data[[#This Row],[MonthYear]])</f>
        <v>0.2</v>
      </c>
      <c r="Z2247" s="1" t="str">
        <f>TEXT(Data[[#This Row],[Order Date]], "mm.yy")</f>
        <v>11.19</v>
      </c>
    </row>
    <row r="2248" spans="1:26" x14ac:dyDescent="0.25">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1" t="str">
        <f>IF(M2248=People!$B$2,People!$A$5,(IF(M2248=People!$B$3,People!$A$3,(IF(M2248=People!$B$4,People!$A$4,(IF(M2248=People!$B$5,People!$A$5,0)))))))</f>
        <v>Cassandra Brandow</v>
      </c>
      <c r="W2248" s="1" t="str">
        <f>IFERROR(VLOOKUP(Data[[#This Row],[Order ID]], Returns!$A:$B, 2, FALSE), "No")</f>
        <v>Yes</v>
      </c>
      <c r="X2248" s="1">
        <f>1/COUNTIF(Data[Order ID], Data[[#This Row],[Order ID]])</f>
        <v>0.2</v>
      </c>
      <c r="Y2248" s="1">
        <f>1/COUNTIFS(Data[Customer Name],Data[[#This Row],[Customer Name]], Data[MonthYear],Data[[#This Row],[MonthYear]])</f>
        <v>0.2</v>
      </c>
      <c r="Z2248" s="1" t="str">
        <f>TEXT(Data[[#This Row],[Order Date]], "mm.yy")</f>
        <v>11.19</v>
      </c>
    </row>
    <row r="2249" spans="1:26" x14ac:dyDescent="0.25">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1" t="str">
        <f>IF(M2249=People!$B$2,People!$A$5,(IF(M2249=People!$B$3,People!$A$3,(IF(M2249=People!$B$4,People!$A$4,(IF(M2249=People!$B$5,People!$A$5,0)))))))</f>
        <v>Cassandra Brandow</v>
      </c>
      <c r="W2249" s="1" t="str">
        <f>IFERROR(VLOOKUP(Data[[#This Row],[Order ID]], Returns!$A:$B, 2, FALSE), "No")</f>
        <v>Yes</v>
      </c>
      <c r="X2249" s="1">
        <f>1/COUNTIF(Data[Order ID], Data[[#This Row],[Order ID]])</f>
        <v>0.2</v>
      </c>
      <c r="Y2249" s="1">
        <f>1/COUNTIFS(Data[Customer Name],Data[[#This Row],[Customer Name]], Data[MonthYear],Data[[#This Row],[MonthYear]])</f>
        <v>0.2</v>
      </c>
      <c r="Z2249" s="1" t="str">
        <f>TEXT(Data[[#This Row],[Order Date]], "mm.yy")</f>
        <v>02.17</v>
      </c>
    </row>
    <row r="2250" spans="1:26" x14ac:dyDescent="0.25">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1" t="str">
        <f>IF(M2250=People!$B$2,People!$A$5,(IF(M2250=People!$B$3,People!$A$3,(IF(M2250=People!$B$4,People!$A$4,(IF(M2250=People!$B$5,People!$A$5,0)))))))</f>
        <v>Cassandra Brandow</v>
      </c>
      <c r="W2250" s="1" t="str">
        <f>IFERROR(VLOOKUP(Data[[#This Row],[Order ID]], Returns!$A:$B, 2, FALSE), "No")</f>
        <v>Yes</v>
      </c>
      <c r="X2250" s="1">
        <f>1/COUNTIF(Data[Order ID], Data[[#This Row],[Order ID]])</f>
        <v>0.2</v>
      </c>
      <c r="Y2250" s="1">
        <f>1/COUNTIFS(Data[Customer Name],Data[[#This Row],[Customer Name]], Data[MonthYear],Data[[#This Row],[MonthYear]])</f>
        <v>0.2</v>
      </c>
      <c r="Z2250" s="1" t="str">
        <f>TEXT(Data[[#This Row],[Order Date]], "mm.yy")</f>
        <v>02.17</v>
      </c>
    </row>
    <row r="2251" spans="1:26" x14ac:dyDescent="0.25">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1" t="str">
        <f>IF(M2251=People!$B$2,People!$A$5,(IF(M2251=People!$B$3,People!$A$3,(IF(M2251=People!$B$4,People!$A$4,(IF(M2251=People!$B$5,People!$A$5,0)))))))</f>
        <v>Cassandra Brandow</v>
      </c>
      <c r="W2251" s="1" t="str">
        <f>IFERROR(VLOOKUP(Data[[#This Row],[Order ID]], Returns!$A:$B, 2, FALSE), "No")</f>
        <v>Yes</v>
      </c>
      <c r="X2251" s="1">
        <f>1/COUNTIF(Data[Order ID], Data[[#This Row],[Order ID]])</f>
        <v>0.2</v>
      </c>
      <c r="Y2251" s="1">
        <f>1/COUNTIFS(Data[Customer Name],Data[[#This Row],[Customer Name]], Data[MonthYear],Data[[#This Row],[MonthYear]])</f>
        <v>0.2</v>
      </c>
      <c r="Z2251" s="1" t="str">
        <f>TEXT(Data[[#This Row],[Order Date]], "mm.yy")</f>
        <v>02.17</v>
      </c>
    </row>
    <row r="2252" spans="1:26" x14ac:dyDescent="0.25">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1" t="str">
        <f>IF(M2252=People!$B$2,People!$A$5,(IF(M2252=People!$B$3,People!$A$3,(IF(M2252=People!$B$4,People!$A$4,(IF(M2252=People!$B$5,People!$A$5,0)))))))</f>
        <v>Cassandra Brandow</v>
      </c>
      <c r="W2252" s="1" t="str">
        <f>IFERROR(VLOOKUP(Data[[#This Row],[Order ID]], Returns!$A:$B, 2, FALSE), "No")</f>
        <v>Yes</v>
      </c>
      <c r="X2252" s="1">
        <f>1/COUNTIF(Data[Order ID], Data[[#This Row],[Order ID]])</f>
        <v>0.2</v>
      </c>
      <c r="Y2252" s="1">
        <f>1/COUNTIFS(Data[Customer Name],Data[[#This Row],[Customer Name]], Data[MonthYear],Data[[#This Row],[MonthYear]])</f>
        <v>0.2</v>
      </c>
      <c r="Z2252" s="1" t="str">
        <f>TEXT(Data[[#This Row],[Order Date]], "mm.yy")</f>
        <v>02.17</v>
      </c>
    </row>
    <row r="2253" spans="1:26" x14ac:dyDescent="0.25">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1" t="str">
        <f>IF(M2253=People!$B$2,People!$A$5,(IF(M2253=People!$B$3,People!$A$3,(IF(M2253=People!$B$4,People!$A$4,(IF(M2253=People!$B$5,People!$A$5,0)))))))</f>
        <v>Cassandra Brandow</v>
      </c>
      <c r="W2253" s="1" t="str">
        <f>IFERROR(VLOOKUP(Data[[#This Row],[Order ID]], Returns!$A:$B, 2, FALSE), "No")</f>
        <v>Yes</v>
      </c>
      <c r="X2253" s="1">
        <f>1/COUNTIF(Data[Order ID], Data[[#This Row],[Order ID]])</f>
        <v>0.2</v>
      </c>
      <c r="Y2253" s="1">
        <f>1/COUNTIFS(Data[Customer Name],Data[[#This Row],[Customer Name]], Data[MonthYear],Data[[#This Row],[MonthYear]])</f>
        <v>0.2</v>
      </c>
      <c r="Z2253" s="1" t="str">
        <f>TEXT(Data[[#This Row],[Order Date]], "mm.yy")</f>
        <v>02.17</v>
      </c>
    </row>
    <row r="2254" spans="1:26" x14ac:dyDescent="0.25">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1" t="str">
        <f>IF(M2254=People!$B$2,People!$A$5,(IF(M2254=People!$B$3,People!$A$3,(IF(M2254=People!$B$4,People!$A$4,(IF(M2254=People!$B$5,People!$A$5,0)))))))</f>
        <v>Cassandra Brandow</v>
      </c>
      <c r="W2254" s="1" t="str">
        <f>IFERROR(VLOOKUP(Data[[#This Row],[Order ID]], Returns!$A:$B, 2, FALSE), "No")</f>
        <v>No</v>
      </c>
      <c r="X2254" s="1">
        <f>1/COUNTIF(Data[Order ID], Data[[#This Row],[Order ID]])</f>
        <v>1</v>
      </c>
      <c r="Y2254" s="1">
        <f>1/COUNTIFS(Data[Customer Name],Data[[#This Row],[Customer Name]], Data[MonthYear],Data[[#This Row],[MonthYear]])</f>
        <v>1</v>
      </c>
      <c r="Z2254" s="1" t="str">
        <f>TEXT(Data[[#This Row],[Order Date]], "mm.yy")</f>
        <v>04.18</v>
      </c>
    </row>
    <row r="2255" spans="1:26" x14ac:dyDescent="0.25">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1" t="str">
        <f>IF(M2255=People!$B$2,People!$A$5,(IF(M2255=People!$B$3,People!$A$3,(IF(M2255=People!$B$4,People!$A$4,(IF(M2255=People!$B$5,People!$A$5,0)))))))</f>
        <v>Cassandra Brandow</v>
      </c>
      <c r="W2255" s="1" t="str">
        <f>IFERROR(VLOOKUP(Data[[#This Row],[Order ID]], Returns!$A:$B, 2, FALSE), "No")</f>
        <v>No</v>
      </c>
      <c r="X2255" s="1">
        <f>1/COUNTIF(Data[Order ID], Data[[#This Row],[Order ID]])</f>
        <v>0.5</v>
      </c>
      <c r="Y2255" s="1">
        <f>1/COUNTIFS(Data[Customer Name],Data[[#This Row],[Customer Name]], Data[MonthYear],Data[[#This Row],[MonthYear]])</f>
        <v>0.5</v>
      </c>
      <c r="Z2255" s="1" t="str">
        <f>TEXT(Data[[#This Row],[Order Date]], "mm.yy")</f>
        <v>09.17</v>
      </c>
    </row>
    <row r="2256" spans="1:26" x14ac:dyDescent="0.25">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1" t="str">
        <f>IF(M2256=People!$B$2,People!$A$5,(IF(M2256=People!$B$3,People!$A$3,(IF(M2256=People!$B$4,People!$A$4,(IF(M2256=People!$B$5,People!$A$5,0)))))))</f>
        <v>Cassandra Brandow</v>
      </c>
      <c r="W2256" s="1" t="str">
        <f>IFERROR(VLOOKUP(Data[[#This Row],[Order ID]], Returns!$A:$B, 2, FALSE), "No")</f>
        <v>No</v>
      </c>
      <c r="X2256" s="1">
        <f>1/COUNTIF(Data[Order ID], Data[[#This Row],[Order ID]])</f>
        <v>0.5</v>
      </c>
      <c r="Y2256" s="1">
        <f>1/COUNTIFS(Data[Customer Name],Data[[#This Row],[Customer Name]], Data[MonthYear],Data[[#This Row],[MonthYear]])</f>
        <v>0.5</v>
      </c>
      <c r="Z2256" s="1" t="str">
        <f>TEXT(Data[[#This Row],[Order Date]], "mm.yy")</f>
        <v>09.17</v>
      </c>
    </row>
    <row r="2257" spans="1:26" x14ac:dyDescent="0.25">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1" t="str">
        <f>IF(M2257=People!$B$2,People!$A$5,(IF(M2257=People!$B$3,People!$A$3,(IF(M2257=People!$B$4,People!$A$4,(IF(M2257=People!$B$5,People!$A$5,0)))))))</f>
        <v>Chuck Magee</v>
      </c>
      <c r="W2257" s="1" t="str">
        <f>IFERROR(VLOOKUP(Data[[#This Row],[Order ID]], Returns!$A:$B, 2, FALSE), "No")</f>
        <v>No</v>
      </c>
      <c r="X2257" s="1">
        <f>1/COUNTIF(Data[Order ID], Data[[#This Row],[Order ID]])</f>
        <v>0.5</v>
      </c>
      <c r="Y2257" s="1">
        <f>1/COUNTIFS(Data[Customer Name],Data[[#This Row],[Customer Name]], Data[MonthYear],Data[[#This Row],[MonthYear]])</f>
        <v>0.25</v>
      </c>
      <c r="Z2257" s="1" t="str">
        <f>TEXT(Data[[#This Row],[Order Date]], "mm.yy")</f>
        <v>09.18</v>
      </c>
    </row>
    <row r="2258" spans="1:26" x14ac:dyDescent="0.25">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1" t="str">
        <f>IF(M2258=People!$B$2,People!$A$5,(IF(M2258=People!$B$3,People!$A$3,(IF(M2258=People!$B$4,People!$A$4,(IF(M2258=People!$B$5,People!$A$5,0)))))))</f>
        <v>Chuck Magee</v>
      </c>
      <c r="W2258" s="1" t="str">
        <f>IFERROR(VLOOKUP(Data[[#This Row],[Order ID]], Returns!$A:$B, 2, FALSE), "No")</f>
        <v>No</v>
      </c>
      <c r="X2258" s="1">
        <f>1/COUNTIF(Data[Order ID], Data[[#This Row],[Order ID]])</f>
        <v>0.5</v>
      </c>
      <c r="Y2258" s="1">
        <f>1/COUNTIFS(Data[Customer Name],Data[[#This Row],[Customer Name]], Data[MonthYear],Data[[#This Row],[MonthYear]])</f>
        <v>0.25</v>
      </c>
      <c r="Z2258" s="1" t="str">
        <f>TEXT(Data[[#This Row],[Order Date]], "mm.yy")</f>
        <v>09.18</v>
      </c>
    </row>
    <row r="2259" spans="1:26" x14ac:dyDescent="0.25">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1" t="str">
        <f>IF(M2259=People!$B$2,People!$A$5,(IF(M2259=People!$B$3,People!$A$3,(IF(M2259=People!$B$4,People!$A$4,(IF(M2259=People!$B$5,People!$A$5,0)))))))</f>
        <v>Cassandra Brandow</v>
      </c>
      <c r="W2259" s="1" t="str">
        <f>IFERROR(VLOOKUP(Data[[#This Row],[Order ID]], Returns!$A:$B, 2, FALSE), "No")</f>
        <v>No</v>
      </c>
      <c r="X2259" s="1">
        <f>1/COUNTIF(Data[Order ID], Data[[#This Row],[Order ID]])</f>
        <v>0.5</v>
      </c>
      <c r="Y2259" s="1">
        <f>1/COUNTIFS(Data[Customer Name],Data[[#This Row],[Customer Name]], Data[MonthYear],Data[[#This Row],[MonthYear]])</f>
        <v>0.33333333333333331</v>
      </c>
      <c r="Z2259" s="1" t="str">
        <f>TEXT(Data[[#This Row],[Order Date]], "mm.yy")</f>
        <v>06.19</v>
      </c>
    </row>
    <row r="2260" spans="1:26" x14ac:dyDescent="0.25">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1" t="str">
        <f>IF(M2260=People!$B$2,People!$A$5,(IF(M2260=People!$B$3,People!$A$3,(IF(M2260=People!$B$4,People!$A$4,(IF(M2260=People!$B$5,People!$A$5,0)))))))</f>
        <v>Cassandra Brandow</v>
      </c>
      <c r="W2260" s="1" t="str">
        <f>IFERROR(VLOOKUP(Data[[#This Row],[Order ID]], Returns!$A:$B, 2, FALSE), "No")</f>
        <v>No</v>
      </c>
      <c r="X2260" s="1">
        <f>1/COUNTIF(Data[Order ID], Data[[#This Row],[Order ID]])</f>
        <v>0.5</v>
      </c>
      <c r="Y2260" s="1">
        <f>1/COUNTIFS(Data[Customer Name],Data[[#This Row],[Customer Name]], Data[MonthYear],Data[[#This Row],[MonthYear]])</f>
        <v>0.33333333333333331</v>
      </c>
      <c r="Z2260" s="1" t="str">
        <f>TEXT(Data[[#This Row],[Order Date]], "mm.yy")</f>
        <v>06.19</v>
      </c>
    </row>
    <row r="2261" spans="1:26" x14ac:dyDescent="0.25">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1" t="str">
        <f>IF(M2261=People!$B$2,People!$A$5,(IF(M2261=People!$B$3,People!$A$3,(IF(M2261=People!$B$4,People!$A$4,(IF(M2261=People!$B$5,People!$A$5,0)))))))</f>
        <v>Cassandra Brandow</v>
      </c>
      <c r="W2261" s="1" t="str">
        <f>IFERROR(VLOOKUP(Data[[#This Row],[Order ID]], Returns!$A:$B, 2, FALSE), "No")</f>
        <v>No</v>
      </c>
      <c r="X2261" s="1">
        <f>1/COUNTIF(Data[Order ID], Data[[#This Row],[Order ID]])</f>
        <v>0.5</v>
      </c>
      <c r="Y2261" s="1">
        <f>1/COUNTIFS(Data[Customer Name],Data[[#This Row],[Customer Name]], Data[MonthYear],Data[[#This Row],[MonthYear]])</f>
        <v>0.5</v>
      </c>
      <c r="Z2261" s="1" t="str">
        <f>TEXT(Data[[#This Row],[Order Date]], "mm.yy")</f>
        <v>11.17</v>
      </c>
    </row>
    <row r="2262" spans="1:26" x14ac:dyDescent="0.25">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1" t="str">
        <f>IF(M2262=People!$B$2,People!$A$5,(IF(M2262=People!$B$3,People!$A$3,(IF(M2262=People!$B$4,People!$A$4,(IF(M2262=People!$B$5,People!$A$5,0)))))))</f>
        <v>Cassandra Brandow</v>
      </c>
      <c r="W2262" s="1" t="str">
        <f>IFERROR(VLOOKUP(Data[[#This Row],[Order ID]], Returns!$A:$B, 2, FALSE), "No")</f>
        <v>No</v>
      </c>
      <c r="X2262" s="1">
        <f>1/COUNTIF(Data[Order ID], Data[[#This Row],[Order ID]])</f>
        <v>0.5</v>
      </c>
      <c r="Y2262" s="1">
        <f>1/COUNTIFS(Data[Customer Name],Data[[#This Row],[Customer Name]], Data[MonthYear],Data[[#This Row],[MonthYear]])</f>
        <v>0.5</v>
      </c>
      <c r="Z2262" s="1" t="str">
        <f>TEXT(Data[[#This Row],[Order Date]], "mm.yy")</f>
        <v>11.17</v>
      </c>
    </row>
    <row r="2263" spans="1:26" x14ac:dyDescent="0.25">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1" t="str">
        <f>IF(M2263=People!$B$2,People!$A$5,(IF(M2263=People!$B$3,People!$A$3,(IF(M2263=People!$B$4,People!$A$4,(IF(M2263=People!$B$5,People!$A$5,0)))))))</f>
        <v>Chuck Magee</v>
      </c>
      <c r="W2263" s="1" t="str">
        <f>IFERROR(VLOOKUP(Data[[#This Row],[Order ID]], Returns!$A:$B, 2, FALSE), "No")</f>
        <v>No</v>
      </c>
      <c r="X2263" s="1">
        <f>1/COUNTIF(Data[Order ID], Data[[#This Row],[Order ID]])</f>
        <v>1</v>
      </c>
      <c r="Y2263" s="1">
        <f>1/COUNTIFS(Data[Customer Name],Data[[#This Row],[Customer Name]], Data[MonthYear],Data[[#This Row],[MonthYear]])</f>
        <v>1</v>
      </c>
      <c r="Z2263" s="1" t="str">
        <f>TEXT(Data[[#This Row],[Order Date]], "mm.yy")</f>
        <v>12.17</v>
      </c>
    </row>
    <row r="2264" spans="1:26" x14ac:dyDescent="0.25">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1" t="str">
        <f>IF(M2264=People!$B$2,People!$A$5,(IF(M2264=People!$B$3,People!$A$3,(IF(M2264=People!$B$4,People!$A$4,(IF(M2264=People!$B$5,People!$A$5,0)))))))</f>
        <v>Cassandra Brandow</v>
      </c>
      <c r="W2264" s="1" t="str">
        <f>IFERROR(VLOOKUP(Data[[#This Row],[Order ID]], Returns!$A:$B, 2, FALSE), "No")</f>
        <v>No</v>
      </c>
      <c r="X2264" s="1">
        <f>1/COUNTIF(Data[Order ID], Data[[#This Row],[Order ID]])</f>
        <v>1</v>
      </c>
      <c r="Y2264" s="1">
        <f>1/COUNTIFS(Data[Customer Name],Data[[#This Row],[Customer Name]], Data[MonthYear],Data[[#This Row],[MonthYear]])</f>
        <v>1</v>
      </c>
      <c r="Z2264" s="1" t="str">
        <f>TEXT(Data[[#This Row],[Order Date]], "mm.yy")</f>
        <v>02.19</v>
      </c>
    </row>
    <row r="2265" spans="1:26" x14ac:dyDescent="0.25">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1" t="str">
        <f>IF(M2265=People!$B$2,People!$A$5,(IF(M2265=People!$B$3,People!$A$3,(IF(M2265=People!$B$4,People!$A$4,(IF(M2265=People!$B$5,People!$A$5,0)))))))</f>
        <v>Cassandra Brandow</v>
      </c>
      <c r="W2265" s="1" t="str">
        <f>IFERROR(VLOOKUP(Data[[#This Row],[Order ID]], Returns!$A:$B, 2, FALSE), "No")</f>
        <v>No</v>
      </c>
      <c r="X2265" s="1">
        <f>1/COUNTIF(Data[Order ID], Data[[#This Row],[Order ID]])</f>
        <v>0.33333333333333331</v>
      </c>
      <c r="Y2265" s="1">
        <f>1/COUNTIFS(Data[Customer Name],Data[[#This Row],[Customer Name]], Data[MonthYear],Data[[#This Row],[MonthYear]])</f>
        <v>0.33333333333333331</v>
      </c>
      <c r="Z2265" s="1" t="str">
        <f>TEXT(Data[[#This Row],[Order Date]], "mm.yy")</f>
        <v>11.18</v>
      </c>
    </row>
    <row r="2266" spans="1:26" x14ac:dyDescent="0.25">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1" t="str">
        <f>IF(M2266=People!$B$2,People!$A$5,(IF(M2266=People!$B$3,People!$A$3,(IF(M2266=People!$B$4,People!$A$4,(IF(M2266=People!$B$5,People!$A$5,0)))))))</f>
        <v>Cassandra Brandow</v>
      </c>
      <c r="W2266" s="1" t="str">
        <f>IFERROR(VLOOKUP(Data[[#This Row],[Order ID]], Returns!$A:$B, 2, FALSE), "No")</f>
        <v>No</v>
      </c>
      <c r="X2266" s="1">
        <f>1/COUNTIF(Data[Order ID], Data[[#This Row],[Order ID]])</f>
        <v>0.33333333333333331</v>
      </c>
      <c r="Y2266" s="1">
        <f>1/COUNTIFS(Data[Customer Name],Data[[#This Row],[Customer Name]], Data[MonthYear],Data[[#This Row],[MonthYear]])</f>
        <v>0.33333333333333331</v>
      </c>
      <c r="Z2266" s="1" t="str">
        <f>TEXT(Data[[#This Row],[Order Date]], "mm.yy")</f>
        <v>11.18</v>
      </c>
    </row>
    <row r="2267" spans="1:26" x14ac:dyDescent="0.25">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1" t="str">
        <f>IF(M2267=People!$B$2,People!$A$5,(IF(M2267=People!$B$3,People!$A$3,(IF(M2267=People!$B$4,People!$A$4,(IF(M2267=People!$B$5,People!$A$5,0)))))))</f>
        <v>Cassandra Brandow</v>
      </c>
      <c r="W2267" s="1" t="str">
        <f>IFERROR(VLOOKUP(Data[[#This Row],[Order ID]], Returns!$A:$B, 2, FALSE), "No")</f>
        <v>No</v>
      </c>
      <c r="X2267" s="1">
        <f>1/COUNTIF(Data[Order ID], Data[[#This Row],[Order ID]])</f>
        <v>0.33333333333333331</v>
      </c>
      <c r="Y2267" s="1">
        <f>1/COUNTIFS(Data[Customer Name],Data[[#This Row],[Customer Name]], Data[MonthYear],Data[[#This Row],[MonthYear]])</f>
        <v>0.33333333333333331</v>
      </c>
      <c r="Z2267" s="1" t="str">
        <f>TEXT(Data[[#This Row],[Order Date]], "mm.yy")</f>
        <v>11.18</v>
      </c>
    </row>
    <row r="2268" spans="1:26" x14ac:dyDescent="0.25">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1" t="str">
        <f>IF(M2268=People!$B$2,People!$A$5,(IF(M2268=People!$B$3,People!$A$3,(IF(M2268=People!$B$4,People!$A$4,(IF(M2268=People!$B$5,People!$A$5,0)))))))</f>
        <v>Cassandra Brandow</v>
      </c>
      <c r="W2268" s="1" t="str">
        <f>IFERROR(VLOOKUP(Data[[#This Row],[Order ID]], Returns!$A:$B, 2, FALSE), "No")</f>
        <v>No</v>
      </c>
      <c r="X2268" s="1">
        <f>1/COUNTIF(Data[Order ID], Data[[#This Row],[Order ID]])</f>
        <v>1</v>
      </c>
      <c r="Y2268" s="1">
        <f>1/COUNTIFS(Data[Customer Name],Data[[#This Row],[Customer Name]], Data[MonthYear],Data[[#This Row],[MonthYear]])</f>
        <v>1</v>
      </c>
      <c r="Z2268" s="1" t="str">
        <f>TEXT(Data[[#This Row],[Order Date]], "mm.yy")</f>
        <v>10.19</v>
      </c>
    </row>
    <row r="2269" spans="1:26" x14ac:dyDescent="0.25">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1" t="str">
        <f>IF(M2269=People!$B$2,People!$A$5,(IF(M2269=People!$B$3,People!$A$3,(IF(M2269=People!$B$4,People!$A$4,(IF(M2269=People!$B$5,People!$A$5,0)))))))</f>
        <v>Cassandra Brandow</v>
      </c>
      <c r="W2269" s="1" t="str">
        <f>IFERROR(VLOOKUP(Data[[#This Row],[Order ID]], Returns!$A:$B, 2, FALSE), "No")</f>
        <v>No</v>
      </c>
      <c r="X2269" s="1">
        <f>1/COUNTIF(Data[Order ID], Data[[#This Row],[Order ID]])</f>
        <v>1</v>
      </c>
      <c r="Y2269" s="1">
        <f>1/COUNTIFS(Data[Customer Name],Data[[#This Row],[Customer Name]], Data[MonthYear],Data[[#This Row],[MonthYear]])</f>
        <v>1</v>
      </c>
      <c r="Z2269" s="1" t="str">
        <f>TEXT(Data[[#This Row],[Order Date]], "mm.yy")</f>
        <v>09.19</v>
      </c>
    </row>
    <row r="2270" spans="1:26" x14ac:dyDescent="0.25">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1" t="str">
        <f>IF(M2270=People!$B$2,People!$A$5,(IF(M2270=People!$B$3,People!$A$3,(IF(M2270=People!$B$4,People!$A$4,(IF(M2270=People!$B$5,People!$A$5,0)))))))</f>
        <v>Chuck Magee</v>
      </c>
      <c r="W2270" s="1" t="str">
        <f>IFERROR(VLOOKUP(Data[[#This Row],[Order ID]], Returns!$A:$B, 2, FALSE), "No")</f>
        <v>No</v>
      </c>
      <c r="X2270" s="1">
        <f>1/COUNTIF(Data[Order ID], Data[[#This Row],[Order ID]])</f>
        <v>0.5</v>
      </c>
      <c r="Y2270" s="1">
        <f>1/COUNTIFS(Data[Customer Name],Data[[#This Row],[Customer Name]], Data[MonthYear],Data[[#This Row],[MonthYear]])</f>
        <v>0.5</v>
      </c>
      <c r="Z2270" s="1" t="str">
        <f>TEXT(Data[[#This Row],[Order Date]], "mm.yy")</f>
        <v>12.19</v>
      </c>
    </row>
    <row r="2271" spans="1:26" x14ac:dyDescent="0.25">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1" t="str">
        <f>IF(M2271=People!$B$2,People!$A$5,(IF(M2271=People!$B$3,People!$A$3,(IF(M2271=People!$B$4,People!$A$4,(IF(M2271=People!$B$5,People!$A$5,0)))))))</f>
        <v>Chuck Magee</v>
      </c>
      <c r="W2271" s="1" t="str">
        <f>IFERROR(VLOOKUP(Data[[#This Row],[Order ID]], Returns!$A:$B, 2, FALSE), "No")</f>
        <v>No</v>
      </c>
      <c r="X2271" s="1">
        <f>1/COUNTIF(Data[Order ID], Data[[#This Row],[Order ID]])</f>
        <v>0.5</v>
      </c>
      <c r="Y2271" s="1">
        <f>1/COUNTIFS(Data[Customer Name],Data[[#This Row],[Customer Name]], Data[MonthYear],Data[[#This Row],[MonthYear]])</f>
        <v>0.5</v>
      </c>
      <c r="Z2271" s="1" t="str">
        <f>TEXT(Data[[#This Row],[Order Date]], "mm.yy")</f>
        <v>12.19</v>
      </c>
    </row>
    <row r="2272" spans="1:26" x14ac:dyDescent="0.25">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1" t="str">
        <f>IF(M2272=People!$B$2,People!$A$5,(IF(M2272=People!$B$3,People!$A$3,(IF(M2272=People!$B$4,People!$A$4,(IF(M2272=People!$B$5,People!$A$5,0)))))))</f>
        <v>Cassandra Brandow</v>
      </c>
      <c r="W2272" s="1" t="str">
        <f>IFERROR(VLOOKUP(Data[[#This Row],[Order ID]], Returns!$A:$B, 2, FALSE), "No")</f>
        <v>No</v>
      </c>
      <c r="X2272" s="1">
        <f>1/COUNTIF(Data[Order ID], Data[[#This Row],[Order ID]])</f>
        <v>1</v>
      </c>
      <c r="Y2272" s="1">
        <f>1/COUNTIFS(Data[Customer Name],Data[[#This Row],[Customer Name]], Data[MonthYear],Data[[#This Row],[MonthYear]])</f>
        <v>1</v>
      </c>
      <c r="Z2272" s="1" t="str">
        <f>TEXT(Data[[#This Row],[Order Date]], "mm.yy")</f>
        <v>12.19</v>
      </c>
    </row>
    <row r="2273" spans="1:26" x14ac:dyDescent="0.25">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1" t="str">
        <f>IF(M2273=People!$B$2,People!$A$5,(IF(M2273=People!$B$3,People!$A$3,(IF(M2273=People!$B$4,People!$A$4,(IF(M2273=People!$B$5,People!$A$5,0)))))))</f>
        <v>Cassandra Brandow</v>
      </c>
      <c r="W2273" s="1" t="str">
        <f>IFERROR(VLOOKUP(Data[[#This Row],[Order ID]], Returns!$A:$B, 2, FALSE), "No")</f>
        <v>No</v>
      </c>
      <c r="X2273" s="1">
        <f>1/COUNTIF(Data[Order ID], Data[[#This Row],[Order ID]])</f>
        <v>1</v>
      </c>
      <c r="Y2273" s="1">
        <f>1/COUNTIFS(Data[Customer Name],Data[[#This Row],[Customer Name]], Data[MonthYear],Data[[#This Row],[MonthYear]])</f>
        <v>1</v>
      </c>
      <c r="Z2273" s="1" t="str">
        <f>TEXT(Data[[#This Row],[Order Date]], "mm.yy")</f>
        <v>09.17</v>
      </c>
    </row>
    <row r="2274" spans="1:26" x14ac:dyDescent="0.25">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1" t="str">
        <f>IF(M2274=People!$B$2,People!$A$5,(IF(M2274=People!$B$3,People!$A$3,(IF(M2274=People!$B$4,People!$A$4,(IF(M2274=People!$B$5,People!$A$5,0)))))))</f>
        <v>Cassandra Brandow</v>
      </c>
      <c r="W2274" s="1" t="str">
        <f>IFERROR(VLOOKUP(Data[[#This Row],[Order ID]], Returns!$A:$B, 2, FALSE), "No")</f>
        <v>No</v>
      </c>
      <c r="X2274" s="1">
        <f>1/COUNTIF(Data[Order ID], Data[[#This Row],[Order ID]])</f>
        <v>0.5</v>
      </c>
      <c r="Y2274" s="1">
        <f>1/COUNTIFS(Data[Customer Name],Data[[#This Row],[Customer Name]], Data[MonthYear],Data[[#This Row],[MonthYear]])</f>
        <v>0.5</v>
      </c>
      <c r="Z2274" s="1" t="str">
        <f>TEXT(Data[[#This Row],[Order Date]], "mm.yy")</f>
        <v>03.17</v>
      </c>
    </row>
    <row r="2275" spans="1:26" x14ac:dyDescent="0.25">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1" t="str">
        <f>IF(M2275=People!$B$2,People!$A$5,(IF(M2275=People!$B$3,People!$A$3,(IF(M2275=People!$B$4,People!$A$4,(IF(M2275=People!$B$5,People!$A$5,0)))))))</f>
        <v>Cassandra Brandow</v>
      </c>
      <c r="W2275" s="1" t="str">
        <f>IFERROR(VLOOKUP(Data[[#This Row],[Order ID]], Returns!$A:$B, 2, FALSE), "No")</f>
        <v>No</v>
      </c>
      <c r="X2275" s="1">
        <f>1/COUNTIF(Data[Order ID], Data[[#This Row],[Order ID]])</f>
        <v>0.5</v>
      </c>
      <c r="Y2275" s="1">
        <f>1/COUNTIFS(Data[Customer Name],Data[[#This Row],[Customer Name]], Data[MonthYear],Data[[#This Row],[MonthYear]])</f>
        <v>0.5</v>
      </c>
      <c r="Z2275" s="1" t="str">
        <f>TEXT(Data[[#This Row],[Order Date]], "mm.yy")</f>
        <v>03.17</v>
      </c>
    </row>
    <row r="2276" spans="1:26" x14ac:dyDescent="0.25">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1" t="str">
        <f>IF(M2276=People!$B$2,People!$A$5,(IF(M2276=People!$B$3,People!$A$3,(IF(M2276=People!$B$4,People!$A$4,(IF(M2276=People!$B$5,People!$A$5,0)))))))</f>
        <v>Cassandra Brandow</v>
      </c>
      <c r="W2276" s="1" t="str">
        <f>IFERROR(VLOOKUP(Data[[#This Row],[Order ID]], Returns!$A:$B, 2, FALSE), "No")</f>
        <v>No</v>
      </c>
      <c r="X2276" s="1">
        <f>1/COUNTIF(Data[Order ID], Data[[#This Row],[Order ID]])</f>
        <v>0.5</v>
      </c>
      <c r="Y2276" s="1">
        <f>1/COUNTIFS(Data[Customer Name],Data[[#This Row],[Customer Name]], Data[MonthYear],Data[[#This Row],[MonthYear]])</f>
        <v>0.5</v>
      </c>
      <c r="Z2276" s="1" t="str">
        <f>TEXT(Data[[#This Row],[Order Date]], "mm.yy")</f>
        <v>10.16</v>
      </c>
    </row>
    <row r="2277" spans="1:26" x14ac:dyDescent="0.25">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1" t="str">
        <f>IF(M2277=People!$B$2,People!$A$5,(IF(M2277=People!$B$3,People!$A$3,(IF(M2277=People!$B$4,People!$A$4,(IF(M2277=People!$B$5,People!$A$5,0)))))))</f>
        <v>Cassandra Brandow</v>
      </c>
      <c r="W2277" s="1" t="str">
        <f>IFERROR(VLOOKUP(Data[[#This Row],[Order ID]], Returns!$A:$B, 2, FALSE), "No")</f>
        <v>No</v>
      </c>
      <c r="X2277" s="1">
        <f>1/COUNTIF(Data[Order ID], Data[[#This Row],[Order ID]])</f>
        <v>0.5</v>
      </c>
      <c r="Y2277" s="1">
        <f>1/COUNTIFS(Data[Customer Name],Data[[#This Row],[Customer Name]], Data[MonthYear],Data[[#This Row],[MonthYear]])</f>
        <v>0.5</v>
      </c>
      <c r="Z2277" s="1" t="str">
        <f>TEXT(Data[[#This Row],[Order Date]], "mm.yy")</f>
        <v>10.16</v>
      </c>
    </row>
    <row r="2278" spans="1:26" x14ac:dyDescent="0.25">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1" t="str">
        <f>IF(M2278=People!$B$2,People!$A$5,(IF(M2278=People!$B$3,People!$A$3,(IF(M2278=People!$B$4,People!$A$4,(IF(M2278=People!$B$5,People!$A$5,0)))))))</f>
        <v>Cassandra Brandow</v>
      </c>
      <c r="W2278" s="1" t="str">
        <f>IFERROR(VLOOKUP(Data[[#This Row],[Order ID]], Returns!$A:$B, 2, FALSE), "No")</f>
        <v>No</v>
      </c>
      <c r="X2278" s="1">
        <f>1/COUNTIF(Data[Order ID], Data[[#This Row],[Order ID]])</f>
        <v>0.33333333333333331</v>
      </c>
      <c r="Y2278" s="1">
        <f>1/COUNTIFS(Data[Customer Name],Data[[#This Row],[Customer Name]], Data[MonthYear],Data[[#This Row],[MonthYear]])</f>
        <v>0.33333333333333331</v>
      </c>
      <c r="Z2278" s="1" t="str">
        <f>TEXT(Data[[#This Row],[Order Date]], "mm.yy")</f>
        <v>06.16</v>
      </c>
    </row>
    <row r="2279" spans="1:26" x14ac:dyDescent="0.25">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1" t="str">
        <f>IF(M2279=People!$B$2,People!$A$5,(IF(M2279=People!$B$3,People!$A$3,(IF(M2279=People!$B$4,People!$A$4,(IF(M2279=People!$B$5,People!$A$5,0)))))))</f>
        <v>Cassandra Brandow</v>
      </c>
      <c r="W2279" s="1" t="str">
        <f>IFERROR(VLOOKUP(Data[[#This Row],[Order ID]], Returns!$A:$B, 2, FALSE), "No")</f>
        <v>No</v>
      </c>
      <c r="X2279" s="1">
        <f>1/COUNTIF(Data[Order ID], Data[[#This Row],[Order ID]])</f>
        <v>0.33333333333333331</v>
      </c>
      <c r="Y2279" s="1">
        <f>1/COUNTIFS(Data[Customer Name],Data[[#This Row],[Customer Name]], Data[MonthYear],Data[[#This Row],[MonthYear]])</f>
        <v>0.33333333333333331</v>
      </c>
      <c r="Z2279" s="1" t="str">
        <f>TEXT(Data[[#This Row],[Order Date]], "mm.yy")</f>
        <v>06.16</v>
      </c>
    </row>
    <row r="2280" spans="1:26" x14ac:dyDescent="0.25">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1" t="str">
        <f>IF(M2280=People!$B$2,People!$A$5,(IF(M2280=People!$B$3,People!$A$3,(IF(M2280=People!$B$4,People!$A$4,(IF(M2280=People!$B$5,People!$A$5,0)))))))</f>
        <v>Cassandra Brandow</v>
      </c>
      <c r="W2280" s="1" t="str">
        <f>IFERROR(VLOOKUP(Data[[#This Row],[Order ID]], Returns!$A:$B, 2, FALSE), "No")</f>
        <v>No</v>
      </c>
      <c r="X2280" s="1">
        <f>1/COUNTIF(Data[Order ID], Data[[#This Row],[Order ID]])</f>
        <v>0.33333333333333331</v>
      </c>
      <c r="Y2280" s="1">
        <f>1/COUNTIFS(Data[Customer Name],Data[[#This Row],[Customer Name]], Data[MonthYear],Data[[#This Row],[MonthYear]])</f>
        <v>0.33333333333333331</v>
      </c>
      <c r="Z2280" s="1" t="str">
        <f>TEXT(Data[[#This Row],[Order Date]], "mm.yy")</f>
        <v>06.16</v>
      </c>
    </row>
    <row r="2281" spans="1:26" x14ac:dyDescent="0.25">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1" t="str">
        <f>IF(M2281=People!$B$2,People!$A$5,(IF(M2281=People!$B$3,People!$A$3,(IF(M2281=People!$B$4,People!$A$4,(IF(M2281=People!$B$5,People!$A$5,0)))))))</f>
        <v>Cassandra Brandow</v>
      </c>
      <c r="W2281" s="1" t="str">
        <f>IFERROR(VLOOKUP(Data[[#This Row],[Order ID]], Returns!$A:$B, 2, FALSE), "No")</f>
        <v>No</v>
      </c>
      <c r="X2281" s="1">
        <f>1/COUNTIF(Data[Order ID], Data[[#This Row],[Order ID]])</f>
        <v>0.33333333333333331</v>
      </c>
      <c r="Y2281" s="1">
        <f>1/COUNTIFS(Data[Customer Name],Data[[#This Row],[Customer Name]], Data[MonthYear],Data[[#This Row],[MonthYear]])</f>
        <v>0.33333333333333331</v>
      </c>
      <c r="Z2281" s="1" t="str">
        <f>TEXT(Data[[#This Row],[Order Date]], "mm.yy")</f>
        <v>10.19</v>
      </c>
    </row>
    <row r="2282" spans="1:26" x14ac:dyDescent="0.25">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1" t="str">
        <f>IF(M2282=People!$B$2,People!$A$5,(IF(M2282=People!$B$3,People!$A$3,(IF(M2282=People!$B$4,People!$A$4,(IF(M2282=People!$B$5,People!$A$5,0)))))))</f>
        <v>Cassandra Brandow</v>
      </c>
      <c r="W2282" s="1" t="str">
        <f>IFERROR(VLOOKUP(Data[[#This Row],[Order ID]], Returns!$A:$B, 2, FALSE), "No")</f>
        <v>No</v>
      </c>
      <c r="X2282" s="1">
        <f>1/COUNTIF(Data[Order ID], Data[[#This Row],[Order ID]])</f>
        <v>0.33333333333333331</v>
      </c>
      <c r="Y2282" s="1">
        <f>1/COUNTIFS(Data[Customer Name],Data[[#This Row],[Customer Name]], Data[MonthYear],Data[[#This Row],[MonthYear]])</f>
        <v>0.33333333333333331</v>
      </c>
      <c r="Z2282" s="1" t="str">
        <f>TEXT(Data[[#This Row],[Order Date]], "mm.yy")</f>
        <v>10.19</v>
      </c>
    </row>
    <row r="2283" spans="1:26" x14ac:dyDescent="0.25">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1" t="str">
        <f>IF(M2283=People!$B$2,People!$A$5,(IF(M2283=People!$B$3,People!$A$3,(IF(M2283=People!$B$4,People!$A$4,(IF(M2283=People!$B$5,People!$A$5,0)))))))</f>
        <v>Cassandra Brandow</v>
      </c>
      <c r="W2283" s="1" t="str">
        <f>IFERROR(VLOOKUP(Data[[#This Row],[Order ID]], Returns!$A:$B, 2, FALSE), "No")</f>
        <v>No</v>
      </c>
      <c r="X2283" s="1">
        <f>1/COUNTIF(Data[Order ID], Data[[#This Row],[Order ID]])</f>
        <v>0.33333333333333331</v>
      </c>
      <c r="Y2283" s="1">
        <f>1/COUNTIFS(Data[Customer Name],Data[[#This Row],[Customer Name]], Data[MonthYear],Data[[#This Row],[MonthYear]])</f>
        <v>0.33333333333333331</v>
      </c>
      <c r="Z2283" s="1" t="str">
        <f>TEXT(Data[[#This Row],[Order Date]], "mm.yy")</f>
        <v>10.19</v>
      </c>
    </row>
    <row r="2284" spans="1:26" x14ac:dyDescent="0.25">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1" t="str">
        <f>IF(M2284=People!$B$2,People!$A$5,(IF(M2284=People!$B$3,People!$A$3,(IF(M2284=People!$B$4,People!$A$4,(IF(M2284=People!$B$5,People!$A$5,0)))))))</f>
        <v>Chuck Magee</v>
      </c>
      <c r="W2284" s="1" t="str">
        <f>IFERROR(VLOOKUP(Data[[#This Row],[Order ID]], Returns!$A:$B, 2, FALSE), "No")</f>
        <v>No</v>
      </c>
      <c r="X2284" s="1">
        <f>1/COUNTIF(Data[Order ID], Data[[#This Row],[Order ID]])</f>
        <v>1</v>
      </c>
      <c r="Y2284" s="1">
        <f>1/COUNTIFS(Data[Customer Name],Data[[#This Row],[Customer Name]], Data[MonthYear],Data[[#This Row],[MonthYear]])</f>
        <v>0.33333333333333331</v>
      </c>
      <c r="Z2284" s="1" t="str">
        <f>TEXT(Data[[#This Row],[Order Date]], "mm.yy")</f>
        <v>09.18</v>
      </c>
    </row>
    <row r="2285" spans="1:26" x14ac:dyDescent="0.25">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1" t="str">
        <f>IF(M2285=People!$B$2,People!$A$5,(IF(M2285=People!$B$3,People!$A$3,(IF(M2285=People!$B$4,People!$A$4,(IF(M2285=People!$B$5,People!$A$5,0)))))))</f>
        <v>Kelly Williams</v>
      </c>
      <c r="W2285" s="1" t="str">
        <f>IFERROR(VLOOKUP(Data[[#This Row],[Order ID]], Returns!$A:$B, 2, FALSE), "No")</f>
        <v>No</v>
      </c>
      <c r="X2285" s="1">
        <f>1/COUNTIF(Data[Order ID], Data[[#This Row],[Order ID]])</f>
        <v>0.5</v>
      </c>
      <c r="Y2285" s="1">
        <f>1/COUNTIFS(Data[Customer Name],Data[[#This Row],[Customer Name]], Data[MonthYear],Data[[#This Row],[MonthYear]])</f>
        <v>0.5</v>
      </c>
      <c r="Z2285" s="1" t="str">
        <f>TEXT(Data[[#This Row],[Order Date]], "mm.yy")</f>
        <v>03.17</v>
      </c>
    </row>
    <row r="2286" spans="1:26" x14ac:dyDescent="0.25">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1" t="str">
        <f>IF(M2286=People!$B$2,People!$A$5,(IF(M2286=People!$B$3,People!$A$3,(IF(M2286=People!$B$4,People!$A$4,(IF(M2286=People!$B$5,People!$A$5,0)))))))</f>
        <v>Kelly Williams</v>
      </c>
      <c r="W2286" s="1" t="str">
        <f>IFERROR(VLOOKUP(Data[[#This Row],[Order ID]], Returns!$A:$B, 2, FALSE), "No")</f>
        <v>No</v>
      </c>
      <c r="X2286" s="1">
        <f>1/COUNTIF(Data[Order ID], Data[[#This Row],[Order ID]])</f>
        <v>0.5</v>
      </c>
      <c r="Y2286" s="1">
        <f>1/COUNTIFS(Data[Customer Name],Data[[#This Row],[Customer Name]], Data[MonthYear],Data[[#This Row],[MonthYear]])</f>
        <v>0.5</v>
      </c>
      <c r="Z2286" s="1" t="str">
        <f>TEXT(Data[[#This Row],[Order Date]], "mm.yy")</f>
        <v>03.17</v>
      </c>
    </row>
    <row r="2287" spans="1:26" x14ac:dyDescent="0.25">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1" t="str">
        <f>IF(M2287=People!$B$2,People!$A$5,(IF(M2287=People!$B$3,People!$A$3,(IF(M2287=People!$B$4,People!$A$4,(IF(M2287=People!$B$5,People!$A$5,0)))))))</f>
        <v>Cassandra Brandow</v>
      </c>
      <c r="W2287" s="1" t="str">
        <f>IFERROR(VLOOKUP(Data[[#This Row],[Order ID]], Returns!$A:$B, 2, FALSE), "No")</f>
        <v>No</v>
      </c>
      <c r="X2287" s="1">
        <f>1/COUNTIF(Data[Order ID], Data[[#This Row],[Order ID]])</f>
        <v>1</v>
      </c>
      <c r="Y2287" s="1">
        <f>1/COUNTIFS(Data[Customer Name],Data[[#This Row],[Customer Name]], Data[MonthYear],Data[[#This Row],[MonthYear]])</f>
        <v>1</v>
      </c>
      <c r="Z2287" s="1" t="str">
        <f>TEXT(Data[[#This Row],[Order Date]], "mm.yy")</f>
        <v>05.18</v>
      </c>
    </row>
    <row r="2288" spans="1:26" x14ac:dyDescent="0.25">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1" t="str">
        <f>IF(M2288=People!$B$2,People!$A$5,(IF(M2288=People!$B$3,People!$A$3,(IF(M2288=People!$B$4,People!$A$4,(IF(M2288=People!$B$5,People!$A$5,0)))))))</f>
        <v>Cassandra Brandow</v>
      </c>
      <c r="W2288" s="1" t="str">
        <f>IFERROR(VLOOKUP(Data[[#This Row],[Order ID]], Returns!$A:$B, 2, FALSE), "No")</f>
        <v>No</v>
      </c>
      <c r="X2288" s="1">
        <f>1/COUNTIF(Data[Order ID], Data[[#This Row],[Order ID]])</f>
        <v>1</v>
      </c>
      <c r="Y2288" s="1">
        <f>1/COUNTIFS(Data[Customer Name],Data[[#This Row],[Customer Name]], Data[MonthYear],Data[[#This Row],[MonthYear]])</f>
        <v>0.25</v>
      </c>
      <c r="Z2288" s="1" t="str">
        <f>TEXT(Data[[#This Row],[Order Date]], "mm.yy")</f>
        <v>11.19</v>
      </c>
    </row>
    <row r="2289" spans="1:26" x14ac:dyDescent="0.25">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1" t="str">
        <f>IF(M2289=People!$B$2,People!$A$5,(IF(M2289=People!$B$3,People!$A$3,(IF(M2289=People!$B$4,People!$A$4,(IF(M2289=People!$B$5,People!$A$5,0)))))))</f>
        <v>Chuck Magee</v>
      </c>
      <c r="W2289" s="1" t="str">
        <f>IFERROR(VLOOKUP(Data[[#This Row],[Order ID]], Returns!$A:$B, 2, FALSE), "No")</f>
        <v>No</v>
      </c>
      <c r="X2289" s="1">
        <f>1/COUNTIF(Data[Order ID], Data[[#This Row],[Order ID]])</f>
        <v>1</v>
      </c>
      <c r="Y2289" s="1">
        <f>1/COUNTIFS(Data[Customer Name],Data[[#This Row],[Customer Name]], Data[MonthYear],Data[[#This Row],[MonthYear]])</f>
        <v>1</v>
      </c>
      <c r="Z2289" s="1" t="str">
        <f>TEXT(Data[[#This Row],[Order Date]], "mm.yy")</f>
        <v>06.19</v>
      </c>
    </row>
    <row r="2290" spans="1:26" x14ac:dyDescent="0.25">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1" t="str">
        <f>IF(M2290=People!$B$2,People!$A$5,(IF(M2290=People!$B$3,People!$A$3,(IF(M2290=People!$B$4,People!$A$4,(IF(M2290=People!$B$5,People!$A$5,0)))))))</f>
        <v>Cassandra Brandow</v>
      </c>
      <c r="W2290" s="1" t="str">
        <f>IFERROR(VLOOKUP(Data[[#This Row],[Order ID]], Returns!$A:$B, 2, FALSE), "No")</f>
        <v>No</v>
      </c>
      <c r="X2290" s="1">
        <f>1/COUNTIF(Data[Order ID], Data[[#This Row],[Order ID]])</f>
        <v>1</v>
      </c>
      <c r="Y2290" s="1">
        <f>1/COUNTIFS(Data[Customer Name],Data[[#This Row],[Customer Name]], Data[MonthYear],Data[[#This Row],[MonthYear]])</f>
        <v>0.5</v>
      </c>
      <c r="Z2290" s="1" t="str">
        <f>TEXT(Data[[#This Row],[Order Date]], "mm.yy")</f>
        <v>06.19</v>
      </c>
    </row>
    <row r="2291" spans="1:26" x14ac:dyDescent="0.25">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1" t="str">
        <f>IF(M2291=People!$B$2,People!$A$5,(IF(M2291=People!$B$3,People!$A$3,(IF(M2291=People!$B$4,People!$A$4,(IF(M2291=People!$B$5,People!$A$5,0)))))))</f>
        <v>Cassandra Brandow</v>
      </c>
      <c r="W2291" s="1" t="str">
        <f>IFERROR(VLOOKUP(Data[[#This Row],[Order ID]], Returns!$A:$B, 2, FALSE), "No")</f>
        <v>No</v>
      </c>
      <c r="X2291" s="1">
        <f>1/COUNTIF(Data[Order ID], Data[[#This Row],[Order ID]])</f>
        <v>1</v>
      </c>
      <c r="Y2291" s="1">
        <f>1/COUNTIFS(Data[Customer Name],Data[[#This Row],[Customer Name]], Data[MonthYear],Data[[#This Row],[MonthYear]])</f>
        <v>1</v>
      </c>
      <c r="Z2291" s="1" t="str">
        <f>TEXT(Data[[#This Row],[Order Date]], "mm.yy")</f>
        <v>01.19</v>
      </c>
    </row>
    <row r="2292" spans="1:26" x14ac:dyDescent="0.25">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1" t="str">
        <f>IF(M2292=People!$B$2,People!$A$5,(IF(M2292=People!$B$3,People!$A$3,(IF(M2292=People!$B$4,People!$A$4,(IF(M2292=People!$B$5,People!$A$5,0)))))))</f>
        <v>Cassandra Brandow</v>
      </c>
      <c r="W2292" s="1" t="str">
        <f>IFERROR(VLOOKUP(Data[[#This Row],[Order ID]], Returns!$A:$B, 2, FALSE), "No")</f>
        <v>Yes</v>
      </c>
      <c r="X2292" s="1">
        <f>1/COUNTIF(Data[Order ID], Data[[#This Row],[Order ID]])</f>
        <v>0.33333333333333331</v>
      </c>
      <c r="Y2292" s="1">
        <f>1/COUNTIFS(Data[Customer Name],Data[[#This Row],[Customer Name]], Data[MonthYear],Data[[#This Row],[MonthYear]])</f>
        <v>0.1111111111111111</v>
      </c>
      <c r="Z2292" s="1" t="str">
        <f>TEXT(Data[[#This Row],[Order Date]], "mm.yy")</f>
        <v>04.17</v>
      </c>
    </row>
    <row r="2293" spans="1:26" x14ac:dyDescent="0.25">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1" t="str">
        <f>IF(M2293=People!$B$2,People!$A$5,(IF(M2293=People!$B$3,People!$A$3,(IF(M2293=People!$B$4,People!$A$4,(IF(M2293=People!$B$5,People!$A$5,0)))))))</f>
        <v>Cassandra Brandow</v>
      </c>
      <c r="W2293" s="1" t="str">
        <f>IFERROR(VLOOKUP(Data[[#This Row],[Order ID]], Returns!$A:$B, 2, FALSE), "No")</f>
        <v>Yes</v>
      </c>
      <c r="X2293" s="1">
        <f>1/COUNTIF(Data[Order ID], Data[[#This Row],[Order ID]])</f>
        <v>0.33333333333333331</v>
      </c>
      <c r="Y2293" s="1">
        <f>1/COUNTIFS(Data[Customer Name],Data[[#This Row],[Customer Name]], Data[MonthYear],Data[[#This Row],[MonthYear]])</f>
        <v>0.1111111111111111</v>
      </c>
      <c r="Z2293" s="1" t="str">
        <f>TEXT(Data[[#This Row],[Order Date]], "mm.yy")</f>
        <v>04.17</v>
      </c>
    </row>
    <row r="2294" spans="1:26" x14ac:dyDescent="0.25">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1" t="str">
        <f>IF(M2294=People!$B$2,People!$A$5,(IF(M2294=People!$B$3,People!$A$3,(IF(M2294=People!$B$4,People!$A$4,(IF(M2294=People!$B$5,People!$A$5,0)))))))</f>
        <v>Cassandra Brandow</v>
      </c>
      <c r="W2294" s="1" t="str">
        <f>IFERROR(VLOOKUP(Data[[#This Row],[Order ID]], Returns!$A:$B, 2, FALSE), "No")</f>
        <v>Yes</v>
      </c>
      <c r="X2294" s="1">
        <f>1/COUNTIF(Data[Order ID], Data[[#This Row],[Order ID]])</f>
        <v>0.33333333333333331</v>
      </c>
      <c r="Y2294" s="1">
        <f>1/COUNTIFS(Data[Customer Name],Data[[#This Row],[Customer Name]], Data[MonthYear],Data[[#This Row],[MonthYear]])</f>
        <v>0.1111111111111111</v>
      </c>
      <c r="Z2294" s="1" t="str">
        <f>TEXT(Data[[#This Row],[Order Date]], "mm.yy")</f>
        <v>04.17</v>
      </c>
    </row>
    <row r="2295" spans="1:26" x14ac:dyDescent="0.25">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1" t="str">
        <f>IF(M2295=People!$B$2,People!$A$5,(IF(M2295=People!$B$3,People!$A$3,(IF(M2295=People!$B$4,People!$A$4,(IF(M2295=People!$B$5,People!$A$5,0)))))))</f>
        <v>Chuck Magee</v>
      </c>
      <c r="W2295" s="1" t="str">
        <f>IFERROR(VLOOKUP(Data[[#This Row],[Order ID]], Returns!$A:$B, 2, FALSE), "No")</f>
        <v>No</v>
      </c>
      <c r="X2295" s="1">
        <f>1/COUNTIF(Data[Order ID], Data[[#This Row],[Order ID]])</f>
        <v>1</v>
      </c>
      <c r="Y2295" s="1">
        <f>1/COUNTIFS(Data[Customer Name],Data[[#This Row],[Customer Name]], Data[MonthYear],Data[[#This Row],[MonthYear]])</f>
        <v>0.5</v>
      </c>
      <c r="Z2295" s="1" t="str">
        <f>TEXT(Data[[#This Row],[Order Date]], "mm.yy")</f>
        <v>11.17</v>
      </c>
    </row>
    <row r="2296" spans="1:26" x14ac:dyDescent="0.25">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1" t="str">
        <f>IF(M2296=People!$B$2,People!$A$5,(IF(M2296=People!$B$3,People!$A$3,(IF(M2296=People!$B$4,People!$A$4,(IF(M2296=People!$B$5,People!$A$5,0)))))))</f>
        <v>Chuck Magee</v>
      </c>
      <c r="W2296" s="1" t="str">
        <f>IFERROR(VLOOKUP(Data[[#This Row],[Order ID]], Returns!$A:$B, 2, FALSE), "No")</f>
        <v>No</v>
      </c>
      <c r="X2296" s="1">
        <f>1/COUNTIF(Data[Order ID], Data[[#This Row],[Order ID]])</f>
        <v>1</v>
      </c>
      <c r="Y2296" s="1">
        <f>1/COUNTIFS(Data[Customer Name],Data[[#This Row],[Customer Name]], Data[MonthYear],Data[[#This Row],[MonthYear]])</f>
        <v>1</v>
      </c>
      <c r="Z2296" s="1" t="str">
        <f>TEXT(Data[[#This Row],[Order Date]], "mm.yy")</f>
        <v>12.19</v>
      </c>
    </row>
    <row r="2297" spans="1:26" x14ac:dyDescent="0.25">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1" t="str">
        <f>IF(M2297=People!$B$2,People!$A$5,(IF(M2297=People!$B$3,People!$A$3,(IF(M2297=People!$B$4,People!$A$4,(IF(M2297=People!$B$5,People!$A$5,0)))))))</f>
        <v>Chuck Magee</v>
      </c>
      <c r="W2297" s="1" t="str">
        <f>IFERROR(VLOOKUP(Data[[#This Row],[Order ID]], Returns!$A:$B, 2, FALSE), "No")</f>
        <v>No</v>
      </c>
      <c r="X2297" s="1">
        <f>1/COUNTIF(Data[Order ID], Data[[#This Row],[Order ID]])</f>
        <v>0.2</v>
      </c>
      <c r="Y2297" s="1">
        <f>1/COUNTIFS(Data[Customer Name],Data[[#This Row],[Customer Name]], Data[MonthYear],Data[[#This Row],[MonthYear]])</f>
        <v>0.16666666666666666</v>
      </c>
      <c r="Z2297" s="1" t="str">
        <f>TEXT(Data[[#This Row],[Order Date]], "mm.yy")</f>
        <v>11.17</v>
      </c>
    </row>
    <row r="2298" spans="1:26" x14ac:dyDescent="0.25">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1" t="str">
        <f>IF(M2298=People!$B$2,People!$A$5,(IF(M2298=People!$B$3,People!$A$3,(IF(M2298=People!$B$4,People!$A$4,(IF(M2298=People!$B$5,People!$A$5,0)))))))</f>
        <v>Chuck Magee</v>
      </c>
      <c r="W2298" s="1" t="str">
        <f>IFERROR(VLOOKUP(Data[[#This Row],[Order ID]], Returns!$A:$B, 2, FALSE), "No")</f>
        <v>No</v>
      </c>
      <c r="X2298" s="1">
        <f>1/COUNTIF(Data[Order ID], Data[[#This Row],[Order ID]])</f>
        <v>0.2</v>
      </c>
      <c r="Y2298" s="1">
        <f>1/COUNTIFS(Data[Customer Name],Data[[#This Row],[Customer Name]], Data[MonthYear],Data[[#This Row],[MonthYear]])</f>
        <v>0.16666666666666666</v>
      </c>
      <c r="Z2298" s="1" t="str">
        <f>TEXT(Data[[#This Row],[Order Date]], "mm.yy")</f>
        <v>11.17</v>
      </c>
    </row>
    <row r="2299" spans="1:26" x14ac:dyDescent="0.25">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1" t="str">
        <f>IF(M2299=People!$B$2,People!$A$5,(IF(M2299=People!$B$3,People!$A$3,(IF(M2299=People!$B$4,People!$A$4,(IF(M2299=People!$B$5,People!$A$5,0)))))))</f>
        <v>Chuck Magee</v>
      </c>
      <c r="W2299" s="1" t="str">
        <f>IFERROR(VLOOKUP(Data[[#This Row],[Order ID]], Returns!$A:$B, 2, FALSE), "No")</f>
        <v>No</v>
      </c>
      <c r="X2299" s="1">
        <f>1/COUNTIF(Data[Order ID], Data[[#This Row],[Order ID]])</f>
        <v>0.2</v>
      </c>
      <c r="Y2299" s="1">
        <f>1/COUNTIFS(Data[Customer Name],Data[[#This Row],[Customer Name]], Data[MonthYear],Data[[#This Row],[MonthYear]])</f>
        <v>0.16666666666666666</v>
      </c>
      <c r="Z2299" s="1" t="str">
        <f>TEXT(Data[[#This Row],[Order Date]], "mm.yy")</f>
        <v>11.17</v>
      </c>
    </row>
    <row r="2300" spans="1:26" x14ac:dyDescent="0.25">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1" t="str">
        <f>IF(M2300=People!$B$2,People!$A$5,(IF(M2300=People!$B$3,People!$A$3,(IF(M2300=People!$B$4,People!$A$4,(IF(M2300=People!$B$5,People!$A$5,0)))))))</f>
        <v>Chuck Magee</v>
      </c>
      <c r="W2300" s="1" t="str">
        <f>IFERROR(VLOOKUP(Data[[#This Row],[Order ID]], Returns!$A:$B, 2, FALSE), "No")</f>
        <v>No</v>
      </c>
      <c r="X2300" s="1">
        <f>1/COUNTIF(Data[Order ID], Data[[#This Row],[Order ID]])</f>
        <v>0.2</v>
      </c>
      <c r="Y2300" s="1">
        <f>1/COUNTIFS(Data[Customer Name],Data[[#This Row],[Customer Name]], Data[MonthYear],Data[[#This Row],[MonthYear]])</f>
        <v>0.16666666666666666</v>
      </c>
      <c r="Z2300" s="1" t="str">
        <f>TEXT(Data[[#This Row],[Order Date]], "mm.yy")</f>
        <v>11.17</v>
      </c>
    </row>
    <row r="2301" spans="1:26" x14ac:dyDescent="0.25">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1" t="str">
        <f>IF(M2301=People!$B$2,People!$A$5,(IF(M2301=People!$B$3,People!$A$3,(IF(M2301=People!$B$4,People!$A$4,(IF(M2301=People!$B$5,People!$A$5,0)))))))</f>
        <v>Chuck Magee</v>
      </c>
      <c r="W2301" s="1" t="str">
        <f>IFERROR(VLOOKUP(Data[[#This Row],[Order ID]], Returns!$A:$B, 2, FALSE), "No")</f>
        <v>No</v>
      </c>
      <c r="X2301" s="1">
        <f>1/COUNTIF(Data[Order ID], Data[[#This Row],[Order ID]])</f>
        <v>0.2</v>
      </c>
      <c r="Y2301" s="1">
        <f>1/COUNTIFS(Data[Customer Name],Data[[#This Row],[Customer Name]], Data[MonthYear],Data[[#This Row],[MonthYear]])</f>
        <v>0.16666666666666666</v>
      </c>
      <c r="Z2301" s="1" t="str">
        <f>TEXT(Data[[#This Row],[Order Date]], "mm.yy")</f>
        <v>11.17</v>
      </c>
    </row>
    <row r="2302" spans="1:26" x14ac:dyDescent="0.25">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1" t="str">
        <f>IF(M2302=People!$B$2,People!$A$5,(IF(M2302=People!$B$3,People!$A$3,(IF(M2302=People!$B$4,People!$A$4,(IF(M2302=People!$B$5,People!$A$5,0)))))))</f>
        <v>Kelly Williams</v>
      </c>
      <c r="W2302" s="1" t="str">
        <f>IFERROR(VLOOKUP(Data[[#This Row],[Order ID]], Returns!$A:$B, 2, FALSE), "No")</f>
        <v>No</v>
      </c>
      <c r="X2302" s="1">
        <f>1/COUNTIF(Data[Order ID], Data[[#This Row],[Order ID]])</f>
        <v>0.5</v>
      </c>
      <c r="Y2302" s="1">
        <f>1/COUNTIFS(Data[Customer Name],Data[[#This Row],[Customer Name]], Data[MonthYear],Data[[#This Row],[MonthYear]])</f>
        <v>0.33333333333333331</v>
      </c>
      <c r="Z2302" s="1" t="str">
        <f>TEXT(Data[[#This Row],[Order Date]], "mm.yy")</f>
        <v>11.16</v>
      </c>
    </row>
    <row r="2303" spans="1:26" x14ac:dyDescent="0.25">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1" t="str">
        <f>IF(M2303=People!$B$2,People!$A$5,(IF(M2303=People!$B$3,People!$A$3,(IF(M2303=People!$B$4,People!$A$4,(IF(M2303=People!$B$5,People!$A$5,0)))))))</f>
        <v>Kelly Williams</v>
      </c>
      <c r="W2303" s="1" t="str">
        <f>IFERROR(VLOOKUP(Data[[#This Row],[Order ID]], Returns!$A:$B, 2, FALSE), "No")</f>
        <v>No</v>
      </c>
      <c r="X2303" s="1">
        <f>1/COUNTIF(Data[Order ID], Data[[#This Row],[Order ID]])</f>
        <v>0.5</v>
      </c>
      <c r="Y2303" s="1">
        <f>1/COUNTIFS(Data[Customer Name],Data[[#This Row],[Customer Name]], Data[MonthYear],Data[[#This Row],[MonthYear]])</f>
        <v>0.33333333333333331</v>
      </c>
      <c r="Z2303" s="1" t="str">
        <f>TEXT(Data[[#This Row],[Order Date]], "mm.yy")</f>
        <v>11.16</v>
      </c>
    </row>
    <row r="2304" spans="1:26" x14ac:dyDescent="0.25">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1" t="str">
        <f>IF(M2304=People!$B$2,People!$A$5,(IF(M2304=People!$B$3,People!$A$3,(IF(M2304=People!$B$4,People!$A$4,(IF(M2304=People!$B$5,People!$A$5,0)))))))</f>
        <v>Cassandra Brandow</v>
      </c>
      <c r="W2304" s="1" t="str">
        <f>IFERROR(VLOOKUP(Data[[#This Row],[Order ID]], Returns!$A:$B, 2, FALSE), "No")</f>
        <v>No</v>
      </c>
      <c r="X2304" s="1">
        <f>1/COUNTIF(Data[Order ID], Data[[#This Row],[Order ID]])</f>
        <v>1</v>
      </c>
      <c r="Y2304" s="1">
        <f>1/COUNTIFS(Data[Customer Name],Data[[#This Row],[Customer Name]], Data[MonthYear],Data[[#This Row],[MonthYear]])</f>
        <v>1</v>
      </c>
      <c r="Z2304" s="1" t="str">
        <f>TEXT(Data[[#This Row],[Order Date]], "mm.yy")</f>
        <v>01.18</v>
      </c>
    </row>
    <row r="2305" spans="1:26" x14ac:dyDescent="0.25">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1" t="str">
        <f>IF(M2305=People!$B$2,People!$A$5,(IF(M2305=People!$B$3,People!$A$3,(IF(M2305=People!$B$4,People!$A$4,(IF(M2305=People!$B$5,People!$A$5,0)))))))</f>
        <v>Cassandra Brandow</v>
      </c>
      <c r="W2305" s="1" t="str">
        <f>IFERROR(VLOOKUP(Data[[#This Row],[Order ID]], Returns!$A:$B, 2, FALSE), "No")</f>
        <v>No</v>
      </c>
      <c r="X2305" s="1">
        <f>1/COUNTIF(Data[Order ID], Data[[#This Row],[Order ID]])</f>
        <v>0.5</v>
      </c>
      <c r="Y2305" s="1">
        <f>1/COUNTIFS(Data[Customer Name],Data[[#This Row],[Customer Name]], Data[MonthYear],Data[[#This Row],[MonthYear]])</f>
        <v>0.33333333333333331</v>
      </c>
      <c r="Z2305" s="1" t="str">
        <f>TEXT(Data[[#This Row],[Order Date]], "mm.yy")</f>
        <v>09.19</v>
      </c>
    </row>
    <row r="2306" spans="1:26" x14ac:dyDescent="0.25">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1" t="str">
        <f>IF(M2306=People!$B$2,People!$A$5,(IF(M2306=People!$B$3,People!$A$3,(IF(M2306=People!$B$4,People!$A$4,(IF(M2306=People!$B$5,People!$A$5,0)))))))</f>
        <v>Cassandra Brandow</v>
      </c>
      <c r="W2306" s="1" t="str">
        <f>IFERROR(VLOOKUP(Data[[#This Row],[Order ID]], Returns!$A:$B, 2, FALSE), "No")</f>
        <v>No</v>
      </c>
      <c r="X2306" s="1">
        <f>1/COUNTIF(Data[Order ID], Data[[#This Row],[Order ID]])</f>
        <v>0.5</v>
      </c>
      <c r="Y2306" s="1">
        <f>1/COUNTIFS(Data[Customer Name],Data[[#This Row],[Customer Name]], Data[MonthYear],Data[[#This Row],[MonthYear]])</f>
        <v>0.33333333333333331</v>
      </c>
      <c r="Z2306" s="1" t="str">
        <f>TEXT(Data[[#This Row],[Order Date]], "mm.yy")</f>
        <v>09.19</v>
      </c>
    </row>
    <row r="2307" spans="1:26" x14ac:dyDescent="0.25">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1" t="str">
        <f>IF(M2307=People!$B$2,People!$A$5,(IF(M2307=People!$B$3,People!$A$3,(IF(M2307=People!$B$4,People!$A$4,(IF(M2307=People!$B$5,People!$A$5,0)))))))</f>
        <v>Kelly Williams</v>
      </c>
      <c r="W2307" s="1" t="str">
        <f>IFERROR(VLOOKUP(Data[[#This Row],[Order ID]], Returns!$A:$B, 2, FALSE), "No")</f>
        <v>No</v>
      </c>
      <c r="X2307" s="1">
        <f>1/COUNTIF(Data[Order ID], Data[[#This Row],[Order ID]])</f>
        <v>1</v>
      </c>
      <c r="Y2307" s="1">
        <f>1/COUNTIFS(Data[Customer Name],Data[[#This Row],[Customer Name]], Data[MonthYear],Data[[#This Row],[MonthYear]])</f>
        <v>1</v>
      </c>
      <c r="Z2307" s="1" t="str">
        <f>TEXT(Data[[#This Row],[Order Date]], "mm.yy")</f>
        <v>12.18</v>
      </c>
    </row>
    <row r="2308" spans="1:26" x14ac:dyDescent="0.25">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1" t="str">
        <f>IF(M2308=People!$B$2,People!$A$5,(IF(M2308=People!$B$3,People!$A$3,(IF(M2308=People!$B$4,People!$A$4,(IF(M2308=People!$B$5,People!$A$5,0)))))))</f>
        <v>Kelly Williams</v>
      </c>
      <c r="W2308" s="1" t="str">
        <f>IFERROR(VLOOKUP(Data[[#This Row],[Order ID]], Returns!$A:$B, 2, FALSE), "No")</f>
        <v>No</v>
      </c>
      <c r="X2308" s="1">
        <f>1/COUNTIF(Data[Order ID], Data[[#This Row],[Order ID]])</f>
        <v>1</v>
      </c>
      <c r="Y2308" s="1">
        <f>1/COUNTIFS(Data[Customer Name],Data[[#This Row],[Customer Name]], Data[MonthYear],Data[[#This Row],[MonthYear]])</f>
        <v>1</v>
      </c>
      <c r="Z2308" s="1" t="str">
        <f>TEXT(Data[[#This Row],[Order Date]], "mm.yy")</f>
        <v>08.17</v>
      </c>
    </row>
    <row r="2309" spans="1:26" x14ac:dyDescent="0.25">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1" t="str">
        <f>IF(M2309=People!$B$2,People!$A$5,(IF(M2309=People!$B$3,People!$A$3,(IF(M2309=People!$B$4,People!$A$4,(IF(M2309=People!$B$5,People!$A$5,0)))))))</f>
        <v>Chuck Magee</v>
      </c>
      <c r="W2309" s="1" t="str">
        <f>IFERROR(VLOOKUP(Data[[#This Row],[Order ID]], Returns!$A:$B, 2, FALSE), "No")</f>
        <v>No</v>
      </c>
      <c r="X2309" s="1">
        <f>1/COUNTIF(Data[Order ID], Data[[#This Row],[Order ID]])</f>
        <v>1</v>
      </c>
      <c r="Y2309" s="1">
        <f>1/COUNTIFS(Data[Customer Name],Data[[#This Row],[Customer Name]], Data[MonthYear],Data[[#This Row],[MonthYear]])</f>
        <v>1</v>
      </c>
      <c r="Z2309" s="1" t="str">
        <f>TEXT(Data[[#This Row],[Order Date]], "mm.yy")</f>
        <v>11.19</v>
      </c>
    </row>
    <row r="2310" spans="1:26" x14ac:dyDescent="0.25">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1" t="str">
        <f>IF(M2310=People!$B$2,People!$A$5,(IF(M2310=People!$B$3,People!$A$3,(IF(M2310=People!$B$4,People!$A$4,(IF(M2310=People!$B$5,People!$A$5,0)))))))</f>
        <v>Cassandra Brandow</v>
      </c>
      <c r="W2310" s="1" t="str">
        <f>IFERROR(VLOOKUP(Data[[#This Row],[Order ID]], Returns!$A:$B, 2, FALSE), "No")</f>
        <v>No</v>
      </c>
      <c r="X2310" s="1">
        <f>1/COUNTIF(Data[Order ID], Data[[#This Row],[Order ID]])</f>
        <v>0.2</v>
      </c>
      <c r="Y2310" s="1">
        <f>1/COUNTIFS(Data[Customer Name],Data[[#This Row],[Customer Name]], Data[MonthYear],Data[[#This Row],[MonthYear]])</f>
        <v>0.2</v>
      </c>
      <c r="Z2310" s="1" t="str">
        <f>TEXT(Data[[#This Row],[Order Date]], "mm.yy")</f>
        <v>06.19</v>
      </c>
    </row>
    <row r="2311" spans="1:26" x14ac:dyDescent="0.25">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1" t="str">
        <f>IF(M2311=People!$B$2,People!$A$5,(IF(M2311=People!$B$3,People!$A$3,(IF(M2311=People!$B$4,People!$A$4,(IF(M2311=People!$B$5,People!$A$5,0)))))))</f>
        <v>Cassandra Brandow</v>
      </c>
      <c r="W2311" s="1" t="str">
        <f>IFERROR(VLOOKUP(Data[[#This Row],[Order ID]], Returns!$A:$B, 2, FALSE), "No")</f>
        <v>No</v>
      </c>
      <c r="X2311" s="1">
        <f>1/COUNTIF(Data[Order ID], Data[[#This Row],[Order ID]])</f>
        <v>0.2</v>
      </c>
      <c r="Y2311" s="1">
        <f>1/COUNTIFS(Data[Customer Name],Data[[#This Row],[Customer Name]], Data[MonthYear],Data[[#This Row],[MonthYear]])</f>
        <v>0.2</v>
      </c>
      <c r="Z2311" s="1" t="str">
        <f>TEXT(Data[[#This Row],[Order Date]], "mm.yy")</f>
        <v>06.19</v>
      </c>
    </row>
    <row r="2312" spans="1:26" x14ac:dyDescent="0.25">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1" t="str">
        <f>IF(M2312=People!$B$2,People!$A$5,(IF(M2312=People!$B$3,People!$A$3,(IF(M2312=People!$B$4,People!$A$4,(IF(M2312=People!$B$5,People!$A$5,0)))))))</f>
        <v>Cassandra Brandow</v>
      </c>
      <c r="W2312" s="1" t="str">
        <f>IFERROR(VLOOKUP(Data[[#This Row],[Order ID]], Returns!$A:$B, 2, FALSE), "No")</f>
        <v>No</v>
      </c>
      <c r="X2312" s="1">
        <f>1/COUNTIF(Data[Order ID], Data[[#This Row],[Order ID]])</f>
        <v>0.2</v>
      </c>
      <c r="Y2312" s="1">
        <f>1/COUNTIFS(Data[Customer Name],Data[[#This Row],[Customer Name]], Data[MonthYear],Data[[#This Row],[MonthYear]])</f>
        <v>0.2</v>
      </c>
      <c r="Z2312" s="1" t="str">
        <f>TEXT(Data[[#This Row],[Order Date]], "mm.yy")</f>
        <v>06.19</v>
      </c>
    </row>
    <row r="2313" spans="1:26" x14ac:dyDescent="0.25">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1" t="str">
        <f>IF(M2313=People!$B$2,People!$A$5,(IF(M2313=People!$B$3,People!$A$3,(IF(M2313=People!$B$4,People!$A$4,(IF(M2313=People!$B$5,People!$A$5,0)))))))</f>
        <v>Cassandra Brandow</v>
      </c>
      <c r="W2313" s="1" t="str">
        <f>IFERROR(VLOOKUP(Data[[#This Row],[Order ID]], Returns!$A:$B, 2, FALSE), "No")</f>
        <v>No</v>
      </c>
      <c r="X2313" s="1">
        <f>1/COUNTIF(Data[Order ID], Data[[#This Row],[Order ID]])</f>
        <v>0.2</v>
      </c>
      <c r="Y2313" s="1">
        <f>1/COUNTIFS(Data[Customer Name],Data[[#This Row],[Customer Name]], Data[MonthYear],Data[[#This Row],[MonthYear]])</f>
        <v>0.2</v>
      </c>
      <c r="Z2313" s="1" t="str">
        <f>TEXT(Data[[#This Row],[Order Date]], "mm.yy")</f>
        <v>06.19</v>
      </c>
    </row>
    <row r="2314" spans="1:26" x14ac:dyDescent="0.25">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1" t="str">
        <f>IF(M2314=People!$B$2,People!$A$5,(IF(M2314=People!$B$3,People!$A$3,(IF(M2314=People!$B$4,People!$A$4,(IF(M2314=People!$B$5,People!$A$5,0)))))))</f>
        <v>Cassandra Brandow</v>
      </c>
      <c r="W2314" s="1" t="str">
        <f>IFERROR(VLOOKUP(Data[[#This Row],[Order ID]], Returns!$A:$B, 2, FALSE), "No")</f>
        <v>No</v>
      </c>
      <c r="X2314" s="1">
        <f>1/COUNTIF(Data[Order ID], Data[[#This Row],[Order ID]])</f>
        <v>0.2</v>
      </c>
      <c r="Y2314" s="1">
        <f>1/COUNTIFS(Data[Customer Name],Data[[#This Row],[Customer Name]], Data[MonthYear],Data[[#This Row],[MonthYear]])</f>
        <v>0.2</v>
      </c>
      <c r="Z2314" s="1" t="str">
        <f>TEXT(Data[[#This Row],[Order Date]], "mm.yy")</f>
        <v>06.19</v>
      </c>
    </row>
    <row r="2315" spans="1:26" x14ac:dyDescent="0.25">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1" t="str">
        <f>IF(M2315=People!$B$2,People!$A$5,(IF(M2315=People!$B$3,People!$A$3,(IF(M2315=People!$B$4,People!$A$4,(IF(M2315=People!$B$5,People!$A$5,0)))))))</f>
        <v>Kelly Williams</v>
      </c>
      <c r="W2315" s="1" t="str">
        <f>IFERROR(VLOOKUP(Data[[#This Row],[Order ID]], Returns!$A:$B, 2, FALSE), "No")</f>
        <v>No</v>
      </c>
      <c r="X2315" s="1">
        <f>1/COUNTIF(Data[Order ID], Data[[#This Row],[Order ID]])</f>
        <v>0.16666666666666666</v>
      </c>
      <c r="Y2315" s="1">
        <f>1/COUNTIFS(Data[Customer Name],Data[[#This Row],[Customer Name]], Data[MonthYear],Data[[#This Row],[MonthYear]])</f>
        <v>0.16666666666666666</v>
      </c>
      <c r="Z2315" s="1" t="str">
        <f>TEXT(Data[[#This Row],[Order Date]], "mm.yy")</f>
        <v>07.19</v>
      </c>
    </row>
    <row r="2316" spans="1:26" x14ac:dyDescent="0.25">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1" t="str">
        <f>IF(M2316=People!$B$2,People!$A$5,(IF(M2316=People!$B$3,People!$A$3,(IF(M2316=People!$B$4,People!$A$4,(IF(M2316=People!$B$5,People!$A$5,0)))))))</f>
        <v>Kelly Williams</v>
      </c>
      <c r="W2316" s="1" t="str">
        <f>IFERROR(VLOOKUP(Data[[#This Row],[Order ID]], Returns!$A:$B, 2, FALSE), "No")</f>
        <v>No</v>
      </c>
      <c r="X2316" s="1">
        <f>1/COUNTIF(Data[Order ID], Data[[#This Row],[Order ID]])</f>
        <v>0.16666666666666666</v>
      </c>
      <c r="Y2316" s="1">
        <f>1/COUNTIFS(Data[Customer Name],Data[[#This Row],[Customer Name]], Data[MonthYear],Data[[#This Row],[MonthYear]])</f>
        <v>0.16666666666666666</v>
      </c>
      <c r="Z2316" s="1" t="str">
        <f>TEXT(Data[[#This Row],[Order Date]], "mm.yy")</f>
        <v>07.19</v>
      </c>
    </row>
    <row r="2317" spans="1:26" x14ac:dyDescent="0.25">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1" t="str">
        <f>IF(M2317=People!$B$2,People!$A$5,(IF(M2317=People!$B$3,People!$A$3,(IF(M2317=People!$B$4,People!$A$4,(IF(M2317=People!$B$5,People!$A$5,0)))))))</f>
        <v>Kelly Williams</v>
      </c>
      <c r="W2317" s="1" t="str">
        <f>IFERROR(VLOOKUP(Data[[#This Row],[Order ID]], Returns!$A:$B, 2, FALSE), "No")</f>
        <v>No</v>
      </c>
      <c r="X2317" s="1">
        <f>1/COUNTIF(Data[Order ID], Data[[#This Row],[Order ID]])</f>
        <v>0.16666666666666666</v>
      </c>
      <c r="Y2317" s="1">
        <f>1/COUNTIFS(Data[Customer Name],Data[[#This Row],[Customer Name]], Data[MonthYear],Data[[#This Row],[MonthYear]])</f>
        <v>0.16666666666666666</v>
      </c>
      <c r="Z2317" s="1" t="str">
        <f>TEXT(Data[[#This Row],[Order Date]], "mm.yy")</f>
        <v>07.19</v>
      </c>
    </row>
    <row r="2318" spans="1:26" x14ac:dyDescent="0.25">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1" t="str">
        <f>IF(M2318=People!$B$2,People!$A$5,(IF(M2318=People!$B$3,People!$A$3,(IF(M2318=People!$B$4,People!$A$4,(IF(M2318=People!$B$5,People!$A$5,0)))))))</f>
        <v>Kelly Williams</v>
      </c>
      <c r="W2318" s="1" t="str">
        <f>IFERROR(VLOOKUP(Data[[#This Row],[Order ID]], Returns!$A:$B, 2, FALSE), "No")</f>
        <v>No</v>
      </c>
      <c r="X2318" s="1">
        <f>1/COUNTIF(Data[Order ID], Data[[#This Row],[Order ID]])</f>
        <v>0.16666666666666666</v>
      </c>
      <c r="Y2318" s="1">
        <f>1/COUNTIFS(Data[Customer Name],Data[[#This Row],[Customer Name]], Data[MonthYear],Data[[#This Row],[MonthYear]])</f>
        <v>0.16666666666666666</v>
      </c>
      <c r="Z2318" s="1" t="str">
        <f>TEXT(Data[[#This Row],[Order Date]], "mm.yy")</f>
        <v>07.19</v>
      </c>
    </row>
    <row r="2319" spans="1:26" x14ac:dyDescent="0.25">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1" t="str">
        <f>IF(M2319=People!$B$2,People!$A$5,(IF(M2319=People!$B$3,People!$A$3,(IF(M2319=People!$B$4,People!$A$4,(IF(M2319=People!$B$5,People!$A$5,0)))))))</f>
        <v>Kelly Williams</v>
      </c>
      <c r="W2319" s="1" t="str">
        <f>IFERROR(VLOOKUP(Data[[#This Row],[Order ID]], Returns!$A:$B, 2, FALSE), "No")</f>
        <v>No</v>
      </c>
      <c r="X2319" s="1">
        <f>1/COUNTIF(Data[Order ID], Data[[#This Row],[Order ID]])</f>
        <v>0.16666666666666666</v>
      </c>
      <c r="Y2319" s="1">
        <f>1/COUNTIFS(Data[Customer Name],Data[[#This Row],[Customer Name]], Data[MonthYear],Data[[#This Row],[MonthYear]])</f>
        <v>0.16666666666666666</v>
      </c>
      <c r="Z2319" s="1" t="str">
        <f>TEXT(Data[[#This Row],[Order Date]], "mm.yy")</f>
        <v>07.19</v>
      </c>
    </row>
    <row r="2320" spans="1:26" x14ac:dyDescent="0.25">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1" t="str">
        <f>IF(M2320=People!$B$2,People!$A$5,(IF(M2320=People!$B$3,People!$A$3,(IF(M2320=People!$B$4,People!$A$4,(IF(M2320=People!$B$5,People!$A$5,0)))))))</f>
        <v>Kelly Williams</v>
      </c>
      <c r="W2320" s="1" t="str">
        <f>IFERROR(VLOOKUP(Data[[#This Row],[Order ID]], Returns!$A:$B, 2, FALSE), "No")</f>
        <v>No</v>
      </c>
      <c r="X2320" s="1">
        <f>1/COUNTIF(Data[Order ID], Data[[#This Row],[Order ID]])</f>
        <v>0.16666666666666666</v>
      </c>
      <c r="Y2320" s="1">
        <f>1/COUNTIFS(Data[Customer Name],Data[[#This Row],[Customer Name]], Data[MonthYear],Data[[#This Row],[MonthYear]])</f>
        <v>0.16666666666666666</v>
      </c>
      <c r="Z2320" s="1" t="str">
        <f>TEXT(Data[[#This Row],[Order Date]], "mm.yy")</f>
        <v>07.19</v>
      </c>
    </row>
    <row r="2321" spans="1:26" x14ac:dyDescent="0.25">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1" t="str">
        <f>IF(M2321=People!$B$2,People!$A$5,(IF(M2321=People!$B$3,People!$A$3,(IF(M2321=People!$B$4,People!$A$4,(IF(M2321=People!$B$5,People!$A$5,0)))))))</f>
        <v>Cassandra Brandow</v>
      </c>
      <c r="W2321" s="1" t="str">
        <f>IFERROR(VLOOKUP(Data[[#This Row],[Order ID]], Returns!$A:$B, 2, FALSE), "No")</f>
        <v>No</v>
      </c>
      <c r="X2321" s="1">
        <f>1/COUNTIF(Data[Order ID], Data[[#This Row],[Order ID]])</f>
        <v>1</v>
      </c>
      <c r="Y2321" s="1">
        <f>1/COUNTIFS(Data[Customer Name],Data[[#This Row],[Customer Name]], Data[MonthYear],Data[[#This Row],[MonthYear]])</f>
        <v>1</v>
      </c>
      <c r="Z2321" s="1" t="str">
        <f>TEXT(Data[[#This Row],[Order Date]], "mm.yy")</f>
        <v>12.17</v>
      </c>
    </row>
    <row r="2322" spans="1:26" x14ac:dyDescent="0.25">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1" t="str">
        <f>IF(M2322=People!$B$2,People!$A$5,(IF(M2322=People!$B$3,People!$A$3,(IF(M2322=People!$B$4,People!$A$4,(IF(M2322=People!$B$5,People!$A$5,0)))))))</f>
        <v>Cassandra Brandow</v>
      </c>
      <c r="W2322" s="1" t="str">
        <f>IFERROR(VLOOKUP(Data[[#This Row],[Order ID]], Returns!$A:$B, 2, FALSE), "No")</f>
        <v>Yes</v>
      </c>
      <c r="X2322" s="1">
        <f>1/COUNTIF(Data[Order ID], Data[[#This Row],[Order ID]])</f>
        <v>1</v>
      </c>
      <c r="Y2322" s="1">
        <f>1/COUNTIFS(Data[Customer Name],Data[[#This Row],[Customer Name]], Data[MonthYear],Data[[#This Row],[MonthYear]])</f>
        <v>1</v>
      </c>
      <c r="Z2322" s="1" t="str">
        <f>TEXT(Data[[#This Row],[Order Date]], "mm.yy")</f>
        <v>03.19</v>
      </c>
    </row>
    <row r="2323" spans="1:26" x14ac:dyDescent="0.25">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1" t="str">
        <f>IF(M2323=People!$B$2,People!$A$5,(IF(M2323=People!$B$3,People!$A$3,(IF(M2323=People!$B$4,People!$A$4,(IF(M2323=People!$B$5,People!$A$5,0)))))))</f>
        <v>Cassandra Brandow</v>
      </c>
      <c r="W2323" s="1" t="str">
        <f>IFERROR(VLOOKUP(Data[[#This Row],[Order ID]], Returns!$A:$B, 2, FALSE), "No")</f>
        <v>No</v>
      </c>
      <c r="X2323" s="1">
        <f>1/COUNTIF(Data[Order ID], Data[[#This Row],[Order ID]])</f>
        <v>0.25</v>
      </c>
      <c r="Y2323" s="1">
        <f>1/COUNTIFS(Data[Customer Name],Data[[#This Row],[Customer Name]], Data[MonthYear],Data[[#This Row],[MonthYear]])</f>
        <v>0.25</v>
      </c>
      <c r="Z2323" s="1" t="str">
        <f>TEXT(Data[[#This Row],[Order Date]], "mm.yy")</f>
        <v>12.17</v>
      </c>
    </row>
    <row r="2324" spans="1:26" x14ac:dyDescent="0.25">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1" t="str">
        <f>IF(M2324=People!$B$2,People!$A$5,(IF(M2324=People!$B$3,People!$A$3,(IF(M2324=People!$B$4,People!$A$4,(IF(M2324=People!$B$5,People!$A$5,0)))))))</f>
        <v>Cassandra Brandow</v>
      </c>
      <c r="W2324" s="1" t="str">
        <f>IFERROR(VLOOKUP(Data[[#This Row],[Order ID]], Returns!$A:$B, 2, FALSE), "No")</f>
        <v>No</v>
      </c>
      <c r="X2324" s="1">
        <f>1/COUNTIF(Data[Order ID], Data[[#This Row],[Order ID]])</f>
        <v>0.25</v>
      </c>
      <c r="Y2324" s="1">
        <f>1/COUNTIFS(Data[Customer Name],Data[[#This Row],[Customer Name]], Data[MonthYear],Data[[#This Row],[MonthYear]])</f>
        <v>0.25</v>
      </c>
      <c r="Z2324" s="1" t="str">
        <f>TEXT(Data[[#This Row],[Order Date]], "mm.yy")</f>
        <v>12.17</v>
      </c>
    </row>
    <row r="2325" spans="1:26" x14ac:dyDescent="0.25">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1" t="str">
        <f>IF(M2325=People!$B$2,People!$A$5,(IF(M2325=People!$B$3,People!$A$3,(IF(M2325=People!$B$4,People!$A$4,(IF(M2325=People!$B$5,People!$A$5,0)))))))</f>
        <v>Cassandra Brandow</v>
      </c>
      <c r="W2325" s="1" t="str">
        <f>IFERROR(VLOOKUP(Data[[#This Row],[Order ID]], Returns!$A:$B, 2, FALSE), "No")</f>
        <v>No</v>
      </c>
      <c r="X2325" s="1">
        <f>1/COUNTIF(Data[Order ID], Data[[#This Row],[Order ID]])</f>
        <v>0.25</v>
      </c>
      <c r="Y2325" s="1">
        <f>1/COUNTIFS(Data[Customer Name],Data[[#This Row],[Customer Name]], Data[MonthYear],Data[[#This Row],[MonthYear]])</f>
        <v>0.25</v>
      </c>
      <c r="Z2325" s="1" t="str">
        <f>TEXT(Data[[#This Row],[Order Date]], "mm.yy")</f>
        <v>12.17</v>
      </c>
    </row>
    <row r="2326" spans="1:26" x14ac:dyDescent="0.25">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1" t="str">
        <f>IF(M2326=People!$B$2,People!$A$5,(IF(M2326=People!$B$3,People!$A$3,(IF(M2326=People!$B$4,People!$A$4,(IF(M2326=People!$B$5,People!$A$5,0)))))))</f>
        <v>Cassandra Brandow</v>
      </c>
      <c r="W2326" s="1" t="str">
        <f>IFERROR(VLOOKUP(Data[[#This Row],[Order ID]], Returns!$A:$B, 2, FALSE), "No")</f>
        <v>No</v>
      </c>
      <c r="X2326" s="1">
        <f>1/COUNTIF(Data[Order ID], Data[[#This Row],[Order ID]])</f>
        <v>0.25</v>
      </c>
      <c r="Y2326" s="1">
        <f>1/COUNTIFS(Data[Customer Name],Data[[#This Row],[Customer Name]], Data[MonthYear],Data[[#This Row],[MonthYear]])</f>
        <v>0.25</v>
      </c>
      <c r="Z2326" s="1" t="str">
        <f>TEXT(Data[[#This Row],[Order Date]], "mm.yy")</f>
        <v>12.17</v>
      </c>
    </row>
    <row r="2327" spans="1:26" x14ac:dyDescent="0.25">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1" t="str">
        <f>IF(M2327=People!$B$2,People!$A$5,(IF(M2327=People!$B$3,People!$A$3,(IF(M2327=People!$B$4,People!$A$4,(IF(M2327=People!$B$5,People!$A$5,0)))))))</f>
        <v>Chuck Magee</v>
      </c>
      <c r="W2327" s="1" t="str">
        <f>IFERROR(VLOOKUP(Data[[#This Row],[Order ID]], Returns!$A:$B, 2, FALSE), "No")</f>
        <v>No</v>
      </c>
      <c r="X2327" s="1">
        <f>1/COUNTIF(Data[Order ID], Data[[#This Row],[Order ID]])</f>
        <v>0.33333333333333331</v>
      </c>
      <c r="Y2327" s="1">
        <f>1/COUNTIFS(Data[Customer Name],Data[[#This Row],[Customer Name]], Data[MonthYear],Data[[#This Row],[MonthYear]])</f>
        <v>0.33333333333333331</v>
      </c>
      <c r="Z2327" s="1" t="str">
        <f>TEXT(Data[[#This Row],[Order Date]], "mm.yy")</f>
        <v>09.17</v>
      </c>
    </row>
    <row r="2328" spans="1:26" x14ac:dyDescent="0.25">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1" t="str">
        <f>IF(M2328=People!$B$2,People!$A$5,(IF(M2328=People!$B$3,People!$A$3,(IF(M2328=People!$B$4,People!$A$4,(IF(M2328=People!$B$5,People!$A$5,0)))))))</f>
        <v>Chuck Magee</v>
      </c>
      <c r="W2328" s="1" t="str">
        <f>IFERROR(VLOOKUP(Data[[#This Row],[Order ID]], Returns!$A:$B, 2, FALSE), "No")</f>
        <v>No</v>
      </c>
      <c r="X2328" s="1">
        <f>1/COUNTIF(Data[Order ID], Data[[#This Row],[Order ID]])</f>
        <v>0.33333333333333331</v>
      </c>
      <c r="Y2328" s="1">
        <f>1/COUNTIFS(Data[Customer Name],Data[[#This Row],[Customer Name]], Data[MonthYear],Data[[#This Row],[MonthYear]])</f>
        <v>0.33333333333333331</v>
      </c>
      <c r="Z2328" s="1" t="str">
        <f>TEXT(Data[[#This Row],[Order Date]], "mm.yy")</f>
        <v>09.17</v>
      </c>
    </row>
    <row r="2329" spans="1:26" x14ac:dyDescent="0.25">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1" t="str">
        <f>IF(M2329=People!$B$2,People!$A$5,(IF(M2329=People!$B$3,People!$A$3,(IF(M2329=People!$B$4,People!$A$4,(IF(M2329=People!$B$5,People!$A$5,0)))))))</f>
        <v>Chuck Magee</v>
      </c>
      <c r="W2329" s="1" t="str">
        <f>IFERROR(VLOOKUP(Data[[#This Row],[Order ID]], Returns!$A:$B, 2, FALSE), "No")</f>
        <v>No</v>
      </c>
      <c r="X2329" s="1">
        <f>1/COUNTIF(Data[Order ID], Data[[#This Row],[Order ID]])</f>
        <v>0.33333333333333331</v>
      </c>
      <c r="Y2329" s="1">
        <f>1/COUNTIFS(Data[Customer Name],Data[[#This Row],[Customer Name]], Data[MonthYear],Data[[#This Row],[MonthYear]])</f>
        <v>0.33333333333333331</v>
      </c>
      <c r="Z2329" s="1" t="str">
        <f>TEXT(Data[[#This Row],[Order Date]], "mm.yy")</f>
        <v>09.17</v>
      </c>
    </row>
    <row r="2330" spans="1:26" x14ac:dyDescent="0.25">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1" t="str">
        <f>IF(M2330=People!$B$2,People!$A$5,(IF(M2330=People!$B$3,People!$A$3,(IF(M2330=People!$B$4,People!$A$4,(IF(M2330=People!$B$5,People!$A$5,0)))))))</f>
        <v>Cassandra Brandow</v>
      </c>
      <c r="W2330" s="1" t="str">
        <f>IFERROR(VLOOKUP(Data[[#This Row],[Order ID]], Returns!$A:$B, 2, FALSE), "No")</f>
        <v>No</v>
      </c>
      <c r="X2330" s="1">
        <f>1/COUNTIF(Data[Order ID], Data[[#This Row],[Order ID]])</f>
        <v>1</v>
      </c>
      <c r="Y2330" s="1">
        <f>1/COUNTIFS(Data[Customer Name],Data[[#This Row],[Customer Name]], Data[MonthYear],Data[[#This Row],[MonthYear]])</f>
        <v>1</v>
      </c>
      <c r="Z2330" s="1" t="str">
        <f>TEXT(Data[[#This Row],[Order Date]], "mm.yy")</f>
        <v>09.19</v>
      </c>
    </row>
    <row r="2331" spans="1:26" x14ac:dyDescent="0.25">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1" t="str">
        <f>IF(M2331=People!$B$2,People!$A$5,(IF(M2331=People!$B$3,People!$A$3,(IF(M2331=People!$B$4,People!$A$4,(IF(M2331=People!$B$5,People!$A$5,0)))))))</f>
        <v>Chuck Magee</v>
      </c>
      <c r="W2331" s="1" t="str">
        <f>IFERROR(VLOOKUP(Data[[#This Row],[Order ID]], Returns!$A:$B, 2, FALSE), "No")</f>
        <v>No</v>
      </c>
      <c r="X2331" s="1">
        <f>1/COUNTIF(Data[Order ID], Data[[#This Row],[Order ID]])</f>
        <v>1</v>
      </c>
      <c r="Y2331" s="1">
        <f>1/COUNTIFS(Data[Customer Name],Data[[#This Row],[Customer Name]], Data[MonthYear],Data[[#This Row],[MonthYear]])</f>
        <v>1</v>
      </c>
      <c r="Z2331" s="1" t="str">
        <f>TEXT(Data[[#This Row],[Order Date]], "mm.yy")</f>
        <v>12.17</v>
      </c>
    </row>
    <row r="2332" spans="1:26" x14ac:dyDescent="0.25">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1" t="str">
        <f>IF(M2332=People!$B$2,People!$A$5,(IF(M2332=People!$B$3,People!$A$3,(IF(M2332=People!$B$4,People!$A$4,(IF(M2332=People!$B$5,People!$A$5,0)))))))</f>
        <v>Cassandra Brandow</v>
      </c>
      <c r="W2332" s="1" t="str">
        <f>IFERROR(VLOOKUP(Data[[#This Row],[Order ID]], Returns!$A:$B, 2, FALSE), "No")</f>
        <v>No</v>
      </c>
      <c r="X2332" s="1">
        <f>1/COUNTIF(Data[Order ID], Data[[#This Row],[Order ID]])</f>
        <v>0.5</v>
      </c>
      <c r="Y2332" s="1">
        <f>1/COUNTIFS(Data[Customer Name],Data[[#This Row],[Customer Name]], Data[MonthYear],Data[[#This Row],[MonthYear]])</f>
        <v>0.25</v>
      </c>
      <c r="Z2332" s="1" t="str">
        <f>TEXT(Data[[#This Row],[Order Date]], "mm.yy")</f>
        <v>09.18</v>
      </c>
    </row>
    <row r="2333" spans="1:26" x14ac:dyDescent="0.25">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1" t="str">
        <f>IF(M2333=People!$B$2,People!$A$5,(IF(M2333=People!$B$3,People!$A$3,(IF(M2333=People!$B$4,People!$A$4,(IF(M2333=People!$B$5,People!$A$5,0)))))))</f>
        <v>Cassandra Brandow</v>
      </c>
      <c r="W2333" s="1" t="str">
        <f>IFERROR(VLOOKUP(Data[[#This Row],[Order ID]], Returns!$A:$B, 2, FALSE), "No")</f>
        <v>No</v>
      </c>
      <c r="X2333" s="1">
        <f>1/COUNTIF(Data[Order ID], Data[[#This Row],[Order ID]])</f>
        <v>0.5</v>
      </c>
      <c r="Y2333" s="1">
        <f>1/COUNTIFS(Data[Customer Name],Data[[#This Row],[Customer Name]], Data[MonthYear],Data[[#This Row],[MonthYear]])</f>
        <v>0.25</v>
      </c>
      <c r="Z2333" s="1" t="str">
        <f>TEXT(Data[[#This Row],[Order Date]], "mm.yy")</f>
        <v>09.18</v>
      </c>
    </row>
    <row r="2334" spans="1:26" x14ac:dyDescent="0.25">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1" t="str">
        <f>IF(M2334=People!$B$2,People!$A$5,(IF(M2334=People!$B$3,People!$A$3,(IF(M2334=People!$B$4,People!$A$4,(IF(M2334=People!$B$5,People!$A$5,0)))))))</f>
        <v>Kelly Williams</v>
      </c>
      <c r="W2334" s="1" t="str">
        <f>IFERROR(VLOOKUP(Data[[#This Row],[Order ID]], Returns!$A:$B, 2, FALSE), "No")</f>
        <v>No</v>
      </c>
      <c r="X2334" s="1">
        <f>1/COUNTIF(Data[Order ID], Data[[#This Row],[Order ID]])</f>
        <v>0.5</v>
      </c>
      <c r="Y2334" s="1">
        <f>1/COUNTIFS(Data[Customer Name],Data[[#This Row],[Customer Name]], Data[MonthYear],Data[[#This Row],[MonthYear]])</f>
        <v>0.5</v>
      </c>
      <c r="Z2334" s="1" t="str">
        <f>TEXT(Data[[#This Row],[Order Date]], "mm.yy")</f>
        <v>03.19</v>
      </c>
    </row>
    <row r="2335" spans="1:26" x14ac:dyDescent="0.25">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1" t="str">
        <f>IF(M2335=People!$B$2,People!$A$5,(IF(M2335=People!$B$3,People!$A$3,(IF(M2335=People!$B$4,People!$A$4,(IF(M2335=People!$B$5,People!$A$5,0)))))))</f>
        <v>Kelly Williams</v>
      </c>
      <c r="W2335" s="1" t="str">
        <f>IFERROR(VLOOKUP(Data[[#This Row],[Order ID]], Returns!$A:$B, 2, FALSE), "No")</f>
        <v>No</v>
      </c>
      <c r="X2335" s="1">
        <f>1/COUNTIF(Data[Order ID], Data[[#This Row],[Order ID]])</f>
        <v>0.5</v>
      </c>
      <c r="Y2335" s="1">
        <f>1/COUNTIFS(Data[Customer Name],Data[[#This Row],[Customer Name]], Data[MonthYear],Data[[#This Row],[MonthYear]])</f>
        <v>0.5</v>
      </c>
      <c r="Z2335" s="1" t="str">
        <f>TEXT(Data[[#This Row],[Order Date]], "mm.yy")</f>
        <v>03.19</v>
      </c>
    </row>
    <row r="2336" spans="1:26" x14ac:dyDescent="0.25">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1" t="str">
        <f>IF(M2336=People!$B$2,People!$A$5,(IF(M2336=People!$B$3,People!$A$3,(IF(M2336=People!$B$4,People!$A$4,(IF(M2336=People!$B$5,People!$A$5,0)))))))</f>
        <v>Cassandra Brandow</v>
      </c>
      <c r="W2336" s="1" t="str">
        <f>IFERROR(VLOOKUP(Data[[#This Row],[Order ID]], Returns!$A:$B, 2, FALSE), "No")</f>
        <v>No</v>
      </c>
      <c r="X2336" s="1">
        <f>1/COUNTIF(Data[Order ID], Data[[#This Row],[Order ID]])</f>
        <v>1</v>
      </c>
      <c r="Y2336" s="1">
        <f>1/COUNTIFS(Data[Customer Name],Data[[#This Row],[Customer Name]], Data[MonthYear],Data[[#This Row],[MonthYear]])</f>
        <v>1</v>
      </c>
      <c r="Z2336" s="1" t="str">
        <f>TEXT(Data[[#This Row],[Order Date]], "mm.yy")</f>
        <v>09.16</v>
      </c>
    </row>
    <row r="2337" spans="1:26" x14ac:dyDescent="0.25">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1" t="str">
        <f>IF(M2337=People!$B$2,People!$A$5,(IF(M2337=People!$B$3,People!$A$3,(IF(M2337=People!$B$4,People!$A$4,(IF(M2337=People!$B$5,People!$A$5,0)))))))</f>
        <v>Chuck Magee</v>
      </c>
      <c r="W2337" s="1" t="str">
        <f>IFERROR(VLOOKUP(Data[[#This Row],[Order ID]], Returns!$A:$B, 2, FALSE), "No")</f>
        <v>No</v>
      </c>
      <c r="X2337" s="1">
        <f>1/COUNTIF(Data[Order ID], Data[[#This Row],[Order ID]])</f>
        <v>0.5</v>
      </c>
      <c r="Y2337" s="1">
        <f>1/COUNTIFS(Data[Customer Name],Data[[#This Row],[Customer Name]], Data[MonthYear],Data[[#This Row],[MonthYear]])</f>
        <v>0.5</v>
      </c>
      <c r="Z2337" s="1" t="str">
        <f>TEXT(Data[[#This Row],[Order Date]], "mm.yy")</f>
        <v>12.19</v>
      </c>
    </row>
    <row r="2338" spans="1:26" x14ac:dyDescent="0.25">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1" t="str">
        <f>IF(M2338=People!$B$2,People!$A$5,(IF(M2338=People!$B$3,People!$A$3,(IF(M2338=People!$B$4,People!$A$4,(IF(M2338=People!$B$5,People!$A$5,0)))))))</f>
        <v>Chuck Magee</v>
      </c>
      <c r="W2338" s="1" t="str">
        <f>IFERROR(VLOOKUP(Data[[#This Row],[Order ID]], Returns!$A:$B, 2, FALSE), "No")</f>
        <v>No</v>
      </c>
      <c r="X2338" s="1">
        <f>1/COUNTIF(Data[Order ID], Data[[#This Row],[Order ID]])</f>
        <v>0.5</v>
      </c>
      <c r="Y2338" s="1">
        <f>1/COUNTIFS(Data[Customer Name],Data[[#This Row],[Customer Name]], Data[MonthYear],Data[[#This Row],[MonthYear]])</f>
        <v>0.5</v>
      </c>
      <c r="Z2338" s="1" t="str">
        <f>TEXT(Data[[#This Row],[Order Date]], "mm.yy")</f>
        <v>12.19</v>
      </c>
    </row>
    <row r="2339" spans="1:26" x14ac:dyDescent="0.25">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1" t="str">
        <f>IF(M2339=People!$B$2,People!$A$5,(IF(M2339=People!$B$3,People!$A$3,(IF(M2339=People!$B$4,People!$A$4,(IF(M2339=People!$B$5,People!$A$5,0)))))))</f>
        <v>Chuck Magee</v>
      </c>
      <c r="W2339" s="1" t="str">
        <f>IFERROR(VLOOKUP(Data[[#This Row],[Order ID]], Returns!$A:$B, 2, FALSE), "No")</f>
        <v>No</v>
      </c>
      <c r="X2339" s="1">
        <f>1/COUNTIF(Data[Order ID], Data[[#This Row],[Order ID]])</f>
        <v>0.5</v>
      </c>
      <c r="Y2339" s="1">
        <f>1/COUNTIFS(Data[Customer Name],Data[[#This Row],[Customer Name]], Data[MonthYear],Data[[#This Row],[MonthYear]])</f>
        <v>0.5</v>
      </c>
      <c r="Z2339" s="1" t="str">
        <f>TEXT(Data[[#This Row],[Order Date]], "mm.yy")</f>
        <v>08.16</v>
      </c>
    </row>
    <row r="2340" spans="1:26" x14ac:dyDescent="0.25">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1" t="str">
        <f>IF(M2340=People!$B$2,People!$A$5,(IF(M2340=People!$B$3,People!$A$3,(IF(M2340=People!$B$4,People!$A$4,(IF(M2340=People!$B$5,People!$A$5,0)))))))</f>
        <v>Chuck Magee</v>
      </c>
      <c r="W2340" s="1" t="str">
        <f>IFERROR(VLOOKUP(Data[[#This Row],[Order ID]], Returns!$A:$B, 2, FALSE), "No")</f>
        <v>No</v>
      </c>
      <c r="X2340" s="1">
        <f>1/COUNTIF(Data[Order ID], Data[[#This Row],[Order ID]])</f>
        <v>0.5</v>
      </c>
      <c r="Y2340" s="1">
        <f>1/COUNTIFS(Data[Customer Name],Data[[#This Row],[Customer Name]], Data[MonthYear],Data[[#This Row],[MonthYear]])</f>
        <v>0.5</v>
      </c>
      <c r="Z2340" s="1" t="str">
        <f>TEXT(Data[[#This Row],[Order Date]], "mm.yy")</f>
        <v>08.16</v>
      </c>
    </row>
    <row r="2341" spans="1:26" x14ac:dyDescent="0.25">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1" t="str">
        <f>IF(M2341=People!$B$2,People!$A$5,(IF(M2341=People!$B$3,People!$A$3,(IF(M2341=People!$B$4,People!$A$4,(IF(M2341=People!$B$5,People!$A$5,0)))))))</f>
        <v>Chuck Magee</v>
      </c>
      <c r="W2341" s="1" t="str">
        <f>IFERROR(VLOOKUP(Data[[#This Row],[Order ID]], Returns!$A:$B, 2, FALSE), "No")</f>
        <v>No</v>
      </c>
      <c r="X2341" s="1">
        <f>1/COUNTIF(Data[Order ID], Data[[#This Row],[Order ID]])</f>
        <v>1</v>
      </c>
      <c r="Y2341" s="1">
        <f>1/COUNTIFS(Data[Customer Name],Data[[#This Row],[Customer Name]], Data[MonthYear],Data[[#This Row],[MonthYear]])</f>
        <v>1</v>
      </c>
      <c r="Z2341" s="1" t="str">
        <f>TEXT(Data[[#This Row],[Order Date]], "mm.yy")</f>
        <v>08.16</v>
      </c>
    </row>
    <row r="2342" spans="1:26" x14ac:dyDescent="0.25">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1" t="str">
        <f>IF(M2342=People!$B$2,People!$A$5,(IF(M2342=People!$B$3,People!$A$3,(IF(M2342=People!$B$4,People!$A$4,(IF(M2342=People!$B$5,People!$A$5,0)))))))</f>
        <v>Cassandra Brandow</v>
      </c>
      <c r="W2342" s="1" t="str">
        <f>IFERROR(VLOOKUP(Data[[#This Row],[Order ID]], Returns!$A:$B, 2, FALSE), "No")</f>
        <v>No</v>
      </c>
      <c r="X2342" s="1">
        <f>1/COUNTIF(Data[Order ID], Data[[#This Row],[Order ID]])</f>
        <v>1</v>
      </c>
      <c r="Y2342" s="1">
        <f>1/COUNTIFS(Data[Customer Name],Data[[#This Row],[Customer Name]], Data[MonthYear],Data[[#This Row],[MonthYear]])</f>
        <v>1</v>
      </c>
      <c r="Z2342" s="1" t="str">
        <f>TEXT(Data[[#This Row],[Order Date]], "mm.yy")</f>
        <v>11.18</v>
      </c>
    </row>
    <row r="2343" spans="1:26" x14ac:dyDescent="0.25">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1" t="str">
        <f>IF(M2343=People!$B$2,People!$A$5,(IF(M2343=People!$B$3,People!$A$3,(IF(M2343=People!$B$4,People!$A$4,(IF(M2343=People!$B$5,People!$A$5,0)))))))</f>
        <v>Chuck Magee</v>
      </c>
      <c r="W2343" s="1" t="str">
        <f>IFERROR(VLOOKUP(Data[[#This Row],[Order ID]], Returns!$A:$B, 2, FALSE), "No")</f>
        <v>No</v>
      </c>
      <c r="X2343" s="1">
        <f>1/COUNTIF(Data[Order ID], Data[[#This Row],[Order ID]])</f>
        <v>0.5</v>
      </c>
      <c r="Y2343" s="1">
        <f>1/COUNTIFS(Data[Customer Name],Data[[#This Row],[Customer Name]], Data[MonthYear],Data[[#This Row],[MonthYear]])</f>
        <v>0.5</v>
      </c>
      <c r="Z2343" s="1" t="str">
        <f>TEXT(Data[[#This Row],[Order Date]], "mm.yy")</f>
        <v>12.16</v>
      </c>
    </row>
    <row r="2344" spans="1:26" x14ac:dyDescent="0.25">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1" t="str">
        <f>IF(M2344=People!$B$2,People!$A$5,(IF(M2344=People!$B$3,People!$A$3,(IF(M2344=People!$B$4,People!$A$4,(IF(M2344=People!$B$5,People!$A$5,0)))))))</f>
        <v>Chuck Magee</v>
      </c>
      <c r="W2344" s="1" t="str">
        <f>IFERROR(VLOOKUP(Data[[#This Row],[Order ID]], Returns!$A:$B, 2, FALSE), "No")</f>
        <v>No</v>
      </c>
      <c r="X2344" s="1">
        <f>1/COUNTIF(Data[Order ID], Data[[#This Row],[Order ID]])</f>
        <v>0.5</v>
      </c>
      <c r="Y2344" s="1">
        <f>1/COUNTIFS(Data[Customer Name],Data[[#This Row],[Customer Name]], Data[MonthYear],Data[[#This Row],[MonthYear]])</f>
        <v>0.5</v>
      </c>
      <c r="Z2344" s="1" t="str">
        <f>TEXT(Data[[#This Row],[Order Date]], "mm.yy")</f>
        <v>12.16</v>
      </c>
    </row>
    <row r="2345" spans="1:26" x14ac:dyDescent="0.25">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1" t="str">
        <f>IF(M2345=People!$B$2,People!$A$5,(IF(M2345=People!$B$3,People!$A$3,(IF(M2345=People!$B$4,People!$A$4,(IF(M2345=People!$B$5,People!$A$5,0)))))))</f>
        <v>Kelly Williams</v>
      </c>
      <c r="W2345" s="1" t="str">
        <f>IFERROR(VLOOKUP(Data[[#This Row],[Order ID]], Returns!$A:$B, 2, FALSE), "No")</f>
        <v>No</v>
      </c>
      <c r="X2345" s="1">
        <f>1/COUNTIF(Data[Order ID], Data[[#This Row],[Order ID]])</f>
        <v>1</v>
      </c>
      <c r="Y2345" s="1">
        <f>1/COUNTIFS(Data[Customer Name],Data[[#This Row],[Customer Name]], Data[MonthYear],Data[[#This Row],[MonthYear]])</f>
        <v>1</v>
      </c>
      <c r="Z2345" s="1" t="str">
        <f>TEXT(Data[[#This Row],[Order Date]], "mm.yy")</f>
        <v>07.16</v>
      </c>
    </row>
    <row r="2346" spans="1:26" x14ac:dyDescent="0.25">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1" t="str">
        <f>IF(M2346=People!$B$2,People!$A$5,(IF(M2346=People!$B$3,People!$A$3,(IF(M2346=People!$B$4,People!$A$4,(IF(M2346=People!$B$5,People!$A$5,0)))))))</f>
        <v>Kelly Williams</v>
      </c>
      <c r="W2346" s="1" t="str">
        <f>IFERROR(VLOOKUP(Data[[#This Row],[Order ID]], Returns!$A:$B, 2, FALSE), "No")</f>
        <v>No</v>
      </c>
      <c r="X2346" s="1">
        <f>1/COUNTIF(Data[Order ID], Data[[#This Row],[Order ID]])</f>
        <v>1</v>
      </c>
      <c r="Y2346" s="1">
        <f>1/COUNTIFS(Data[Customer Name],Data[[#This Row],[Customer Name]], Data[MonthYear],Data[[#This Row],[MonthYear]])</f>
        <v>1</v>
      </c>
      <c r="Z2346" s="1" t="str">
        <f>TEXT(Data[[#This Row],[Order Date]], "mm.yy")</f>
        <v>02.18</v>
      </c>
    </row>
    <row r="2347" spans="1:26" x14ac:dyDescent="0.25">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1" t="str">
        <f>IF(M2347=People!$B$2,People!$A$5,(IF(M2347=People!$B$3,People!$A$3,(IF(M2347=People!$B$4,People!$A$4,(IF(M2347=People!$B$5,People!$A$5,0)))))))</f>
        <v>Kelly Williams</v>
      </c>
      <c r="W2347" s="1" t="str">
        <f>IFERROR(VLOOKUP(Data[[#This Row],[Order ID]], Returns!$A:$B, 2, FALSE), "No")</f>
        <v>No</v>
      </c>
      <c r="X2347" s="1">
        <f>1/COUNTIF(Data[Order ID], Data[[#This Row],[Order ID]])</f>
        <v>0.33333333333333331</v>
      </c>
      <c r="Y2347" s="1">
        <f>1/COUNTIFS(Data[Customer Name],Data[[#This Row],[Customer Name]], Data[MonthYear],Data[[#This Row],[MonthYear]])</f>
        <v>0.33333333333333331</v>
      </c>
      <c r="Z2347" s="1" t="str">
        <f>TEXT(Data[[#This Row],[Order Date]], "mm.yy")</f>
        <v>03.18</v>
      </c>
    </row>
    <row r="2348" spans="1:26" x14ac:dyDescent="0.25">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1" t="str">
        <f>IF(M2348=People!$B$2,People!$A$5,(IF(M2348=People!$B$3,People!$A$3,(IF(M2348=People!$B$4,People!$A$4,(IF(M2348=People!$B$5,People!$A$5,0)))))))</f>
        <v>Kelly Williams</v>
      </c>
      <c r="W2348" s="1" t="str">
        <f>IFERROR(VLOOKUP(Data[[#This Row],[Order ID]], Returns!$A:$B, 2, FALSE), "No")</f>
        <v>No</v>
      </c>
      <c r="X2348" s="1">
        <f>1/COUNTIF(Data[Order ID], Data[[#This Row],[Order ID]])</f>
        <v>0.33333333333333331</v>
      </c>
      <c r="Y2348" s="1">
        <f>1/COUNTIFS(Data[Customer Name],Data[[#This Row],[Customer Name]], Data[MonthYear],Data[[#This Row],[MonthYear]])</f>
        <v>0.33333333333333331</v>
      </c>
      <c r="Z2348" s="1" t="str">
        <f>TEXT(Data[[#This Row],[Order Date]], "mm.yy")</f>
        <v>03.18</v>
      </c>
    </row>
    <row r="2349" spans="1:26" x14ac:dyDescent="0.25">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1" t="str">
        <f>IF(M2349=People!$B$2,People!$A$5,(IF(M2349=People!$B$3,People!$A$3,(IF(M2349=People!$B$4,People!$A$4,(IF(M2349=People!$B$5,People!$A$5,0)))))))</f>
        <v>Kelly Williams</v>
      </c>
      <c r="W2349" s="1" t="str">
        <f>IFERROR(VLOOKUP(Data[[#This Row],[Order ID]], Returns!$A:$B, 2, FALSE), "No")</f>
        <v>No</v>
      </c>
      <c r="X2349" s="1">
        <f>1/COUNTIF(Data[Order ID], Data[[#This Row],[Order ID]])</f>
        <v>0.33333333333333331</v>
      </c>
      <c r="Y2349" s="1">
        <f>1/COUNTIFS(Data[Customer Name],Data[[#This Row],[Customer Name]], Data[MonthYear],Data[[#This Row],[MonthYear]])</f>
        <v>0.33333333333333331</v>
      </c>
      <c r="Z2349" s="1" t="str">
        <f>TEXT(Data[[#This Row],[Order Date]], "mm.yy")</f>
        <v>03.18</v>
      </c>
    </row>
    <row r="2350" spans="1:26" x14ac:dyDescent="0.25">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1" t="str">
        <f>IF(M2350=People!$B$2,People!$A$5,(IF(M2350=People!$B$3,People!$A$3,(IF(M2350=People!$B$4,People!$A$4,(IF(M2350=People!$B$5,People!$A$5,0)))))))</f>
        <v>Cassandra Brandow</v>
      </c>
      <c r="W2350" s="1" t="str">
        <f>IFERROR(VLOOKUP(Data[[#This Row],[Order ID]], Returns!$A:$B, 2, FALSE), "No")</f>
        <v>No</v>
      </c>
      <c r="X2350" s="1">
        <f>1/COUNTIF(Data[Order ID], Data[[#This Row],[Order ID]])</f>
        <v>0.2</v>
      </c>
      <c r="Y2350" s="1">
        <f>1/COUNTIFS(Data[Customer Name],Data[[#This Row],[Customer Name]], Data[MonthYear],Data[[#This Row],[MonthYear]])</f>
        <v>0.2</v>
      </c>
      <c r="Z2350" s="1" t="str">
        <f>TEXT(Data[[#This Row],[Order Date]], "mm.yy")</f>
        <v>12.19</v>
      </c>
    </row>
    <row r="2351" spans="1:26" x14ac:dyDescent="0.25">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1" t="str">
        <f>IF(M2351=People!$B$2,People!$A$5,(IF(M2351=People!$B$3,People!$A$3,(IF(M2351=People!$B$4,People!$A$4,(IF(M2351=People!$B$5,People!$A$5,0)))))))</f>
        <v>Cassandra Brandow</v>
      </c>
      <c r="W2351" s="1" t="str">
        <f>IFERROR(VLOOKUP(Data[[#This Row],[Order ID]], Returns!$A:$B, 2, FALSE), "No")</f>
        <v>No</v>
      </c>
      <c r="X2351" s="1">
        <f>1/COUNTIF(Data[Order ID], Data[[#This Row],[Order ID]])</f>
        <v>0.2</v>
      </c>
      <c r="Y2351" s="1">
        <f>1/COUNTIFS(Data[Customer Name],Data[[#This Row],[Customer Name]], Data[MonthYear],Data[[#This Row],[MonthYear]])</f>
        <v>0.2</v>
      </c>
      <c r="Z2351" s="1" t="str">
        <f>TEXT(Data[[#This Row],[Order Date]], "mm.yy")</f>
        <v>12.19</v>
      </c>
    </row>
    <row r="2352" spans="1:26" x14ac:dyDescent="0.25">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1" t="str">
        <f>IF(M2352=People!$B$2,People!$A$5,(IF(M2352=People!$B$3,People!$A$3,(IF(M2352=People!$B$4,People!$A$4,(IF(M2352=People!$B$5,People!$A$5,0)))))))</f>
        <v>Cassandra Brandow</v>
      </c>
      <c r="W2352" s="1" t="str">
        <f>IFERROR(VLOOKUP(Data[[#This Row],[Order ID]], Returns!$A:$B, 2, FALSE), "No")</f>
        <v>No</v>
      </c>
      <c r="X2352" s="1">
        <f>1/COUNTIF(Data[Order ID], Data[[#This Row],[Order ID]])</f>
        <v>0.2</v>
      </c>
      <c r="Y2352" s="1">
        <f>1/COUNTIFS(Data[Customer Name],Data[[#This Row],[Customer Name]], Data[MonthYear],Data[[#This Row],[MonthYear]])</f>
        <v>0.2</v>
      </c>
      <c r="Z2352" s="1" t="str">
        <f>TEXT(Data[[#This Row],[Order Date]], "mm.yy")</f>
        <v>12.19</v>
      </c>
    </row>
    <row r="2353" spans="1:26" x14ac:dyDescent="0.25">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1" t="str">
        <f>IF(M2353=People!$B$2,People!$A$5,(IF(M2353=People!$B$3,People!$A$3,(IF(M2353=People!$B$4,People!$A$4,(IF(M2353=People!$B$5,People!$A$5,0)))))))</f>
        <v>Cassandra Brandow</v>
      </c>
      <c r="W2353" s="1" t="str">
        <f>IFERROR(VLOOKUP(Data[[#This Row],[Order ID]], Returns!$A:$B, 2, FALSE), "No")</f>
        <v>No</v>
      </c>
      <c r="X2353" s="1">
        <f>1/COUNTIF(Data[Order ID], Data[[#This Row],[Order ID]])</f>
        <v>0.2</v>
      </c>
      <c r="Y2353" s="1">
        <f>1/COUNTIFS(Data[Customer Name],Data[[#This Row],[Customer Name]], Data[MonthYear],Data[[#This Row],[MonthYear]])</f>
        <v>0.2</v>
      </c>
      <c r="Z2353" s="1" t="str">
        <f>TEXT(Data[[#This Row],[Order Date]], "mm.yy")</f>
        <v>12.19</v>
      </c>
    </row>
    <row r="2354" spans="1:26" x14ac:dyDescent="0.25">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1" t="str">
        <f>IF(M2354=People!$B$2,People!$A$5,(IF(M2354=People!$B$3,People!$A$3,(IF(M2354=People!$B$4,People!$A$4,(IF(M2354=People!$B$5,People!$A$5,0)))))))</f>
        <v>Cassandra Brandow</v>
      </c>
      <c r="W2354" s="1" t="str">
        <f>IFERROR(VLOOKUP(Data[[#This Row],[Order ID]], Returns!$A:$B, 2, FALSE), "No")</f>
        <v>No</v>
      </c>
      <c r="X2354" s="1">
        <f>1/COUNTIF(Data[Order ID], Data[[#This Row],[Order ID]])</f>
        <v>0.2</v>
      </c>
      <c r="Y2354" s="1">
        <f>1/COUNTIFS(Data[Customer Name],Data[[#This Row],[Customer Name]], Data[MonthYear],Data[[#This Row],[MonthYear]])</f>
        <v>0.2</v>
      </c>
      <c r="Z2354" s="1" t="str">
        <f>TEXT(Data[[#This Row],[Order Date]], "mm.yy")</f>
        <v>12.19</v>
      </c>
    </row>
    <row r="2355" spans="1:26" x14ac:dyDescent="0.25">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1" t="str">
        <f>IF(M2355=People!$B$2,People!$A$5,(IF(M2355=People!$B$3,People!$A$3,(IF(M2355=People!$B$4,People!$A$4,(IF(M2355=People!$B$5,People!$A$5,0)))))))</f>
        <v>Cassandra Brandow</v>
      </c>
      <c r="W2355" s="1" t="str">
        <f>IFERROR(VLOOKUP(Data[[#This Row],[Order ID]], Returns!$A:$B, 2, FALSE), "No")</f>
        <v>No</v>
      </c>
      <c r="X2355" s="1">
        <f>1/COUNTIF(Data[Order ID], Data[[#This Row],[Order ID]])</f>
        <v>0.25</v>
      </c>
      <c r="Y2355" s="1">
        <f>1/COUNTIFS(Data[Customer Name],Data[[#This Row],[Customer Name]], Data[MonthYear],Data[[#This Row],[MonthYear]])</f>
        <v>0.25</v>
      </c>
      <c r="Z2355" s="1" t="str">
        <f>TEXT(Data[[#This Row],[Order Date]], "mm.yy")</f>
        <v>08.17</v>
      </c>
    </row>
    <row r="2356" spans="1:26" x14ac:dyDescent="0.25">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1" t="str">
        <f>IF(M2356=People!$B$2,People!$A$5,(IF(M2356=People!$B$3,People!$A$3,(IF(M2356=People!$B$4,People!$A$4,(IF(M2356=People!$B$5,People!$A$5,0)))))))</f>
        <v>Cassandra Brandow</v>
      </c>
      <c r="W2356" s="1" t="str">
        <f>IFERROR(VLOOKUP(Data[[#This Row],[Order ID]], Returns!$A:$B, 2, FALSE), "No")</f>
        <v>No</v>
      </c>
      <c r="X2356" s="1">
        <f>1/COUNTIF(Data[Order ID], Data[[#This Row],[Order ID]])</f>
        <v>0.25</v>
      </c>
      <c r="Y2356" s="1">
        <f>1/COUNTIFS(Data[Customer Name],Data[[#This Row],[Customer Name]], Data[MonthYear],Data[[#This Row],[MonthYear]])</f>
        <v>0.25</v>
      </c>
      <c r="Z2356" s="1" t="str">
        <f>TEXT(Data[[#This Row],[Order Date]], "mm.yy")</f>
        <v>08.17</v>
      </c>
    </row>
    <row r="2357" spans="1:26" x14ac:dyDescent="0.25">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1" t="str">
        <f>IF(M2357=People!$B$2,People!$A$5,(IF(M2357=People!$B$3,People!$A$3,(IF(M2357=People!$B$4,People!$A$4,(IF(M2357=People!$B$5,People!$A$5,0)))))))</f>
        <v>Cassandra Brandow</v>
      </c>
      <c r="W2357" s="1" t="str">
        <f>IFERROR(VLOOKUP(Data[[#This Row],[Order ID]], Returns!$A:$B, 2, FALSE), "No")</f>
        <v>No</v>
      </c>
      <c r="X2357" s="1">
        <f>1/COUNTIF(Data[Order ID], Data[[#This Row],[Order ID]])</f>
        <v>0.25</v>
      </c>
      <c r="Y2357" s="1">
        <f>1/COUNTIFS(Data[Customer Name],Data[[#This Row],[Customer Name]], Data[MonthYear],Data[[#This Row],[MonthYear]])</f>
        <v>0.25</v>
      </c>
      <c r="Z2357" s="1" t="str">
        <f>TEXT(Data[[#This Row],[Order Date]], "mm.yy")</f>
        <v>08.17</v>
      </c>
    </row>
    <row r="2358" spans="1:26" x14ac:dyDescent="0.25">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1" t="str">
        <f>IF(M2358=People!$B$2,People!$A$5,(IF(M2358=People!$B$3,People!$A$3,(IF(M2358=People!$B$4,People!$A$4,(IF(M2358=People!$B$5,People!$A$5,0)))))))</f>
        <v>Cassandra Brandow</v>
      </c>
      <c r="W2358" s="1" t="str">
        <f>IFERROR(VLOOKUP(Data[[#This Row],[Order ID]], Returns!$A:$B, 2, FALSE), "No")</f>
        <v>No</v>
      </c>
      <c r="X2358" s="1">
        <f>1/COUNTIF(Data[Order ID], Data[[#This Row],[Order ID]])</f>
        <v>0.25</v>
      </c>
      <c r="Y2358" s="1">
        <f>1/COUNTIFS(Data[Customer Name],Data[[#This Row],[Customer Name]], Data[MonthYear],Data[[#This Row],[MonthYear]])</f>
        <v>0.25</v>
      </c>
      <c r="Z2358" s="1" t="str">
        <f>TEXT(Data[[#This Row],[Order Date]], "mm.yy")</f>
        <v>08.17</v>
      </c>
    </row>
    <row r="2359" spans="1:26" x14ac:dyDescent="0.25">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1" t="str">
        <f>IF(M2359=People!$B$2,People!$A$5,(IF(M2359=People!$B$3,People!$A$3,(IF(M2359=People!$B$4,People!$A$4,(IF(M2359=People!$B$5,People!$A$5,0)))))))</f>
        <v>Chuck Magee</v>
      </c>
      <c r="W2359" s="1" t="str">
        <f>IFERROR(VLOOKUP(Data[[#This Row],[Order ID]], Returns!$A:$B, 2, FALSE), "No")</f>
        <v>No</v>
      </c>
      <c r="X2359" s="1">
        <f>1/COUNTIF(Data[Order ID], Data[[#This Row],[Order ID]])</f>
        <v>0.2</v>
      </c>
      <c r="Y2359" s="1">
        <f>1/COUNTIFS(Data[Customer Name],Data[[#This Row],[Customer Name]], Data[MonthYear],Data[[#This Row],[MonthYear]])</f>
        <v>0.2</v>
      </c>
      <c r="Z2359" s="1" t="str">
        <f>TEXT(Data[[#This Row],[Order Date]], "mm.yy")</f>
        <v>03.16</v>
      </c>
    </row>
    <row r="2360" spans="1:26" x14ac:dyDescent="0.25">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1" t="str">
        <f>IF(M2360=People!$B$2,People!$A$5,(IF(M2360=People!$B$3,People!$A$3,(IF(M2360=People!$B$4,People!$A$4,(IF(M2360=People!$B$5,People!$A$5,0)))))))</f>
        <v>Chuck Magee</v>
      </c>
      <c r="W2360" s="1" t="str">
        <f>IFERROR(VLOOKUP(Data[[#This Row],[Order ID]], Returns!$A:$B, 2, FALSE), "No")</f>
        <v>No</v>
      </c>
      <c r="X2360" s="1">
        <f>1/COUNTIF(Data[Order ID], Data[[#This Row],[Order ID]])</f>
        <v>0.2</v>
      </c>
      <c r="Y2360" s="1">
        <f>1/COUNTIFS(Data[Customer Name],Data[[#This Row],[Customer Name]], Data[MonthYear],Data[[#This Row],[MonthYear]])</f>
        <v>0.2</v>
      </c>
      <c r="Z2360" s="1" t="str">
        <f>TEXT(Data[[#This Row],[Order Date]], "mm.yy")</f>
        <v>03.16</v>
      </c>
    </row>
    <row r="2361" spans="1:26" x14ac:dyDescent="0.25">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1" t="str">
        <f>IF(M2361=People!$B$2,People!$A$5,(IF(M2361=People!$B$3,People!$A$3,(IF(M2361=People!$B$4,People!$A$4,(IF(M2361=People!$B$5,People!$A$5,0)))))))</f>
        <v>Chuck Magee</v>
      </c>
      <c r="W2361" s="1" t="str">
        <f>IFERROR(VLOOKUP(Data[[#This Row],[Order ID]], Returns!$A:$B, 2, FALSE), "No")</f>
        <v>No</v>
      </c>
      <c r="X2361" s="1">
        <f>1/COUNTIF(Data[Order ID], Data[[#This Row],[Order ID]])</f>
        <v>0.2</v>
      </c>
      <c r="Y2361" s="1">
        <f>1/COUNTIFS(Data[Customer Name],Data[[#This Row],[Customer Name]], Data[MonthYear],Data[[#This Row],[MonthYear]])</f>
        <v>0.2</v>
      </c>
      <c r="Z2361" s="1" t="str">
        <f>TEXT(Data[[#This Row],[Order Date]], "mm.yy")</f>
        <v>03.16</v>
      </c>
    </row>
    <row r="2362" spans="1:26" x14ac:dyDescent="0.25">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1" t="str">
        <f>IF(M2362=People!$B$2,People!$A$5,(IF(M2362=People!$B$3,People!$A$3,(IF(M2362=People!$B$4,People!$A$4,(IF(M2362=People!$B$5,People!$A$5,0)))))))</f>
        <v>Chuck Magee</v>
      </c>
      <c r="W2362" s="1" t="str">
        <f>IFERROR(VLOOKUP(Data[[#This Row],[Order ID]], Returns!$A:$B, 2, FALSE), "No")</f>
        <v>No</v>
      </c>
      <c r="X2362" s="1">
        <f>1/COUNTIF(Data[Order ID], Data[[#This Row],[Order ID]])</f>
        <v>0.2</v>
      </c>
      <c r="Y2362" s="1">
        <f>1/COUNTIFS(Data[Customer Name],Data[[#This Row],[Customer Name]], Data[MonthYear],Data[[#This Row],[MonthYear]])</f>
        <v>0.2</v>
      </c>
      <c r="Z2362" s="1" t="str">
        <f>TEXT(Data[[#This Row],[Order Date]], "mm.yy")</f>
        <v>03.16</v>
      </c>
    </row>
    <row r="2363" spans="1:26" x14ac:dyDescent="0.25">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1" t="str">
        <f>IF(M2363=People!$B$2,People!$A$5,(IF(M2363=People!$B$3,People!$A$3,(IF(M2363=People!$B$4,People!$A$4,(IF(M2363=People!$B$5,People!$A$5,0)))))))</f>
        <v>Chuck Magee</v>
      </c>
      <c r="W2363" s="1" t="str">
        <f>IFERROR(VLOOKUP(Data[[#This Row],[Order ID]], Returns!$A:$B, 2, FALSE), "No")</f>
        <v>No</v>
      </c>
      <c r="X2363" s="1">
        <f>1/COUNTIF(Data[Order ID], Data[[#This Row],[Order ID]])</f>
        <v>0.2</v>
      </c>
      <c r="Y2363" s="1">
        <f>1/COUNTIFS(Data[Customer Name],Data[[#This Row],[Customer Name]], Data[MonthYear],Data[[#This Row],[MonthYear]])</f>
        <v>0.2</v>
      </c>
      <c r="Z2363" s="1" t="str">
        <f>TEXT(Data[[#This Row],[Order Date]], "mm.yy")</f>
        <v>03.16</v>
      </c>
    </row>
    <row r="2364" spans="1:26" x14ac:dyDescent="0.25">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1" t="str">
        <f>IF(M2364=People!$B$2,People!$A$5,(IF(M2364=People!$B$3,People!$A$3,(IF(M2364=People!$B$4,People!$A$4,(IF(M2364=People!$B$5,People!$A$5,0)))))))</f>
        <v>Chuck Magee</v>
      </c>
      <c r="W2364" s="1" t="str">
        <f>IFERROR(VLOOKUP(Data[[#This Row],[Order ID]], Returns!$A:$B, 2, FALSE), "No")</f>
        <v>No</v>
      </c>
      <c r="X2364" s="1">
        <f>1/COUNTIF(Data[Order ID], Data[[#This Row],[Order ID]])</f>
        <v>1</v>
      </c>
      <c r="Y2364" s="1">
        <f>1/COUNTIFS(Data[Customer Name],Data[[#This Row],[Customer Name]], Data[MonthYear],Data[[#This Row],[MonthYear]])</f>
        <v>1</v>
      </c>
      <c r="Z2364" s="1" t="str">
        <f>TEXT(Data[[#This Row],[Order Date]], "mm.yy")</f>
        <v>04.19</v>
      </c>
    </row>
    <row r="2365" spans="1:26" x14ac:dyDescent="0.25">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1" t="str">
        <f>IF(M2365=People!$B$2,People!$A$5,(IF(M2365=People!$B$3,People!$A$3,(IF(M2365=People!$B$4,People!$A$4,(IF(M2365=People!$B$5,People!$A$5,0)))))))</f>
        <v>Cassandra Brandow</v>
      </c>
      <c r="W2365" s="1" t="str">
        <f>IFERROR(VLOOKUP(Data[[#This Row],[Order ID]], Returns!$A:$B, 2, FALSE), "No")</f>
        <v>No</v>
      </c>
      <c r="X2365" s="1">
        <f>1/COUNTIF(Data[Order ID], Data[[#This Row],[Order ID]])</f>
        <v>0.33333333333333331</v>
      </c>
      <c r="Y2365" s="1">
        <f>1/COUNTIFS(Data[Customer Name],Data[[#This Row],[Customer Name]], Data[MonthYear],Data[[#This Row],[MonthYear]])</f>
        <v>0.33333333333333331</v>
      </c>
      <c r="Z2365" s="1" t="str">
        <f>TEXT(Data[[#This Row],[Order Date]], "mm.yy")</f>
        <v>03.18</v>
      </c>
    </row>
    <row r="2366" spans="1:26" x14ac:dyDescent="0.25">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1" t="str">
        <f>IF(M2366=People!$B$2,People!$A$5,(IF(M2366=People!$B$3,People!$A$3,(IF(M2366=People!$B$4,People!$A$4,(IF(M2366=People!$B$5,People!$A$5,0)))))))</f>
        <v>Cassandra Brandow</v>
      </c>
      <c r="W2366" s="1" t="str">
        <f>IFERROR(VLOOKUP(Data[[#This Row],[Order ID]], Returns!$A:$B, 2, FALSE), "No")</f>
        <v>No</v>
      </c>
      <c r="X2366" s="1">
        <f>1/COUNTIF(Data[Order ID], Data[[#This Row],[Order ID]])</f>
        <v>0.33333333333333331</v>
      </c>
      <c r="Y2366" s="1">
        <f>1/COUNTIFS(Data[Customer Name],Data[[#This Row],[Customer Name]], Data[MonthYear],Data[[#This Row],[MonthYear]])</f>
        <v>0.33333333333333331</v>
      </c>
      <c r="Z2366" s="1" t="str">
        <f>TEXT(Data[[#This Row],[Order Date]], "mm.yy")</f>
        <v>03.18</v>
      </c>
    </row>
    <row r="2367" spans="1:26" x14ac:dyDescent="0.25">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1" t="str">
        <f>IF(M2367=People!$B$2,People!$A$5,(IF(M2367=People!$B$3,People!$A$3,(IF(M2367=People!$B$4,People!$A$4,(IF(M2367=People!$B$5,People!$A$5,0)))))))</f>
        <v>Cassandra Brandow</v>
      </c>
      <c r="W2367" s="1" t="str">
        <f>IFERROR(VLOOKUP(Data[[#This Row],[Order ID]], Returns!$A:$B, 2, FALSE), "No")</f>
        <v>No</v>
      </c>
      <c r="X2367" s="1">
        <f>1/COUNTIF(Data[Order ID], Data[[#This Row],[Order ID]])</f>
        <v>0.33333333333333331</v>
      </c>
      <c r="Y2367" s="1">
        <f>1/COUNTIFS(Data[Customer Name],Data[[#This Row],[Customer Name]], Data[MonthYear],Data[[#This Row],[MonthYear]])</f>
        <v>0.33333333333333331</v>
      </c>
      <c r="Z2367" s="1" t="str">
        <f>TEXT(Data[[#This Row],[Order Date]], "mm.yy")</f>
        <v>03.18</v>
      </c>
    </row>
    <row r="2368" spans="1:26" x14ac:dyDescent="0.25">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1" t="str">
        <f>IF(M2368=People!$B$2,People!$A$5,(IF(M2368=People!$B$3,People!$A$3,(IF(M2368=People!$B$4,People!$A$4,(IF(M2368=People!$B$5,People!$A$5,0)))))))</f>
        <v>Cassandra Brandow</v>
      </c>
      <c r="W2368" s="1" t="str">
        <f>IFERROR(VLOOKUP(Data[[#This Row],[Order ID]], Returns!$A:$B, 2, FALSE), "No")</f>
        <v>No</v>
      </c>
      <c r="X2368" s="1">
        <f>1/COUNTIF(Data[Order ID], Data[[#This Row],[Order ID]])</f>
        <v>1</v>
      </c>
      <c r="Y2368" s="1">
        <f>1/COUNTIFS(Data[Customer Name],Data[[#This Row],[Customer Name]], Data[MonthYear],Data[[#This Row],[MonthYear]])</f>
        <v>1</v>
      </c>
      <c r="Z2368" s="1" t="str">
        <f>TEXT(Data[[#This Row],[Order Date]], "mm.yy")</f>
        <v>11.16</v>
      </c>
    </row>
    <row r="2369" spans="1:26" x14ac:dyDescent="0.25">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1" t="str">
        <f>IF(M2369=People!$B$2,People!$A$5,(IF(M2369=People!$B$3,People!$A$3,(IF(M2369=People!$B$4,People!$A$4,(IF(M2369=People!$B$5,People!$A$5,0)))))))</f>
        <v>Chuck Magee</v>
      </c>
      <c r="W2369" s="1" t="str">
        <f>IFERROR(VLOOKUP(Data[[#This Row],[Order ID]], Returns!$A:$B, 2, FALSE), "No")</f>
        <v>No</v>
      </c>
      <c r="X2369" s="1">
        <f>1/COUNTIF(Data[Order ID], Data[[#This Row],[Order ID]])</f>
        <v>1</v>
      </c>
      <c r="Y2369" s="1">
        <f>1/COUNTIFS(Data[Customer Name],Data[[#This Row],[Customer Name]], Data[MonthYear],Data[[#This Row],[MonthYear]])</f>
        <v>1</v>
      </c>
      <c r="Z2369" s="1" t="str">
        <f>TEXT(Data[[#This Row],[Order Date]], "mm.yy")</f>
        <v>02.19</v>
      </c>
    </row>
    <row r="2370" spans="1:26" x14ac:dyDescent="0.25">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1" t="str">
        <f>IF(M2370=People!$B$2,People!$A$5,(IF(M2370=People!$B$3,People!$A$3,(IF(M2370=People!$B$4,People!$A$4,(IF(M2370=People!$B$5,People!$A$5,0)))))))</f>
        <v>Chuck Magee</v>
      </c>
      <c r="W2370" s="1" t="str">
        <f>IFERROR(VLOOKUP(Data[[#This Row],[Order ID]], Returns!$A:$B, 2, FALSE), "No")</f>
        <v>No</v>
      </c>
      <c r="X2370" s="1">
        <f>1/COUNTIF(Data[Order ID], Data[[#This Row],[Order ID]])</f>
        <v>0.5</v>
      </c>
      <c r="Y2370" s="1">
        <f>1/COUNTIFS(Data[Customer Name],Data[[#This Row],[Customer Name]], Data[MonthYear],Data[[#This Row],[MonthYear]])</f>
        <v>0.5</v>
      </c>
      <c r="Z2370" s="1" t="str">
        <f>TEXT(Data[[#This Row],[Order Date]], "mm.yy")</f>
        <v>09.18</v>
      </c>
    </row>
    <row r="2371" spans="1:26" x14ac:dyDescent="0.25">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1" t="str">
        <f>IF(M2371=People!$B$2,People!$A$5,(IF(M2371=People!$B$3,People!$A$3,(IF(M2371=People!$B$4,People!$A$4,(IF(M2371=People!$B$5,People!$A$5,0)))))))</f>
        <v>Chuck Magee</v>
      </c>
      <c r="W2371" s="1" t="str">
        <f>IFERROR(VLOOKUP(Data[[#This Row],[Order ID]], Returns!$A:$B, 2, FALSE), "No")</f>
        <v>No</v>
      </c>
      <c r="X2371" s="1">
        <f>1/COUNTIF(Data[Order ID], Data[[#This Row],[Order ID]])</f>
        <v>0.5</v>
      </c>
      <c r="Y2371" s="1">
        <f>1/COUNTIFS(Data[Customer Name],Data[[#This Row],[Customer Name]], Data[MonthYear],Data[[#This Row],[MonthYear]])</f>
        <v>0.5</v>
      </c>
      <c r="Z2371" s="1" t="str">
        <f>TEXT(Data[[#This Row],[Order Date]], "mm.yy")</f>
        <v>09.18</v>
      </c>
    </row>
    <row r="2372" spans="1:26" x14ac:dyDescent="0.25">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1" t="str">
        <f>IF(M2372=People!$B$2,People!$A$5,(IF(M2372=People!$B$3,People!$A$3,(IF(M2372=People!$B$4,People!$A$4,(IF(M2372=People!$B$5,People!$A$5,0)))))))</f>
        <v>Chuck Magee</v>
      </c>
      <c r="W2372" s="1" t="str">
        <f>IFERROR(VLOOKUP(Data[[#This Row],[Order ID]], Returns!$A:$B, 2, FALSE), "No")</f>
        <v>No</v>
      </c>
      <c r="X2372" s="1">
        <f>1/COUNTIF(Data[Order ID], Data[[#This Row],[Order ID]])</f>
        <v>1</v>
      </c>
      <c r="Y2372" s="1">
        <f>1/COUNTIFS(Data[Customer Name],Data[[#This Row],[Customer Name]], Data[MonthYear],Data[[#This Row],[MonthYear]])</f>
        <v>1</v>
      </c>
      <c r="Z2372" s="1" t="str">
        <f>TEXT(Data[[#This Row],[Order Date]], "mm.yy")</f>
        <v>07.19</v>
      </c>
    </row>
    <row r="2373" spans="1:26" x14ac:dyDescent="0.25">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1" t="str">
        <f>IF(M2373=People!$B$2,People!$A$5,(IF(M2373=People!$B$3,People!$A$3,(IF(M2373=People!$B$4,People!$A$4,(IF(M2373=People!$B$5,People!$A$5,0)))))))</f>
        <v>Kelly Williams</v>
      </c>
      <c r="W2373" s="1" t="str">
        <f>IFERROR(VLOOKUP(Data[[#This Row],[Order ID]], Returns!$A:$B, 2, FALSE), "No")</f>
        <v>No</v>
      </c>
      <c r="X2373" s="1">
        <f>1/COUNTIF(Data[Order ID], Data[[#This Row],[Order ID]])</f>
        <v>0.25</v>
      </c>
      <c r="Y2373" s="1">
        <f>1/COUNTIFS(Data[Customer Name],Data[[#This Row],[Customer Name]], Data[MonthYear],Data[[#This Row],[MonthYear]])</f>
        <v>0.25</v>
      </c>
      <c r="Z2373" s="1" t="str">
        <f>TEXT(Data[[#This Row],[Order Date]], "mm.yy")</f>
        <v>07.18</v>
      </c>
    </row>
    <row r="2374" spans="1:26" x14ac:dyDescent="0.25">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1" t="str">
        <f>IF(M2374=People!$B$2,People!$A$5,(IF(M2374=People!$B$3,People!$A$3,(IF(M2374=People!$B$4,People!$A$4,(IF(M2374=People!$B$5,People!$A$5,0)))))))</f>
        <v>Kelly Williams</v>
      </c>
      <c r="W2374" s="1" t="str">
        <f>IFERROR(VLOOKUP(Data[[#This Row],[Order ID]], Returns!$A:$B, 2, FALSE), "No")</f>
        <v>No</v>
      </c>
      <c r="X2374" s="1">
        <f>1/COUNTIF(Data[Order ID], Data[[#This Row],[Order ID]])</f>
        <v>0.25</v>
      </c>
      <c r="Y2374" s="1">
        <f>1/COUNTIFS(Data[Customer Name],Data[[#This Row],[Customer Name]], Data[MonthYear],Data[[#This Row],[MonthYear]])</f>
        <v>0.25</v>
      </c>
      <c r="Z2374" s="1" t="str">
        <f>TEXT(Data[[#This Row],[Order Date]], "mm.yy")</f>
        <v>07.18</v>
      </c>
    </row>
    <row r="2375" spans="1:26" x14ac:dyDescent="0.25">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1" t="str">
        <f>IF(M2375=People!$B$2,People!$A$5,(IF(M2375=People!$B$3,People!$A$3,(IF(M2375=People!$B$4,People!$A$4,(IF(M2375=People!$B$5,People!$A$5,0)))))))</f>
        <v>Kelly Williams</v>
      </c>
      <c r="W2375" s="1" t="str">
        <f>IFERROR(VLOOKUP(Data[[#This Row],[Order ID]], Returns!$A:$B, 2, FALSE), "No")</f>
        <v>No</v>
      </c>
      <c r="X2375" s="1">
        <f>1/COUNTIF(Data[Order ID], Data[[#This Row],[Order ID]])</f>
        <v>0.25</v>
      </c>
      <c r="Y2375" s="1">
        <f>1/COUNTIFS(Data[Customer Name],Data[[#This Row],[Customer Name]], Data[MonthYear],Data[[#This Row],[MonthYear]])</f>
        <v>0.25</v>
      </c>
      <c r="Z2375" s="1" t="str">
        <f>TEXT(Data[[#This Row],[Order Date]], "mm.yy")</f>
        <v>07.18</v>
      </c>
    </row>
    <row r="2376" spans="1:26" x14ac:dyDescent="0.25">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1" t="str">
        <f>IF(M2376=People!$B$2,People!$A$5,(IF(M2376=People!$B$3,People!$A$3,(IF(M2376=People!$B$4,People!$A$4,(IF(M2376=People!$B$5,People!$A$5,0)))))))</f>
        <v>Kelly Williams</v>
      </c>
      <c r="W2376" s="1" t="str">
        <f>IFERROR(VLOOKUP(Data[[#This Row],[Order ID]], Returns!$A:$B, 2, FALSE), "No")</f>
        <v>No</v>
      </c>
      <c r="X2376" s="1">
        <f>1/COUNTIF(Data[Order ID], Data[[#This Row],[Order ID]])</f>
        <v>0.25</v>
      </c>
      <c r="Y2376" s="1">
        <f>1/COUNTIFS(Data[Customer Name],Data[[#This Row],[Customer Name]], Data[MonthYear],Data[[#This Row],[MonthYear]])</f>
        <v>0.25</v>
      </c>
      <c r="Z2376" s="1" t="str">
        <f>TEXT(Data[[#This Row],[Order Date]], "mm.yy")</f>
        <v>07.18</v>
      </c>
    </row>
    <row r="2377" spans="1:26" x14ac:dyDescent="0.25">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1" t="str">
        <f>IF(M2377=People!$B$2,People!$A$5,(IF(M2377=People!$B$3,People!$A$3,(IF(M2377=People!$B$4,People!$A$4,(IF(M2377=People!$B$5,People!$A$5,0)))))))</f>
        <v>Cassandra Brandow</v>
      </c>
      <c r="W2377" s="1" t="str">
        <f>IFERROR(VLOOKUP(Data[[#This Row],[Order ID]], Returns!$A:$B, 2, FALSE), "No")</f>
        <v>No</v>
      </c>
      <c r="X2377" s="1">
        <f>1/COUNTIF(Data[Order ID], Data[[#This Row],[Order ID]])</f>
        <v>1</v>
      </c>
      <c r="Y2377" s="1">
        <f>1/COUNTIFS(Data[Customer Name],Data[[#This Row],[Customer Name]], Data[MonthYear],Data[[#This Row],[MonthYear]])</f>
        <v>1</v>
      </c>
      <c r="Z2377" s="1" t="str">
        <f>TEXT(Data[[#This Row],[Order Date]], "mm.yy")</f>
        <v>01.19</v>
      </c>
    </row>
    <row r="2378" spans="1:26" x14ac:dyDescent="0.25">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1" t="str">
        <f>IF(M2378=People!$B$2,People!$A$5,(IF(M2378=People!$B$3,People!$A$3,(IF(M2378=People!$B$4,People!$A$4,(IF(M2378=People!$B$5,People!$A$5,0)))))))</f>
        <v>Chuck Magee</v>
      </c>
      <c r="W2378" s="1" t="str">
        <f>IFERROR(VLOOKUP(Data[[#This Row],[Order ID]], Returns!$A:$B, 2, FALSE), "No")</f>
        <v>No</v>
      </c>
      <c r="X2378" s="1">
        <f>1/COUNTIF(Data[Order ID], Data[[#This Row],[Order ID]])</f>
        <v>0.5</v>
      </c>
      <c r="Y2378" s="1">
        <f>1/COUNTIFS(Data[Customer Name],Data[[#This Row],[Customer Name]], Data[MonthYear],Data[[#This Row],[MonthYear]])</f>
        <v>0.5</v>
      </c>
      <c r="Z2378" s="1" t="str">
        <f>TEXT(Data[[#This Row],[Order Date]], "mm.yy")</f>
        <v>08.16</v>
      </c>
    </row>
    <row r="2379" spans="1:26" x14ac:dyDescent="0.25">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1" t="str">
        <f>IF(M2379=People!$B$2,People!$A$5,(IF(M2379=People!$B$3,People!$A$3,(IF(M2379=People!$B$4,People!$A$4,(IF(M2379=People!$B$5,People!$A$5,0)))))))</f>
        <v>Chuck Magee</v>
      </c>
      <c r="W2379" s="1" t="str">
        <f>IFERROR(VLOOKUP(Data[[#This Row],[Order ID]], Returns!$A:$B, 2, FALSE), "No")</f>
        <v>No</v>
      </c>
      <c r="X2379" s="1">
        <f>1/COUNTIF(Data[Order ID], Data[[#This Row],[Order ID]])</f>
        <v>0.5</v>
      </c>
      <c r="Y2379" s="1">
        <f>1/COUNTIFS(Data[Customer Name],Data[[#This Row],[Customer Name]], Data[MonthYear],Data[[#This Row],[MonthYear]])</f>
        <v>0.5</v>
      </c>
      <c r="Z2379" s="1" t="str">
        <f>TEXT(Data[[#This Row],[Order Date]], "mm.yy")</f>
        <v>08.16</v>
      </c>
    </row>
    <row r="2380" spans="1:26" x14ac:dyDescent="0.25">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1" t="str">
        <f>IF(M2380=People!$B$2,People!$A$5,(IF(M2380=People!$B$3,People!$A$3,(IF(M2380=People!$B$4,People!$A$4,(IF(M2380=People!$B$5,People!$A$5,0)))))))</f>
        <v>Cassandra Brandow</v>
      </c>
      <c r="W2380" s="1" t="str">
        <f>IFERROR(VLOOKUP(Data[[#This Row],[Order ID]], Returns!$A:$B, 2, FALSE), "No")</f>
        <v>No</v>
      </c>
      <c r="X2380" s="1">
        <f>1/COUNTIF(Data[Order ID], Data[[#This Row],[Order ID]])</f>
        <v>1</v>
      </c>
      <c r="Y2380" s="1">
        <f>1/COUNTIFS(Data[Customer Name],Data[[#This Row],[Customer Name]], Data[MonthYear],Data[[#This Row],[MonthYear]])</f>
        <v>1</v>
      </c>
      <c r="Z2380" s="1" t="str">
        <f>TEXT(Data[[#This Row],[Order Date]], "mm.yy")</f>
        <v>12.17</v>
      </c>
    </row>
    <row r="2381" spans="1:26" x14ac:dyDescent="0.25">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1" t="str">
        <f>IF(M2381=People!$B$2,People!$A$5,(IF(M2381=People!$B$3,People!$A$3,(IF(M2381=People!$B$4,People!$A$4,(IF(M2381=People!$B$5,People!$A$5,0)))))))</f>
        <v>Chuck Magee</v>
      </c>
      <c r="W2381" s="1" t="str">
        <f>IFERROR(VLOOKUP(Data[[#This Row],[Order ID]], Returns!$A:$B, 2, FALSE), "No")</f>
        <v>No</v>
      </c>
      <c r="X2381" s="1">
        <f>1/COUNTIF(Data[Order ID], Data[[#This Row],[Order ID]])</f>
        <v>0.33333333333333331</v>
      </c>
      <c r="Y2381" s="1">
        <f>1/COUNTIFS(Data[Customer Name],Data[[#This Row],[Customer Name]], Data[MonthYear],Data[[#This Row],[MonthYear]])</f>
        <v>0.25</v>
      </c>
      <c r="Z2381" s="1" t="str">
        <f>TEXT(Data[[#This Row],[Order Date]], "mm.yy")</f>
        <v>05.18</v>
      </c>
    </row>
    <row r="2382" spans="1:26" x14ac:dyDescent="0.25">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1" t="str">
        <f>IF(M2382=People!$B$2,People!$A$5,(IF(M2382=People!$B$3,People!$A$3,(IF(M2382=People!$B$4,People!$A$4,(IF(M2382=People!$B$5,People!$A$5,0)))))))</f>
        <v>Chuck Magee</v>
      </c>
      <c r="W2382" s="1" t="str">
        <f>IFERROR(VLOOKUP(Data[[#This Row],[Order ID]], Returns!$A:$B, 2, FALSE), "No")</f>
        <v>No</v>
      </c>
      <c r="X2382" s="1">
        <f>1/COUNTIF(Data[Order ID], Data[[#This Row],[Order ID]])</f>
        <v>0.33333333333333331</v>
      </c>
      <c r="Y2382" s="1">
        <f>1/COUNTIFS(Data[Customer Name],Data[[#This Row],[Customer Name]], Data[MonthYear],Data[[#This Row],[MonthYear]])</f>
        <v>0.25</v>
      </c>
      <c r="Z2382" s="1" t="str">
        <f>TEXT(Data[[#This Row],[Order Date]], "mm.yy")</f>
        <v>05.18</v>
      </c>
    </row>
    <row r="2383" spans="1:26" x14ac:dyDescent="0.25">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1" t="str">
        <f>IF(M2383=People!$B$2,People!$A$5,(IF(M2383=People!$B$3,People!$A$3,(IF(M2383=People!$B$4,People!$A$4,(IF(M2383=People!$B$5,People!$A$5,0)))))))</f>
        <v>Chuck Magee</v>
      </c>
      <c r="W2383" s="1" t="str">
        <f>IFERROR(VLOOKUP(Data[[#This Row],[Order ID]], Returns!$A:$B, 2, FALSE), "No")</f>
        <v>No</v>
      </c>
      <c r="X2383" s="1">
        <f>1/COUNTIF(Data[Order ID], Data[[#This Row],[Order ID]])</f>
        <v>0.33333333333333331</v>
      </c>
      <c r="Y2383" s="1">
        <f>1/COUNTIFS(Data[Customer Name],Data[[#This Row],[Customer Name]], Data[MonthYear],Data[[#This Row],[MonthYear]])</f>
        <v>0.25</v>
      </c>
      <c r="Z2383" s="1" t="str">
        <f>TEXT(Data[[#This Row],[Order Date]], "mm.yy")</f>
        <v>05.18</v>
      </c>
    </row>
    <row r="2384" spans="1:26" x14ac:dyDescent="0.25">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1" t="str">
        <f>IF(M2384=People!$B$2,People!$A$5,(IF(M2384=People!$B$3,People!$A$3,(IF(M2384=People!$B$4,People!$A$4,(IF(M2384=People!$B$5,People!$A$5,0)))))))</f>
        <v>Cassandra Brandow</v>
      </c>
      <c r="W2384" s="1" t="str">
        <f>IFERROR(VLOOKUP(Data[[#This Row],[Order ID]], Returns!$A:$B, 2, FALSE), "No")</f>
        <v>No</v>
      </c>
      <c r="X2384" s="1">
        <f>1/COUNTIF(Data[Order ID], Data[[#This Row],[Order ID]])</f>
        <v>0.2</v>
      </c>
      <c r="Y2384" s="1">
        <f>1/COUNTIFS(Data[Customer Name],Data[[#This Row],[Customer Name]], Data[MonthYear],Data[[#This Row],[MonthYear]])</f>
        <v>0.2</v>
      </c>
      <c r="Z2384" s="1" t="str">
        <f>TEXT(Data[[#This Row],[Order Date]], "mm.yy")</f>
        <v>03.19</v>
      </c>
    </row>
    <row r="2385" spans="1:26" x14ac:dyDescent="0.25">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1" t="str">
        <f>IF(M2385=People!$B$2,People!$A$5,(IF(M2385=People!$B$3,People!$A$3,(IF(M2385=People!$B$4,People!$A$4,(IF(M2385=People!$B$5,People!$A$5,0)))))))</f>
        <v>Cassandra Brandow</v>
      </c>
      <c r="W2385" s="1" t="str">
        <f>IFERROR(VLOOKUP(Data[[#This Row],[Order ID]], Returns!$A:$B, 2, FALSE), "No")</f>
        <v>No</v>
      </c>
      <c r="X2385" s="1">
        <f>1/COUNTIF(Data[Order ID], Data[[#This Row],[Order ID]])</f>
        <v>0.2</v>
      </c>
      <c r="Y2385" s="1">
        <f>1/COUNTIFS(Data[Customer Name],Data[[#This Row],[Customer Name]], Data[MonthYear],Data[[#This Row],[MonthYear]])</f>
        <v>0.2</v>
      </c>
      <c r="Z2385" s="1" t="str">
        <f>TEXT(Data[[#This Row],[Order Date]], "mm.yy")</f>
        <v>03.19</v>
      </c>
    </row>
    <row r="2386" spans="1:26" x14ac:dyDescent="0.25">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1" t="str">
        <f>IF(M2386=People!$B$2,People!$A$5,(IF(M2386=People!$B$3,People!$A$3,(IF(M2386=People!$B$4,People!$A$4,(IF(M2386=People!$B$5,People!$A$5,0)))))))</f>
        <v>Cassandra Brandow</v>
      </c>
      <c r="W2386" s="1" t="str">
        <f>IFERROR(VLOOKUP(Data[[#This Row],[Order ID]], Returns!$A:$B, 2, FALSE), "No")</f>
        <v>No</v>
      </c>
      <c r="X2386" s="1">
        <f>1/COUNTIF(Data[Order ID], Data[[#This Row],[Order ID]])</f>
        <v>0.2</v>
      </c>
      <c r="Y2386" s="1">
        <f>1/COUNTIFS(Data[Customer Name],Data[[#This Row],[Customer Name]], Data[MonthYear],Data[[#This Row],[MonthYear]])</f>
        <v>0.2</v>
      </c>
      <c r="Z2386" s="1" t="str">
        <f>TEXT(Data[[#This Row],[Order Date]], "mm.yy")</f>
        <v>03.19</v>
      </c>
    </row>
    <row r="2387" spans="1:26" x14ac:dyDescent="0.25">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1" t="str">
        <f>IF(M2387=People!$B$2,People!$A$5,(IF(M2387=People!$B$3,People!$A$3,(IF(M2387=People!$B$4,People!$A$4,(IF(M2387=People!$B$5,People!$A$5,0)))))))</f>
        <v>Cassandra Brandow</v>
      </c>
      <c r="W2387" s="1" t="str">
        <f>IFERROR(VLOOKUP(Data[[#This Row],[Order ID]], Returns!$A:$B, 2, FALSE), "No")</f>
        <v>No</v>
      </c>
      <c r="X2387" s="1">
        <f>1/COUNTIF(Data[Order ID], Data[[#This Row],[Order ID]])</f>
        <v>0.2</v>
      </c>
      <c r="Y2387" s="1">
        <f>1/COUNTIFS(Data[Customer Name],Data[[#This Row],[Customer Name]], Data[MonthYear],Data[[#This Row],[MonthYear]])</f>
        <v>0.2</v>
      </c>
      <c r="Z2387" s="1" t="str">
        <f>TEXT(Data[[#This Row],[Order Date]], "mm.yy")</f>
        <v>03.19</v>
      </c>
    </row>
    <row r="2388" spans="1:26" x14ac:dyDescent="0.25">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1" t="str">
        <f>IF(M2388=People!$B$2,People!$A$5,(IF(M2388=People!$B$3,People!$A$3,(IF(M2388=People!$B$4,People!$A$4,(IF(M2388=People!$B$5,People!$A$5,0)))))))</f>
        <v>Cassandra Brandow</v>
      </c>
      <c r="W2388" s="1" t="str">
        <f>IFERROR(VLOOKUP(Data[[#This Row],[Order ID]], Returns!$A:$B, 2, FALSE), "No")</f>
        <v>No</v>
      </c>
      <c r="X2388" s="1">
        <f>1/COUNTIF(Data[Order ID], Data[[#This Row],[Order ID]])</f>
        <v>0.2</v>
      </c>
      <c r="Y2388" s="1">
        <f>1/COUNTIFS(Data[Customer Name],Data[[#This Row],[Customer Name]], Data[MonthYear],Data[[#This Row],[MonthYear]])</f>
        <v>0.2</v>
      </c>
      <c r="Z2388" s="1" t="str">
        <f>TEXT(Data[[#This Row],[Order Date]], "mm.yy")</f>
        <v>03.19</v>
      </c>
    </row>
    <row r="2389" spans="1:26" x14ac:dyDescent="0.25">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1" t="str">
        <f>IF(M2389=People!$B$2,People!$A$5,(IF(M2389=People!$B$3,People!$A$3,(IF(M2389=People!$B$4,People!$A$4,(IF(M2389=People!$B$5,People!$A$5,0)))))))</f>
        <v>Cassandra Brandow</v>
      </c>
      <c r="W2389" s="1" t="str">
        <f>IFERROR(VLOOKUP(Data[[#This Row],[Order ID]], Returns!$A:$B, 2, FALSE), "No")</f>
        <v>No</v>
      </c>
      <c r="X2389" s="1">
        <f>1/COUNTIF(Data[Order ID], Data[[#This Row],[Order ID]])</f>
        <v>0.5</v>
      </c>
      <c r="Y2389" s="1">
        <f>1/COUNTIFS(Data[Customer Name],Data[[#This Row],[Customer Name]], Data[MonthYear],Data[[#This Row],[MonthYear]])</f>
        <v>0.2</v>
      </c>
      <c r="Z2389" s="1" t="str">
        <f>TEXT(Data[[#This Row],[Order Date]], "mm.yy")</f>
        <v>12.17</v>
      </c>
    </row>
    <row r="2390" spans="1:26" x14ac:dyDescent="0.25">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1" t="str">
        <f>IF(M2390=People!$B$2,People!$A$5,(IF(M2390=People!$B$3,People!$A$3,(IF(M2390=People!$B$4,People!$A$4,(IF(M2390=People!$B$5,People!$A$5,0)))))))</f>
        <v>Cassandra Brandow</v>
      </c>
      <c r="W2390" s="1" t="str">
        <f>IFERROR(VLOOKUP(Data[[#This Row],[Order ID]], Returns!$A:$B, 2, FALSE), "No")</f>
        <v>No</v>
      </c>
      <c r="X2390" s="1">
        <f>1/COUNTIF(Data[Order ID], Data[[#This Row],[Order ID]])</f>
        <v>0.5</v>
      </c>
      <c r="Y2390" s="1">
        <f>1/COUNTIFS(Data[Customer Name],Data[[#This Row],[Customer Name]], Data[MonthYear],Data[[#This Row],[MonthYear]])</f>
        <v>0.2</v>
      </c>
      <c r="Z2390" s="1" t="str">
        <f>TEXT(Data[[#This Row],[Order Date]], "mm.yy")</f>
        <v>12.17</v>
      </c>
    </row>
    <row r="2391" spans="1:26" x14ac:dyDescent="0.25">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1" t="str">
        <f>IF(M2391=People!$B$2,People!$A$5,(IF(M2391=People!$B$3,People!$A$3,(IF(M2391=People!$B$4,People!$A$4,(IF(M2391=People!$B$5,People!$A$5,0)))))))</f>
        <v>Chuck Magee</v>
      </c>
      <c r="W2391" s="1" t="str">
        <f>IFERROR(VLOOKUP(Data[[#This Row],[Order ID]], Returns!$A:$B, 2, FALSE), "No")</f>
        <v>No</v>
      </c>
      <c r="X2391" s="1">
        <f>1/COUNTIF(Data[Order ID], Data[[#This Row],[Order ID]])</f>
        <v>0.25</v>
      </c>
      <c r="Y2391" s="1">
        <f>1/COUNTIFS(Data[Customer Name],Data[[#This Row],[Customer Name]], Data[MonthYear],Data[[#This Row],[MonthYear]])</f>
        <v>0.25</v>
      </c>
      <c r="Z2391" s="1" t="str">
        <f>TEXT(Data[[#This Row],[Order Date]], "mm.yy")</f>
        <v>12.17</v>
      </c>
    </row>
    <row r="2392" spans="1:26" x14ac:dyDescent="0.25">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1" t="str">
        <f>IF(M2392=People!$B$2,People!$A$5,(IF(M2392=People!$B$3,People!$A$3,(IF(M2392=People!$B$4,People!$A$4,(IF(M2392=People!$B$5,People!$A$5,0)))))))</f>
        <v>Chuck Magee</v>
      </c>
      <c r="W2392" s="1" t="str">
        <f>IFERROR(VLOOKUP(Data[[#This Row],[Order ID]], Returns!$A:$B, 2, FALSE), "No")</f>
        <v>No</v>
      </c>
      <c r="X2392" s="1">
        <f>1/COUNTIF(Data[Order ID], Data[[#This Row],[Order ID]])</f>
        <v>0.25</v>
      </c>
      <c r="Y2392" s="1">
        <f>1/COUNTIFS(Data[Customer Name],Data[[#This Row],[Customer Name]], Data[MonthYear],Data[[#This Row],[MonthYear]])</f>
        <v>0.25</v>
      </c>
      <c r="Z2392" s="1" t="str">
        <f>TEXT(Data[[#This Row],[Order Date]], "mm.yy")</f>
        <v>12.17</v>
      </c>
    </row>
    <row r="2393" spans="1:26" x14ac:dyDescent="0.25">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1" t="str">
        <f>IF(M2393=People!$B$2,People!$A$5,(IF(M2393=People!$B$3,People!$A$3,(IF(M2393=People!$B$4,People!$A$4,(IF(M2393=People!$B$5,People!$A$5,0)))))))</f>
        <v>Chuck Magee</v>
      </c>
      <c r="W2393" s="1" t="str">
        <f>IFERROR(VLOOKUP(Data[[#This Row],[Order ID]], Returns!$A:$B, 2, FALSE), "No")</f>
        <v>No</v>
      </c>
      <c r="X2393" s="1">
        <f>1/COUNTIF(Data[Order ID], Data[[#This Row],[Order ID]])</f>
        <v>0.25</v>
      </c>
      <c r="Y2393" s="1">
        <f>1/COUNTIFS(Data[Customer Name],Data[[#This Row],[Customer Name]], Data[MonthYear],Data[[#This Row],[MonthYear]])</f>
        <v>0.25</v>
      </c>
      <c r="Z2393" s="1" t="str">
        <f>TEXT(Data[[#This Row],[Order Date]], "mm.yy")</f>
        <v>12.17</v>
      </c>
    </row>
    <row r="2394" spans="1:26" x14ac:dyDescent="0.25">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1" t="str">
        <f>IF(M2394=People!$B$2,People!$A$5,(IF(M2394=People!$B$3,People!$A$3,(IF(M2394=People!$B$4,People!$A$4,(IF(M2394=People!$B$5,People!$A$5,0)))))))</f>
        <v>Chuck Magee</v>
      </c>
      <c r="W2394" s="1" t="str">
        <f>IFERROR(VLOOKUP(Data[[#This Row],[Order ID]], Returns!$A:$B, 2, FALSE), "No")</f>
        <v>No</v>
      </c>
      <c r="X2394" s="1">
        <f>1/COUNTIF(Data[Order ID], Data[[#This Row],[Order ID]])</f>
        <v>0.25</v>
      </c>
      <c r="Y2394" s="1">
        <f>1/COUNTIFS(Data[Customer Name],Data[[#This Row],[Customer Name]], Data[MonthYear],Data[[#This Row],[MonthYear]])</f>
        <v>0.25</v>
      </c>
      <c r="Z2394" s="1" t="str">
        <f>TEXT(Data[[#This Row],[Order Date]], "mm.yy")</f>
        <v>12.17</v>
      </c>
    </row>
    <row r="2395" spans="1:26" x14ac:dyDescent="0.25">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1" t="str">
        <f>IF(M2395=People!$B$2,People!$A$5,(IF(M2395=People!$B$3,People!$A$3,(IF(M2395=People!$B$4,People!$A$4,(IF(M2395=People!$B$5,People!$A$5,0)))))))</f>
        <v>Chuck Magee</v>
      </c>
      <c r="W2395" s="1" t="str">
        <f>IFERROR(VLOOKUP(Data[[#This Row],[Order ID]], Returns!$A:$B, 2, FALSE), "No")</f>
        <v>No</v>
      </c>
      <c r="X2395" s="1">
        <f>1/COUNTIF(Data[Order ID], Data[[#This Row],[Order ID]])</f>
        <v>1</v>
      </c>
      <c r="Y2395" s="1">
        <f>1/COUNTIFS(Data[Customer Name],Data[[#This Row],[Customer Name]], Data[MonthYear],Data[[#This Row],[MonthYear]])</f>
        <v>1</v>
      </c>
      <c r="Z2395" s="1" t="str">
        <f>TEXT(Data[[#This Row],[Order Date]], "mm.yy")</f>
        <v>03.18</v>
      </c>
    </row>
    <row r="2396" spans="1:26" x14ac:dyDescent="0.25">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1" t="str">
        <f>IF(M2396=People!$B$2,People!$A$5,(IF(M2396=People!$B$3,People!$A$3,(IF(M2396=People!$B$4,People!$A$4,(IF(M2396=People!$B$5,People!$A$5,0)))))))</f>
        <v>Chuck Magee</v>
      </c>
      <c r="W2396" s="1" t="str">
        <f>IFERROR(VLOOKUP(Data[[#This Row],[Order ID]], Returns!$A:$B, 2, FALSE), "No")</f>
        <v>No</v>
      </c>
      <c r="X2396" s="1">
        <f>1/COUNTIF(Data[Order ID], Data[[#This Row],[Order ID]])</f>
        <v>0.33333333333333331</v>
      </c>
      <c r="Y2396" s="1">
        <f>1/COUNTIFS(Data[Customer Name],Data[[#This Row],[Customer Name]], Data[MonthYear],Data[[#This Row],[MonthYear]])</f>
        <v>0.2</v>
      </c>
      <c r="Z2396" s="1" t="str">
        <f>TEXT(Data[[#This Row],[Order Date]], "mm.yy")</f>
        <v>11.17</v>
      </c>
    </row>
    <row r="2397" spans="1:26" x14ac:dyDescent="0.25">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1" t="str">
        <f>IF(M2397=People!$B$2,People!$A$5,(IF(M2397=People!$B$3,People!$A$3,(IF(M2397=People!$B$4,People!$A$4,(IF(M2397=People!$B$5,People!$A$5,0)))))))</f>
        <v>Chuck Magee</v>
      </c>
      <c r="W2397" s="1" t="str">
        <f>IFERROR(VLOOKUP(Data[[#This Row],[Order ID]], Returns!$A:$B, 2, FALSE), "No")</f>
        <v>No</v>
      </c>
      <c r="X2397" s="1">
        <f>1/COUNTIF(Data[Order ID], Data[[#This Row],[Order ID]])</f>
        <v>0.33333333333333331</v>
      </c>
      <c r="Y2397" s="1">
        <f>1/COUNTIFS(Data[Customer Name],Data[[#This Row],[Customer Name]], Data[MonthYear],Data[[#This Row],[MonthYear]])</f>
        <v>0.2</v>
      </c>
      <c r="Z2397" s="1" t="str">
        <f>TEXT(Data[[#This Row],[Order Date]], "mm.yy")</f>
        <v>11.17</v>
      </c>
    </row>
    <row r="2398" spans="1:26" x14ac:dyDescent="0.25">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1" t="str">
        <f>IF(M2398=People!$B$2,People!$A$5,(IF(M2398=People!$B$3,People!$A$3,(IF(M2398=People!$B$4,People!$A$4,(IF(M2398=People!$B$5,People!$A$5,0)))))))</f>
        <v>Chuck Magee</v>
      </c>
      <c r="W2398" s="1" t="str">
        <f>IFERROR(VLOOKUP(Data[[#This Row],[Order ID]], Returns!$A:$B, 2, FALSE), "No")</f>
        <v>No</v>
      </c>
      <c r="X2398" s="1">
        <f>1/COUNTIF(Data[Order ID], Data[[#This Row],[Order ID]])</f>
        <v>0.33333333333333331</v>
      </c>
      <c r="Y2398" s="1">
        <f>1/COUNTIFS(Data[Customer Name],Data[[#This Row],[Customer Name]], Data[MonthYear],Data[[#This Row],[MonthYear]])</f>
        <v>0.2</v>
      </c>
      <c r="Z2398" s="1" t="str">
        <f>TEXT(Data[[#This Row],[Order Date]], "mm.yy")</f>
        <v>11.17</v>
      </c>
    </row>
    <row r="2399" spans="1:26" x14ac:dyDescent="0.25">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1" t="str">
        <f>IF(M2399=People!$B$2,People!$A$5,(IF(M2399=People!$B$3,People!$A$3,(IF(M2399=People!$B$4,People!$A$4,(IF(M2399=People!$B$5,People!$A$5,0)))))))</f>
        <v>Cassandra Brandow</v>
      </c>
      <c r="W2399" s="1" t="str">
        <f>IFERROR(VLOOKUP(Data[[#This Row],[Order ID]], Returns!$A:$B, 2, FALSE), "No")</f>
        <v>No</v>
      </c>
      <c r="X2399" s="1">
        <f>1/COUNTIF(Data[Order ID], Data[[#This Row],[Order ID]])</f>
        <v>0.5</v>
      </c>
      <c r="Y2399" s="1">
        <f>1/COUNTIFS(Data[Customer Name],Data[[#This Row],[Customer Name]], Data[MonthYear],Data[[#This Row],[MonthYear]])</f>
        <v>0.5</v>
      </c>
      <c r="Z2399" s="1" t="str">
        <f>TEXT(Data[[#This Row],[Order Date]], "mm.yy")</f>
        <v>08.19</v>
      </c>
    </row>
    <row r="2400" spans="1:26" x14ac:dyDescent="0.25">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1" t="str">
        <f>IF(M2400=People!$B$2,People!$A$5,(IF(M2400=People!$B$3,People!$A$3,(IF(M2400=People!$B$4,People!$A$4,(IF(M2400=People!$B$5,People!$A$5,0)))))))</f>
        <v>Cassandra Brandow</v>
      </c>
      <c r="W2400" s="1" t="str">
        <f>IFERROR(VLOOKUP(Data[[#This Row],[Order ID]], Returns!$A:$B, 2, FALSE), "No")</f>
        <v>No</v>
      </c>
      <c r="X2400" s="1">
        <f>1/COUNTIF(Data[Order ID], Data[[#This Row],[Order ID]])</f>
        <v>0.5</v>
      </c>
      <c r="Y2400" s="1">
        <f>1/COUNTIFS(Data[Customer Name],Data[[#This Row],[Customer Name]], Data[MonthYear],Data[[#This Row],[MonthYear]])</f>
        <v>0.5</v>
      </c>
      <c r="Z2400" s="1" t="str">
        <f>TEXT(Data[[#This Row],[Order Date]], "mm.yy")</f>
        <v>08.19</v>
      </c>
    </row>
    <row r="2401" spans="1:26" x14ac:dyDescent="0.25">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1" t="str">
        <f>IF(M2401=People!$B$2,People!$A$5,(IF(M2401=People!$B$3,People!$A$3,(IF(M2401=People!$B$4,People!$A$4,(IF(M2401=People!$B$5,People!$A$5,0)))))))</f>
        <v>Cassandra Brandow</v>
      </c>
      <c r="W2401" s="1" t="str">
        <f>IFERROR(VLOOKUP(Data[[#This Row],[Order ID]], Returns!$A:$B, 2, FALSE), "No")</f>
        <v>No</v>
      </c>
      <c r="X2401" s="1">
        <f>1/COUNTIF(Data[Order ID], Data[[#This Row],[Order ID]])</f>
        <v>0.5</v>
      </c>
      <c r="Y2401" s="1">
        <f>1/COUNTIFS(Data[Customer Name],Data[[#This Row],[Customer Name]], Data[MonthYear],Data[[#This Row],[MonthYear]])</f>
        <v>0.5</v>
      </c>
      <c r="Z2401" s="1" t="str">
        <f>TEXT(Data[[#This Row],[Order Date]], "mm.yy")</f>
        <v>09.19</v>
      </c>
    </row>
    <row r="2402" spans="1:26" x14ac:dyDescent="0.25">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1" t="str">
        <f>IF(M2402=People!$B$2,People!$A$5,(IF(M2402=People!$B$3,People!$A$3,(IF(M2402=People!$B$4,People!$A$4,(IF(M2402=People!$B$5,People!$A$5,0)))))))</f>
        <v>Cassandra Brandow</v>
      </c>
      <c r="W2402" s="1" t="str">
        <f>IFERROR(VLOOKUP(Data[[#This Row],[Order ID]], Returns!$A:$B, 2, FALSE), "No")</f>
        <v>No</v>
      </c>
      <c r="X2402" s="1">
        <f>1/COUNTIF(Data[Order ID], Data[[#This Row],[Order ID]])</f>
        <v>0.5</v>
      </c>
      <c r="Y2402" s="1">
        <f>1/COUNTIFS(Data[Customer Name],Data[[#This Row],[Customer Name]], Data[MonthYear],Data[[#This Row],[MonthYear]])</f>
        <v>0.5</v>
      </c>
      <c r="Z2402" s="1" t="str">
        <f>TEXT(Data[[#This Row],[Order Date]], "mm.yy")</f>
        <v>09.19</v>
      </c>
    </row>
    <row r="2403" spans="1:26" x14ac:dyDescent="0.25">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1" t="str">
        <f>IF(M2403=People!$B$2,People!$A$5,(IF(M2403=People!$B$3,People!$A$3,(IF(M2403=People!$B$4,People!$A$4,(IF(M2403=People!$B$5,People!$A$5,0)))))))</f>
        <v>Kelly Williams</v>
      </c>
      <c r="W2403" s="1" t="str">
        <f>IFERROR(VLOOKUP(Data[[#This Row],[Order ID]], Returns!$A:$B, 2, FALSE), "No")</f>
        <v>No</v>
      </c>
      <c r="X2403" s="1">
        <f>1/COUNTIF(Data[Order ID], Data[[#This Row],[Order ID]])</f>
        <v>0.5</v>
      </c>
      <c r="Y2403" s="1">
        <f>1/COUNTIFS(Data[Customer Name],Data[[#This Row],[Customer Name]], Data[MonthYear],Data[[#This Row],[MonthYear]])</f>
        <v>0.5</v>
      </c>
      <c r="Z2403" s="1" t="str">
        <f>TEXT(Data[[#This Row],[Order Date]], "mm.yy")</f>
        <v>04.19</v>
      </c>
    </row>
    <row r="2404" spans="1:26" x14ac:dyDescent="0.25">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1" t="str">
        <f>IF(M2404=People!$B$2,People!$A$5,(IF(M2404=People!$B$3,People!$A$3,(IF(M2404=People!$B$4,People!$A$4,(IF(M2404=People!$B$5,People!$A$5,0)))))))</f>
        <v>Kelly Williams</v>
      </c>
      <c r="W2404" s="1" t="str">
        <f>IFERROR(VLOOKUP(Data[[#This Row],[Order ID]], Returns!$A:$B, 2, FALSE), "No")</f>
        <v>No</v>
      </c>
      <c r="X2404" s="1">
        <f>1/COUNTIF(Data[Order ID], Data[[#This Row],[Order ID]])</f>
        <v>0.5</v>
      </c>
      <c r="Y2404" s="1">
        <f>1/COUNTIFS(Data[Customer Name],Data[[#This Row],[Customer Name]], Data[MonthYear],Data[[#This Row],[MonthYear]])</f>
        <v>0.5</v>
      </c>
      <c r="Z2404" s="1" t="str">
        <f>TEXT(Data[[#This Row],[Order Date]], "mm.yy")</f>
        <v>04.19</v>
      </c>
    </row>
    <row r="2405" spans="1:26" x14ac:dyDescent="0.25">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1" t="str">
        <f>IF(M2405=People!$B$2,People!$A$5,(IF(M2405=People!$B$3,People!$A$3,(IF(M2405=People!$B$4,People!$A$4,(IF(M2405=People!$B$5,People!$A$5,0)))))))</f>
        <v>Kelly Williams</v>
      </c>
      <c r="W2405" s="1" t="str">
        <f>IFERROR(VLOOKUP(Data[[#This Row],[Order ID]], Returns!$A:$B, 2, FALSE), "No")</f>
        <v>No</v>
      </c>
      <c r="X2405" s="1">
        <f>1/COUNTIF(Data[Order ID], Data[[#This Row],[Order ID]])</f>
        <v>1</v>
      </c>
      <c r="Y2405" s="1">
        <f>1/COUNTIFS(Data[Customer Name],Data[[#This Row],[Customer Name]], Data[MonthYear],Data[[#This Row],[MonthYear]])</f>
        <v>1</v>
      </c>
      <c r="Z2405" s="1" t="str">
        <f>TEXT(Data[[#This Row],[Order Date]], "mm.yy")</f>
        <v>09.18</v>
      </c>
    </row>
    <row r="2406" spans="1:26" x14ac:dyDescent="0.25">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1" t="str">
        <f>IF(M2406=People!$B$2,People!$A$5,(IF(M2406=People!$B$3,People!$A$3,(IF(M2406=People!$B$4,People!$A$4,(IF(M2406=People!$B$5,People!$A$5,0)))))))</f>
        <v>Cassandra Brandow</v>
      </c>
      <c r="W2406" s="1" t="str">
        <f>IFERROR(VLOOKUP(Data[[#This Row],[Order ID]], Returns!$A:$B, 2, FALSE), "No")</f>
        <v>No</v>
      </c>
      <c r="X2406" s="1">
        <f>1/COUNTIF(Data[Order ID], Data[[#This Row],[Order ID]])</f>
        <v>0.33333333333333331</v>
      </c>
      <c r="Y2406" s="1">
        <f>1/COUNTIFS(Data[Customer Name],Data[[#This Row],[Customer Name]], Data[MonthYear],Data[[#This Row],[MonthYear]])</f>
        <v>0.33333333333333331</v>
      </c>
      <c r="Z2406" s="1" t="str">
        <f>TEXT(Data[[#This Row],[Order Date]], "mm.yy")</f>
        <v>10.19</v>
      </c>
    </row>
    <row r="2407" spans="1:26" x14ac:dyDescent="0.25">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1" t="str">
        <f>IF(M2407=People!$B$2,People!$A$5,(IF(M2407=People!$B$3,People!$A$3,(IF(M2407=People!$B$4,People!$A$4,(IF(M2407=People!$B$5,People!$A$5,0)))))))</f>
        <v>Cassandra Brandow</v>
      </c>
      <c r="W2407" s="1" t="str">
        <f>IFERROR(VLOOKUP(Data[[#This Row],[Order ID]], Returns!$A:$B, 2, FALSE), "No")</f>
        <v>No</v>
      </c>
      <c r="X2407" s="1">
        <f>1/COUNTIF(Data[Order ID], Data[[#This Row],[Order ID]])</f>
        <v>0.33333333333333331</v>
      </c>
      <c r="Y2407" s="1">
        <f>1/COUNTIFS(Data[Customer Name],Data[[#This Row],[Customer Name]], Data[MonthYear],Data[[#This Row],[MonthYear]])</f>
        <v>0.33333333333333331</v>
      </c>
      <c r="Z2407" s="1" t="str">
        <f>TEXT(Data[[#This Row],[Order Date]], "mm.yy")</f>
        <v>10.19</v>
      </c>
    </row>
    <row r="2408" spans="1:26" x14ac:dyDescent="0.25">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1" t="str">
        <f>IF(M2408=People!$B$2,People!$A$5,(IF(M2408=People!$B$3,People!$A$3,(IF(M2408=People!$B$4,People!$A$4,(IF(M2408=People!$B$5,People!$A$5,0)))))))</f>
        <v>Cassandra Brandow</v>
      </c>
      <c r="W2408" s="1" t="str">
        <f>IFERROR(VLOOKUP(Data[[#This Row],[Order ID]], Returns!$A:$B, 2, FALSE), "No")</f>
        <v>No</v>
      </c>
      <c r="X2408" s="1">
        <f>1/COUNTIF(Data[Order ID], Data[[#This Row],[Order ID]])</f>
        <v>0.33333333333333331</v>
      </c>
      <c r="Y2408" s="1">
        <f>1/COUNTIFS(Data[Customer Name],Data[[#This Row],[Customer Name]], Data[MonthYear],Data[[#This Row],[MonthYear]])</f>
        <v>0.33333333333333331</v>
      </c>
      <c r="Z2408" s="1" t="str">
        <f>TEXT(Data[[#This Row],[Order Date]], "mm.yy")</f>
        <v>10.19</v>
      </c>
    </row>
    <row r="2409" spans="1:26" x14ac:dyDescent="0.25">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1" t="str">
        <f>IF(M2409=People!$B$2,People!$A$5,(IF(M2409=People!$B$3,People!$A$3,(IF(M2409=People!$B$4,People!$A$4,(IF(M2409=People!$B$5,People!$A$5,0)))))))</f>
        <v>Cassandra Brandow</v>
      </c>
      <c r="W2409" s="1" t="str">
        <f>IFERROR(VLOOKUP(Data[[#This Row],[Order ID]], Returns!$A:$B, 2, FALSE), "No")</f>
        <v>No</v>
      </c>
      <c r="X2409" s="1">
        <f>1/COUNTIF(Data[Order ID], Data[[#This Row],[Order ID]])</f>
        <v>0.5</v>
      </c>
      <c r="Y2409" s="1">
        <f>1/COUNTIFS(Data[Customer Name],Data[[#This Row],[Customer Name]], Data[MonthYear],Data[[#This Row],[MonthYear]])</f>
        <v>0.16666666666666666</v>
      </c>
      <c r="Z2409" s="1" t="str">
        <f>TEXT(Data[[#This Row],[Order Date]], "mm.yy")</f>
        <v>01.19</v>
      </c>
    </row>
    <row r="2410" spans="1:26" x14ac:dyDescent="0.25">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1" t="str">
        <f>IF(M2410=People!$B$2,People!$A$5,(IF(M2410=People!$B$3,People!$A$3,(IF(M2410=People!$B$4,People!$A$4,(IF(M2410=People!$B$5,People!$A$5,0)))))))</f>
        <v>Cassandra Brandow</v>
      </c>
      <c r="W2410" s="1" t="str">
        <f>IFERROR(VLOOKUP(Data[[#This Row],[Order ID]], Returns!$A:$B, 2, FALSE), "No")</f>
        <v>No</v>
      </c>
      <c r="X2410" s="1">
        <f>1/COUNTIF(Data[Order ID], Data[[#This Row],[Order ID]])</f>
        <v>0.5</v>
      </c>
      <c r="Y2410" s="1">
        <f>1/COUNTIFS(Data[Customer Name],Data[[#This Row],[Customer Name]], Data[MonthYear],Data[[#This Row],[MonthYear]])</f>
        <v>0.16666666666666666</v>
      </c>
      <c r="Z2410" s="1" t="str">
        <f>TEXT(Data[[#This Row],[Order Date]], "mm.yy")</f>
        <v>01.19</v>
      </c>
    </row>
    <row r="2411" spans="1:26" x14ac:dyDescent="0.25">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1" t="str">
        <f>IF(M2411=People!$B$2,People!$A$5,(IF(M2411=People!$B$3,People!$A$3,(IF(M2411=People!$B$4,People!$A$4,(IF(M2411=People!$B$5,People!$A$5,0)))))))</f>
        <v>Cassandra Brandow</v>
      </c>
      <c r="W2411" s="1" t="str">
        <f>IFERROR(VLOOKUP(Data[[#This Row],[Order ID]], Returns!$A:$B, 2, FALSE), "No")</f>
        <v>No</v>
      </c>
      <c r="X2411" s="1">
        <f>1/COUNTIF(Data[Order ID], Data[[#This Row],[Order ID]])</f>
        <v>1</v>
      </c>
      <c r="Y2411" s="1">
        <f>1/COUNTIFS(Data[Customer Name],Data[[#This Row],[Customer Name]], Data[MonthYear],Data[[#This Row],[MonthYear]])</f>
        <v>1</v>
      </c>
      <c r="Z2411" s="1" t="str">
        <f>TEXT(Data[[#This Row],[Order Date]], "mm.yy")</f>
        <v>03.19</v>
      </c>
    </row>
    <row r="2412" spans="1:26" x14ac:dyDescent="0.25">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1" t="str">
        <f>IF(M2412=People!$B$2,People!$A$5,(IF(M2412=People!$B$3,People!$A$3,(IF(M2412=People!$B$4,People!$A$4,(IF(M2412=People!$B$5,People!$A$5,0)))))))</f>
        <v>Chuck Magee</v>
      </c>
      <c r="W2412" s="1" t="str">
        <f>IFERROR(VLOOKUP(Data[[#This Row],[Order ID]], Returns!$A:$B, 2, FALSE), "No")</f>
        <v>No</v>
      </c>
      <c r="X2412" s="1">
        <f>1/COUNTIF(Data[Order ID], Data[[#This Row],[Order ID]])</f>
        <v>1</v>
      </c>
      <c r="Y2412" s="1">
        <f>1/COUNTIFS(Data[Customer Name],Data[[#This Row],[Customer Name]], Data[MonthYear],Data[[#This Row],[MonthYear]])</f>
        <v>1</v>
      </c>
      <c r="Z2412" s="1" t="str">
        <f>TEXT(Data[[#This Row],[Order Date]], "mm.yy")</f>
        <v>08.16</v>
      </c>
    </row>
    <row r="2413" spans="1:26" x14ac:dyDescent="0.25">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1" t="str">
        <f>IF(M2413=People!$B$2,People!$A$5,(IF(M2413=People!$B$3,People!$A$3,(IF(M2413=People!$B$4,People!$A$4,(IF(M2413=People!$B$5,People!$A$5,0)))))))</f>
        <v>Cassandra Brandow</v>
      </c>
      <c r="W2413" s="1" t="str">
        <f>IFERROR(VLOOKUP(Data[[#This Row],[Order ID]], Returns!$A:$B, 2, FALSE), "No")</f>
        <v>No</v>
      </c>
      <c r="X2413" s="1">
        <f>1/COUNTIF(Data[Order ID], Data[[#This Row],[Order ID]])</f>
        <v>1</v>
      </c>
      <c r="Y2413" s="1">
        <f>1/COUNTIFS(Data[Customer Name],Data[[#This Row],[Customer Name]], Data[MonthYear],Data[[#This Row],[MonthYear]])</f>
        <v>1</v>
      </c>
      <c r="Z2413" s="1" t="str">
        <f>TEXT(Data[[#This Row],[Order Date]], "mm.yy")</f>
        <v>06.17</v>
      </c>
    </row>
    <row r="2414" spans="1:26" x14ac:dyDescent="0.25">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1" t="str">
        <f>IF(M2414=People!$B$2,People!$A$5,(IF(M2414=People!$B$3,People!$A$3,(IF(M2414=People!$B$4,People!$A$4,(IF(M2414=People!$B$5,People!$A$5,0)))))))</f>
        <v>Cassandra Brandow</v>
      </c>
      <c r="W2414" s="1" t="str">
        <f>IFERROR(VLOOKUP(Data[[#This Row],[Order ID]], Returns!$A:$B, 2, FALSE), "No")</f>
        <v>No</v>
      </c>
      <c r="X2414" s="1">
        <f>1/COUNTIF(Data[Order ID], Data[[#This Row],[Order ID]])</f>
        <v>0.5</v>
      </c>
      <c r="Y2414" s="1">
        <f>1/COUNTIFS(Data[Customer Name],Data[[#This Row],[Customer Name]], Data[MonthYear],Data[[#This Row],[MonthYear]])</f>
        <v>0.5</v>
      </c>
      <c r="Z2414" s="1" t="str">
        <f>TEXT(Data[[#This Row],[Order Date]], "mm.yy")</f>
        <v>11.16</v>
      </c>
    </row>
    <row r="2415" spans="1:26" x14ac:dyDescent="0.25">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1" t="str">
        <f>IF(M2415=People!$B$2,People!$A$5,(IF(M2415=People!$B$3,People!$A$3,(IF(M2415=People!$B$4,People!$A$4,(IF(M2415=People!$B$5,People!$A$5,0)))))))</f>
        <v>Cassandra Brandow</v>
      </c>
      <c r="W2415" s="1" t="str">
        <f>IFERROR(VLOOKUP(Data[[#This Row],[Order ID]], Returns!$A:$B, 2, FALSE), "No")</f>
        <v>No</v>
      </c>
      <c r="X2415" s="1">
        <f>1/COUNTIF(Data[Order ID], Data[[#This Row],[Order ID]])</f>
        <v>0.5</v>
      </c>
      <c r="Y2415" s="1">
        <f>1/COUNTIFS(Data[Customer Name],Data[[#This Row],[Customer Name]], Data[MonthYear],Data[[#This Row],[MonthYear]])</f>
        <v>0.5</v>
      </c>
      <c r="Z2415" s="1" t="str">
        <f>TEXT(Data[[#This Row],[Order Date]], "mm.yy")</f>
        <v>11.16</v>
      </c>
    </row>
    <row r="2416" spans="1:26" x14ac:dyDescent="0.25">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1" t="str">
        <f>IF(M2416=People!$B$2,People!$A$5,(IF(M2416=People!$B$3,People!$A$3,(IF(M2416=People!$B$4,People!$A$4,(IF(M2416=People!$B$5,People!$A$5,0)))))))</f>
        <v>Kelly Williams</v>
      </c>
      <c r="W2416" s="1" t="str">
        <f>IFERROR(VLOOKUP(Data[[#This Row],[Order ID]], Returns!$A:$B, 2, FALSE), "No")</f>
        <v>No</v>
      </c>
      <c r="X2416" s="1">
        <f>1/COUNTIF(Data[Order ID], Data[[#This Row],[Order ID]])</f>
        <v>1</v>
      </c>
      <c r="Y2416" s="1">
        <f>1/COUNTIFS(Data[Customer Name],Data[[#This Row],[Customer Name]], Data[MonthYear],Data[[#This Row],[MonthYear]])</f>
        <v>1</v>
      </c>
      <c r="Z2416" s="1" t="str">
        <f>TEXT(Data[[#This Row],[Order Date]], "mm.yy")</f>
        <v>12.18</v>
      </c>
    </row>
    <row r="2417" spans="1:26" x14ac:dyDescent="0.25">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1" t="str">
        <f>IF(M2417=People!$B$2,People!$A$5,(IF(M2417=People!$B$3,People!$A$3,(IF(M2417=People!$B$4,People!$A$4,(IF(M2417=People!$B$5,People!$A$5,0)))))))</f>
        <v>Chuck Magee</v>
      </c>
      <c r="W2417" s="1" t="str">
        <f>IFERROR(VLOOKUP(Data[[#This Row],[Order ID]], Returns!$A:$B, 2, FALSE), "No")</f>
        <v>No</v>
      </c>
      <c r="X2417" s="1">
        <f>1/COUNTIF(Data[Order ID], Data[[#This Row],[Order ID]])</f>
        <v>1</v>
      </c>
      <c r="Y2417" s="1">
        <f>1/COUNTIFS(Data[Customer Name],Data[[#This Row],[Customer Name]], Data[MonthYear],Data[[#This Row],[MonthYear]])</f>
        <v>1</v>
      </c>
      <c r="Z2417" s="1" t="str">
        <f>TEXT(Data[[#This Row],[Order Date]], "mm.yy")</f>
        <v>07.17</v>
      </c>
    </row>
    <row r="2418" spans="1:26" x14ac:dyDescent="0.25">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1" t="str">
        <f>IF(M2418=People!$B$2,People!$A$5,(IF(M2418=People!$B$3,People!$A$3,(IF(M2418=People!$B$4,People!$A$4,(IF(M2418=People!$B$5,People!$A$5,0)))))))</f>
        <v>Cassandra Brandow</v>
      </c>
      <c r="W2418" s="1" t="str">
        <f>IFERROR(VLOOKUP(Data[[#This Row],[Order ID]], Returns!$A:$B, 2, FALSE), "No")</f>
        <v>No</v>
      </c>
      <c r="X2418" s="1">
        <f>1/COUNTIF(Data[Order ID], Data[[#This Row],[Order ID]])</f>
        <v>0.5</v>
      </c>
      <c r="Y2418" s="1">
        <f>1/COUNTIFS(Data[Customer Name],Data[[#This Row],[Customer Name]], Data[MonthYear],Data[[#This Row],[MonthYear]])</f>
        <v>0.5</v>
      </c>
      <c r="Z2418" s="1" t="str">
        <f>TEXT(Data[[#This Row],[Order Date]], "mm.yy")</f>
        <v>10.19</v>
      </c>
    </row>
    <row r="2419" spans="1:26" x14ac:dyDescent="0.25">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1" t="str">
        <f>IF(M2419=People!$B$2,People!$A$5,(IF(M2419=People!$B$3,People!$A$3,(IF(M2419=People!$B$4,People!$A$4,(IF(M2419=People!$B$5,People!$A$5,0)))))))</f>
        <v>Cassandra Brandow</v>
      </c>
      <c r="W2419" s="1" t="str">
        <f>IFERROR(VLOOKUP(Data[[#This Row],[Order ID]], Returns!$A:$B, 2, FALSE), "No")</f>
        <v>No</v>
      </c>
      <c r="X2419" s="1">
        <f>1/COUNTIF(Data[Order ID], Data[[#This Row],[Order ID]])</f>
        <v>0.5</v>
      </c>
      <c r="Y2419" s="1">
        <f>1/COUNTIFS(Data[Customer Name],Data[[#This Row],[Customer Name]], Data[MonthYear],Data[[#This Row],[MonthYear]])</f>
        <v>0.5</v>
      </c>
      <c r="Z2419" s="1" t="str">
        <f>TEXT(Data[[#This Row],[Order Date]], "mm.yy")</f>
        <v>10.19</v>
      </c>
    </row>
    <row r="2420" spans="1:26" x14ac:dyDescent="0.25">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1" t="str">
        <f>IF(M2420=People!$B$2,People!$A$5,(IF(M2420=People!$B$3,People!$A$3,(IF(M2420=People!$B$4,People!$A$4,(IF(M2420=People!$B$5,People!$A$5,0)))))))</f>
        <v>Cassandra Brandow</v>
      </c>
      <c r="W2420" s="1" t="str">
        <f>IFERROR(VLOOKUP(Data[[#This Row],[Order ID]], Returns!$A:$B, 2, FALSE), "No")</f>
        <v>No</v>
      </c>
      <c r="X2420" s="1">
        <f>1/COUNTIF(Data[Order ID], Data[[#This Row],[Order ID]])</f>
        <v>1</v>
      </c>
      <c r="Y2420" s="1">
        <f>1/COUNTIFS(Data[Customer Name],Data[[#This Row],[Customer Name]], Data[MonthYear],Data[[#This Row],[MonthYear]])</f>
        <v>1</v>
      </c>
      <c r="Z2420" s="1" t="str">
        <f>TEXT(Data[[#This Row],[Order Date]], "mm.yy")</f>
        <v>05.18</v>
      </c>
    </row>
    <row r="2421" spans="1:26" x14ac:dyDescent="0.25">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1" t="str">
        <f>IF(M2421=People!$B$2,People!$A$5,(IF(M2421=People!$B$3,People!$A$3,(IF(M2421=People!$B$4,People!$A$4,(IF(M2421=People!$B$5,People!$A$5,0)))))))</f>
        <v>Cassandra Brandow</v>
      </c>
      <c r="W2421" s="1" t="str">
        <f>IFERROR(VLOOKUP(Data[[#This Row],[Order ID]], Returns!$A:$B, 2, FALSE), "No")</f>
        <v>No</v>
      </c>
      <c r="X2421" s="1">
        <f>1/COUNTIF(Data[Order ID], Data[[#This Row],[Order ID]])</f>
        <v>0.5</v>
      </c>
      <c r="Y2421" s="1">
        <f>1/COUNTIFS(Data[Customer Name],Data[[#This Row],[Customer Name]], Data[MonthYear],Data[[#This Row],[MonthYear]])</f>
        <v>0.5</v>
      </c>
      <c r="Z2421" s="1" t="str">
        <f>TEXT(Data[[#This Row],[Order Date]], "mm.yy")</f>
        <v>11.19</v>
      </c>
    </row>
    <row r="2422" spans="1:26" x14ac:dyDescent="0.25">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1" t="str">
        <f>IF(M2422=People!$B$2,People!$A$5,(IF(M2422=People!$B$3,People!$A$3,(IF(M2422=People!$B$4,People!$A$4,(IF(M2422=People!$B$5,People!$A$5,0)))))))</f>
        <v>Cassandra Brandow</v>
      </c>
      <c r="W2422" s="1" t="str">
        <f>IFERROR(VLOOKUP(Data[[#This Row],[Order ID]], Returns!$A:$B, 2, FALSE), "No")</f>
        <v>No</v>
      </c>
      <c r="X2422" s="1">
        <f>1/COUNTIF(Data[Order ID], Data[[#This Row],[Order ID]])</f>
        <v>0.5</v>
      </c>
      <c r="Y2422" s="1">
        <f>1/COUNTIFS(Data[Customer Name],Data[[#This Row],[Customer Name]], Data[MonthYear],Data[[#This Row],[MonthYear]])</f>
        <v>0.5</v>
      </c>
      <c r="Z2422" s="1" t="str">
        <f>TEXT(Data[[#This Row],[Order Date]], "mm.yy")</f>
        <v>11.19</v>
      </c>
    </row>
    <row r="2423" spans="1:26" x14ac:dyDescent="0.25">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1" t="str">
        <f>IF(M2423=People!$B$2,People!$A$5,(IF(M2423=People!$B$3,People!$A$3,(IF(M2423=People!$B$4,People!$A$4,(IF(M2423=People!$B$5,People!$A$5,0)))))))</f>
        <v>Kelly Williams</v>
      </c>
      <c r="W2423" s="1" t="str">
        <f>IFERROR(VLOOKUP(Data[[#This Row],[Order ID]], Returns!$A:$B, 2, FALSE), "No")</f>
        <v>No</v>
      </c>
      <c r="X2423" s="1">
        <f>1/COUNTIF(Data[Order ID], Data[[#This Row],[Order ID]])</f>
        <v>0.5</v>
      </c>
      <c r="Y2423" s="1">
        <f>1/COUNTIFS(Data[Customer Name],Data[[#This Row],[Customer Name]], Data[MonthYear],Data[[#This Row],[MonthYear]])</f>
        <v>0.5</v>
      </c>
      <c r="Z2423" s="1" t="str">
        <f>TEXT(Data[[#This Row],[Order Date]], "mm.yy")</f>
        <v>04.18</v>
      </c>
    </row>
    <row r="2424" spans="1:26" x14ac:dyDescent="0.25">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1" t="str">
        <f>IF(M2424=People!$B$2,People!$A$5,(IF(M2424=People!$B$3,People!$A$3,(IF(M2424=People!$B$4,People!$A$4,(IF(M2424=People!$B$5,People!$A$5,0)))))))</f>
        <v>Kelly Williams</v>
      </c>
      <c r="W2424" s="1" t="str">
        <f>IFERROR(VLOOKUP(Data[[#This Row],[Order ID]], Returns!$A:$B, 2, FALSE), "No")</f>
        <v>No</v>
      </c>
      <c r="X2424" s="1">
        <f>1/COUNTIF(Data[Order ID], Data[[#This Row],[Order ID]])</f>
        <v>0.5</v>
      </c>
      <c r="Y2424" s="1">
        <f>1/COUNTIFS(Data[Customer Name],Data[[#This Row],[Customer Name]], Data[MonthYear],Data[[#This Row],[MonthYear]])</f>
        <v>0.5</v>
      </c>
      <c r="Z2424" s="1" t="str">
        <f>TEXT(Data[[#This Row],[Order Date]], "mm.yy")</f>
        <v>04.18</v>
      </c>
    </row>
    <row r="2425" spans="1:26" x14ac:dyDescent="0.25">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1" t="str">
        <f>IF(M2425=People!$B$2,People!$A$5,(IF(M2425=People!$B$3,People!$A$3,(IF(M2425=People!$B$4,People!$A$4,(IF(M2425=People!$B$5,People!$A$5,0)))))))</f>
        <v>Chuck Magee</v>
      </c>
      <c r="W2425" s="1" t="str">
        <f>IFERROR(VLOOKUP(Data[[#This Row],[Order ID]], Returns!$A:$B, 2, FALSE), "No")</f>
        <v>No</v>
      </c>
      <c r="X2425" s="1">
        <f>1/COUNTIF(Data[Order ID], Data[[#This Row],[Order ID]])</f>
        <v>0.25</v>
      </c>
      <c r="Y2425" s="1">
        <f>1/COUNTIFS(Data[Customer Name],Data[[#This Row],[Customer Name]], Data[MonthYear],Data[[#This Row],[MonthYear]])</f>
        <v>0.14285714285714285</v>
      </c>
      <c r="Z2425" s="1" t="str">
        <f>TEXT(Data[[#This Row],[Order Date]], "mm.yy")</f>
        <v>12.19</v>
      </c>
    </row>
    <row r="2426" spans="1:26" x14ac:dyDescent="0.25">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1" t="str">
        <f>IF(M2426=People!$B$2,People!$A$5,(IF(M2426=People!$B$3,People!$A$3,(IF(M2426=People!$B$4,People!$A$4,(IF(M2426=People!$B$5,People!$A$5,0)))))))</f>
        <v>Chuck Magee</v>
      </c>
      <c r="W2426" s="1" t="str">
        <f>IFERROR(VLOOKUP(Data[[#This Row],[Order ID]], Returns!$A:$B, 2, FALSE), "No")</f>
        <v>No</v>
      </c>
      <c r="X2426" s="1">
        <f>1/COUNTIF(Data[Order ID], Data[[#This Row],[Order ID]])</f>
        <v>0.25</v>
      </c>
      <c r="Y2426" s="1">
        <f>1/COUNTIFS(Data[Customer Name],Data[[#This Row],[Customer Name]], Data[MonthYear],Data[[#This Row],[MonthYear]])</f>
        <v>0.14285714285714285</v>
      </c>
      <c r="Z2426" s="1" t="str">
        <f>TEXT(Data[[#This Row],[Order Date]], "mm.yy")</f>
        <v>12.19</v>
      </c>
    </row>
    <row r="2427" spans="1:26" x14ac:dyDescent="0.25">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1" t="str">
        <f>IF(M2427=People!$B$2,People!$A$5,(IF(M2427=People!$B$3,People!$A$3,(IF(M2427=People!$B$4,People!$A$4,(IF(M2427=People!$B$5,People!$A$5,0)))))))</f>
        <v>Chuck Magee</v>
      </c>
      <c r="W2427" s="1" t="str">
        <f>IFERROR(VLOOKUP(Data[[#This Row],[Order ID]], Returns!$A:$B, 2, FALSE), "No")</f>
        <v>No</v>
      </c>
      <c r="X2427" s="1">
        <f>1/COUNTIF(Data[Order ID], Data[[#This Row],[Order ID]])</f>
        <v>0.25</v>
      </c>
      <c r="Y2427" s="1">
        <f>1/COUNTIFS(Data[Customer Name],Data[[#This Row],[Customer Name]], Data[MonthYear],Data[[#This Row],[MonthYear]])</f>
        <v>0.14285714285714285</v>
      </c>
      <c r="Z2427" s="1" t="str">
        <f>TEXT(Data[[#This Row],[Order Date]], "mm.yy")</f>
        <v>12.19</v>
      </c>
    </row>
    <row r="2428" spans="1:26" x14ac:dyDescent="0.25">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1" t="str">
        <f>IF(M2428=People!$B$2,People!$A$5,(IF(M2428=People!$B$3,People!$A$3,(IF(M2428=People!$B$4,People!$A$4,(IF(M2428=People!$B$5,People!$A$5,0)))))))</f>
        <v>Chuck Magee</v>
      </c>
      <c r="W2428" s="1" t="str">
        <f>IFERROR(VLOOKUP(Data[[#This Row],[Order ID]], Returns!$A:$B, 2, FALSE), "No")</f>
        <v>No</v>
      </c>
      <c r="X2428" s="1">
        <f>1/COUNTIF(Data[Order ID], Data[[#This Row],[Order ID]])</f>
        <v>0.25</v>
      </c>
      <c r="Y2428" s="1">
        <f>1/COUNTIFS(Data[Customer Name],Data[[#This Row],[Customer Name]], Data[MonthYear],Data[[#This Row],[MonthYear]])</f>
        <v>0.14285714285714285</v>
      </c>
      <c r="Z2428" s="1" t="str">
        <f>TEXT(Data[[#This Row],[Order Date]], "mm.yy")</f>
        <v>12.19</v>
      </c>
    </row>
    <row r="2429" spans="1:26" x14ac:dyDescent="0.25">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1" t="str">
        <f>IF(M2429=People!$B$2,People!$A$5,(IF(M2429=People!$B$3,People!$A$3,(IF(M2429=People!$B$4,People!$A$4,(IF(M2429=People!$B$5,People!$A$5,0)))))))</f>
        <v>Kelly Williams</v>
      </c>
      <c r="W2429" s="1" t="str">
        <f>IFERROR(VLOOKUP(Data[[#This Row],[Order ID]], Returns!$A:$B, 2, FALSE), "No")</f>
        <v>No</v>
      </c>
      <c r="X2429" s="1">
        <f>1/COUNTIF(Data[Order ID], Data[[#This Row],[Order ID]])</f>
        <v>0.33333333333333331</v>
      </c>
      <c r="Y2429" s="1">
        <f>1/COUNTIFS(Data[Customer Name],Data[[#This Row],[Customer Name]], Data[MonthYear],Data[[#This Row],[MonthYear]])</f>
        <v>0.33333333333333331</v>
      </c>
      <c r="Z2429" s="1" t="str">
        <f>TEXT(Data[[#This Row],[Order Date]], "mm.yy")</f>
        <v>06.18</v>
      </c>
    </row>
    <row r="2430" spans="1:26" x14ac:dyDescent="0.25">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1" t="str">
        <f>IF(M2430=People!$B$2,People!$A$5,(IF(M2430=People!$B$3,People!$A$3,(IF(M2430=People!$B$4,People!$A$4,(IF(M2430=People!$B$5,People!$A$5,0)))))))</f>
        <v>Kelly Williams</v>
      </c>
      <c r="W2430" s="1" t="str">
        <f>IFERROR(VLOOKUP(Data[[#This Row],[Order ID]], Returns!$A:$B, 2, FALSE), "No")</f>
        <v>No</v>
      </c>
      <c r="X2430" s="1">
        <f>1/COUNTIF(Data[Order ID], Data[[#This Row],[Order ID]])</f>
        <v>0.33333333333333331</v>
      </c>
      <c r="Y2430" s="1">
        <f>1/COUNTIFS(Data[Customer Name],Data[[#This Row],[Customer Name]], Data[MonthYear],Data[[#This Row],[MonthYear]])</f>
        <v>0.33333333333333331</v>
      </c>
      <c r="Z2430" s="1" t="str">
        <f>TEXT(Data[[#This Row],[Order Date]], "mm.yy")</f>
        <v>06.18</v>
      </c>
    </row>
    <row r="2431" spans="1:26" x14ac:dyDescent="0.25">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1" t="str">
        <f>IF(M2431=People!$B$2,People!$A$5,(IF(M2431=People!$B$3,People!$A$3,(IF(M2431=People!$B$4,People!$A$4,(IF(M2431=People!$B$5,People!$A$5,0)))))))</f>
        <v>Kelly Williams</v>
      </c>
      <c r="W2431" s="1" t="str">
        <f>IFERROR(VLOOKUP(Data[[#This Row],[Order ID]], Returns!$A:$B, 2, FALSE), "No")</f>
        <v>No</v>
      </c>
      <c r="X2431" s="1">
        <f>1/COUNTIF(Data[Order ID], Data[[#This Row],[Order ID]])</f>
        <v>0.33333333333333331</v>
      </c>
      <c r="Y2431" s="1">
        <f>1/COUNTIFS(Data[Customer Name],Data[[#This Row],[Customer Name]], Data[MonthYear],Data[[#This Row],[MonthYear]])</f>
        <v>0.33333333333333331</v>
      </c>
      <c r="Z2431" s="1" t="str">
        <f>TEXT(Data[[#This Row],[Order Date]], "mm.yy")</f>
        <v>06.18</v>
      </c>
    </row>
    <row r="2432" spans="1:26" x14ac:dyDescent="0.25">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1" t="str">
        <f>IF(M2432=People!$B$2,People!$A$5,(IF(M2432=People!$B$3,People!$A$3,(IF(M2432=People!$B$4,People!$A$4,(IF(M2432=People!$B$5,People!$A$5,0)))))))</f>
        <v>Cassandra Brandow</v>
      </c>
      <c r="W2432" s="1" t="str">
        <f>IFERROR(VLOOKUP(Data[[#This Row],[Order ID]], Returns!$A:$B, 2, FALSE), "No")</f>
        <v>No</v>
      </c>
      <c r="X2432" s="1">
        <f>1/COUNTIF(Data[Order ID], Data[[#This Row],[Order ID]])</f>
        <v>1</v>
      </c>
      <c r="Y2432" s="1">
        <f>1/COUNTIFS(Data[Customer Name],Data[[#This Row],[Customer Name]], Data[MonthYear],Data[[#This Row],[MonthYear]])</f>
        <v>1</v>
      </c>
      <c r="Z2432" s="1" t="str">
        <f>TEXT(Data[[#This Row],[Order Date]], "mm.yy")</f>
        <v>05.19</v>
      </c>
    </row>
    <row r="2433" spans="1:26" x14ac:dyDescent="0.25">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1" t="str">
        <f>IF(M2433=People!$B$2,People!$A$5,(IF(M2433=People!$B$3,People!$A$3,(IF(M2433=People!$B$4,People!$A$4,(IF(M2433=People!$B$5,People!$A$5,0)))))))</f>
        <v>Cassandra Brandow</v>
      </c>
      <c r="W2433" s="1" t="str">
        <f>IFERROR(VLOOKUP(Data[[#This Row],[Order ID]], Returns!$A:$B, 2, FALSE), "No")</f>
        <v>No</v>
      </c>
      <c r="X2433" s="1">
        <f>1/COUNTIF(Data[Order ID], Data[[#This Row],[Order ID]])</f>
        <v>1</v>
      </c>
      <c r="Y2433" s="1">
        <f>1/COUNTIFS(Data[Customer Name],Data[[#This Row],[Customer Name]], Data[MonthYear],Data[[#This Row],[MonthYear]])</f>
        <v>1</v>
      </c>
      <c r="Z2433" s="1" t="str">
        <f>TEXT(Data[[#This Row],[Order Date]], "mm.yy")</f>
        <v>12.19</v>
      </c>
    </row>
    <row r="2434" spans="1:26" x14ac:dyDescent="0.25">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1" t="str">
        <f>IF(M2434=People!$B$2,People!$A$5,(IF(M2434=People!$B$3,People!$A$3,(IF(M2434=People!$B$4,People!$A$4,(IF(M2434=People!$B$5,People!$A$5,0)))))))</f>
        <v>Chuck Magee</v>
      </c>
      <c r="W2434" s="1" t="str">
        <f>IFERROR(VLOOKUP(Data[[#This Row],[Order ID]], Returns!$A:$B, 2, FALSE), "No")</f>
        <v>No</v>
      </c>
      <c r="X2434" s="1">
        <f>1/COUNTIF(Data[Order ID], Data[[#This Row],[Order ID]])</f>
        <v>1</v>
      </c>
      <c r="Y2434" s="1">
        <f>1/COUNTIFS(Data[Customer Name],Data[[#This Row],[Customer Name]], Data[MonthYear],Data[[#This Row],[MonthYear]])</f>
        <v>0.25</v>
      </c>
      <c r="Z2434" s="1" t="str">
        <f>TEXT(Data[[#This Row],[Order Date]], "mm.yy")</f>
        <v>03.16</v>
      </c>
    </row>
    <row r="2435" spans="1:26" x14ac:dyDescent="0.25">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1" t="str">
        <f>IF(M2435=People!$B$2,People!$A$5,(IF(M2435=People!$B$3,People!$A$3,(IF(M2435=People!$B$4,People!$A$4,(IF(M2435=People!$B$5,People!$A$5,0)))))))</f>
        <v>Kelly Williams</v>
      </c>
      <c r="W2435" s="1" t="str">
        <f>IFERROR(VLOOKUP(Data[[#This Row],[Order ID]], Returns!$A:$B, 2, FALSE), "No")</f>
        <v>No</v>
      </c>
      <c r="X2435" s="1">
        <f>1/COUNTIF(Data[Order ID], Data[[#This Row],[Order ID]])</f>
        <v>1</v>
      </c>
      <c r="Y2435" s="1">
        <f>1/COUNTIFS(Data[Customer Name],Data[[#This Row],[Customer Name]], Data[MonthYear],Data[[#This Row],[MonthYear]])</f>
        <v>0.5</v>
      </c>
      <c r="Z2435" s="1" t="str">
        <f>TEXT(Data[[#This Row],[Order Date]], "mm.yy")</f>
        <v>05.19</v>
      </c>
    </row>
    <row r="2436" spans="1:26" x14ac:dyDescent="0.25">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1" t="str">
        <f>IF(M2436=People!$B$2,People!$A$5,(IF(M2436=People!$B$3,People!$A$3,(IF(M2436=People!$B$4,People!$A$4,(IF(M2436=People!$B$5,People!$A$5,0)))))))</f>
        <v>Cassandra Brandow</v>
      </c>
      <c r="W2436" s="1" t="str">
        <f>IFERROR(VLOOKUP(Data[[#This Row],[Order ID]], Returns!$A:$B, 2, FALSE), "No")</f>
        <v>No</v>
      </c>
      <c r="X2436" s="1">
        <f>1/COUNTIF(Data[Order ID], Data[[#This Row],[Order ID]])</f>
        <v>0.5</v>
      </c>
      <c r="Y2436" s="1">
        <f>1/COUNTIFS(Data[Customer Name],Data[[#This Row],[Customer Name]], Data[MonthYear],Data[[#This Row],[MonthYear]])</f>
        <v>0.2</v>
      </c>
      <c r="Z2436" s="1" t="str">
        <f>TEXT(Data[[#This Row],[Order Date]], "mm.yy")</f>
        <v>11.17</v>
      </c>
    </row>
    <row r="2437" spans="1:26" x14ac:dyDescent="0.25">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1" t="str">
        <f>IF(M2437=People!$B$2,People!$A$5,(IF(M2437=People!$B$3,People!$A$3,(IF(M2437=People!$B$4,People!$A$4,(IF(M2437=People!$B$5,People!$A$5,0)))))))</f>
        <v>Cassandra Brandow</v>
      </c>
      <c r="W2437" s="1" t="str">
        <f>IFERROR(VLOOKUP(Data[[#This Row],[Order ID]], Returns!$A:$B, 2, FALSE), "No")</f>
        <v>No</v>
      </c>
      <c r="X2437" s="1">
        <f>1/COUNTIF(Data[Order ID], Data[[#This Row],[Order ID]])</f>
        <v>0.5</v>
      </c>
      <c r="Y2437" s="1">
        <f>1/COUNTIFS(Data[Customer Name],Data[[#This Row],[Customer Name]], Data[MonthYear],Data[[#This Row],[MonthYear]])</f>
        <v>0.2</v>
      </c>
      <c r="Z2437" s="1" t="str">
        <f>TEXT(Data[[#This Row],[Order Date]], "mm.yy")</f>
        <v>11.17</v>
      </c>
    </row>
    <row r="2438" spans="1:26" x14ac:dyDescent="0.25">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1" t="str">
        <f>IF(M2438=People!$B$2,People!$A$5,(IF(M2438=People!$B$3,People!$A$3,(IF(M2438=People!$B$4,People!$A$4,(IF(M2438=People!$B$5,People!$A$5,0)))))))</f>
        <v>Cassandra Brandow</v>
      </c>
      <c r="W2438" s="1" t="str">
        <f>IFERROR(VLOOKUP(Data[[#This Row],[Order ID]], Returns!$A:$B, 2, FALSE), "No")</f>
        <v>Yes</v>
      </c>
      <c r="X2438" s="1">
        <f>1/COUNTIF(Data[Order ID], Data[[#This Row],[Order ID]])</f>
        <v>1</v>
      </c>
      <c r="Y2438" s="1">
        <f>1/COUNTIFS(Data[Customer Name],Data[[#This Row],[Customer Name]], Data[MonthYear],Data[[#This Row],[MonthYear]])</f>
        <v>1</v>
      </c>
      <c r="Z2438" s="1" t="str">
        <f>TEXT(Data[[#This Row],[Order Date]], "mm.yy")</f>
        <v>07.19</v>
      </c>
    </row>
    <row r="2439" spans="1:26" x14ac:dyDescent="0.25">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1" t="str">
        <f>IF(M2439=People!$B$2,People!$A$5,(IF(M2439=People!$B$3,People!$A$3,(IF(M2439=People!$B$4,People!$A$4,(IF(M2439=People!$B$5,People!$A$5,0)))))))</f>
        <v>Cassandra Brandow</v>
      </c>
      <c r="W2439" s="1" t="str">
        <f>IFERROR(VLOOKUP(Data[[#This Row],[Order ID]], Returns!$A:$B, 2, FALSE), "No")</f>
        <v>No</v>
      </c>
      <c r="X2439" s="1">
        <f>1/COUNTIF(Data[Order ID], Data[[#This Row],[Order ID]])</f>
        <v>0.5</v>
      </c>
      <c r="Y2439" s="1">
        <f>1/COUNTIFS(Data[Customer Name],Data[[#This Row],[Customer Name]], Data[MonthYear],Data[[#This Row],[MonthYear]])</f>
        <v>0.5</v>
      </c>
      <c r="Z2439" s="1" t="str">
        <f>TEXT(Data[[#This Row],[Order Date]], "mm.yy")</f>
        <v>11.16</v>
      </c>
    </row>
    <row r="2440" spans="1:26" x14ac:dyDescent="0.25">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1" t="str">
        <f>IF(M2440=People!$B$2,People!$A$5,(IF(M2440=People!$B$3,People!$A$3,(IF(M2440=People!$B$4,People!$A$4,(IF(M2440=People!$B$5,People!$A$5,0)))))))</f>
        <v>Cassandra Brandow</v>
      </c>
      <c r="W2440" s="1" t="str">
        <f>IFERROR(VLOOKUP(Data[[#This Row],[Order ID]], Returns!$A:$B, 2, FALSE), "No")</f>
        <v>No</v>
      </c>
      <c r="X2440" s="1">
        <f>1/COUNTIF(Data[Order ID], Data[[#This Row],[Order ID]])</f>
        <v>0.5</v>
      </c>
      <c r="Y2440" s="1">
        <f>1/COUNTIFS(Data[Customer Name],Data[[#This Row],[Customer Name]], Data[MonthYear],Data[[#This Row],[MonthYear]])</f>
        <v>0.5</v>
      </c>
      <c r="Z2440" s="1" t="str">
        <f>TEXT(Data[[#This Row],[Order Date]], "mm.yy")</f>
        <v>11.16</v>
      </c>
    </row>
    <row r="2441" spans="1:26" x14ac:dyDescent="0.25">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1" t="str">
        <f>IF(M2441=People!$B$2,People!$A$5,(IF(M2441=People!$B$3,People!$A$3,(IF(M2441=People!$B$4,People!$A$4,(IF(M2441=People!$B$5,People!$A$5,0)))))))</f>
        <v>Cassandra Brandow</v>
      </c>
      <c r="W2441" s="1" t="str">
        <f>IFERROR(VLOOKUP(Data[[#This Row],[Order ID]], Returns!$A:$B, 2, FALSE), "No")</f>
        <v>No</v>
      </c>
      <c r="X2441" s="1">
        <f>1/COUNTIF(Data[Order ID], Data[[#This Row],[Order ID]])</f>
        <v>1</v>
      </c>
      <c r="Y2441" s="1">
        <f>1/COUNTIFS(Data[Customer Name],Data[[#This Row],[Customer Name]], Data[MonthYear],Data[[#This Row],[MonthYear]])</f>
        <v>0.25</v>
      </c>
      <c r="Z2441" s="1" t="str">
        <f>TEXT(Data[[#This Row],[Order Date]], "mm.yy")</f>
        <v>07.19</v>
      </c>
    </row>
    <row r="2442" spans="1:26" x14ac:dyDescent="0.25">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1" t="str">
        <f>IF(M2442=People!$B$2,People!$A$5,(IF(M2442=People!$B$3,People!$A$3,(IF(M2442=People!$B$4,People!$A$4,(IF(M2442=People!$B$5,People!$A$5,0)))))))</f>
        <v>Chuck Magee</v>
      </c>
      <c r="W2442" s="1" t="str">
        <f>IFERROR(VLOOKUP(Data[[#This Row],[Order ID]], Returns!$A:$B, 2, FALSE), "No")</f>
        <v>No</v>
      </c>
      <c r="X2442" s="1">
        <f>1/COUNTIF(Data[Order ID], Data[[#This Row],[Order ID]])</f>
        <v>0.16666666666666666</v>
      </c>
      <c r="Y2442" s="1">
        <f>1/COUNTIFS(Data[Customer Name],Data[[#This Row],[Customer Name]], Data[MonthYear],Data[[#This Row],[MonthYear]])</f>
        <v>0.125</v>
      </c>
      <c r="Z2442" s="1" t="str">
        <f>TEXT(Data[[#This Row],[Order Date]], "mm.yy")</f>
        <v>05.18</v>
      </c>
    </row>
    <row r="2443" spans="1:26" x14ac:dyDescent="0.25">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1" t="str">
        <f>IF(M2443=People!$B$2,People!$A$5,(IF(M2443=People!$B$3,People!$A$3,(IF(M2443=People!$B$4,People!$A$4,(IF(M2443=People!$B$5,People!$A$5,0)))))))</f>
        <v>Chuck Magee</v>
      </c>
      <c r="W2443" s="1" t="str">
        <f>IFERROR(VLOOKUP(Data[[#This Row],[Order ID]], Returns!$A:$B, 2, FALSE), "No")</f>
        <v>No</v>
      </c>
      <c r="X2443" s="1">
        <f>1/COUNTIF(Data[Order ID], Data[[#This Row],[Order ID]])</f>
        <v>0.16666666666666666</v>
      </c>
      <c r="Y2443" s="1">
        <f>1/COUNTIFS(Data[Customer Name],Data[[#This Row],[Customer Name]], Data[MonthYear],Data[[#This Row],[MonthYear]])</f>
        <v>0.125</v>
      </c>
      <c r="Z2443" s="1" t="str">
        <f>TEXT(Data[[#This Row],[Order Date]], "mm.yy")</f>
        <v>05.18</v>
      </c>
    </row>
    <row r="2444" spans="1:26" x14ac:dyDescent="0.25">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1" t="str">
        <f>IF(M2444=People!$B$2,People!$A$5,(IF(M2444=People!$B$3,People!$A$3,(IF(M2444=People!$B$4,People!$A$4,(IF(M2444=People!$B$5,People!$A$5,0)))))))</f>
        <v>Chuck Magee</v>
      </c>
      <c r="W2444" s="1" t="str">
        <f>IFERROR(VLOOKUP(Data[[#This Row],[Order ID]], Returns!$A:$B, 2, FALSE), "No")</f>
        <v>No</v>
      </c>
      <c r="X2444" s="1">
        <f>1/COUNTIF(Data[Order ID], Data[[#This Row],[Order ID]])</f>
        <v>0.16666666666666666</v>
      </c>
      <c r="Y2444" s="1">
        <f>1/COUNTIFS(Data[Customer Name],Data[[#This Row],[Customer Name]], Data[MonthYear],Data[[#This Row],[MonthYear]])</f>
        <v>0.125</v>
      </c>
      <c r="Z2444" s="1" t="str">
        <f>TEXT(Data[[#This Row],[Order Date]], "mm.yy")</f>
        <v>05.18</v>
      </c>
    </row>
    <row r="2445" spans="1:26" x14ac:dyDescent="0.25">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1" t="str">
        <f>IF(M2445=People!$B$2,People!$A$5,(IF(M2445=People!$B$3,People!$A$3,(IF(M2445=People!$B$4,People!$A$4,(IF(M2445=People!$B$5,People!$A$5,0)))))))</f>
        <v>Chuck Magee</v>
      </c>
      <c r="W2445" s="1" t="str">
        <f>IFERROR(VLOOKUP(Data[[#This Row],[Order ID]], Returns!$A:$B, 2, FALSE), "No")</f>
        <v>No</v>
      </c>
      <c r="X2445" s="1">
        <f>1/COUNTIF(Data[Order ID], Data[[#This Row],[Order ID]])</f>
        <v>0.16666666666666666</v>
      </c>
      <c r="Y2445" s="1">
        <f>1/COUNTIFS(Data[Customer Name],Data[[#This Row],[Customer Name]], Data[MonthYear],Data[[#This Row],[MonthYear]])</f>
        <v>0.125</v>
      </c>
      <c r="Z2445" s="1" t="str">
        <f>TEXT(Data[[#This Row],[Order Date]], "mm.yy")</f>
        <v>05.18</v>
      </c>
    </row>
    <row r="2446" spans="1:26" x14ac:dyDescent="0.25">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1" t="str">
        <f>IF(M2446=People!$B$2,People!$A$5,(IF(M2446=People!$B$3,People!$A$3,(IF(M2446=People!$B$4,People!$A$4,(IF(M2446=People!$B$5,People!$A$5,0)))))))</f>
        <v>Chuck Magee</v>
      </c>
      <c r="W2446" s="1" t="str">
        <f>IFERROR(VLOOKUP(Data[[#This Row],[Order ID]], Returns!$A:$B, 2, FALSE), "No")</f>
        <v>No</v>
      </c>
      <c r="X2446" s="1">
        <f>1/COUNTIF(Data[Order ID], Data[[#This Row],[Order ID]])</f>
        <v>0.16666666666666666</v>
      </c>
      <c r="Y2446" s="1">
        <f>1/COUNTIFS(Data[Customer Name],Data[[#This Row],[Customer Name]], Data[MonthYear],Data[[#This Row],[MonthYear]])</f>
        <v>0.125</v>
      </c>
      <c r="Z2446" s="1" t="str">
        <f>TEXT(Data[[#This Row],[Order Date]], "mm.yy")</f>
        <v>05.18</v>
      </c>
    </row>
    <row r="2447" spans="1:26" x14ac:dyDescent="0.25">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1" t="str">
        <f>IF(M2447=People!$B$2,People!$A$5,(IF(M2447=People!$B$3,People!$A$3,(IF(M2447=People!$B$4,People!$A$4,(IF(M2447=People!$B$5,People!$A$5,0)))))))</f>
        <v>Chuck Magee</v>
      </c>
      <c r="W2447" s="1" t="str">
        <f>IFERROR(VLOOKUP(Data[[#This Row],[Order ID]], Returns!$A:$B, 2, FALSE), "No")</f>
        <v>No</v>
      </c>
      <c r="X2447" s="1">
        <f>1/COUNTIF(Data[Order ID], Data[[#This Row],[Order ID]])</f>
        <v>0.16666666666666666</v>
      </c>
      <c r="Y2447" s="1">
        <f>1/COUNTIFS(Data[Customer Name],Data[[#This Row],[Customer Name]], Data[MonthYear],Data[[#This Row],[MonthYear]])</f>
        <v>0.125</v>
      </c>
      <c r="Z2447" s="1" t="str">
        <f>TEXT(Data[[#This Row],[Order Date]], "mm.yy")</f>
        <v>05.18</v>
      </c>
    </row>
    <row r="2448" spans="1:26" x14ac:dyDescent="0.25">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1" t="str">
        <f>IF(M2448=People!$B$2,People!$A$5,(IF(M2448=People!$B$3,People!$A$3,(IF(M2448=People!$B$4,People!$A$4,(IF(M2448=People!$B$5,People!$A$5,0)))))))</f>
        <v>Cassandra Brandow</v>
      </c>
      <c r="W2448" s="1" t="str">
        <f>IFERROR(VLOOKUP(Data[[#This Row],[Order ID]], Returns!$A:$B, 2, FALSE), "No")</f>
        <v>No</v>
      </c>
      <c r="X2448" s="1">
        <f>1/COUNTIF(Data[Order ID], Data[[#This Row],[Order ID]])</f>
        <v>1</v>
      </c>
      <c r="Y2448" s="1">
        <f>1/COUNTIFS(Data[Customer Name],Data[[#This Row],[Customer Name]], Data[MonthYear],Data[[#This Row],[MonthYear]])</f>
        <v>0.33333333333333331</v>
      </c>
      <c r="Z2448" s="1" t="str">
        <f>TEXT(Data[[#This Row],[Order Date]], "mm.yy")</f>
        <v>09.17</v>
      </c>
    </row>
    <row r="2449" spans="1:26" x14ac:dyDescent="0.25">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1" t="str">
        <f>IF(M2449=People!$B$2,People!$A$5,(IF(M2449=People!$B$3,People!$A$3,(IF(M2449=People!$B$4,People!$A$4,(IF(M2449=People!$B$5,People!$A$5,0)))))))</f>
        <v>Chuck Magee</v>
      </c>
      <c r="W2449" s="1" t="str">
        <f>IFERROR(VLOOKUP(Data[[#This Row],[Order ID]], Returns!$A:$B, 2, FALSE), "No")</f>
        <v>No</v>
      </c>
      <c r="X2449" s="1">
        <f>1/COUNTIF(Data[Order ID], Data[[#This Row],[Order ID]])</f>
        <v>1</v>
      </c>
      <c r="Y2449" s="1">
        <f>1/COUNTIFS(Data[Customer Name],Data[[#This Row],[Customer Name]], Data[MonthYear],Data[[#This Row],[MonthYear]])</f>
        <v>1</v>
      </c>
      <c r="Z2449" s="1" t="str">
        <f>TEXT(Data[[#This Row],[Order Date]], "mm.yy")</f>
        <v>10.18</v>
      </c>
    </row>
    <row r="2450" spans="1:26" x14ac:dyDescent="0.25">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1" t="str">
        <f>IF(M2450=People!$B$2,People!$A$5,(IF(M2450=People!$B$3,People!$A$3,(IF(M2450=People!$B$4,People!$A$4,(IF(M2450=People!$B$5,People!$A$5,0)))))))</f>
        <v>Cassandra Brandow</v>
      </c>
      <c r="W2450" s="1" t="str">
        <f>IFERROR(VLOOKUP(Data[[#This Row],[Order ID]], Returns!$A:$B, 2, FALSE), "No")</f>
        <v>No</v>
      </c>
      <c r="X2450" s="1">
        <f>1/COUNTIF(Data[Order ID], Data[[#This Row],[Order ID]])</f>
        <v>1</v>
      </c>
      <c r="Y2450" s="1">
        <f>1/COUNTIFS(Data[Customer Name],Data[[#This Row],[Customer Name]], Data[MonthYear],Data[[#This Row],[MonthYear]])</f>
        <v>1</v>
      </c>
      <c r="Z2450" s="1" t="str">
        <f>TEXT(Data[[#This Row],[Order Date]], "mm.yy")</f>
        <v>09.17</v>
      </c>
    </row>
    <row r="2451" spans="1:26" x14ac:dyDescent="0.25">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1" t="str">
        <f>IF(M2451=People!$B$2,People!$A$5,(IF(M2451=People!$B$3,People!$A$3,(IF(M2451=People!$B$4,People!$A$4,(IF(M2451=People!$B$5,People!$A$5,0)))))))</f>
        <v>Cassandra Brandow</v>
      </c>
      <c r="W2451" s="1" t="str">
        <f>IFERROR(VLOOKUP(Data[[#This Row],[Order ID]], Returns!$A:$B, 2, FALSE), "No")</f>
        <v>No</v>
      </c>
      <c r="X2451" s="1">
        <f>1/COUNTIF(Data[Order ID], Data[[#This Row],[Order ID]])</f>
        <v>1</v>
      </c>
      <c r="Y2451" s="1">
        <f>1/COUNTIFS(Data[Customer Name],Data[[#This Row],[Customer Name]], Data[MonthYear],Data[[#This Row],[MonthYear]])</f>
        <v>1</v>
      </c>
      <c r="Z2451" s="1" t="str">
        <f>TEXT(Data[[#This Row],[Order Date]], "mm.yy")</f>
        <v>11.18</v>
      </c>
    </row>
    <row r="2452" spans="1:26" x14ac:dyDescent="0.25">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1" t="str">
        <f>IF(M2452=People!$B$2,People!$A$5,(IF(M2452=People!$B$3,People!$A$3,(IF(M2452=People!$B$4,People!$A$4,(IF(M2452=People!$B$5,People!$A$5,0)))))))</f>
        <v>Chuck Magee</v>
      </c>
      <c r="W2452" s="1" t="str">
        <f>IFERROR(VLOOKUP(Data[[#This Row],[Order ID]], Returns!$A:$B, 2, FALSE), "No")</f>
        <v>No</v>
      </c>
      <c r="X2452" s="1">
        <f>1/COUNTIF(Data[Order ID], Data[[#This Row],[Order ID]])</f>
        <v>0.1111111111111111</v>
      </c>
      <c r="Y2452" s="1">
        <f>1/COUNTIFS(Data[Customer Name],Data[[#This Row],[Customer Name]], Data[MonthYear],Data[[#This Row],[MonthYear]])</f>
        <v>0.1111111111111111</v>
      </c>
      <c r="Z2452" s="1" t="str">
        <f>TEXT(Data[[#This Row],[Order Date]], "mm.yy")</f>
        <v>03.19</v>
      </c>
    </row>
    <row r="2453" spans="1:26" x14ac:dyDescent="0.25">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1" t="str">
        <f>IF(M2453=People!$B$2,People!$A$5,(IF(M2453=People!$B$3,People!$A$3,(IF(M2453=People!$B$4,People!$A$4,(IF(M2453=People!$B$5,People!$A$5,0)))))))</f>
        <v>Chuck Magee</v>
      </c>
      <c r="W2453" s="1" t="str">
        <f>IFERROR(VLOOKUP(Data[[#This Row],[Order ID]], Returns!$A:$B, 2, FALSE), "No")</f>
        <v>No</v>
      </c>
      <c r="X2453" s="1">
        <f>1/COUNTIF(Data[Order ID], Data[[#This Row],[Order ID]])</f>
        <v>0.1111111111111111</v>
      </c>
      <c r="Y2453" s="1">
        <f>1/COUNTIFS(Data[Customer Name],Data[[#This Row],[Customer Name]], Data[MonthYear],Data[[#This Row],[MonthYear]])</f>
        <v>0.1111111111111111</v>
      </c>
      <c r="Z2453" s="1" t="str">
        <f>TEXT(Data[[#This Row],[Order Date]], "mm.yy")</f>
        <v>03.19</v>
      </c>
    </row>
    <row r="2454" spans="1:26" x14ac:dyDescent="0.25">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1" t="str">
        <f>IF(M2454=People!$B$2,People!$A$5,(IF(M2454=People!$B$3,People!$A$3,(IF(M2454=People!$B$4,People!$A$4,(IF(M2454=People!$B$5,People!$A$5,0)))))))</f>
        <v>Chuck Magee</v>
      </c>
      <c r="W2454" s="1" t="str">
        <f>IFERROR(VLOOKUP(Data[[#This Row],[Order ID]], Returns!$A:$B, 2, FALSE), "No")</f>
        <v>No</v>
      </c>
      <c r="X2454" s="1">
        <f>1/COUNTIF(Data[Order ID], Data[[#This Row],[Order ID]])</f>
        <v>0.1111111111111111</v>
      </c>
      <c r="Y2454" s="1">
        <f>1/COUNTIFS(Data[Customer Name],Data[[#This Row],[Customer Name]], Data[MonthYear],Data[[#This Row],[MonthYear]])</f>
        <v>0.1111111111111111</v>
      </c>
      <c r="Z2454" s="1" t="str">
        <f>TEXT(Data[[#This Row],[Order Date]], "mm.yy")</f>
        <v>03.19</v>
      </c>
    </row>
    <row r="2455" spans="1:26" x14ac:dyDescent="0.25">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1" t="str">
        <f>IF(M2455=People!$B$2,People!$A$5,(IF(M2455=People!$B$3,People!$A$3,(IF(M2455=People!$B$4,People!$A$4,(IF(M2455=People!$B$5,People!$A$5,0)))))))</f>
        <v>Chuck Magee</v>
      </c>
      <c r="W2455" s="1" t="str">
        <f>IFERROR(VLOOKUP(Data[[#This Row],[Order ID]], Returns!$A:$B, 2, FALSE), "No")</f>
        <v>No</v>
      </c>
      <c r="X2455" s="1">
        <f>1/COUNTIF(Data[Order ID], Data[[#This Row],[Order ID]])</f>
        <v>0.1111111111111111</v>
      </c>
      <c r="Y2455" s="1">
        <f>1/COUNTIFS(Data[Customer Name],Data[[#This Row],[Customer Name]], Data[MonthYear],Data[[#This Row],[MonthYear]])</f>
        <v>0.1111111111111111</v>
      </c>
      <c r="Z2455" s="1" t="str">
        <f>TEXT(Data[[#This Row],[Order Date]], "mm.yy")</f>
        <v>03.19</v>
      </c>
    </row>
    <row r="2456" spans="1:26" x14ac:dyDescent="0.25">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1" t="str">
        <f>IF(M2456=People!$B$2,People!$A$5,(IF(M2456=People!$B$3,People!$A$3,(IF(M2456=People!$B$4,People!$A$4,(IF(M2456=People!$B$5,People!$A$5,0)))))))</f>
        <v>Chuck Magee</v>
      </c>
      <c r="W2456" s="1" t="str">
        <f>IFERROR(VLOOKUP(Data[[#This Row],[Order ID]], Returns!$A:$B, 2, FALSE), "No")</f>
        <v>No</v>
      </c>
      <c r="X2456" s="1">
        <f>1/COUNTIF(Data[Order ID], Data[[#This Row],[Order ID]])</f>
        <v>0.1111111111111111</v>
      </c>
      <c r="Y2456" s="1">
        <f>1/COUNTIFS(Data[Customer Name],Data[[#This Row],[Customer Name]], Data[MonthYear],Data[[#This Row],[MonthYear]])</f>
        <v>0.1111111111111111</v>
      </c>
      <c r="Z2456" s="1" t="str">
        <f>TEXT(Data[[#This Row],[Order Date]], "mm.yy")</f>
        <v>03.19</v>
      </c>
    </row>
    <row r="2457" spans="1:26" x14ac:dyDescent="0.25">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1" t="str">
        <f>IF(M2457=People!$B$2,People!$A$5,(IF(M2457=People!$B$3,People!$A$3,(IF(M2457=People!$B$4,People!$A$4,(IF(M2457=People!$B$5,People!$A$5,0)))))))</f>
        <v>Chuck Magee</v>
      </c>
      <c r="W2457" s="1" t="str">
        <f>IFERROR(VLOOKUP(Data[[#This Row],[Order ID]], Returns!$A:$B, 2, FALSE), "No")</f>
        <v>No</v>
      </c>
      <c r="X2457" s="1">
        <f>1/COUNTIF(Data[Order ID], Data[[#This Row],[Order ID]])</f>
        <v>0.1111111111111111</v>
      </c>
      <c r="Y2457" s="1">
        <f>1/COUNTIFS(Data[Customer Name],Data[[#This Row],[Customer Name]], Data[MonthYear],Data[[#This Row],[MonthYear]])</f>
        <v>0.1111111111111111</v>
      </c>
      <c r="Z2457" s="1" t="str">
        <f>TEXT(Data[[#This Row],[Order Date]], "mm.yy")</f>
        <v>03.19</v>
      </c>
    </row>
    <row r="2458" spans="1:26" x14ac:dyDescent="0.25">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1" t="str">
        <f>IF(M2458=People!$B$2,People!$A$5,(IF(M2458=People!$B$3,People!$A$3,(IF(M2458=People!$B$4,People!$A$4,(IF(M2458=People!$B$5,People!$A$5,0)))))))</f>
        <v>Chuck Magee</v>
      </c>
      <c r="W2458" s="1" t="str">
        <f>IFERROR(VLOOKUP(Data[[#This Row],[Order ID]], Returns!$A:$B, 2, FALSE), "No")</f>
        <v>No</v>
      </c>
      <c r="X2458" s="1">
        <f>1/COUNTIF(Data[Order ID], Data[[#This Row],[Order ID]])</f>
        <v>0.1111111111111111</v>
      </c>
      <c r="Y2458" s="1">
        <f>1/COUNTIFS(Data[Customer Name],Data[[#This Row],[Customer Name]], Data[MonthYear],Data[[#This Row],[MonthYear]])</f>
        <v>0.1111111111111111</v>
      </c>
      <c r="Z2458" s="1" t="str">
        <f>TEXT(Data[[#This Row],[Order Date]], "mm.yy")</f>
        <v>03.19</v>
      </c>
    </row>
    <row r="2459" spans="1:26" x14ac:dyDescent="0.25">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1" t="str">
        <f>IF(M2459=People!$B$2,People!$A$5,(IF(M2459=People!$B$3,People!$A$3,(IF(M2459=People!$B$4,People!$A$4,(IF(M2459=People!$B$5,People!$A$5,0)))))))</f>
        <v>Chuck Magee</v>
      </c>
      <c r="W2459" s="1" t="str">
        <f>IFERROR(VLOOKUP(Data[[#This Row],[Order ID]], Returns!$A:$B, 2, FALSE), "No")</f>
        <v>No</v>
      </c>
      <c r="X2459" s="1">
        <f>1/COUNTIF(Data[Order ID], Data[[#This Row],[Order ID]])</f>
        <v>0.1111111111111111</v>
      </c>
      <c r="Y2459" s="1">
        <f>1/COUNTIFS(Data[Customer Name],Data[[#This Row],[Customer Name]], Data[MonthYear],Data[[#This Row],[MonthYear]])</f>
        <v>0.1111111111111111</v>
      </c>
      <c r="Z2459" s="1" t="str">
        <f>TEXT(Data[[#This Row],[Order Date]], "mm.yy")</f>
        <v>03.19</v>
      </c>
    </row>
    <row r="2460" spans="1:26" x14ac:dyDescent="0.25">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1" t="str">
        <f>IF(M2460=People!$B$2,People!$A$5,(IF(M2460=People!$B$3,People!$A$3,(IF(M2460=People!$B$4,People!$A$4,(IF(M2460=People!$B$5,People!$A$5,0)))))))</f>
        <v>Chuck Magee</v>
      </c>
      <c r="W2460" s="1" t="str">
        <f>IFERROR(VLOOKUP(Data[[#This Row],[Order ID]], Returns!$A:$B, 2, FALSE), "No")</f>
        <v>No</v>
      </c>
      <c r="X2460" s="1">
        <f>1/COUNTIF(Data[Order ID], Data[[#This Row],[Order ID]])</f>
        <v>0.1111111111111111</v>
      </c>
      <c r="Y2460" s="1">
        <f>1/COUNTIFS(Data[Customer Name],Data[[#This Row],[Customer Name]], Data[MonthYear],Data[[#This Row],[MonthYear]])</f>
        <v>0.1111111111111111</v>
      </c>
      <c r="Z2460" s="1" t="str">
        <f>TEXT(Data[[#This Row],[Order Date]], "mm.yy")</f>
        <v>03.19</v>
      </c>
    </row>
    <row r="2461" spans="1:26" x14ac:dyDescent="0.25">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1" t="str">
        <f>IF(M2461=People!$B$2,People!$A$5,(IF(M2461=People!$B$3,People!$A$3,(IF(M2461=People!$B$4,People!$A$4,(IF(M2461=People!$B$5,People!$A$5,0)))))))</f>
        <v>Chuck Magee</v>
      </c>
      <c r="W2461" s="1" t="str">
        <f>IFERROR(VLOOKUP(Data[[#This Row],[Order ID]], Returns!$A:$B, 2, FALSE), "No")</f>
        <v>No</v>
      </c>
      <c r="X2461" s="1">
        <f>1/COUNTIF(Data[Order ID], Data[[#This Row],[Order ID]])</f>
        <v>1</v>
      </c>
      <c r="Y2461" s="1">
        <f>1/COUNTIFS(Data[Customer Name],Data[[#This Row],[Customer Name]], Data[MonthYear],Data[[#This Row],[MonthYear]])</f>
        <v>1</v>
      </c>
      <c r="Z2461" s="1" t="str">
        <f>TEXT(Data[[#This Row],[Order Date]], "mm.yy")</f>
        <v>08.19</v>
      </c>
    </row>
    <row r="2462" spans="1:26" x14ac:dyDescent="0.25">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1" t="str">
        <f>IF(M2462=People!$B$2,People!$A$5,(IF(M2462=People!$B$3,People!$A$3,(IF(M2462=People!$B$4,People!$A$4,(IF(M2462=People!$B$5,People!$A$5,0)))))))</f>
        <v>Cassandra Brandow</v>
      </c>
      <c r="W2462" s="1" t="str">
        <f>IFERROR(VLOOKUP(Data[[#This Row],[Order ID]], Returns!$A:$B, 2, FALSE), "No")</f>
        <v>No</v>
      </c>
      <c r="X2462" s="1">
        <f>1/COUNTIF(Data[Order ID], Data[[#This Row],[Order ID]])</f>
        <v>0.5</v>
      </c>
      <c r="Y2462" s="1">
        <f>1/COUNTIFS(Data[Customer Name],Data[[#This Row],[Customer Name]], Data[MonthYear],Data[[#This Row],[MonthYear]])</f>
        <v>0.5</v>
      </c>
      <c r="Z2462" s="1" t="str">
        <f>TEXT(Data[[#This Row],[Order Date]], "mm.yy")</f>
        <v>07.17</v>
      </c>
    </row>
    <row r="2463" spans="1:26" x14ac:dyDescent="0.25">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1" t="str">
        <f>IF(M2463=People!$B$2,People!$A$5,(IF(M2463=People!$B$3,People!$A$3,(IF(M2463=People!$B$4,People!$A$4,(IF(M2463=People!$B$5,People!$A$5,0)))))))</f>
        <v>Cassandra Brandow</v>
      </c>
      <c r="W2463" s="1" t="str">
        <f>IFERROR(VLOOKUP(Data[[#This Row],[Order ID]], Returns!$A:$B, 2, FALSE), "No")</f>
        <v>No</v>
      </c>
      <c r="X2463" s="1">
        <f>1/COUNTIF(Data[Order ID], Data[[#This Row],[Order ID]])</f>
        <v>0.5</v>
      </c>
      <c r="Y2463" s="1">
        <f>1/COUNTIFS(Data[Customer Name],Data[[#This Row],[Customer Name]], Data[MonthYear],Data[[#This Row],[MonthYear]])</f>
        <v>0.5</v>
      </c>
      <c r="Z2463" s="1" t="str">
        <f>TEXT(Data[[#This Row],[Order Date]], "mm.yy")</f>
        <v>07.17</v>
      </c>
    </row>
    <row r="2464" spans="1:26" x14ac:dyDescent="0.25">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1" t="str">
        <f>IF(M2464=People!$B$2,People!$A$5,(IF(M2464=People!$B$3,People!$A$3,(IF(M2464=People!$B$4,People!$A$4,(IF(M2464=People!$B$5,People!$A$5,0)))))))</f>
        <v>Chuck Magee</v>
      </c>
      <c r="W2464" s="1" t="str">
        <f>IFERROR(VLOOKUP(Data[[#This Row],[Order ID]], Returns!$A:$B, 2, FALSE), "No")</f>
        <v>No</v>
      </c>
      <c r="X2464" s="1">
        <f>1/COUNTIF(Data[Order ID], Data[[#This Row],[Order ID]])</f>
        <v>0.25</v>
      </c>
      <c r="Y2464" s="1">
        <f>1/COUNTIFS(Data[Customer Name],Data[[#This Row],[Customer Name]], Data[MonthYear],Data[[#This Row],[MonthYear]])</f>
        <v>0.25</v>
      </c>
      <c r="Z2464" s="1" t="str">
        <f>TEXT(Data[[#This Row],[Order Date]], "mm.yy")</f>
        <v>12.19</v>
      </c>
    </row>
    <row r="2465" spans="1:26" x14ac:dyDescent="0.25">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1" t="str">
        <f>IF(M2465=People!$B$2,People!$A$5,(IF(M2465=People!$B$3,People!$A$3,(IF(M2465=People!$B$4,People!$A$4,(IF(M2465=People!$B$5,People!$A$5,0)))))))</f>
        <v>Chuck Magee</v>
      </c>
      <c r="W2465" s="1" t="str">
        <f>IFERROR(VLOOKUP(Data[[#This Row],[Order ID]], Returns!$A:$B, 2, FALSE), "No")</f>
        <v>No</v>
      </c>
      <c r="X2465" s="1">
        <f>1/COUNTIF(Data[Order ID], Data[[#This Row],[Order ID]])</f>
        <v>0.25</v>
      </c>
      <c r="Y2465" s="1">
        <f>1/COUNTIFS(Data[Customer Name],Data[[#This Row],[Customer Name]], Data[MonthYear],Data[[#This Row],[MonthYear]])</f>
        <v>0.25</v>
      </c>
      <c r="Z2465" s="1" t="str">
        <f>TEXT(Data[[#This Row],[Order Date]], "mm.yy")</f>
        <v>12.19</v>
      </c>
    </row>
    <row r="2466" spans="1:26" x14ac:dyDescent="0.25">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1" t="str">
        <f>IF(M2466=People!$B$2,People!$A$5,(IF(M2466=People!$B$3,People!$A$3,(IF(M2466=People!$B$4,People!$A$4,(IF(M2466=People!$B$5,People!$A$5,0)))))))</f>
        <v>Chuck Magee</v>
      </c>
      <c r="W2466" s="1" t="str">
        <f>IFERROR(VLOOKUP(Data[[#This Row],[Order ID]], Returns!$A:$B, 2, FALSE), "No")</f>
        <v>No</v>
      </c>
      <c r="X2466" s="1">
        <f>1/COUNTIF(Data[Order ID], Data[[#This Row],[Order ID]])</f>
        <v>0.25</v>
      </c>
      <c r="Y2466" s="1">
        <f>1/COUNTIFS(Data[Customer Name],Data[[#This Row],[Customer Name]], Data[MonthYear],Data[[#This Row],[MonthYear]])</f>
        <v>0.25</v>
      </c>
      <c r="Z2466" s="1" t="str">
        <f>TEXT(Data[[#This Row],[Order Date]], "mm.yy")</f>
        <v>12.19</v>
      </c>
    </row>
    <row r="2467" spans="1:26" x14ac:dyDescent="0.25">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1" t="str">
        <f>IF(M2467=People!$B$2,People!$A$5,(IF(M2467=People!$B$3,People!$A$3,(IF(M2467=People!$B$4,People!$A$4,(IF(M2467=People!$B$5,People!$A$5,0)))))))</f>
        <v>Chuck Magee</v>
      </c>
      <c r="W2467" s="1" t="str">
        <f>IFERROR(VLOOKUP(Data[[#This Row],[Order ID]], Returns!$A:$B, 2, FALSE), "No")</f>
        <v>No</v>
      </c>
      <c r="X2467" s="1">
        <f>1/COUNTIF(Data[Order ID], Data[[#This Row],[Order ID]])</f>
        <v>0.25</v>
      </c>
      <c r="Y2467" s="1">
        <f>1/COUNTIFS(Data[Customer Name],Data[[#This Row],[Customer Name]], Data[MonthYear],Data[[#This Row],[MonthYear]])</f>
        <v>0.25</v>
      </c>
      <c r="Z2467" s="1" t="str">
        <f>TEXT(Data[[#This Row],[Order Date]], "mm.yy")</f>
        <v>12.19</v>
      </c>
    </row>
    <row r="2468" spans="1:26" x14ac:dyDescent="0.25">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1" t="str">
        <f>IF(M2468=People!$B$2,People!$A$5,(IF(M2468=People!$B$3,People!$A$3,(IF(M2468=People!$B$4,People!$A$4,(IF(M2468=People!$B$5,People!$A$5,0)))))))</f>
        <v>Cassandra Brandow</v>
      </c>
      <c r="W2468" s="1" t="str">
        <f>IFERROR(VLOOKUP(Data[[#This Row],[Order ID]], Returns!$A:$B, 2, FALSE), "No")</f>
        <v>No</v>
      </c>
      <c r="X2468" s="1">
        <f>1/COUNTIF(Data[Order ID], Data[[#This Row],[Order ID]])</f>
        <v>0.25</v>
      </c>
      <c r="Y2468" s="1">
        <f>1/COUNTIFS(Data[Customer Name],Data[[#This Row],[Customer Name]], Data[MonthYear],Data[[#This Row],[MonthYear]])</f>
        <v>0.16666666666666666</v>
      </c>
      <c r="Z2468" s="1" t="str">
        <f>TEXT(Data[[#This Row],[Order Date]], "mm.yy")</f>
        <v>05.19</v>
      </c>
    </row>
    <row r="2469" spans="1:26" x14ac:dyDescent="0.25">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1" t="str">
        <f>IF(M2469=People!$B$2,People!$A$5,(IF(M2469=People!$B$3,People!$A$3,(IF(M2469=People!$B$4,People!$A$4,(IF(M2469=People!$B$5,People!$A$5,0)))))))</f>
        <v>Cassandra Brandow</v>
      </c>
      <c r="W2469" s="1" t="str">
        <f>IFERROR(VLOOKUP(Data[[#This Row],[Order ID]], Returns!$A:$B, 2, FALSE), "No")</f>
        <v>No</v>
      </c>
      <c r="X2469" s="1">
        <f>1/COUNTIF(Data[Order ID], Data[[#This Row],[Order ID]])</f>
        <v>0.25</v>
      </c>
      <c r="Y2469" s="1">
        <f>1/COUNTIFS(Data[Customer Name],Data[[#This Row],[Customer Name]], Data[MonthYear],Data[[#This Row],[MonthYear]])</f>
        <v>0.16666666666666666</v>
      </c>
      <c r="Z2469" s="1" t="str">
        <f>TEXT(Data[[#This Row],[Order Date]], "mm.yy")</f>
        <v>05.19</v>
      </c>
    </row>
    <row r="2470" spans="1:26" x14ac:dyDescent="0.25">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1" t="str">
        <f>IF(M2470=People!$B$2,People!$A$5,(IF(M2470=People!$B$3,People!$A$3,(IF(M2470=People!$B$4,People!$A$4,(IF(M2470=People!$B$5,People!$A$5,0)))))))</f>
        <v>Cassandra Brandow</v>
      </c>
      <c r="W2470" s="1" t="str">
        <f>IFERROR(VLOOKUP(Data[[#This Row],[Order ID]], Returns!$A:$B, 2, FALSE), "No")</f>
        <v>No</v>
      </c>
      <c r="X2470" s="1">
        <f>1/COUNTIF(Data[Order ID], Data[[#This Row],[Order ID]])</f>
        <v>0.25</v>
      </c>
      <c r="Y2470" s="1">
        <f>1/COUNTIFS(Data[Customer Name],Data[[#This Row],[Customer Name]], Data[MonthYear],Data[[#This Row],[MonthYear]])</f>
        <v>0.16666666666666666</v>
      </c>
      <c r="Z2470" s="1" t="str">
        <f>TEXT(Data[[#This Row],[Order Date]], "mm.yy")</f>
        <v>05.19</v>
      </c>
    </row>
    <row r="2471" spans="1:26" x14ac:dyDescent="0.25">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1" t="str">
        <f>IF(M2471=People!$B$2,People!$A$5,(IF(M2471=People!$B$3,People!$A$3,(IF(M2471=People!$B$4,People!$A$4,(IF(M2471=People!$B$5,People!$A$5,0)))))))</f>
        <v>Cassandra Brandow</v>
      </c>
      <c r="W2471" s="1" t="str">
        <f>IFERROR(VLOOKUP(Data[[#This Row],[Order ID]], Returns!$A:$B, 2, FALSE), "No")</f>
        <v>No</v>
      </c>
      <c r="X2471" s="1">
        <f>1/COUNTIF(Data[Order ID], Data[[#This Row],[Order ID]])</f>
        <v>0.25</v>
      </c>
      <c r="Y2471" s="1">
        <f>1/COUNTIFS(Data[Customer Name],Data[[#This Row],[Customer Name]], Data[MonthYear],Data[[#This Row],[MonthYear]])</f>
        <v>0.16666666666666666</v>
      </c>
      <c r="Z2471" s="1" t="str">
        <f>TEXT(Data[[#This Row],[Order Date]], "mm.yy")</f>
        <v>05.19</v>
      </c>
    </row>
    <row r="2472" spans="1:26" x14ac:dyDescent="0.25">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1" t="str">
        <f>IF(M2472=People!$B$2,People!$A$5,(IF(M2472=People!$B$3,People!$A$3,(IF(M2472=People!$B$4,People!$A$4,(IF(M2472=People!$B$5,People!$A$5,0)))))))</f>
        <v>Cassandra Brandow</v>
      </c>
      <c r="W2472" s="1" t="str">
        <f>IFERROR(VLOOKUP(Data[[#This Row],[Order ID]], Returns!$A:$B, 2, FALSE), "No")</f>
        <v>No</v>
      </c>
      <c r="X2472" s="1">
        <f>1/COUNTIF(Data[Order ID], Data[[#This Row],[Order ID]])</f>
        <v>0.33333333333333331</v>
      </c>
      <c r="Y2472" s="1">
        <f>1/COUNTIFS(Data[Customer Name],Data[[#This Row],[Customer Name]], Data[MonthYear],Data[[#This Row],[MonthYear]])</f>
        <v>0.33333333333333331</v>
      </c>
      <c r="Z2472" s="1" t="str">
        <f>TEXT(Data[[#This Row],[Order Date]], "mm.yy")</f>
        <v>01.18</v>
      </c>
    </row>
    <row r="2473" spans="1:26" x14ac:dyDescent="0.25">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1" t="str">
        <f>IF(M2473=People!$B$2,People!$A$5,(IF(M2473=People!$B$3,People!$A$3,(IF(M2473=People!$B$4,People!$A$4,(IF(M2473=People!$B$5,People!$A$5,0)))))))</f>
        <v>Cassandra Brandow</v>
      </c>
      <c r="W2473" s="1" t="str">
        <f>IFERROR(VLOOKUP(Data[[#This Row],[Order ID]], Returns!$A:$B, 2, FALSE), "No")</f>
        <v>No</v>
      </c>
      <c r="X2473" s="1">
        <f>1/COUNTIF(Data[Order ID], Data[[#This Row],[Order ID]])</f>
        <v>0.33333333333333331</v>
      </c>
      <c r="Y2473" s="1">
        <f>1/COUNTIFS(Data[Customer Name],Data[[#This Row],[Customer Name]], Data[MonthYear],Data[[#This Row],[MonthYear]])</f>
        <v>0.33333333333333331</v>
      </c>
      <c r="Z2473" s="1" t="str">
        <f>TEXT(Data[[#This Row],[Order Date]], "mm.yy")</f>
        <v>01.18</v>
      </c>
    </row>
    <row r="2474" spans="1:26" x14ac:dyDescent="0.25">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1" t="str">
        <f>IF(M2474=People!$B$2,People!$A$5,(IF(M2474=People!$B$3,People!$A$3,(IF(M2474=People!$B$4,People!$A$4,(IF(M2474=People!$B$5,People!$A$5,0)))))))</f>
        <v>Cassandra Brandow</v>
      </c>
      <c r="W2474" s="1" t="str">
        <f>IFERROR(VLOOKUP(Data[[#This Row],[Order ID]], Returns!$A:$B, 2, FALSE), "No")</f>
        <v>No</v>
      </c>
      <c r="X2474" s="1">
        <f>1/COUNTIF(Data[Order ID], Data[[#This Row],[Order ID]])</f>
        <v>0.33333333333333331</v>
      </c>
      <c r="Y2474" s="1">
        <f>1/COUNTIFS(Data[Customer Name],Data[[#This Row],[Customer Name]], Data[MonthYear],Data[[#This Row],[MonthYear]])</f>
        <v>0.33333333333333331</v>
      </c>
      <c r="Z2474" s="1" t="str">
        <f>TEXT(Data[[#This Row],[Order Date]], "mm.yy")</f>
        <v>01.18</v>
      </c>
    </row>
    <row r="2475" spans="1:26" x14ac:dyDescent="0.25">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1" t="str">
        <f>IF(M2475=People!$B$2,People!$A$5,(IF(M2475=People!$B$3,People!$A$3,(IF(M2475=People!$B$4,People!$A$4,(IF(M2475=People!$B$5,People!$A$5,0)))))))</f>
        <v>Cassandra Brandow</v>
      </c>
      <c r="W2475" s="1" t="str">
        <f>IFERROR(VLOOKUP(Data[[#This Row],[Order ID]], Returns!$A:$B, 2, FALSE), "No")</f>
        <v>No</v>
      </c>
      <c r="X2475" s="1">
        <f>1/COUNTIF(Data[Order ID], Data[[#This Row],[Order ID]])</f>
        <v>0.25</v>
      </c>
      <c r="Y2475" s="1">
        <f>1/COUNTIFS(Data[Customer Name],Data[[#This Row],[Customer Name]], Data[MonthYear],Data[[#This Row],[MonthYear]])</f>
        <v>0.25</v>
      </c>
      <c r="Z2475" s="1" t="str">
        <f>TEXT(Data[[#This Row],[Order Date]], "mm.yy")</f>
        <v>11.18</v>
      </c>
    </row>
    <row r="2476" spans="1:26" x14ac:dyDescent="0.25">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1" t="str">
        <f>IF(M2476=People!$B$2,People!$A$5,(IF(M2476=People!$B$3,People!$A$3,(IF(M2476=People!$B$4,People!$A$4,(IF(M2476=People!$B$5,People!$A$5,0)))))))</f>
        <v>Cassandra Brandow</v>
      </c>
      <c r="W2476" s="1" t="str">
        <f>IFERROR(VLOOKUP(Data[[#This Row],[Order ID]], Returns!$A:$B, 2, FALSE), "No")</f>
        <v>No</v>
      </c>
      <c r="X2476" s="1">
        <f>1/COUNTIF(Data[Order ID], Data[[#This Row],[Order ID]])</f>
        <v>0.25</v>
      </c>
      <c r="Y2476" s="1">
        <f>1/COUNTIFS(Data[Customer Name],Data[[#This Row],[Customer Name]], Data[MonthYear],Data[[#This Row],[MonthYear]])</f>
        <v>0.25</v>
      </c>
      <c r="Z2476" s="1" t="str">
        <f>TEXT(Data[[#This Row],[Order Date]], "mm.yy")</f>
        <v>11.18</v>
      </c>
    </row>
    <row r="2477" spans="1:26" x14ac:dyDescent="0.25">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1" t="str">
        <f>IF(M2477=People!$B$2,People!$A$5,(IF(M2477=People!$B$3,People!$A$3,(IF(M2477=People!$B$4,People!$A$4,(IF(M2477=People!$B$5,People!$A$5,0)))))))</f>
        <v>Cassandra Brandow</v>
      </c>
      <c r="W2477" s="1" t="str">
        <f>IFERROR(VLOOKUP(Data[[#This Row],[Order ID]], Returns!$A:$B, 2, FALSE), "No")</f>
        <v>No</v>
      </c>
      <c r="X2477" s="1">
        <f>1/COUNTIF(Data[Order ID], Data[[#This Row],[Order ID]])</f>
        <v>0.25</v>
      </c>
      <c r="Y2477" s="1">
        <f>1/COUNTIFS(Data[Customer Name],Data[[#This Row],[Customer Name]], Data[MonthYear],Data[[#This Row],[MonthYear]])</f>
        <v>0.25</v>
      </c>
      <c r="Z2477" s="1" t="str">
        <f>TEXT(Data[[#This Row],[Order Date]], "mm.yy")</f>
        <v>11.18</v>
      </c>
    </row>
    <row r="2478" spans="1:26" x14ac:dyDescent="0.25">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1" t="str">
        <f>IF(M2478=People!$B$2,People!$A$5,(IF(M2478=People!$B$3,People!$A$3,(IF(M2478=People!$B$4,People!$A$4,(IF(M2478=People!$B$5,People!$A$5,0)))))))</f>
        <v>Cassandra Brandow</v>
      </c>
      <c r="W2478" s="1" t="str">
        <f>IFERROR(VLOOKUP(Data[[#This Row],[Order ID]], Returns!$A:$B, 2, FALSE), "No")</f>
        <v>No</v>
      </c>
      <c r="X2478" s="1">
        <f>1/COUNTIF(Data[Order ID], Data[[#This Row],[Order ID]])</f>
        <v>0.25</v>
      </c>
      <c r="Y2478" s="1">
        <f>1/COUNTIFS(Data[Customer Name],Data[[#This Row],[Customer Name]], Data[MonthYear],Data[[#This Row],[MonthYear]])</f>
        <v>0.25</v>
      </c>
      <c r="Z2478" s="1" t="str">
        <f>TEXT(Data[[#This Row],[Order Date]], "mm.yy")</f>
        <v>11.18</v>
      </c>
    </row>
    <row r="2479" spans="1:26" x14ac:dyDescent="0.25">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1" t="str">
        <f>IF(M2479=People!$B$2,People!$A$5,(IF(M2479=People!$B$3,People!$A$3,(IF(M2479=People!$B$4,People!$A$4,(IF(M2479=People!$B$5,People!$A$5,0)))))))</f>
        <v>Cassandra Brandow</v>
      </c>
      <c r="W2479" s="1" t="str">
        <f>IFERROR(VLOOKUP(Data[[#This Row],[Order ID]], Returns!$A:$B, 2, FALSE), "No")</f>
        <v>No</v>
      </c>
      <c r="X2479" s="1">
        <f>1/COUNTIF(Data[Order ID], Data[[#This Row],[Order ID]])</f>
        <v>1</v>
      </c>
      <c r="Y2479" s="1">
        <f>1/COUNTIFS(Data[Customer Name],Data[[#This Row],[Customer Name]], Data[MonthYear],Data[[#This Row],[MonthYear]])</f>
        <v>1</v>
      </c>
      <c r="Z2479" s="1" t="str">
        <f>TEXT(Data[[#This Row],[Order Date]], "mm.yy")</f>
        <v>09.19</v>
      </c>
    </row>
    <row r="2480" spans="1:26" x14ac:dyDescent="0.25">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1" t="str">
        <f>IF(M2480=People!$B$2,People!$A$5,(IF(M2480=People!$B$3,People!$A$3,(IF(M2480=People!$B$4,People!$A$4,(IF(M2480=People!$B$5,People!$A$5,0)))))))</f>
        <v>Chuck Magee</v>
      </c>
      <c r="W2480" s="1" t="str">
        <f>IFERROR(VLOOKUP(Data[[#This Row],[Order ID]], Returns!$A:$B, 2, FALSE), "No")</f>
        <v>No</v>
      </c>
      <c r="X2480" s="1">
        <f>1/COUNTIF(Data[Order ID], Data[[#This Row],[Order ID]])</f>
        <v>1</v>
      </c>
      <c r="Y2480" s="1">
        <f>1/COUNTIFS(Data[Customer Name],Data[[#This Row],[Customer Name]], Data[MonthYear],Data[[#This Row],[MonthYear]])</f>
        <v>1</v>
      </c>
      <c r="Z2480" s="1" t="str">
        <f>TEXT(Data[[#This Row],[Order Date]], "mm.yy")</f>
        <v>09.16</v>
      </c>
    </row>
    <row r="2481" spans="1:26" x14ac:dyDescent="0.25">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1" t="str">
        <f>IF(M2481=People!$B$2,People!$A$5,(IF(M2481=People!$B$3,People!$A$3,(IF(M2481=People!$B$4,People!$A$4,(IF(M2481=People!$B$5,People!$A$5,0)))))))</f>
        <v>Kelly Williams</v>
      </c>
      <c r="W2481" s="1" t="str">
        <f>IFERROR(VLOOKUP(Data[[#This Row],[Order ID]], Returns!$A:$B, 2, FALSE), "No")</f>
        <v>No</v>
      </c>
      <c r="X2481" s="1">
        <f>1/COUNTIF(Data[Order ID], Data[[#This Row],[Order ID]])</f>
        <v>0.5</v>
      </c>
      <c r="Y2481" s="1">
        <f>1/COUNTIFS(Data[Customer Name],Data[[#This Row],[Customer Name]], Data[MonthYear],Data[[#This Row],[MonthYear]])</f>
        <v>0.2</v>
      </c>
      <c r="Z2481" s="1" t="str">
        <f>TEXT(Data[[#This Row],[Order Date]], "mm.yy")</f>
        <v>06.19</v>
      </c>
    </row>
    <row r="2482" spans="1:26" x14ac:dyDescent="0.25">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1" t="str">
        <f>IF(M2482=People!$B$2,People!$A$5,(IF(M2482=People!$B$3,People!$A$3,(IF(M2482=People!$B$4,People!$A$4,(IF(M2482=People!$B$5,People!$A$5,0)))))))</f>
        <v>Kelly Williams</v>
      </c>
      <c r="W2482" s="1" t="str">
        <f>IFERROR(VLOOKUP(Data[[#This Row],[Order ID]], Returns!$A:$B, 2, FALSE), "No")</f>
        <v>No</v>
      </c>
      <c r="X2482" s="1">
        <f>1/COUNTIF(Data[Order ID], Data[[#This Row],[Order ID]])</f>
        <v>0.5</v>
      </c>
      <c r="Y2482" s="1">
        <f>1/COUNTIFS(Data[Customer Name],Data[[#This Row],[Customer Name]], Data[MonthYear],Data[[#This Row],[MonthYear]])</f>
        <v>0.2</v>
      </c>
      <c r="Z2482" s="1" t="str">
        <f>TEXT(Data[[#This Row],[Order Date]], "mm.yy")</f>
        <v>06.19</v>
      </c>
    </row>
    <row r="2483" spans="1:26" x14ac:dyDescent="0.25">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1" t="str">
        <f>IF(M2483=People!$B$2,People!$A$5,(IF(M2483=People!$B$3,People!$A$3,(IF(M2483=People!$B$4,People!$A$4,(IF(M2483=People!$B$5,People!$A$5,0)))))))</f>
        <v>Cassandra Brandow</v>
      </c>
      <c r="W2483" s="1" t="str">
        <f>IFERROR(VLOOKUP(Data[[#This Row],[Order ID]], Returns!$A:$B, 2, FALSE), "No")</f>
        <v>No</v>
      </c>
      <c r="X2483" s="1">
        <f>1/COUNTIF(Data[Order ID], Data[[#This Row],[Order ID]])</f>
        <v>1</v>
      </c>
      <c r="Y2483" s="1">
        <f>1/COUNTIFS(Data[Customer Name],Data[[#This Row],[Customer Name]], Data[MonthYear],Data[[#This Row],[MonthYear]])</f>
        <v>1</v>
      </c>
      <c r="Z2483" s="1" t="str">
        <f>TEXT(Data[[#This Row],[Order Date]], "mm.yy")</f>
        <v>12.19</v>
      </c>
    </row>
    <row r="2484" spans="1:26" x14ac:dyDescent="0.25">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1" t="str">
        <f>IF(M2484=People!$B$2,People!$A$5,(IF(M2484=People!$B$3,People!$A$3,(IF(M2484=People!$B$4,People!$A$4,(IF(M2484=People!$B$5,People!$A$5,0)))))))</f>
        <v>Cassandra Brandow</v>
      </c>
      <c r="W2484" s="1" t="str">
        <f>IFERROR(VLOOKUP(Data[[#This Row],[Order ID]], Returns!$A:$B, 2, FALSE), "No")</f>
        <v>No</v>
      </c>
      <c r="X2484" s="1">
        <f>1/COUNTIF(Data[Order ID], Data[[#This Row],[Order ID]])</f>
        <v>0.25</v>
      </c>
      <c r="Y2484" s="1">
        <f>1/COUNTIFS(Data[Customer Name],Data[[#This Row],[Customer Name]], Data[MonthYear],Data[[#This Row],[MonthYear]])</f>
        <v>0.25</v>
      </c>
      <c r="Z2484" s="1" t="str">
        <f>TEXT(Data[[#This Row],[Order Date]], "mm.yy")</f>
        <v>08.19</v>
      </c>
    </row>
    <row r="2485" spans="1:26" x14ac:dyDescent="0.25">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1" t="str">
        <f>IF(M2485=People!$B$2,People!$A$5,(IF(M2485=People!$B$3,People!$A$3,(IF(M2485=People!$B$4,People!$A$4,(IF(M2485=People!$B$5,People!$A$5,0)))))))</f>
        <v>Cassandra Brandow</v>
      </c>
      <c r="W2485" s="1" t="str">
        <f>IFERROR(VLOOKUP(Data[[#This Row],[Order ID]], Returns!$A:$B, 2, FALSE), "No")</f>
        <v>No</v>
      </c>
      <c r="X2485" s="1">
        <f>1/COUNTIF(Data[Order ID], Data[[#This Row],[Order ID]])</f>
        <v>0.25</v>
      </c>
      <c r="Y2485" s="1">
        <f>1/COUNTIFS(Data[Customer Name],Data[[#This Row],[Customer Name]], Data[MonthYear],Data[[#This Row],[MonthYear]])</f>
        <v>0.25</v>
      </c>
      <c r="Z2485" s="1" t="str">
        <f>TEXT(Data[[#This Row],[Order Date]], "mm.yy")</f>
        <v>08.19</v>
      </c>
    </row>
    <row r="2486" spans="1:26" x14ac:dyDescent="0.25">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1" t="str">
        <f>IF(M2486=People!$B$2,People!$A$5,(IF(M2486=People!$B$3,People!$A$3,(IF(M2486=People!$B$4,People!$A$4,(IF(M2486=People!$B$5,People!$A$5,0)))))))</f>
        <v>Cassandra Brandow</v>
      </c>
      <c r="W2486" s="1" t="str">
        <f>IFERROR(VLOOKUP(Data[[#This Row],[Order ID]], Returns!$A:$B, 2, FALSE), "No")</f>
        <v>No</v>
      </c>
      <c r="X2486" s="1">
        <f>1/COUNTIF(Data[Order ID], Data[[#This Row],[Order ID]])</f>
        <v>0.25</v>
      </c>
      <c r="Y2486" s="1">
        <f>1/COUNTIFS(Data[Customer Name],Data[[#This Row],[Customer Name]], Data[MonthYear],Data[[#This Row],[MonthYear]])</f>
        <v>0.25</v>
      </c>
      <c r="Z2486" s="1" t="str">
        <f>TEXT(Data[[#This Row],[Order Date]], "mm.yy")</f>
        <v>08.19</v>
      </c>
    </row>
    <row r="2487" spans="1:26" x14ac:dyDescent="0.25">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1" t="str">
        <f>IF(M2487=People!$B$2,People!$A$5,(IF(M2487=People!$B$3,People!$A$3,(IF(M2487=People!$B$4,People!$A$4,(IF(M2487=People!$B$5,People!$A$5,0)))))))</f>
        <v>Cassandra Brandow</v>
      </c>
      <c r="W2487" s="1" t="str">
        <f>IFERROR(VLOOKUP(Data[[#This Row],[Order ID]], Returns!$A:$B, 2, FALSE), "No")</f>
        <v>No</v>
      </c>
      <c r="X2487" s="1">
        <f>1/COUNTIF(Data[Order ID], Data[[#This Row],[Order ID]])</f>
        <v>0.25</v>
      </c>
      <c r="Y2487" s="1">
        <f>1/COUNTIFS(Data[Customer Name],Data[[#This Row],[Customer Name]], Data[MonthYear],Data[[#This Row],[MonthYear]])</f>
        <v>0.25</v>
      </c>
      <c r="Z2487" s="1" t="str">
        <f>TEXT(Data[[#This Row],[Order Date]], "mm.yy")</f>
        <v>08.19</v>
      </c>
    </row>
    <row r="2488" spans="1:26" x14ac:dyDescent="0.25">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1" t="str">
        <f>IF(M2488=People!$B$2,People!$A$5,(IF(M2488=People!$B$3,People!$A$3,(IF(M2488=People!$B$4,People!$A$4,(IF(M2488=People!$B$5,People!$A$5,0)))))))</f>
        <v>Chuck Magee</v>
      </c>
      <c r="W2488" s="1" t="str">
        <f>IFERROR(VLOOKUP(Data[[#This Row],[Order ID]], Returns!$A:$B, 2, FALSE), "No")</f>
        <v>No</v>
      </c>
      <c r="X2488" s="1">
        <f>1/COUNTIF(Data[Order ID], Data[[#This Row],[Order ID]])</f>
        <v>0.33333333333333331</v>
      </c>
      <c r="Y2488" s="1">
        <f>1/COUNTIFS(Data[Customer Name],Data[[#This Row],[Customer Name]], Data[MonthYear],Data[[#This Row],[MonthYear]])</f>
        <v>0.33333333333333331</v>
      </c>
      <c r="Z2488" s="1" t="str">
        <f>TEXT(Data[[#This Row],[Order Date]], "mm.yy")</f>
        <v>01.17</v>
      </c>
    </row>
    <row r="2489" spans="1:26" x14ac:dyDescent="0.25">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1" t="str">
        <f>IF(M2489=People!$B$2,People!$A$5,(IF(M2489=People!$B$3,People!$A$3,(IF(M2489=People!$B$4,People!$A$4,(IF(M2489=People!$B$5,People!$A$5,0)))))))</f>
        <v>Chuck Magee</v>
      </c>
      <c r="W2489" s="1" t="str">
        <f>IFERROR(VLOOKUP(Data[[#This Row],[Order ID]], Returns!$A:$B, 2, FALSE), "No")</f>
        <v>No</v>
      </c>
      <c r="X2489" s="1">
        <f>1/COUNTIF(Data[Order ID], Data[[#This Row],[Order ID]])</f>
        <v>0.33333333333333331</v>
      </c>
      <c r="Y2489" s="1">
        <f>1/COUNTIFS(Data[Customer Name],Data[[#This Row],[Customer Name]], Data[MonthYear],Data[[#This Row],[MonthYear]])</f>
        <v>0.33333333333333331</v>
      </c>
      <c r="Z2489" s="1" t="str">
        <f>TEXT(Data[[#This Row],[Order Date]], "mm.yy")</f>
        <v>01.17</v>
      </c>
    </row>
    <row r="2490" spans="1:26" x14ac:dyDescent="0.25">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1" t="str">
        <f>IF(M2490=People!$B$2,People!$A$5,(IF(M2490=People!$B$3,People!$A$3,(IF(M2490=People!$B$4,People!$A$4,(IF(M2490=People!$B$5,People!$A$5,0)))))))</f>
        <v>Chuck Magee</v>
      </c>
      <c r="W2490" s="1" t="str">
        <f>IFERROR(VLOOKUP(Data[[#This Row],[Order ID]], Returns!$A:$B, 2, FALSE), "No")</f>
        <v>No</v>
      </c>
      <c r="X2490" s="1">
        <f>1/COUNTIF(Data[Order ID], Data[[#This Row],[Order ID]])</f>
        <v>0.33333333333333331</v>
      </c>
      <c r="Y2490" s="1">
        <f>1/COUNTIFS(Data[Customer Name],Data[[#This Row],[Customer Name]], Data[MonthYear],Data[[#This Row],[MonthYear]])</f>
        <v>0.33333333333333331</v>
      </c>
      <c r="Z2490" s="1" t="str">
        <f>TEXT(Data[[#This Row],[Order Date]], "mm.yy")</f>
        <v>01.17</v>
      </c>
    </row>
    <row r="2491" spans="1:26" x14ac:dyDescent="0.25">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1" t="str">
        <f>IF(M2491=People!$B$2,People!$A$5,(IF(M2491=People!$B$3,People!$A$3,(IF(M2491=People!$B$4,People!$A$4,(IF(M2491=People!$B$5,People!$A$5,0)))))))</f>
        <v>Chuck Magee</v>
      </c>
      <c r="W2491" s="1" t="str">
        <f>IFERROR(VLOOKUP(Data[[#This Row],[Order ID]], Returns!$A:$B, 2, FALSE), "No")</f>
        <v>No</v>
      </c>
      <c r="X2491" s="1">
        <f>1/COUNTIF(Data[Order ID], Data[[#This Row],[Order ID]])</f>
        <v>0.5</v>
      </c>
      <c r="Y2491" s="1">
        <f>1/COUNTIFS(Data[Customer Name],Data[[#This Row],[Customer Name]], Data[MonthYear],Data[[#This Row],[MonthYear]])</f>
        <v>0.5</v>
      </c>
      <c r="Z2491" s="1" t="str">
        <f>TEXT(Data[[#This Row],[Order Date]], "mm.yy")</f>
        <v>10.17</v>
      </c>
    </row>
    <row r="2492" spans="1:26" x14ac:dyDescent="0.25">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1" t="str">
        <f>IF(M2492=People!$B$2,People!$A$5,(IF(M2492=People!$B$3,People!$A$3,(IF(M2492=People!$B$4,People!$A$4,(IF(M2492=People!$B$5,People!$A$5,0)))))))</f>
        <v>Chuck Magee</v>
      </c>
      <c r="W2492" s="1" t="str">
        <f>IFERROR(VLOOKUP(Data[[#This Row],[Order ID]], Returns!$A:$B, 2, FALSE), "No")</f>
        <v>No</v>
      </c>
      <c r="X2492" s="1">
        <f>1/COUNTIF(Data[Order ID], Data[[#This Row],[Order ID]])</f>
        <v>0.5</v>
      </c>
      <c r="Y2492" s="1">
        <f>1/COUNTIFS(Data[Customer Name],Data[[#This Row],[Customer Name]], Data[MonthYear],Data[[#This Row],[MonthYear]])</f>
        <v>0.5</v>
      </c>
      <c r="Z2492" s="1" t="str">
        <f>TEXT(Data[[#This Row],[Order Date]], "mm.yy")</f>
        <v>10.17</v>
      </c>
    </row>
    <row r="2493" spans="1:26" x14ac:dyDescent="0.25">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1" t="str">
        <f>IF(M2493=People!$B$2,People!$A$5,(IF(M2493=People!$B$3,People!$A$3,(IF(M2493=People!$B$4,People!$A$4,(IF(M2493=People!$B$5,People!$A$5,0)))))))</f>
        <v>Cassandra Brandow</v>
      </c>
      <c r="W2493" s="1" t="str">
        <f>IFERROR(VLOOKUP(Data[[#This Row],[Order ID]], Returns!$A:$B, 2, FALSE), "No")</f>
        <v>No</v>
      </c>
      <c r="X2493" s="1">
        <f>1/COUNTIF(Data[Order ID], Data[[#This Row],[Order ID]])</f>
        <v>1</v>
      </c>
      <c r="Y2493" s="1">
        <f>1/COUNTIFS(Data[Customer Name],Data[[#This Row],[Customer Name]], Data[MonthYear],Data[[#This Row],[MonthYear]])</f>
        <v>1</v>
      </c>
      <c r="Z2493" s="1" t="str">
        <f>TEXT(Data[[#This Row],[Order Date]], "mm.yy")</f>
        <v>12.16</v>
      </c>
    </row>
    <row r="2494" spans="1:26" x14ac:dyDescent="0.25">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1" t="str">
        <f>IF(M2494=People!$B$2,People!$A$5,(IF(M2494=People!$B$3,People!$A$3,(IF(M2494=People!$B$4,People!$A$4,(IF(M2494=People!$B$5,People!$A$5,0)))))))</f>
        <v>Chuck Magee</v>
      </c>
      <c r="W2494" s="1" t="str">
        <f>IFERROR(VLOOKUP(Data[[#This Row],[Order ID]], Returns!$A:$B, 2, FALSE), "No")</f>
        <v>No</v>
      </c>
      <c r="X2494" s="1">
        <f>1/COUNTIF(Data[Order ID], Data[[#This Row],[Order ID]])</f>
        <v>1</v>
      </c>
      <c r="Y2494" s="1">
        <f>1/COUNTIFS(Data[Customer Name],Data[[#This Row],[Customer Name]], Data[MonthYear],Data[[#This Row],[MonthYear]])</f>
        <v>1</v>
      </c>
      <c r="Z2494" s="1" t="str">
        <f>TEXT(Data[[#This Row],[Order Date]], "mm.yy")</f>
        <v>11.16</v>
      </c>
    </row>
    <row r="2495" spans="1:26" x14ac:dyDescent="0.25">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1" t="str">
        <f>IF(M2495=People!$B$2,People!$A$5,(IF(M2495=People!$B$3,People!$A$3,(IF(M2495=People!$B$4,People!$A$4,(IF(M2495=People!$B$5,People!$A$5,0)))))))</f>
        <v>Kelly Williams</v>
      </c>
      <c r="W2495" s="1" t="str">
        <f>IFERROR(VLOOKUP(Data[[#This Row],[Order ID]], Returns!$A:$B, 2, FALSE), "No")</f>
        <v>No</v>
      </c>
      <c r="X2495" s="1">
        <f>1/COUNTIF(Data[Order ID], Data[[#This Row],[Order ID]])</f>
        <v>0.5</v>
      </c>
      <c r="Y2495" s="1">
        <f>1/COUNTIFS(Data[Customer Name],Data[[#This Row],[Customer Name]], Data[MonthYear],Data[[#This Row],[MonthYear]])</f>
        <v>0.5</v>
      </c>
      <c r="Z2495" s="1" t="str">
        <f>TEXT(Data[[#This Row],[Order Date]], "mm.yy")</f>
        <v>09.18</v>
      </c>
    </row>
    <row r="2496" spans="1:26" x14ac:dyDescent="0.25">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1" t="str">
        <f>IF(M2496=People!$B$2,People!$A$5,(IF(M2496=People!$B$3,People!$A$3,(IF(M2496=People!$B$4,People!$A$4,(IF(M2496=People!$B$5,People!$A$5,0)))))))</f>
        <v>Kelly Williams</v>
      </c>
      <c r="W2496" s="1" t="str">
        <f>IFERROR(VLOOKUP(Data[[#This Row],[Order ID]], Returns!$A:$B, 2, FALSE), "No")</f>
        <v>No</v>
      </c>
      <c r="X2496" s="1">
        <f>1/COUNTIF(Data[Order ID], Data[[#This Row],[Order ID]])</f>
        <v>0.5</v>
      </c>
      <c r="Y2496" s="1">
        <f>1/COUNTIFS(Data[Customer Name],Data[[#This Row],[Customer Name]], Data[MonthYear],Data[[#This Row],[MonthYear]])</f>
        <v>0.5</v>
      </c>
      <c r="Z2496" s="1" t="str">
        <f>TEXT(Data[[#This Row],[Order Date]], "mm.yy")</f>
        <v>09.18</v>
      </c>
    </row>
    <row r="2497" spans="1:26" x14ac:dyDescent="0.25">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1" t="str">
        <f>IF(M2497=People!$B$2,People!$A$5,(IF(M2497=People!$B$3,People!$A$3,(IF(M2497=People!$B$4,People!$A$4,(IF(M2497=People!$B$5,People!$A$5,0)))))))</f>
        <v>Kelly Williams</v>
      </c>
      <c r="W2497" s="1" t="str">
        <f>IFERROR(VLOOKUP(Data[[#This Row],[Order ID]], Returns!$A:$B, 2, FALSE), "No")</f>
        <v>No</v>
      </c>
      <c r="X2497" s="1">
        <f>1/COUNTIF(Data[Order ID], Data[[#This Row],[Order ID]])</f>
        <v>1</v>
      </c>
      <c r="Y2497" s="1">
        <f>1/COUNTIFS(Data[Customer Name],Data[[#This Row],[Customer Name]], Data[MonthYear],Data[[#This Row],[MonthYear]])</f>
        <v>1</v>
      </c>
      <c r="Z2497" s="1" t="str">
        <f>TEXT(Data[[#This Row],[Order Date]], "mm.yy")</f>
        <v>06.16</v>
      </c>
    </row>
    <row r="2498" spans="1:26" x14ac:dyDescent="0.25">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1" t="str">
        <f>IF(M2498=People!$B$2,People!$A$5,(IF(M2498=People!$B$3,People!$A$3,(IF(M2498=People!$B$4,People!$A$4,(IF(M2498=People!$B$5,People!$A$5,0)))))))</f>
        <v>Cassandra Brandow</v>
      </c>
      <c r="W2498" s="1" t="str">
        <f>IFERROR(VLOOKUP(Data[[#This Row],[Order ID]], Returns!$A:$B, 2, FALSE), "No")</f>
        <v>No</v>
      </c>
      <c r="X2498" s="1">
        <f>1/COUNTIF(Data[Order ID], Data[[#This Row],[Order ID]])</f>
        <v>0.5</v>
      </c>
      <c r="Y2498" s="1">
        <f>1/COUNTIFS(Data[Customer Name],Data[[#This Row],[Customer Name]], Data[MonthYear],Data[[#This Row],[MonthYear]])</f>
        <v>0.5</v>
      </c>
      <c r="Z2498" s="1" t="str">
        <f>TEXT(Data[[#This Row],[Order Date]], "mm.yy")</f>
        <v>09.17</v>
      </c>
    </row>
    <row r="2499" spans="1:26" x14ac:dyDescent="0.25">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1" t="str">
        <f>IF(M2499=People!$B$2,People!$A$5,(IF(M2499=People!$B$3,People!$A$3,(IF(M2499=People!$B$4,People!$A$4,(IF(M2499=People!$B$5,People!$A$5,0)))))))</f>
        <v>Cassandra Brandow</v>
      </c>
      <c r="W2499" s="1" t="str">
        <f>IFERROR(VLOOKUP(Data[[#This Row],[Order ID]], Returns!$A:$B, 2, FALSE), "No")</f>
        <v>No</v>
      </c>
      <c r="X2499" s="1">
        <f>1/COUNTIF(Data[Order ID], Data[[#This Row],[Order ID]])</f>
        <v>0.5</v>
      </c>
      <c r="Y2499" s="1">
        <f>1/COUNTIFS(Data[Customer Name],Data[[#This Row],[Customer Name]], Data[MonthYear],Data[[#This Row],[MonthYear]])</f>
        <v>0.5</v>
      </c>
      <c r="Z2499" s="1" t="str">
        <f>TEXT(Data[[#This Row],[Order Date]], "mm.yy")</f>
        <v>09.17</v>
      </c>
    </row>
    <row r="2500" spans="1:26" x14ac:dyDescent="0.25">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1" t="str">
        <f>IF(M2500=People!$B$2,People!$A$5,(IF(M2500=People!$B$3,People!$A$3,(IF(M2500=People!$B$4,People!$A$4,(IF(M2500=People!$B$5,People!$A$5,0)))))))</f>
        <v>Cassandra Brandow</v>
      </c>
      <c r="W2500" s="1" t="str">
        <f>IFERROR(VLOOKUP(Data[[#This Row],[Order ID]], Returns!$A:$B, 2, FALSE), "No")</f>
        <v>No</v>
      </c>
      <c r="X2500" s="1">
        <f>1/COUNTIF(Data[Order ID], Data[[#This Row],[Order ID]])</f>
        <v>1</v>
      </c>
      <c r="Y2500" s="1">
        <f>1/COUNTIFS(Data[Customer Name],Data[[#This Row],[Customer Name]], Data[MonthYear],Data[[#This Row],[MonthYear]])</f>
        <v>1</v>
      </c>
      <c r="Z2500" s="1" t="str">
        <f>TEXT(Data[[#This Row],[Order Date]], "mm.yy")</f>
        <v>05.18</v>
      </c>
    </row>
    <row r="2501" spans="1:26" x14ac:dyDescent="0.25">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1" t="str">
        <f>IF(M2501=People!$B$2,People!$A$5,(IF(M2501=People!$B$3,People!$A$3,(IF(M2501=People!$B$4,People!$A$4,(IF(M2501=People!$B$5,People!$A$5,0)))))))</f>
        <v>Cassandra Brandow</v>
      </c>
      <c r="W2501" s="1" t="str">
        <f>IFERROR(VLOOKUP(Data[[#This Row],[Order ID]], Returns!$A:$B, 2, FALSE), "No")</f>
        <v>No</v>
      </c>
      <c r="X2501" s="1">
        <f>1/COUNTIF(Data[Order ID], Data[[#This Row],[Order ID]])</f>
        <v>1</v>
      </c>
      <c r="Y2501" s="1">
        <f>1/COUNTIFS(Data[Customer Name],Data[[#This Row],[Customer Name]], Data[MonthYear],Data[[#This Row],[MonthYear]])</f>
        <v>0.5</v>
      </c>
      <c r="Z2501" s="1" t="str">
        <f>TEXT(Data[[#This Row],[Order Date]], "mm.yy")</f>
        <v>06.19</v>
      </c>
    </row>
    <row r="2502" spans="1:26" x14ac:dyDescent="0.25">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1" t="str">
        <f>IF(M2502=People!$B$2,People!$A$5,(IF(M2502=People!$B$3,People!$A$3,(IF(M2502=People!$B$4,People!$A$4,(IF(M2502=People!$B$5,People!$A$5,0)))))))</f>
        <v>Kelly Williams</v>
      </c>
      <c r="W2502" s="1" t="str">
        <f>IFERROR(VLOOKUP(Data[[#This Row],[Order ID]], Returns!$A:$B, 2, FALSE), "No")</f>
        <v>Yes</v>
      </c>
      <c r="X2502" s="1">
        <f>1/COUNTIF(Data[Order ID], Data[[#This Row],[Order ID]])</f>
        <v>0.33333333333333331</v>
      </c>
      <c r="Y2502" s="1">
        <f>1/COUNTIFS(Data[Customer Name],Data[[#This Row],[Customer Name]], Data[MonthYear],Data[[#This Row],[MonthYear]])</f>
        <v>0.33333333333333331</v>
      </c>
      <c r="Z2502" s="1" t="str">
        <f>TEXT(Data[[#This Row],[Order Date]], "mm.yy")</f>
        <v>06.19</v>
      </c>
    </row>
    <row r="2503" spans="1:26" x14ac:dyDescent="0.25">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1" t="str">
        <f>IF(M2503=People!$B$2,People!$A$5,(IF(M2503=People!$B$3,People!$A$3,(IF(M2503=People!$B$4,People!$A$4,(IF(M2503=People!$B$5,People!$A$5,0)))))))</f>
        <v>Kelly Williams</v>
      </c>
      <c r="W2503" s="1" t="str">
        <f>IFERROR(VLOOKUP(Data[[#This Row],[Order ID]], Returns!$A:$B, 2, FALSE), "No")</f>
        <v>Yes</v>
      </c>
      <c r="X2503" s="1">
        <f>1/COUNTIF(Data[Order ID], Data[[#This Row],[Order ID]])</f>
        <v>0.33333333333333331</v>
      </c>
      <c r="Y2503" s="1">
        <f>1/COUNTIFS(Data[Customer Name],Data[[#This Row],[Customer Name]], Data[MonthYear],Data[[#This Row],[MonthYear]])</f>
        <v>0.33333333333333331</v>
      </c>
      <c r="Z2503" s="1" t="str">
        <f>TEXT(Data[[#This Row],[Order Date]], "mm.yy")</f>
        <v>06.19</v>
      </c>
    </row>
    <row r="2504" spans="1:26" x14ac:dyDescent="0.25">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1" t="str">
        <f>IF(M2504=People!$B$2,People!$A$5,(IF(M2504=People!$B$3,People!$A$3,(IF(M2504=People!$B$4,People!$A$4,(IF(M2504=People!$B$5,People!$A$5,0)))))))</f>
        <v>Kelly Williams</v>
      </c>
      <c r="W2504" s="1" t="str">
        <f>IFERROR(VLOOKUP(Data[[#This Row],[Order ID]], Returns!$A:$B, 2, FALSE), "No")</f>
        <v>Yes</v>
      </c>
      <c r="X2504" s="1">
        <f>1/COUNTIF(Data[Order ID], Data[[#This Row],[Order ID]])</f>
        <v>0.33333333333333331</v>
      </c>
      <c r="Y2504" s="1">
        <f>1/COUNTIFS(Data[Customer Name],Data[[#This Row],[Customer Name]], Data[MonthYear],Data[[#This Row],[MonthYear]])</f>
        <v>0.33333333333333331</v>
      </c>
      <c r="Z2504" s="1" t="str">
        <f>TEXT(Data[[#This Row],[Order Date]], "mm.yy")</f>
        <v>06.19</v>
      </c>
    </row>
    <row r="2505" spans="1:26" x14ac:dyDescent="0.25">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1" t="str">
        <f>IF(M2505=People!$B$2,People!$A$5,(IF(M2505=People!$B$3,People!$A$3,(IF(M2505=People!$B$4,People!$A$4,(IF(M2505=People!$B$5,People!$A$5,0)))))))</f>
        <v>Cassandra Brandow</v>
      </c>
      <c r="W2505" s="1" t="str">
        <f>IFERROR(VLOOKUP(Data[[#This Row],[Order ID]], Returns!$A:$B, 2, FALSE), "No")</f>
        <v>No</v>
      </c>
      <c r="X2505" s="1">
        <f>1/COUNTIF(Data[Order ID], Data[[#This Row],[Order ID]])</f>
        <v>1</v>
      </c>
      <c r="Y2505" s="1">
        <f>1/COUNTIFS(Data[Customer Name],Data[[#This Row],[Customer Name]], Data[MonthYear],Data[[#This Row],[MonthYear]])</f>
        <v>1</v>
      </c>
      <c r="Z2505" s="1" t="str">
        <f>TEXT(Data[[#This Row],[Order Date]], "mm.yy")</f>
        <v>11.18</v>
      </c>
    </row>
    <row r="2506" spans="1:26" x14ac:dyDescent="0.25">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1" t="str">
        <f>IF(M2506=People!$B$2,People!$A$5,(IF(M2506=People!$B$3,People!$A$3,(IF(M2506=People!$B$4,People!$A$4,(IF(M2506=People!$B$5,People!$A$5,0)))))))</f>
        <v>Cassandra Brandow</v>
      </c>
      <c r="W2506" s="1" t="str">
        <f>IFERROR(VLOOKUP(Data[[#This Row],[Order ID]], Returns!$A:$B, 2, FALSE), "No")</f>
        <v>No</v>
      </c>
      <c r="X2506" s="1">
        <f>1/COUNTIF(Data[Order ID], Data[[#This Row],[Order ID]])</f>
        <v>0.33333333333333331</v>
      </c>
      <c r="Y2506" s="1">
        <f>1/COUNTIFS(Data[Customer Name],Data[[#This Row],[Customer Name]], Data[MonthYear],Data[[#This Row],[MonthYear]])</f>
        <v>0.33333333333333331</v>
      </c>
      <c r="Z2506" s="1" t="str">
        <f>TEXT(Data[[#This Row],[Order Date]], "mm.yy")</f>
        <v>07.16</v>
      </c>
    </row>
    <row r="2507" spans="1:26" x14ac:dyDescent="0.25">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1" t="str">
        <f>IF(M2507=People!$B$2,People!$A$5,(IF(M2507=People!$B$3,People!$A$3,(IF(M2507=People!$B$4,People!$A$4,(IF(M2507=People!$B$5,People!$A$5,0)))))))</f>
        <v>Cassandra Brandow</v>
      </c>
      <c r="W2507" s="1" t="str">
        <f>IFERROR(VLOOKUP(Data[[#This Row],[Order ID]], Returns!$A:$B, 2, FALSE), "No")</f>
        <v>No</v>
      </c>
      <c r="X2507" s="1">
        <f>1/COUNTIF(Data[Order ID], Data[[#This Row],[Order ID]])</f>
        <v>0.33333333333333331</v>
      </c>
      <c r="Y2507" s="1">
        <f>1/COUNTIFS(Data[Customer Name],Data[[#This Row],[Customer Name]], Data[MonthYear],Data[[#This Row],[MonthYear]])</f>
        <v>0.33333333333333331</v>
      </c>
      <c r="Z2507" s="1" t="str">
        <f>TEXT(Data[[#This Row],[Order Date]], "mm.yy")</f>
        <v>07.16</v>
      </c>
    </row>
    <row r="2508" spans="1:26" x14ac:dyDescent="0.25">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1" t="str">
        <f>IF(M2508=People!$B$2,People!$A$5,(IF(M2508=People!$B$3,People!$A$3,(IF(M2508=People!$B$4,People!$A$4,(IF(M2508=People!$B$5,People!$A$5,0)))))))</f>
        <v>Cassandra Brandow</v>
      </c>
      <c r="W2508" s="1" t="str">
        <f>IFERROR(VLOOKUP(Data[[#This Row],[Order ID]], Returns!$A:$B, 2, FALSE), "No")</f>
        <v>No</v>
      </c>
      <c r="X2508" s="1">
        <f>1/COUNTIF(Data[Order ID], Data[[#This Row],[Order ID]])</f>
        <v>0.33333333333333331</v>
      </c>
      <c r="Y2508" s="1">
        <f>1/COUNTIFS(Data[Customer Name],Data[[#This Row],[Customer Name]], Data[MonthYear],Data[[#This Row],[MonthYear]])</f>
        <v>0.33333333333333331</v>
      </c>
      <c r="Z2508" s="1" t="str">
        <f>TEXT(Data[[#This Row],[Order Date]], "mm.yy")</f>
        <v>07.16</v>
      </c>
    </row>
    <row r="2509" spans="1:26" x14ac:dyDescent="0.25">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1" t="str">
        <f>IF(M2509=People!$B$2,People!$A$5,(IF(M2509=People!$B$3,People!$A$3,(IF(M2509=People!$B$4,People!$A$4,(IF(M2509=People!$B$5,People!$A$5,0)))))))</f>
        <v>Kelly Williams</v>
      </c>
      <c r="W2509" s="1" t="str">
        <f>IFERROR(VLOOKUP(Data[[#This Row],[Order ID]], Returns!$A:$B, 2, FALSE), "No")</f>
        <v>No</v>
      </c>
      <c r="X2509" s="1">
        <f>1/COUNTIF(Data[Order ID], Data[[#This Row],[Order ID]])</f>
        <v>1</v>
      </c>
      <c r="Y2509" s="1">
        <f>1/COUNTIFS(Data[Customer Name],Data[[#This Row],[Customer Name]], Data[MonthYear],Data[[#This Row],[MonthYear]])</f>
        <v>1</v>
      </c>
      <c r="Z2509" s="1" t="str">
        <f>TEXT(Data[[#This Row],[Order Date]], "mm.yy")</f>
        <v>07.17</v>
      </c>
    </row>
    <row r="2510" spans="1:26" x14ac:dyDescent="0.25">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1" t="str">
        <f>IF(M2510=People!$B$2,People!$A$5,(IF(M2510=People!$B$3,People!$A$3,(IF(M2510=People!$B$4,People!$A$4,(IF(M2510=People!$B$5,People!$A$5,0)))))))</f>
        <v>Cassandra Brandow</v>
      </c>
      <c r="W2510" s="1" t="str">
        <f>IFERROR(VLOOKUP(Data[[#This Row],[Order ID]], Returns!$A:$B, 2, FALSE), "No")</f>
        <v>No</v>
      </c>
      <c r="X2510" s="1">
        <f>1/COUNTIF(Data[Order ID], Data[[#This Row],[Order ID]])</f>
        <v>0.5</v>
      </c>
      <c r="Y2510" s="1">
        <f>1/COUNTIFS(Data[Customer Name],Data[[#This Row],[Customer Name]], Data[MonthYear],Data[[#This Row],[MonthYear]])</f>
        <v>0.5</v>
      </c>
      <c r="Z2510" s="1" t="str">
        <f>TEXT(Data[[#This Row],[Order Date]], "mm.yy")</f>
        <v>03.19</v>
      </c>
    </row>
    <row r="2511" spans="1:26" x14ac:dyDescent="0.25">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1" t="str">
        <f>IF(M2511=People!$B$2,People!$A$5,(IF(M2511=People!$B$3,People!$A$3,(IF(M2511=People!$B$4,People!$A$4,(IF(M2511=People!$B$5,People!$A$5,0)))))))</f>
        <v>Cassandra Brandow</v>
      </c>
      <c r="W2511" s="1" t="str">
        <f>IFERROR(VLOOKUP(Data[[#This Row],[Order ID]], Returns!$A:$B, 2, FALSE), "No")</f>
        <v>No</v>
      </c>
      <c r="X2511" s="1">
        <f>1/COUNTIF(Data[Order ID], Data[[#This Row],[Order ID]])</f>
        <v>0.5</v>
      </c>
      <c r="Y2511" s="1">
        <f>1/COUNTIFS(Data[Customer Name],Data[[#This Row],[Customer Name]], Data[MonthYear],Data[[#This Row],[MonthYear]])</f>
        <v>0.5</v>
      </c>
      <c r="Z2511" s="1" t="str">
        <f>TEXT(Data[[#This Row],[Order Date]], "mm.yy")</f>
        <v>03.19</v>
      </c>
    </row>
    <row r="2512" spans="1:26" x14ac:dyDescent="0.25">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1" t="str">
        <f>IF(M2512=People!$B$2,People!$A$5,(IF(M2512=People!$B$3,People!$A$3,(IF(M2512=People!$B$4,People!$A$4,(IF(M2512=People!$B$5,People!$A$5,0)))))))</f>
        <v>Kelly Williams</v>
      </c>
      <c r="W2512" s="1" t="str">
        <f>IFERROR(VLOOKUP(Data[[#This Row],[Order ID]], Returns!$A:$B, 2, FALSE), "No")</f>
        <v>No</v>
      </c>
      <c r="X2512" s="1">
        <f>1/COUNTIF(Data[Order ID], Data[[#This Row],[Order ID]])</f>
        <v>1</v>
      </c>
      <c r="Y2512" s="1">
        <f>1/COUNTIFS(Data[Customer Name],Data[[#This Row],[Customer Name]], Data[MonthYear],Data[[#This Row],[MonthYear]])</f>
        <v>1</v>
      </c>
      <c r="Z2512" s="1" t="str">
        <f>TEXT(Data[[#This Row],[Order Date]], "mm.yy")</f>
        <v>11.18</v>
      </c>
    </row>
    <row r="2513" spans="1:26" x14ac:dyDescent="0.25">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1" t="str">
        <f>IF(M2513=People!$B$2,People!$A$5,(IF(M2513=People!$B$3,People!$A$3,(IF(M2513=People!$B$4,People!$A$4,(IF(M2513=People!$B$5,People!$A$5,0)))))))</f>
        <v>Cassandra Brandow</v>
      </c>
      <c r="W2513" s="1" t="str">
        <f>IFERROR(VLOOKUP(Data[[#This Row],[Order ID]], Returns!$A:$B, 2, FALSE), "No")</f>
        <v>No</v>
      </c>
      <c r="X2513" s="1">
        <f>1/COUNTIF(Data[Order ID], Data[[#This Row],[Order ID]])</f>
        <v>1</v>
      </c>
      <c r="Y2513" s="1">
        <f>1/COUNTIFS(Data[Customer Name],Data[[#This Row],[Customer Name]], Data[MonthYear],Data[[#This Row],[MonthYear]])</f>
        <v>1</v>
      </c>
      <c r="Z2513" s="1" t="str">
        <f>TEXT(Data[[#This Row],[Order Date]], "mm.yy")</f>
        <v>04.17</v>
      </c>
    </row>
    <row r="2514" spans="1:26" x14ac:dyDescent="0.25">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1" t="str">
        <f>IF(M2514=People!$B$2,People!$A$5,(IF(M2514=People!$B$3,People!$A$3,(IF(M2514=People!$B$4,People!$A$4,(IF(M2514=People!$B$5,People!$A$5,0)))))))</f>
        <v>Cassandra Brandow</v>
      </c>
      <c r="W2514" s="1" t="str">
        <f>IFERROR(VLOOKUP(Data[[#This Row],[Order ID]], Returns!$A:$B, 2, FALSE), "No")</f>
        <v>No</v>
      </c>
      <c r="X2514" s="1">
        <f>1/COUNTIF(Data[Order ID], Data[[#This Row],[Order ID]])</f>
        <v>1</v>
      </c>
      <c r="Y2514" s="1">
        <f>1/COUNTIFS(Data[Customer Name],Data[[#This Row],[Customer Name]], Data[MonthYear],Data[[#This Row],[MonthYear]])</f>
        <v>0.5</v>
      </c>
      <c r="Z2514" s="1" t="str">
        <f>TEXT(Data[[#This Row],[Order Date]], "mm.yy")</f>
        <v>12.19</v>
      </c>
    </row>
    <row r="2515" spans="1:26" x14ac:dyDescent="0.25">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1" t="str">
        <f>IF(M2515=People!$B$2,People!$A$5,(IF(M2515=People!$B$3,People!$A$3,(IF(M2515=People!$B$4,People!$A$4,(IF(M2515=People!$B$5,People!$A$5,0)))))))</f>
        <v>Kelly Williams</v>
      </c>
      <c r="W2515" s="1" t="str">
        <f>IFERROR(VLOOKUP(Data[[#This Row],[Order ID]], Returns!$A:$B, 2, FALSE), "No")</f>
        <v>No</v>
      </c>
      <c r="X2515" s="1">
        <f>1/COUNTIF(Data[Order ID], Data[[#This Row],[Order ID]])</f>
        <v>0.5</v>
      </c>
      <c r="Y2515" s="1">
        <f>1/COUNTIFS(Data[Customer Name],Data[[#This Row],[Customer Name]], Data[MonthYear],Data[[#This Row],[MonthYear]])</f>
        <v>0.2</v>
      </c>
      <c r="Z2515" s="1" t="str">
        <f>TEXT(Data[[#This Row],[Order Date]], "mm.yy")</f>
        <v>11.18</v>
      </c>
    </row>
    <row r="2516" spans="1:26" x14ac:dyDescent="0.25">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1" t="str">
        <f>IF(M2516=People!$B$2,People!$A$5,(IF(M2516=People!$B$3,People!$A$3,(IF(M2516=People!$B$4,People!$A$4,(IF(M2516=People!$B$5,People!$A$5,0)))))))</f>
        <v>Kelly Williams</v>
      </c>
      <c r="W2516" s="1" t="str">
        <f>IFERROR(VLOOKUP(Data[[#This Row],[Order ID]], Returns!$A:$B, 2, FALSE), "No")</f>
        <v>No</v>
      </c>
      <c r="X2516" s="1">
        <f>1/COUNTIF(Data[Order ID], Data[[#This Row],[Order ID]])</f>
        <v>0.5</v>
      </c>
      <c r="Y2516" s="1">
        <f>1/COUNTIFS(Data[Customer Name],Data[[#This Row],[Customer Name]], Data[MonthYear],Data[[#This Row],[MonthYear]])</f>
        <v>0.2</v>
      </c>
      <c r="Z2516" s="1" t="str">
        <f>TEXT(Data[[#This Row],[Order Date]], "mm.yy")</f>
        <v>11.18</v>
      </c>
    </row>
    <row r="2517" spans="1:26" x14ac:dyDescent="0.25">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1" t="str">
        <f>IF(M2517=People!$B$2,People!$A$5,(IF(M2517=People!$B$3,People!$A$3,(IF(M2517=People!$B$4,People!$A$4,(IF(M2517=People!$B$5,People!$A$5,0)))))))</f>
        <v>Chuck Magee</v>
      </c>
      <c r="W2517" s="1" t="str">
        <f>IFERROR(VLOOKUP(Data[[#This Row],[Order ID]], Returns!$A:$B, 2, FALSE), "No")</f>
        <v>No</v>
      </c>
      <c r="X2517" s="1">
        <f>1/COUNTIF(Data[Order ID], Data[[#This Row],[Order ID]])</f>
        <v>1</v>
      </c>
      <c r="Y2517" s="1">
        <f>1/COUNTIFS(Data[Customer Name],Data[[#This Row],[Customer Name]], Data[MonthYear],Data[[#This Row],[MonthYear]])</f>
        <v>1</v>
      </c>
      <c r="Z2517" s="1" t="str">
        <f>TEXT(Data[[#This Row],[Order Date]], "mm.yy")</f>
        <v>09.16</v>
      </c>
    </row>
    <row r="2518" spans="1:26" x14ac:dyDescent="0.25">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1" t="str">
        <f>IF(M2518=People!$B$2,People!$A$5,(IF(M2518=People!$B$3,People!$A$3,(IF(M2518=People!$B$4,People!$A$4,(IF(M2518=People!$B$5,People!$A$5,0)))))))</f>
        <v>Kelly Williams</v>
      </c>
      <c r="W2518" s="1" t="str">
        <f>IFERROR(VLOOKUP(Data[[#This Row],[Order ID]], Returns!$A:$B, 2, FALSE), "No")</f>
        <v>No</v>
      </c>
      <c r="X2518" s="1">
        <f>1/COUNTIF(Data[Order ID], Data[[#This Row],[Order ID]])</f>
        <v>1</v>
      </c>
      <c r="Y2518" s="1">
        <f>1/COUNTIFS(Data[Customer Name],Data[[#This Row],[Customer Name]], Data[MonthYear],Data[[#This Row],[MonthYear]])</f>
        <v>1</v>
      </c>
      <c r="Z2518" s="1" t="str">
        <f>TEXT(Data[[#This Row],[Order Date]], "mm.yy")</f>
        <v>11.16</v>
      </c>
    </row>
    <row r="2519" spans="1:26" x14ac:dyDescent="0.25">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1" t="str">
        <f>IF(M2519=People!$B$2,People!$A$5,(IF(M2519=People!$B$3,People!$A$3,(IF(M2519=People!$B$4,People!$A$4,(IF(M2519=People!$B$5,People!$A$5,0)))))))</f>
        <v>Chuck Magee</v>
      </c>
      <c r="W2519" s="1" t="str">
        <f>IFERROR(VLOOKUP(Data[[#This Row],[Order ID]], Returns!$A:$B, 2, FALSE), "No")</f>
        <v>No</v>
      </c>
      <c r="X2519" s="1">
        <f>1/COUNTIF(Data[Order ID], Data[[#This Row],[Order ID]])</f>
        <v>1</v>
      </c>
      <c r="Y2519" s="1">
        <f>1/COUNTIFS(Data[Customer Name],Data[[#This Row],[Customer Name]], Data[MonthYear],Data[[#This Row],[MonthYear]])</f>
        <v>1</v>
      </c>
      <c r="Z2519" s="1" t="str">
        <f>TEXT(Data[[#This Row],[Order Date]], "mm.yy")</f>
        <v>05.19</v>
      </c>
    </row>
    <row r="2520" spans="1:26" x14ac:dyDescent="0.25">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1" t="str">
        <f>IF(M2520=People!$B$2,People!$A$5,(IF(M2520=People!$B$3,People!$A$3,(IF(M2520=People!$B$4,People!$A$4,(IF(M2520=People!$B$5,People!$A$5,0)))))))</f>
        <v>Kelly Williams</v>
      </c>
      <c r="W2520" s="1" t="str">
        <f>IFERROR(VLOOKUP(Data[[#This Row],[Order ID]], Returns!$A:$B, 2, FALSE), "No")</f>
        <v>No</v>
      </c>
      <c r="X2520" s="1">
        <f>1/COUNTIF(Data[Order ID], Data[[#This Row],[Order ID]])</f>
        <v>0.16666666666666666</v>
      </c>
      <c r="Y2520" s="1">
        <f>1/COUNTIFS(Data[Customer Name],Data[[#This Row],[Customer Name]], Data[MonthYear],Data[[#This Row],[MonthYear]])</f>
        <v>0.16666666666666666</v>
      </c>
      <c r="Z2520" s="1" t="str">
        <f>TEXT(Data[[#This Row],[Order Date]], "mm.yy")</f>
        <v>10.18</v>
      </c>
    </row>
    <row r="2521" spans="1:26" x14ac:dyDescent="0.25">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1" t="str">
        <f>IF(M2521=People!$B$2,People!$A$5,(IF(M2521=People!$B$3,People!$A$3,(IF(M2521=People!$B$4,People!$A$4,(IF(M2521=People!$B$5,People!$A$5,0)))))))</f>
        <v>Kelly Williams</v>
      </c>
      <c r="W2521" s="1" t="str">
        <f>IFERROR(VLOOKUP(Data[[#This Row],[Order ID]], Returns!$A:$B, 2, FALSE), "No")</f>
        <v>No</v>
      </c>
      <c r="X2521" s="1">
        <f>1/COUNTIF(Data[Order ID], Data[[#This Row],[Order ID]])</f>
        <v>0.16666666666666666</v>
      </c>
      <c r="Y2521" s="1">
        <f>1/COUNTIFS(Data[Customer Name],Data[[#This Row],[Customer Name]], Data[MonthYear],Data[[#This Row],[MonthYear]])</f>
        <v>0.16666666666666666</v>
      </c>
      <c r="Z2521" s="1" t="str">
        <f>TEXT(Data[[#This Row],[Order Date]], "mm.yy")</f>
        <v>10.18</v>
      </c>
    </row>
    <row r="2522" spans="1:26" x14ac:dyDescent="0.25">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1" t="str">
        <f>IF(M2522=People!$B$2,People!$A$5,(IF(M2522=People!$B$3,People!$A$3,(IF(M2522=People!$B$4,People!$A$4,(IF(M2522=People!$B$5,People!$A$5,0)))))))</f>
        <v>Kelly Williams</v>
      </c>
      <c r="W2522" s="1" t="str">
        <f>IFERROR(VLOOKUP(Data[[#This Row],[Order ID]], Returns!$A:$B, 2, FALSE), "No")</f>
        <v>No</v>
      </c>
      <c r="X2522" s="1">
        <f>1/COUNTIF(Data[Order ID], Data[[#This Row],[Order ID]])</f>
        <v>0.16666666666666666</v>
      </c>
      <c r="Y2522" s="1">
        <f>1/COUNTIFS(Data[Customer Name],Data[[#This Row],[Customer Name]], Data[MonthYear],Data[[#This Row],[MonthYear]])</f>
        <v>0.16666666666666666</v>
      </c>
      <c r="Z2522" s="1" t="str">
        <f>TEXT(Data[[#This Row],[Order Date]], "mm.yy")</f>
        <v>10.18</v>
      </c>
    </row>
    <row r="2523" spans="1:26" x14ac:dyDescent="0.25">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1" t="str">
        <f>IF(M2523=People!$B$2,People!$A$5,(IF(M2523=People!$B$3,People!$A$3,(IF(M2523=People!$B$4,People!$A$4,(IF(M2523=People!$B$5,People!$A$5,0)))))))</f>
        <v>Kelly Williams</v>
      </c>
      <c r="W2523" s="1" t="str">
        <f>IFERROR(VLOOKUP(Data[[#This Row],[Order ID]], Returns!$A:$B, 2, FALSE), "No")</f>
        <v>No</v>
      </c>
      <c r="X2523" s="1">
        <f>1/COUNTIF(Data[Order ID], Data[[#This Row],[Order ID]])</f>
        <v>0.16666666666666666</v>
      </c>
      <c r="Y2523" s="1">
        <f>1/COUNTIFS(Data[Customer Name],Data[[#This Row],[Customer Name]], Data[MonthYear],Data[[#This Row],[MonthYear]])</f>
        <v>0.16666666666666666</v>
      </c>
      <c r="Z2523" s="1" t="str">
        <f>TEXT(Data[[#This Row],[Order Date]], "mm.yy")</f>
        <v>10.18</v>
      </c>
    </row>
    <row r="2524" spans="1:26" x14ac:dyDescent="0.25">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1" t="str">
        <f>IF(M2524=People!$B$2,People!$A$5,(IF(M2524=People!$B$3,People!$A$3,(IF(M2524=People!$B$4,People!$A$4,(IF(M2524=People!$B$5,People!$A$5,0)))))))</f>
        <v>Kelly Williams</v>
      </c>
      <c r="W2524" s="1" t="str">
        <f>IFERROR(VLOOKUP(Data[[#This Row],[Order ID]], Returns!$A:$B, 2, FALSE), "No")</f>
        <v>No</v>
      </c>
      <c r="X2524" s="1">
        <f>1/COUNTIF(Data[Order ID], Data[[#This Row],[Order ID]])</f>
        <v>0.16666666666666666</v>
      </c>
      <c r="Y2524" s="1">
        <f>1/COUNTIFS(Data[Customer Name],Data[[#This Row],[Customer Name]], Data[MonthYear],Data[[#This Row],[MonthYear]])</f>
        <v>0.16666666666666666</v>
      </c>
      <c r="Z2524" s="1" t="str">
        <f>TEXT(Data[[#This Row],[Order Date]], "mm.yy")</f>
        <v>10.18</v>
      </c>
    </row>
    <row r="2525" spans="1:26" x14ac:dyDescent="0.25">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1" t="str">
        <f>IF(M2525=People!$B$2,People!$A$5,(IF(M2525=People!$B$3,People!$A$3,(IF(M2525=People!$B$4,People!$A$4,(IF(M2525=People!$B$5,People!$A$5,0)))))))</f>
        <v>Kelly Williams</v>
      </c>
      <c r="W2525" s="1" t="str">
        <f>IFERROR(VLOOKUP(Data[[#This Row],[Order ID]], Returns!$A:$B, 2, FALSE), "No")</f>
        <v>No</v>
      </c>
      <c r="X2525" s="1">
        <f>1/COUNTIF(Data[Order ID], Data[[#This Row],[Order ID]])</f>
        <v>0.16666666666666666</v>
      </c>
      <c r="Y2525" s="1">
        <f>1/COUNTIFS(Data[Customer Name],Data[[#This Row],[Customer Name]], Data[MonthYear],Data[[#This Row],[MonthYear]])</f>
        <v>0.16666666666666666</v>
      </c>
      <c r="Z2525" s="1" t="str">
        <f>TEXT(Data[[#This Row],[Order Date]], "mm.yy")</f>
        <v>10.18</v>
      </c>
    </row>
    <row r="2526" spans="1:26" x14ac:dyDescent="0.25">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1" t="str">
        <f>IF(M2526=People!$B$2,People!$A$5,(IF(M2526=People!$B$3,People!$A$3,(IF(M2526=People!$B$4,People!$A$4,(IF(M2526=People!$B$5,People!$A$5,0)))))))</f>
        <v>Kelly Williams</v>
      </c>
      <c r="W2526" s="1" t="str">
        <f>IFERROR(VLOOKUP(Data[[#This Row],[Order ID]], Returns!$A:$B, 2, FALSE), "No")</f>
        <v>No</v>
      </c>
      <c r="X2526" s="1">
        <f>1/COUNTIF(Data[Order ID], Data[[#This Row],[Order ID]])</f>
        <v>0.2</v>
      </c>
      <c r="Y2526" s="1">
        <f>1/COUNTIFS(Data[Customer Name],Data[[#This Row],[Customer Name]], Data[MonthYear],Data[[#This Row],[MonthYear]])</f>
        <v>0.2</v>
      </c>
      <c r="Z2526" s="1" t="str">
        <f>TEXT(Data[[#This Row],[Order Date]], "mm.yy")</f>
        <v>04.17</v>
      </c>
    </row>
    <row r="2527" spans="1:26" x14ac:dyDescent="0.25">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1" t="str">
        <f>IF(M2527=People!$B$2,People!$A$5,(IF(M2527=People!$B$3,People!$A$3,(IF(M2527=People!$B$4,People!$A$4,(IF(M2527=People!$B$5,People!$A$5,0)))))))</f>
        <v>Kelly Williams</v>
      </c>
      <c r="W2527" s="1" t="str">
        <f>IFERROR(VLOOKUP(Data[[#This Row],[Order ID]], Returns!$A:$B, 2, FALSE), "No")</f>
        <v>No</v>
      </c>
      <c r="X2527" s="1">
        <f>1/COUNTIF(Data[Order ID], Data[[#This Row],[Order ID]])</f>
        <v>0.2</v>
      </c>
      <c r="Y2527" s="1">
        <f>1/COUNTIFS(Data[Customer Name],Data[[#This Row],[Customer Name]], Data[MonthYear],Data[[#This Row],[MonthYear]])</f>
        <v>0.2</v>
      </c>
      <c r="Z2527" s="1" t="str">
        <f>TEXT(Data[[#This Row],[Order Date]], "mm.yy")</f>
        <v>04.17</v>
      </c>
    </row>
    <row r="2528" spans="1:26" x14ac:dyDescent="0.25">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1" t="str">
        <f>IF(M2528=People!$B$2,People!$A$5,(IF(M2528=People!$B$3,People!$A$3,(IF(M2528=People!$B$4,People!$A$4,(IF(M2528=People!$B$5,People!$A$5,0)))))))</f>
        <v>Kelly Williams</v>
      </c>
      <c r="W2528" s="1" t="str">
        <f>IFERROR(VLOOKUP(Data[[#This Row],[Order ID]], Returns!$A:$B, 2, FALSE), "No")</f>
        <v>No</v>
      </c>
      <c r="X2528" s="1">
        <f>1/COUNTIF(Data[Order ID], Data[[#This Row],[Order ID]])</f>
        <v>0.2</v>
      </c>
      <c r="Y2528" s="1">
        <f>1/COUNTIFS(Data[Customer Name],Data[[#This Row],[Customer Name]], Data[MonthYear],Data[[#This Row],[MonthYear]])</f>
        <v>0.2</v>
      </c>
      <c r="Z2528" s="1" t="str">
        <f>TEXT(Data[[#This Row],[Order Date]], "mm.yy")</f>
        <v>04.17</v>
      </c>
    </row>
    <row r="2529" spans="1:26" x14ac:dyDescent="0.25">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1" t="str">
        <f>IF(M2529=People!$B$2,People!$A$5,(IF(M2529=People!$B$3,People!$A$3,(IF(M2529=People!$B$4,People!$A$4,(IF(M2529=People!$B$5,People!$A$5,0)))))))</f>
        <v>Kelly Williams</v>
      </c>
      <c r="W2529" s="1" t="str">
        <f>IFERROR(VLOOKUP(Data[[#This Row],[Order ID]], Returns!$A:$B, 2, FALSE), "No")</f>
        <v>No</v>
      </c>
      <c r="X2529" s="1">
        <f>1/COUNTIF(Data[Order ID], Data[[#This Row],[Order ID]])</f>
        <v>0.2</v>
      </c>
      <c r="Y2529" s="1">
        <f>1/COUNTIFS(Data[Customer Name],Data[[#This Row],[Customer Name]], Data[MonthYear],Data[[#This Row],[MonthYear]])</f>
        <v>0.2</v>
      </c>
      <c r="Z2529" s="1" t="str">
        <f>TEXT(Data[[#This Row],[Order Date]], "mm.yy")</f>
        <v>04.17</v>
      </c>
    </row>
    <row r="2530" spans="1:26" x14ac:dyDescent="0.25">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1" t="str">
        <f>IF(M2530=People!$B$2,People!$A$5,(IF(M2530=People!$B$3,People!$A$3,(IF(M2530=People!$B$4,People!$A$4,(IF(M2530=People!$B$5,People!$A$5,0)))))))</f>
        <v>Kelly Williams</v>
      </c>
      <c r="W2530" s="1" t="str">
        <f>IFERROR(VLOOKUP(Data[[#This Row],[Order ID]], Returns!$A:$B, 2, FALSE), "No")</f>
        <v>No</v>
      </c>
      <c r="X2530" s="1">
        <f>1/COUNTIF(Data[Order ID], Data[[#This Row],[Order ID]])</f>
        <v>0.2</v>
      </c>
      <c r="Y2530" s="1">
        <f>1/COUNTIFS(Data[Customer Name],Data[[#This Row],[Customer Name]], Data[MonthYear],Data[[#This Row],[MonthYear]])</f>
        <v>0.2</v>
      </c>
      <c r="Z2530" s="1" t="str">
        <f>TEXT(Data[[#This Row],[Order Date]], "mm.yy")</f>
        <v>04.17</v>
      </c>
    </row>
    <row r="2531" spans="1:26" x14ac:dyDescent="0.25">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1" t="str">
        <f>IF(M2531=People!$B$2,People!$A$5,(IF(M2531=People!$B$3,People!$A$3,(IF(M2531=People!$B$4,People!$A$4,(IF(M2531=People!$B$5,People!$A$5,0)))))))</f>
        <v>Cassandra Brandow</v>
      </c>
      <c r="W2531" s="1" t="str">
        <f>IFERROR(VLOOKUP(Data[[#This Row],[Order ID]], Returns!$A:$B, 2, FALSE), "No")</f>
        <v>No</v>
      </c>
      <c r="X2531" s="1">
        <f>1/COUNTIF(Data[Order ID], Data[[#This Row],[Order ID]])</f>
        <v>1</v>
      </c>
      <c r="Y2531" s="1">
        <f>1/COUNTIFS(Data[Customer Name],Data[[#This Row],[Customer Name]], Data[MonthYear],Data[[#This Row],[MonthYear]])</f>
        <v>1</v>
      </c>
      <c r="Z2531" s="1" t="str">
        <f>TEXT(Data[[#This Row],[Order Date]], "mm.yy")</f>
        <v>10.16</v>
      </c>
    </row>
    <row r="2532" spans="1:26" x14ac:dyDescent="0.25">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1" t="str">
        <f>IF(M2532=People!$B$2,People!$A$5,(IF(M2532=People!$B$3,People!$A$3,(IF(M2532=People!$B$4,People!$A$4,(IF(M2532=People!$B$5,People!$A$5,0)))))))</f>
        <v>Cassandra Brandow</v>
      </c>
      <c r="W2532" s="1" t="str">
        <f>IFERROR(VLOOKUP(Data[[#This Row],[Order ID]], Returns!$A:$B, 2, FALSE), "No")</f>
        <v>No</v>
      </c>
      <c r="X2532" s="1">
        <f>1/COUNTIF(Data[Order ID], Data[[#This Row],[Order ID]])</f>
        <v>0.25</v>
      </c>
      <c r="Y2532" s="1">
        <f>1/COUNTIFS(Data[Customer Name],Data[[#This Row],[Customer Name]], Data[MonthYear],Data[[#This Row],[MonthYear]])</f>
        <v>0.25</v>
      </c>
      <c r="Z2532" s="1" t="str">
        <f>TEXT(Data[[#This Row],[Order Date]], "mm.yy")</f>
        <v>08.16</v>
      </c>
    </row>
    <row r="2533" spans="1:26" x14ac:dyDescent="0.25">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1" t="str">
        <f>IF(M2533=People!$B$2,People!$A$5,(IF(M2533=People!$B$3,People!$A$3,(IF(M2533=People!$B$4,People!$A$4,(IF(M2533=People!$B$5,People!$A$5,0)))))))</f>
        <v>Cassandra Brandow</v>
      </c>
      <c r="W2533" s="1" t="str">
        <f>IFERROR(VLOOKUP(Data[[#This Row],[Order ID]], Returns!$A:$B, 2, FALSE), "No")</f>
        <v>No</v>
      </c>
      <c r="X2533" s="1">
        <f>1/COUNTIF(Data[Order ID], Data[[#This Row],[Order ID]])</f>
        <v>0.25</v>
      </c>
      <c r="Y2533" s="1">
        <f>1/COUNTIFS(Data[Customer Name],Data[[#This Row],[Customer Name]], Data[MonthYear],Data[[#This Row],[MonthYear]])</f>
        <v>0.25</v>
      </c>
      <c r="Z2533" s="1" t="str">
        <f>TEXT(Data[[#This Row],[Order Date]], "mm.yy")</f>
        <v>08.16</v>
      </c>
    </row>
    <row r="2534" spans="1:26" x14ac:dyDescent="0.25">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1" t="str">
        <f>IF(M2534=People!$B$2,People!$A$5,(IF(M2534=People!$B$3,People!$A$3,(IF(M2534=People!$B$4,People!$A$4,(IF(M2534=People!$B$5,People!$A$5,0)))))))</f>
        <v>Cassandra Brandow</v>
      </c>
      <c r="W2534" s="1" t="str">
        <f>IFERROR(VLOOKUP(Data[[#This Row],[Order ID]], Returns!$A:$B, 2, FALSE), "No")</f>
        <v>No</v>
      </c>
      <c r="X2534" s="1">
        <f>1/COUNTIF(Data[Order ID], Data[[#This Row],[Order ID]])</f>
        <v>0.25</v>
      </c>
      <c r="Y2534" s="1">
        <f>1/COUNTIFS(Data[Customer Name],Data[[#This Row],[Customer Name]], Data[MonthYear],Data[[#This Row],[MonthYear]])</f>
        <v>0.25</v>
      </c>
      <c r="Z2534" s="1" t="str">
        <f>TEXT(Data[[#This Row],[Order Date]], "mm.yy")</f>
        <v>08.16</v>
      </c>
    </row>
    <row r="2535" spans="1:26" x14ac:dyDescent="0.25">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1" t="str">
        <f>IF(M2535=People!$B$2,People!$A$5,(IF(M2535=People!$B$3,People!$A$3,(IF(M2535=People!$B$4,People!$A$4,(IF(M2535=People!$B$5,People!$A$5,0)))))))</f>
        <v>Cassandra Brandow</v>
      </c>
      <c r="W2535" s="1" t="str">
        <f>IFERROR(VLOOKUP(Data[[#This Row],[Order ID]], Returns!$A:$B, 2, FALSE), "No")</f>
        <v>No</v>
      </c>
      <c r="X2535" s="1">
        <f>1/COUNTIF(Data[Order ID], Data[[#This Row],[Order ID]])</f>
        <v>0.25</v>
      </c>
      <c r="Y2535" s="1">
        <f>1/COUNTIFS(Data[Customer Name],Data[[#This Row],[Customer Name]], Data[MonthYear],Data[[#This Row],[MonthYear]])</f>
        <v>0.25</v>
      </c>
      <c r="Z2535" s="1" t="str">
        <f>TEXT(Data[[#This Row],[Order Date]], "mm.yy")</f>
        <v>08.16</v>
      </c>
    </row>
    <row r="2536" spans="1:26" x14ac:dyDescent="0.25">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1" t="str">
        <f>IF(M2536=People!$B$2,People!$A$5,(IF(M2536=People!$B$3,People!$A$3,(IF(M2536=People!$B$4,People!$A$4,(IF(M2536=People!$B$5,People!$A$5,0)))))))</f>
        <v>Chuck Magee</v>
      </c>
      <c r="W2536" s="1" t="str">
        <f>IFERROR(VLOOKUP(Data[[#This Row],[Order ID]], Returns!$A:$B, 2, FALSE), "No")</f>
        <v>No</v>
      </c>
      <c r="X2536" s="1">
        <f>1/COUNTIF(Data[Order ID], Data[[#This Row],[Order ID]])</f>
        <v>1</v>
      </c>
      <c r="Y2536" s="1">
        <f>1/COUNTIFS(Data[Customer Name],Data[[#This Row],[Customer Name]], Data[MonthYear],Data[[#This Row],[MonthYear]])</f>
        <v>0.5</v>
      </c>
      <c r="Z2536" s="1" t="str">
        <f>TEXT(Data[[#This Row],[Order Date]], "mm.yy")</f>
        <v>08.19</v>
      </c>
    </row>
    <row r="2537" spans="1:26" x14ac:dyDescent="0.25">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1" t="str">
        <f>IF(M2537=People!$B$2,People!$A$5,(IF(M2537=People!$B$3,People!$A$3,(IF(M2537=People!$B$4,People!$A$4,(IF(M2537=People!$B$5,People!$A$5,0)))))))</f>
        <v>Cassandra Brandow</v>
      </c>
      <c r="W2537" s="1" t="str">
        <f>IFERROR(VLOOKUP(Data[[#This Row],[Order ID]], Returns!$A:$B, 2, FALSE), "No")</f>
        <v>Yes</v>
      </c>
      <c r="X2537" s="1">
        <f>1/COUNTIF(Data[Order ID], Data[[#This Row],[Order ID]])</f>
        <v>1</v>
      </c>
      <c r="Y2537" s="1">
        <f>1/COUNTIFS(Data[Customer Name],Data[[#This Row],[Customer Name]], Data[MonthYear],Data[[#This Row],[MonthYear]])</f>
        <v>1</v>
      </c>
      <c r="Z2537" s="1" t="str">
        <f>TEXT(Data[[#This Row],[Order Date]], "mm.yy")</f>
        <v>09.17</v>
      </c>
    </row>
    <row r="2538" spans="1:26" x14ac:dyDescent="0.25">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1" t="str">
        <f>IF(M2538=People!$B$2,People!$A$5,(IF(M2538=People!$B$3,People!$A$3,(IF(M2538=People!$B$4,People!$A$4,(IF(M2538=People!$B$5,People!$A$5,0)))))))</f>
        <v>Chuck Magee</v>
      </c>
      <c r="W2538" s="1" t="str">
        <f>IFERROR(VLOOKUP(Data[[#This Row],[Order ID]], Returns!$A:$B, 2, FALSE), "No")</f>
        <v>No</v>
      </c>
      <c r="X2538" s="1">
        <f>1/COUNTIF(Data[Order ID], Data[[#This Row],[Order ID]])</f>
        <v>0.33333333333333331</v>
      </c>
      <c r="Y2538" s="1">
        <f>1/COUNTIFS(Data[Customer Name],Data[[#This Row],[Customer Name]], Data[MonthYear],Data[[#This Row],[MonthYear]])</f>
        <v>0.33333333333333331</v>
      </c>
      <c r="Z2538" s="1" t="str">
        <f>TEXT(Data[[#This Row],[Order Date]], "mm.yy")</f>
        <v>01.17</v>
      </c>
    </row>
    <row r="2539" spans="1:26" x14ac:dyDescent="0.25">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1" t="str">
        <f>IF(M2539=People!$B$2,People!$A$5,(IF(M2539=People!$B$3,People!$A$3,(IF(M2539=People!$B$4,People!$A$4,(IF(M2539=People!$B$5,People!$A$5,0)))))))</f>
        <v>Chuck Magee</v>
      </c>
      <c r="W2539" s="1" t="str">
        <f>IFERROR(VLOOKUP(Data[[#This Row],[Order ID]], Returns!$A:$B, 2, FALSE), "No")</f>
        <v>No</v>
      </c>
      <c r="X2539" s="1">
        <f>1/COUNTIF(Data[Order ID], Data[[#This Row],[Order ID]])</f>
        <v>0.33333333333333331</v>
      </c>
      <c r="Y2539" s="1">
        <f>1/COUNTIFS(Data[Customer Name],Data[[#This Row],[Customer Name]], Data[MonthYear],Data[[#This Row],[MonthYear]])</f>
        <v>0.33333333333333331</v>
      </c>
      <c r="Z2539" s="1" t="str">
        <f>TEXT(Data[[#This Row],[Order Date]], "mm.yy")</f>
        <v>01.17</v>
      </c>
    </row>
    <row r="2540" spans="1:26" x14ac:dyDescent="0.25">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1" t="str">
        <f>IF(M2540=People!$B$2,People!$A$5,(IF(M2540=People!$B$3,People!$A$3,(IF(M2540=People!$B$4,People!$A$4,(IF(M2540=People!$B$5,People!$A$5,0)))))))</f>
        <v>Chuck Magee</v>
      </c>
      <c r="W2540" s="1" t="str">
        <f>IFERROR(VLOOKUP(Data[[#This Row],[Order ID]], Returns!$A:$B, 2, FALSE), "No")</f>
        <v>No</v>
      </c>
      <c r="X2540" s="1">
        <f>1/COUNTIF(Data[Order ID], Data[[#This Row],[Order ID]])</f>
        <v>0.33333333333333331</v>
      </c>
      <c r="Y2540" s="1">
        <f>1/COUNTIFS(Data[Customer Name],Data[[#This Row],[Customer Name]], Data[MonthYear],Data[[#This Row],[MonthYear]])</f>
        <v>0.33333333333333331</v>
      </c>
      <c r="Z2540" s="1" t="str">
        <f>TEXT(Data[[#This Row],[Order Date]], "mm.yy")</f>
        <v>01.17</v>
      </c>
    </row>
    <row r="2541" spans="1:26" x14ac:dyDescent="0.25">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1" t="str">
        <f>IF(M2541=People!$B$2,People!$A$5,(IF(M2541=People!$B$3,People!$A$3,(IF(M2541=People!$B$4,People!$A$4,(IF(M2541=People!$B$5,People!$A$5,0)))))))</f>
        <v>Cassandra Brandow</v>
      </c>
      <c r="W2541" s="1" t="str">
        <f>IFERROR(VLOOKUP(Data[[#This Row],[Order ID]], Returns!$A:$B, 2, FALSE), "No")</f>
        <v>No</v>
      </c>
      <c r="X2541" s="1">
        <f>1/COUNTIF(Data[Order ID], Data[[#This Row],[Order ID]])</f>
        <v>0.5</v>
      </c>
      <c r="Y2541" s="1">
        <f>1/COUNTIFS(Data[Customer Name],Data[[#This Row],[Customer Name]], Data[MonthYear],Data[[#This Row],[MonthYear]])</f>
        <v>0.5</v>
      </c>
      <c r="Z2541" s="1" t="str">
        <f>TEXT(Data[[#This Row],[Order Date]], "mm.yy")</f>
        <v>07.17</v>
      </c>
    </row>
    <row r="2542" spans="1:26" x14ac:dyDescent="0.25">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1" t="str">
        <f>IF(M2542=People!$B$2,People!$A$5,(IF(M2542=People!$B$3,People!$A$3,(IF(M2542=People!$B$4,People!$A$4,(IF(M2542=People!$B$5,People!$A$5,0)))))))</f>
        <v>Cassandra Brandow</v>
      </c>
      <c r="W2542" s="1" t="str">
        <f>IFERROR(VLOOKUP(Data[[#This Row],[Order ID]], Returns!$A:$B, 2, FALSE), "No")</f>
        <v>No</v>
      </c>
      <c r="X2542" s="1">
        <f>1/COUNTIF(Data[Order ID], Data[[#This Row],[Order ID]])</f>
        <v>0.5</v>
      </c>
      <c r="Y2542" s="1">
        <f>1/COUNTIFS(Data[Customer Name],Data[[#This Row],[Customer Name]], Data[MonthYear],Data[[#This Row],[MonthYear]])</f>
        <v>0.5</v>
      </c>
      <c r="Z2542" s="1" t="str">
        <f>TEXT(Data[[#This Row],[Order Date]], "mm.yy")</f>
        <v>07.17</v>
      </c>
    </row>
    <row r="2543" spans="1:26" x14ac:dyDescent="0.25">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1" t="str">
        <f>IF(M2543=People!$B$2,People!$A$5,(IF(M2543=People!$B$3,People!$A$3,(IF(M2543=People!$B$4,People!$A$4,(IF(M2543=People!$B$5,People!$A$5,0)))))))</f>
        <v>Cassandra Brandow</v>
      </c>
      <c r="W2543" s="1" t="str">
        <f>IFERROR(VLOOKUP(Data[[#This Row],[Order ID]], Returns!$A:$B, 2, FALSE), "No")</f>
        <v>No</v>
      </c>
      <c r="X2543" s="1">
        <f>1/COUNTIF(Data[Order ID], Data[[#This Row],[Order ID]])</f>
        <v>1</v>
      </c>
      <c r="Y2543" s="1">
        <f>1/COUNTIFS(Data[Customer Name],Data[[#This Row],[Customer Name]], Data[MonthYear],Data[[#This Row],[MonthYear]])</f>
        <v>1</v>
      </c>
      <c r="Z2543" s="1" t="str">
        <f>TEXT(Data[[#This Row],[Order Date]], "mm.yy")</f>
        <v>04.18</v>
      </c>
    </row>
    <row r="2544" spans="1:26" x14ac:dyDescent="0.25">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1" t="str">
        <f>IF(M2544=People!$B$2,People!$A$5,(IF(M2544=People!$B$3,People!$A$3,(IF(M2544=People!$B$4,People!$A$4,(IF(M2544=People!$B$5,People!$A$5,0)))))))</f>
        <v>Chuck Magee</v>
      </c>
      <c r="W2544" s="1" t="str">
        <f>IFERROR(VLOOKUP(Data[[#This Row],[Order ID]], Returns!$A:$B, 2, FALSE), "No")</f>
        <v>No</v>
      </c>
      <c r="X2544" s="1">
        <f>1/COUNTIF(Data[Order ID], Data[[#This Row],[Order ID]])</f>
        <v>1</v>
      </c>
      <c r="Y2544" s="1">
        <f>1/COUNTIFS(Data[Customer Name],Data[[#This Row],[Customer Name]], Data[MonthYear],Data[[#This Row],[MonthYear]])</f>
        <v>1</v>
      </c>
      <c r="Z2544" s="1" t="str">
        <f>TEXT(Data[[#This Row],[Order Date]], "mm.yy")</f>
        <v>09.16</v>
      </c>
    </row>
    <row r="2545" spans="1:26" x14ac:dyDescent="0.25">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1" t="str">
        <f>IF(M2545=People!$B$2,People!$A$5,(IF(M2545=People!$B$3,People!$A$3,(IF(M2545=People!$B$4,People!$A$4,(IF(M2545=People!$B$5,People!$A$5,0)))))))</f>
        <v>Chuck Magee</v>
      </c>
      <c r="W2545" s="1" t="str">
        <f>IFERROR(VLOOKUP(Data[[#This Row],[Order ID]], Returns!$A:$B, 2, FALSE), "No")</f>
        <v>No</v>
      </c>
      <c r="X2545" s="1">
        <f>1/COUNTIF(Data[Order ID], Data[[#This Row],[Order ID]])</f>
        <v>0.5</v>
      </c>
      <c r="Y2545" s="1">
        <f>1/COUNTIFS(Data[Customer Name],Data[[#This Row],[Customer Name]], Data[MonthYear],Data[[#This Row],[MonthYear]])</f>
        <v>0.33333333333333331</v>
      </c>
      <c r="Z2545" s="1" t="str">
        <f>TEXT(Data[[#This Row],[Order Date]], "mm.yy")</f>
        <v>09.18</v>
      </c>
    </row>
    <row r="2546" spans="1:26" x14ac:dyDescent="0.25">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1" t="str">
        <f>IF(M2546=People!$B$2,People!$A$5,(IF(M2546=People!$B$3,People!$A$3,(IF(M2546=People!$B$4,People!$A$4,(IF(M2546=People!$B$5,People!$A$5,0)))))))</f>
        <v>Chuck Magee</v>
      </c>
      <c r="W2546" s="1" t="str">
        <f>IFERROR(VLOOKUP(Data[[#This Row],[Order ID]], Returns!$A:$B, 2, FALSE), "No")</f>
        <v>No</v>
      </c>
      <c r="X2546" s="1">
        <f>1/COUNTIF(Data[Order ID], Data[[#This Row],[Order ID]])</f>
        <v>0.5</v>
      </c>
      <c r="Y2546" s="1">
        <f>1/COUNTIFS(Data[Customer Name],Data[[#This Row],[Customer Name]], Data[MonthYear],Data[[#This Row],[MonthYear]])</f>
        <v>0.33333333333333331</v>
      </c>
      <c r="Z2546" s="1" t="str">
        <f>TEXT(Data[[#This Row],[Order Date]], "mm.yy")</f>
        <v>09.18</v>
      </c>
    </row>
    <row r="2547" spans="1:26" x14ac:dyDescent="0.25">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1" t="str">
        <f>IF(M2547=People!$B$2,People!$A$5,(IF(M2547=People!$B$3,People!$A$3,(IF(M2547=People!$B$4,People!$A$4,(IF(M2547=People!$B$5,People!$A$5,0)))))))</f>
        <v>Cassandra Brandow</v>
      </c>
      <c r="W2547" s="1" t="str">
        <f>IFERROR(VLOOKUP(Data[[#This Row],[Order ID]], Returns!$A:$B, 2, FALSE), "No")</f>
        <v>No</v>
      </c>
      <c r="X2547" s="1">
        <f>1/COUNTIF(Data[Order ID], Data[[#This Row],[Order ID]])</f>
        <v>0.5</v>
      </c>
      <c r="Y2547" s="1">
        <f>1/COUNTIFS(Data[Customer Name],Data[[#This Row],[Customer Name]], Data[MonthYear],Data[[#This Row],[MonthYear]])</f>
        <v>0.5</v>
      </c>
      <c r="Z2547" s="1" t="str">
        <f>TEXT(Data[[#This Row],[Order Date]], "mm.yy")</f>
        <v>04.19</v>
      </c>
    </row>
    <row r="2548" spans="1:26" x14ac:dyDescent="0.25">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1" t="str">
        <f>IF(M2548=People!$B$2,People!$A$5,(IF(M2548=People!$B$3,People!$A$3,(IF(M2548=People!$B$4,People!$A$4,(IF(M2548=People!$B$5,People!$A$5,0)))))))</f>
        <v>Cassandra Brandow</v>
      </c>
      <c r="W2548" s="1" t="str">
        <f>IFERROR(VLOOKUP(Data[[#This Row],[Order ID]], Returns!$A:$B, 2, FALSE), "No")</f>
        <v>No</v>
      </c>
      <c r="X2548" s="1">
        <f>1/COUNTIF(Data[Order ID], Data[[#This Row],[Order ID]])</f>
        <v>0.5</v>
      </c>
      <c r="Y2548" s="1">
        <f>1/COUNTIFS(Data[Customer Name],Data[[#This Row],[Customer Name]], Data[MonthYear],Data[[#This Row],[MonthYear]])</f>
        <v>0.5</v>
      </c>
      <c r="Z2548" s="1" t="str">
        <f>TEXT(Data[[#This Row],[Order Date]], "mm.yy")</f>
        <v>04.19</v>
      </c>
    </row>
    <row r="2549" spans="1:26" x14ac:dyDescent="0.25">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1" t="str">
        <f>IF(M2549=People!$B$2,People!$A$5,(IF(M2549=People!$B$3,People!$A$3,(IF(M2549=People!$B$4,People!$A$4,(IF(M2549=People!$B$5,People!$A$5,0)))))))</f>
        <v>Cassandra Brandow</v>
      </c>
      <c r="W2549" s="1" t="str">
        <f>IFERROR(VLOOKUP(Data[[#This Row],[Order ID]], Returns!$A:$B, 2, FALSE), "No")</f>
        <v>Yes</v>
      </c>
      <c r="X2549" s="1">
        <f>1/COUNTIF(Data[Order ID], Data[[#This Row],[Order ID]])</f>
        <v>0.25</v>
      </c>
      <c r="Y2549" s="1">
        <f>1/COUNTIFS(Data[Customer Name],Data[[#This Row],[Customer Name]], Data[MonthYear],Data[[#This Row],[MonthYear]])</f>
        <v>0.25</v>
      </c>
      <c r="Z2549" s="1" t="str">
        <f>TEXT(Data[[#This Row],[Order Date]], "mm.yy")</f>
        <v>08.17</v>
      </c>
    </row>
    <row r="2550" spans="1:26" x14ac:dyDescent="0.25">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1" t="str">
        <f>IF(M2550=People!$B$2,People!$A$5,(IF(M2550=People!$B$3,People!$A$3,(IF(M2550=People!$B$4,People!$A$4,(IF(M2550=People!$B$5,People!$A$5,0)))))))</f>
        <v>Cassandra Brandow</v>
      </c>
      <c r="W2550" s="1" t="str">
        <f>IFERROR(VLOOKUP(Data[[#This Row],[Order ID]], Returns!$A:$B, 2, FALSE), "No")</f>
        <v>Yes</v>
      </c>
      <c r="X2550" s="1">
        <f>1/COUNTIF(Data[Order ID], Data[[#This Row],[Order ID]])</f>
        <v>0.25</v>
      </c>
      <c r="Y2550" s="1">
        <f>1/COUNTIFS(Data[Customer Name],Data[[#This Row],[Customer Name]], Data[MonthYear],Data[[#This Row],[MonthYear]])</f>
        <v>0.25</v>
      </c>
      <c r="Z2550" s="1" t="str">
        <f>TEXT(Data[[#This Row],[Order Date]], "mm.yy")</f>
        <v>08.17</v>
      </c>
    </row>
    <row r="2551" spans="1:26" x14ac:dyDescent="0.25">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1" t="str">
        <f>IF(M2551=People!$B$2,People!$A$5,(IF(M2551=People!$B$3,People!$A$3,(IF(M2551=People!$B$4,People!$A$4,(IF(M2551=People!$B$5,People!$A$5,0)))))))</f>
        <v>Cassandra Brandow</v>
      </c>
      <c r="W2551" s="1" t="str">
        <f>IFERROR(VLOOKUP(Data[[#This Row],[Order ID]], Returns!$A:$B, 2, FALSE), "No")</f>
        <v>Yes</v>
      </c>
      <c r="X2551" s="1">
        <f>1/COUNTIF(Data[Order ID], Data[[#This Row],[Order ID]])</f>
        <v>0.25</v>
      </c>
      <c r="Y2551" s="1">
        <f>1/COUNTIFS(Data[Customer Name],Data[[#This Row],[Customer Name]], Data[MonthYear],Data[[#This Row],[MonthYear]])</f>
        <v>0.25</v>
      </c>
      <c r="Z2551" s="1" t="str">
        <f>TEXT(Data[[#This Row],[Order Date]], "mm.yy")</f>
        <v>08.17</v>
      </c>
    </row>
    <row r="2552" spans="1:26" x14ac:dyDescent="0.25">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1" t="str">
        <f>IF(M2552=People!$B$2,People!$A$5,(IF(M2552=People!$B$3,People!$A$3,(IF(M2552=People!$B$4,People!$A$4,(IF(M2552=People!$B$5,People!$A$5,0)))))))</f>
        <v>Cassandra Brandow</v>
      </c>
      <c r="W2552" s="1" t="str">
        <f>IFERROR(VLOOKUP(Data[[#This Row],[Order ID]], Returns!$A:$B, 2, FALSE), "No")</f>
        <v>Yes</v>
      </c>
      <c r="X2552" s="1">
        <f>1/COUNTIF(Data[Order ID], Data[[#This Row],[Order ID]])</f>
        <v>0.25</v>
      </c>
      <c r="Y2552" s="1">
        <f>1/COUNTIFS(Data[Customer Name],Data[[#This Row],[Customer Name]], Data[MonthYear],Data[[#This Row],[MonthYear]])</f>
        <v>0.25</v>
      </c>
      <c r="Z2552" s="1" t="str">
        <f>TEXT(Data[[#This Row],[Order Date]], "mm.yy")</f>
        <v>08.17</v>
      </c>
    </row>
    <row r="2553" spans="1:26" x14ac:dyDescent="0.25">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1" t="str">
        <f>IF(M2553=People!$B$2,People!$A$5,(IF(M2553=People!$B$3,People!$A$3,(IF(M2553=People!$B$4,People!$A$4,(IF(M2553=People!$B$5,People!$A$5,0)))))))</f>
        <v>Cassandra Brandow</v>
      </c>
      <c r="W2553" s="1" t="str">
        <f>IFERROR(VLOOKUP(Data[[#This Row],[Order ID]], Returns!$A:$B, 2, FALSE), "No")</f>
        <v>No</v>
      </c>
      <c r="X2553" s="1">
        <f>1/COUNTIF(Data[Order ID], Data[[#This Row],[Order ID]])</f>
        <v>0.5</v>
      </c>
      <c r="Y2553" s="1">
        <f>1/COUNTIFS(Data[Customer Name],Data[[#This Row],[Customer Name]], Data[MonthYear],Data[[#This Row],[MonthYear]])</f>
        <v>0.5</v>
      </c>
      <c r="Z2553" s="1" t="str">
        <f>TEXT(Data[[#This Row],[Order Date]], "mm.yy")</f>
        <v>11.19</v>
      </c>
    </row>
    <row r="2554" spans="1:26" x14ac:dyDescent="0.25">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1" t="str">
        <f>IF(M2554=People!$B$2,People!$A$5,(IF(M2554=People!$B$3,People!$A$3,(IF(M2554=People!$B$4,People!$A$4,(IF(M2554=People!$B$5,People!$A$5,0)))))))</f>
        <v>Cassandra Brandow</v>
      </c>
      <c r="W2554" s="1" t="str">
        <f>IFERROR(VLOOKUP(Data[[#This Row],[Order ID]], Returns!$A:$B, 2, FALSE), "No")</f>
        <v>No</v>
      </c>
      <c r="X2554" s="1">
        <f>1/COUNTIF(Data[Order ID], Data[[#This Row],[Order ID]])</f>
        <v>0.5</v>
      </c>
      <c r="Y2554" s="1">
        <f>1/COUNTIFS(Data[Customer Name],Data[[#This Row],[Customer Name]], Data[MonthYear],Data[[#This Row],[MonthYear]])</f>
        <v>0.5</v>
      </c>
      <c r="Z2554" s="1" t="str">
        <f>TEXT(Data[[#This Row],[Order Date]], "mm.yy")</f>
        <v>11.19</v>
      </c>
    </row>
    <row r="2555" spans="1:26" x14ac:dyDescent="0.25">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1" t="str">
        <f>IF(M2555=People!$B$2,People!$A$5,(IF(M2555=People!$B$3,People!$A$3,(IF(M2555=People!$B$4,People!$A$4,(IF(M2555=People!$B$5,People!$A$5,0)))))))</f>
        <v>Cassandra Brandow</v>
      </c>
      <c r="W2555" s="1" t="str">
        <f>IFERROR(VLOOKUP(Data[[#This Row],[Order ID]], Returns!$A:$B, 2, FALSE), "No")</f>
        <v>No</v>
      </c>
      <c r="X2555" s="1">
        <f>1/COUNTIF(Data[Order ID], Data[[#This Row],[Order ID]])</f>
        <v>1</v>
      </c>
      <c r="Y2555" s="1">
        <f>1/COUNTIFS(Data[Customer Name],Data[[#This Row],[Customer Name]], Data[MonthYear],Data[[#This Row],[MonthYear]])</f>
        <v>0.33333333333333331</v>
      </c>
      <c r="Z2555" s="1" t="str">
        <f>TEXT(Data[[#This Row],[Order Date]], "mm.yy")</f>
        <v>09.18</v>
      </c>
    </row>
    <row r="2556" spans="1:26" x14ac:dyDescent="0.25">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1" t="str">
        <f>IF(M2556=People!$B$2,People!$A$5,(IF(M2556=People!$B$3,People!$A$3,(IF(M2556=People!$B$4,People!$A$4,(IF(M2556=People!$B$5,People!$A$5,0)))))))</f>
        <v>Cassandra Brandow</v>
      </c>
      <c r="W2556" s="1" t="str">
        <f>IFERROR(VLOOKUP(Data[[#This Row],[Order ID]], Returns!$A:$B, 2, FALSE), "No")</f>
        <v>No</v>
      </c>
      <c r="X2556" s="1">
        <f>1/COUNTIF(Data[Order ID], Data[[#This Row],[Order ID]])</f>
        <v>1</v>
      </c>
      <c r="Y2556" s="1">
        <f>1/COUNTIFS(Data[Customer Name],Data[[#This Row],[Customer Name]], Data[MonthYear],Data[[#This Row],[MonthYear]])</f>
        <v>1</v>
      </c>
      <c r="Z2556" s="1" t="str">
        <f>TEXT(Data[[#This Row],[Order Date]], "mm.yy")</f>
        <v>08.18</v>
      </c>
    </row>
    <row r="2557" spans="1:26" x14ac:dyDescent="0.25">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1" t="str">
        <f>IF(M2557=People!$B$2,People!$A$5,(IF(M2557=People!$B$3,People!$A$3,(IF(M2557=People!$B$4,People!$A$4,(IF(M2557=People!$B$5,People!$A$5,0)))))))</f>
        <v>Chuck Magee</v>
      </c>
      <c r="W2557" s="1" t="str">
        <f>IFERROR(VLOOKUP(Data[[#This Row],[Order ID]], Returns!$A:$B, 2, FALSE), "No")</f>
        <v>No</v>
      </c>
      <c r="X2557" s="1">
        <f>1/COUNTIF(Data[Order ID], Data[[#This Row],[Order ID]])</f>
        <v>1</v>
      </c>
      <c r="Y2557" s="1">
        <f>1/COUNTIFS(Data[Customer Name],Data[[#This Row],[Customer Name]], Data[MonthYear],Data[[#This Row],[MonthYear]])</f>
        <v>1</v>
      </c>
      <c r="Z2557" s="1" t="str">
        <f>TEXT(Data[[#This Row],[Order Date]], "mm.yy")</f>
        <v>09.17</v>
      </c>
    </row>
    <row r="2558" spans="1:26" x14ac:dyDescent="0.25">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1" t="str">
        <f>IF(M2558=People!$B$2,People!$A$5,(IF(M2558=People!$B$3,People!$A$3,(IF(M2558=People!$B$4,People!$A$4,(IF(M2558=People!$B$5,People!$A$5,0)))))))</f>
        <v>Kelly Williams</v>
      </c>
      <c r="W2558" s="1" t="str">
        <f>IFERROR(VLOOKUP(Data[[#This Row],[Order ID]], Returns!$A:$B, 2, FALSE), "No")</f>
        <v>No</v>
      </c>
      <c r="X2558" s="1">
        <f>1/COUNTIF(Data[Order ID], Data[[#This Row],[Order ID]])</f>
        <v>1</v>
      </c>
      <c r="Y2558" s="1">
        <f>1/COUNTIFS(Data[Customer Name],Data[[#This Row],[Customer Name]], Data[MonthYear],Data[[#This Row],[MonthYear]])</f>
        <v>0.16666666666666666</v>
      </c>
      <c r="Z2558" s="1" t="str">
        <f>TEXT(Data[[#This Row],[Order Date]], "mm.yy")</f>
        <v>10.18</v>
      </c>
    </row>
    <row r="2559" spans="1:26" x14ac:dyDescent="0.25">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1" t="str">
        <f>IF(M2559=People!$B$2,People!$A$5,(IF(M2559=People!$B$3,People!$A$3,(IF(M2559=People!$B$4,People!$A$4,(IF(M2559=People!$B$5,People!$A$5,0)))))))</f>
        <v>Cassandra Brandow</v>
      </c>
      <c r="W2559" s="1" t="str">
        <f>IFERROR(VLOOKUP(Data[[#This Row],[Order ID]], Returns!$A:$B, 2, FALSE), "No")</f>
        <v>No</v>
      </c>
      <c r="X2559" s="1">
        <f>1/COUNTIF(Data[Order ID], Data[[#This Row],[Order ID]])</f>
        <v>1</v>
      </c>
      <c r="Y2559" s="1">
        <f>1/COUNTIFS(Data[Customer Name],Data[[#This Row],[Customer Name]], Data[MonthYear],Data[[#This Row],[MonthYear]])</f>
        <v>1</v>
      </c>
      <c r="Z2559" s="1" t="str">
        <f>TEXT(Data[[#This Row],[Order Date]], "mm.yy")</f>
        <v>03.17</v>
      </c>
    </row>
    <row r="2560" spans="1:26" x14ac:dyDescent="0.25">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1" t="str">
        <f>IF(M2560=People!$B$2,People!$A$5,(IF(M2560=People!$B$3,People!$A$3,(IF(M2560=People!$B$4,People!$A$4,(IF(M2560=People!$B$5,People!$A$5,0)))))))</f>
        <v>Cassandra Brandow</v>
      </c>
      <c r="W2560" s="1" t="str">
        <f>IFERROR(VLOOKUP(Data[[#This Row],[Order ID]], Returns!$A:$B, 2, FALSE), "No")</f>
        <v>No</v>
      </c>
      <c r="X2560" s="1">
        <f>1/COUNTIF(Data[Order ID], Data[[#This Row],[Order ID]])</f>
        <v>0.33333333333333331</v>
      </c>
      <c r="Y2560" s="1">
        <f>1/COUNTIFS(Data[Customer Name],Data[[#This Row],[Customer Name]], Data[MonthYear],Data[[#This Row],[MonthYear]])</f>
        <v>0.33333333333333331</v>
      </c>
      <c r="Z2560" s="1" t="str">
        <f>TEXT(Data[[#This Row],[Order Date]], "mm.yy")</f>
        <v>05.17</v>
      </c>
    </row>
    <row r="2561" spans="1:26" x14ac:dyDescent="0.25">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1" t="str">
        <f>IF(M2561=People!$B$2,People!$A$5,(IF(M2561=People!$B$3,People!$A$3,(IF(M2561=People!$B$4,People!$A$4,(IF(M2561=People!$B$5,People!$A$5,0)))))))</f>
        <v>Cassandra Brandow</v>
      </c>
      <c r="W2561" s="1" t="str">
        <f>IFERROR(VLOOKUP(Data[[#This Row],[Order ID]], Returns!$A:$B, 2, FALSE), "No")</f>
        <v>No</v>
      </c>
      <c r="X2561" s="1">
        <f>1/COUNTIF(Data[Order ID], Data[[#This Row],[Order ID]])</f>
        <v>0.33333333333333331</v>
      </c>
      <c r="Y2561" s="1">
        <f>1/COUNTIFS(Data[Customer Name],Data[[#This Row],[Customer Name]], Data[MonthYear],Data[[#This Row],[MonthYear]])</f>
        <v>0.33333333333333331</v>
      </c>
      <c r="Z2561" s="1" t="str">
        <f>TEXT(Data[[#This Row],[Order Date]], "mm.yy")</f>
        <v>05.17</v>
      </c>
    </row>
    <row r="2562" spans="1:26" x14ac:dyDescent="0.25">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1" t="str">
        <f>IF(M2562=People!$B$2,People!$A$5,(IF(M2562=People!$B$3,People!$A$3,(IF(M2562=People!$B$4,People!$A$4,(IF(M2562=People!$B$5,People!$A$5,0)))))))</f>
        <v>Cassandra Brandow</v>
      </c>
      <c r="W2562" s="1" t="str">
        <f>IFERROR(VLOOKUP(Data[[#This Row],[Order ID]], Returns!$A:$B, 2, FALSE), "No")</f>
        <v>No</v>
      </c>
      <c r="X2562" s="1">
        <f>1/COUNTIF(Data[Order ID], Data[[#This Row],[Order ID]])</f>
        <v>0.33333333333333331</v>
      </c>
      <c r="Y2562" s="1">
        <f>1/COUNTIFS(Data[Customer Name],Data[[#This Row],[Customer Name]], Data[MonthYear],Data[[#This Row],[MonthYear]])</f>
        <v>0.33333333333333331</v>
      </c>
      <c r="Z2562" s="1" t="str">
        <f>TEXT(Data[[#This Row],[Order Date]], "mm.yy")</f>
        <v>05.17</v>
      </c>
    </row>
    <row r="2563" spans="1:26" x14ac:dyDescent="0.25">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1" t="str">
        <f>IF(M2563=People!$B$2,People!$A$5,(IF(M2563=People!$B$3,People!$A$3,(IF(M2563=People!$B$4,People!$A$4,(IF(M2563=People!$B$5,People!$A$5,0)))))))</f>
        <v>Cassandra Brandow</v>
      </c>
      <c r="W2563" s="1" t="str">
        <f>IFERROR(VLOOKUP(Data[[#This Row],[Order ID]], Returns!$A:$B, 2, FALSE), "No")</f>
        <v>No</v>
      </c>
      <c r="X2563" s="1">
        <f>1/COUNTIF(Data[Order ID], Data[[#This Row],[Order ID]])</f>
        <v>0.5</v>
      </c>
      <c r="Y2563" s="1">
        <f>1/COUNTIFS(Data[Customer Name],Data[[#This Row],[Customer Name]], Data[MonthYear],Data[[#This Row],[MonthYear]])</f>
        <v>0.5</v>
      </c>
      <c r="Z2563" s="1" t="str">
        <f>TEXT(Data[[#This Row],[Order Date]], "mm.yy")</f>
        <v>12.17</v>
      </c>
    </row>
    <row r="2564" spans="1:26" x14ac:dyDescent="0.25">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1" t="str">
        <f>IF(M2564=People!$B$2,People!$A$5,(IF(M2564=People!$B$3,People!$A$3,(IF(M2564=People!$B$4,People!$A$4,(IF(M2564=People!$B$5,People!$A$5,0)))))))</f>
        <v>Cassandra Brandow</v>
      </c>
      <c r="W2564" s="1" t="str">
        <f>IFERROR(VLOOKUP(Data[[#This Row],[Order ID]], Returns!$A:$B, 2, FALSE), "No")</f>
        <v>No</v>
      </c>
      <c r="X2564" s="1">
        <f>1/COUNTIF(Data[Order ID], Data[[#This Row],[Order ID]])</f>
        <v>0.5</v>
      </c>
      <c r="Y2564" s="1">
        <f>1/COUNTIFS(Data[Customer Name],Data[[#This Row],[Customer Name]], Data[MonthYear],Data[[#This Row],[MonthYear]])</f>
        <v>0.5</v>
      </c>
      <c r="Z2564" s="1" t="str">
        <f>TEXT(Data[[#This Row],[Order Date]], "mm.yy")</f>
        <v>12.17</v>
      </c>
    </row>
    <row r="2565" spans="1:26" x14ac:dyDescent="0.25">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1" t="str">
        <f>IF(M2565=People!$B$2,People!$A$5,(IF(M2565=People!$B$3,People!$A$3,(IF(M2565=People!$B$4,People!$A$4,(IF(M2565=People!$B$5,People!$A$5,0)))))))</f>
        <v>Chuck Magee</v>
      </c>
      <c r="W2565" s="1" t="str">
        <f>IFERROR(VLOOKUP(Data[[#This Row],[Order ID]], Returns!$A:$B, 2, FALSE), "No")</f>
        <v>No</v>
      </c>
      <c r="X2565" s="1">
        <f>1/COUNTIF(Data[Order ID], Data[[#This Row],[Order ID]])</f>
        <v>0.5</v>
      </c>
      <c r="Y2565" s="1">
        <f>1/COUNTIFS(Data[Customer Name],Data[[#This Row],[Customer Name]], Data[MonthYear],Data[[#This Row],[MonthYear]])</f>
        <v>0.5</v>
      </c>
      <c r="Z2565" s="1" t="str">
        <f>TEXT(Data[[#This Row],[Order Date]], "mm.yy")</f>
        <v>03.17</v>
      </c>
    </row>
    <row r="2566" spans="1:26" x14ac:dyDescent="0.25">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1" t="str">
        <f>IF(M2566=People!$B$2,People!$A$5,(IF(M2566=People!$B$3,People!$A$3,(IF(M2566=People!$B$4,People!$A$4,(IF(M2566=People!$B$5,People!$A$5,0)))))))</f>
        <v>Chuck Magee</v>
      </c>
      <c r="W2566" s="1" t="str">
        <f>IFERROR(VLOOKUP(Data[[#This Row],[Order ID]], Returns!$A:$B, 2, FALSE), "No")</f>
        <v>No</v>
      </c>
      <c r="X2566" s="1">
        <f>1/COUNTIF(Data[Order ID], Data[[#This Row],[Order ID]])</f>
        <v>0.5</v>
      </c>
      <c r="Y2566" s="1">
        <f>1/COUNTIFS(Data[Customer Name],Data[[#This Row],[Customer Name]], Data[MonthYear],Data[[#This Row],[MonthYear]])</f>
        <v>0.5</v>
      </c>
      <c r="Z2566" s="1" t="str">
        <f>TEXT(Data[[#This Row],[Order Date]], "mm.yy")</f>
        <v>03.17</v>
      </c>
    </row>
    <row r="2567" spans="1:26" x14ac:dyDescent="0.25">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1" t="str">
        <f>IF(M2567=People!$B$2,People!$A$5,(IF(M2567=People!$B$3,People!$A$3,(IF(M2567=People!$B$4,People!$A$4,(IF(M2567=People!$B$5,People!$A$5,0)))))))</f>
        <v>Cassandra Brandow</v>
      </c>
      <c r="W2567" s="1" t="str">
        <f>IFERROR(VLOOKUP(Data[[#This Row],[Order ID]], Returns!$A:$B, 2, FALSE), "No")</f>
        <v>No</v>
      </c>
      <c r="X2567" s="1">
        <f>1/COUNTIF(Data[Order ID], Data[[#This Row],[Order ID]])</f>
        <v>1</v>
      </c>
      <c r="Y2567" s="1">
        <f>1/COUNTIFS(Data[Customer Name],Data[[#This Row],[Customer Name]], Data[MonthYear],Data[[#This Row],[MonthYear]])</f>
        <v>1</v>
      </c>
      <c r="Z2567" s="1" t="str">
        <f>TEXT(Data[[#This Row],[Order Date]], "mm.yy")</f>
        <v>12.19</v>
      </c>
    </row>
    <row r="2568" spans="1:26" x14ac:dyDescent="0.25">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1" t="str">
        <f>IF(M2568=People!$B$2,People!$A$5,(IF(M2568=People!$B$3,People!$A$3,(IF(M2568=People!$B$4,People!$A$4,(IF(M2568=People!$B$5,People!$A$5,0)))))))</f>
        <v>Cassandra Brandow</v>
      </c>
      <c r="W2568" s="1" t="str">
        <f>IFERROR(VLOOKUP(Data[[#This Row],[Order ID]], Returns!$A:$B, 2, FALSE), "No")</f>
        <v>No</v>
      </c>
      <c r="X2568" s="1">
        <f>1/COUNTIF(Data[Order ID], Data[[#This Row],[Order ID]])</f>
        <v>0.5</v>
      </c>
      <c r="Y2568" s="1">
        <f>1/COUNTIFS(Data[Customer Name],Data[[#This Row],[Customer Name]], Data[MonthYear],Data[[#This Row],[MonthYear]])</f>
        <v>0.5</v>
      </c>
      <c r="Z2568" s="1" t="str">
        <f>TEXT(Data[[#This Row],[Order Date]], "mm.yy")</f>
        <v>11.19</v>
      </c>
    </row>
    <row r="2569" spans="1:26" x14ac:dyDescent="0.25">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1" t="str">
        <f>IF(M2569=People!$B$2,People!$A$5,(IF(M2569=People!$B$3,People!$A$3,(IF(M2569=People!$B$4,People!$A$4,(IF(M2569=People!$B$5,People!$A$5,0)))))))</f>
        <v>Cassandra Brandow</v>
      </c>
      <c r="W2569" s="1" t="str">
        <f>IFERROR(VLOOKUP(Data[[#This Row],[Order ID]], Returns!$A:$B, 2, FALSE), "No")</f>
        <v>No</v>
      </c>
      <c r="X2569" s="1">
        <f>1/COUNTIF(Data[Order ID], Data[[#This Row],[Order ID]])</f>
        <v>0.5</v>
      </c>
      <c r="Y2569" s="1">
        <f>1/COUNTIFS(Data[Customer Name],Data[[#This Row],[Customer Name]], Data[MonthYear],Data[[#This Row],[MonthYear]])</f>
        <v>0.5</v>
      </c>
      <c r="Z2569" s="1" t="str">
        <f>TEXT(Data[[#This Row],[Order Date]], "mm.yy")</f>
        <v>11.19</v>
      </c>
    </row>
    <row r="2570" spans="1:26" x14ac:dyDescent="0.25">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1" t="str">
        <f>IF(M2570=People!$B$2,People!$A$5,(IF(M2570=People!$B$3,People!$A$3,(IF(M2570=People!$B$4,People!$A$4,(IF(M2570=People!$B$5,People!$A$5,0)))))))</f>
        <v>Chuck Magee</v>
      </c>
      <c r="W2570" s="1" t="str">
        <f>IFERROR(VLOOKUP(Data[[#This Row],[Order ID]], Returns!$A:$B, 2, FALSE), "No")</f>
        <v>No</v>
      </c>
      <c r="X2570" s="1">
        <f>1/COUNTIF(Data[Order ID], Data[[#This Row],[Order ID]])</f>
        <v>1</v>
      </c>
      <c r="Y2570" s="1">
        <f>1/COUNTIFS(Data[Customer Name],Data[[#This Row],[Customer Name]], Data[MonthYear],Data[[#This Row],[MonthYear]])</f>
        <v>0.1111111111111111</v>
      </c>
      <c r="Z2570" s="1" t="str">
        <f>TEXT(Data[[#This Row],[Order Date]], "mm.yy")</f>
        <v>09.19</v>
      </c>
    </row>
    <row r="2571" spans="1:26" x14ac:dyDescent="0.25">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1" t="str">
        <f>IF(M2571=People!$B$2,People!$A$5,(IF(M2571=People!$B$3,People!$A$3,(IF(M2571=People!$B$4,People!$A$4,(IF(M2571=People!$B$5,People!$A$5,0)))))))</f>
        <v>Chuck Magee</v>
      </c>
      <c r="W2571" s="1" t="str">
        <f>IFERROR(VLOOKUP(Data[[#This Row],[Order ID]], Returns!$A:$B, 2, FALSE), "No")</f>
        <v>No</v>
      </c>
      <c r="X2571" s="1">
        <f>1/COUNTIF(Data[Order ID], Data[[#This Row],[Order ID]])</f>
        <v>0.5</v>
      </c>
      <c r="Y2571" s="1">
        <f>1/COUNTIFS(Data[Customer Name],Data[[#This Row],[Customer Name]], Data[MonthYear],Data[[#This Row],[MonthYear]])</f>
        <v>0.5</v>
      </c>
      <c r="Z2571" s="1" t="str">
        <f>TEXT(Data[[#This Row],[Order Date]], "mm.yy")</f>
        <v>12.19</v>
      </c>
    </row>
    <row r="2572" spans="1:26" x14ac:dyDescent="0.25">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1" t="str">
        <f>IF(M2572=People!$B$2,People!$A$5,(IF(M2572=People!$B$3,People!$A$3,(IF(M2572=People!$B$4,People!$A$4,(IF(M2572=People!$B$5,People!$A$5,0)))))))</f>
        <v>Chuck Magee</v>
      </c>
      <c r="W2572" s="1" t="str">
        <f>IFERROR(VLOOKUP(Data[[#This Row],[Order ID]], Returns!$A:$B, 2, FALSE), "No")</f>
        <v>No</v>
      </c>
      <c r="X2572" s="1">
        <f>1/COUNTIF(Data[Order ID], Data[[#This Row],[Order ID]])</f>
        <v>0.5</v>
      </c>
      <c r="Y2572" s="1">
        <f>1/COUNTIFS(Data[Customer Name],Data[[#This Row],[Customer Name]], Data[MonthYear],Data[[#This Row],[MonthYear]])</f>
        <v>0.5</v>
      </c>
      <c r="Z2572" s="1" t="str">
        <f>TEXT(Data[[#This Row],[Order Date]], "mm.yy")</f>
        <v>12.19</v>
      </c>
    </row>
    <row r="2573" spans="1:26" x14ac:dyDescent="0.25">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1" t="str">
        <f>IF(M2573=People!$B$2,People!$A$5,(IF(M2573=People!$B$3,People!$A$3,(IF(M2573=People!$B$4,People!$A$4,(IF(M2573=People!$B$5,People!$A$5,0)))))))</f>
        <v>Kelly Williams</v>
      </c>
      <c r="W2573" s="1" t="str">
        <f>IFERROR(VLOOKUP(Data[[#This Row],[Order ID]], Returns!$A:$B, 2, FALSE), "No")</f>
        <v>No</v>
      </c>
      <c r="X2573" s="1">
        <f>1/COUNTIF(Data[Order ID], Data[[#This Row],[Order ID]])</f>
        <v>1</v>
      </c>
      <c r="Y2573" s="1">
        <f>1/COUNTIFS(Data[Customer Name],Data[[#This Row],[Customer Name]], Data[MonthYear],Data[[#This Row],[MonthYear]])</f>
        <v>1</v>
      </c>
      <c r="Z2573" s="1" t="str">
        <f>TEXT(Data[[#This Row],[Order Date]], "mm.yy")</f>
        <v>07.19</v>
      </c>
    </row>
    <row r="2574" spans="1:26" x14ac:dyDescent="0.25">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1" t="str">
        <f>IF(M2574=People!$B$2,People!$A$5,(IF(M2574=People!$B$3,People!$A$3,(IF(M2574=People!$B$4,People!$A$4,(IF(M2574=People!$B$5,People!$A$5,0)))))))</f>
        <v>Kelly Williams</v>
      </c>
      <c r="W2574" s="1" t="str">
        <f>IFERROR(VLOOKUP(Data[[#This Row],[Order ID]], Returns!$A:$B, 2, FALSE), "No")</f>
        <v>No</v>
      </c>
      <c r="X2574" s="1">
        <f>1/COUNTIF(Data[Order ID], Data[[#This Row],[Order ID]])</f>
        <v>1</v>
      </c>
      <c r="Y2574" s="1">
        <f>1/COUNTIFS(Data[Customer Name],Data[[#This Row],[Customer Name]], Data[MonthYear],Data[[#This Row],[MonthYear]])</f>
        <v>1</v>
      </c>
      <c r="Z2574" s="1" t="str">
        <f>TEXT(Data[[#This Row],[Order Date]], "mm.yy")</f>
        <v>08.18</v>
      </c>
    </row>
    <row r="2575" spans="1:26" x14ac:dyDescent="0.25">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1" t="str">
        <f>IF(M2575=People!$B$2,People!$A$5,(IF(M2575=People!$B$3,People!$A$3,(IF(M2575=People!$B$4,People!$A$4,(IF(M2575=People!$B$5,People!$A$5,0)))))))</f>
        <v>Kelly Williams</v>
      </c>
      <c r="W2575" s="1" t="str">
        <f>IFERROR(VLOOKUP(Data[[#This Row],[Order ID]], Returns!$A:$B, 2, FALSE), "No")</f>
        <v>Yes</v>
      </c>
      <c r="X2575" s="1">
        <f>1/COUNTIF(Data[Order ID], Data[[#This Row],[Order ID]])</f>
        <v>1</v>
      </c>
      <c r="Y2575" s="1">
        <f>1/COUNTIFS(Data[Customer Name],Data[[#This Row],[Customer Name]], Data[MonthYear],Data[[#This Row],[MonthYear]])</f>
        <v>1</v>
      </c>
      <c r="Z2575" s="1" t="str">
        <f>TEXT(Data[[#This Row],[Order Date]], "mm.yy")</f>
        <v>07.19</v>
      </c>
    </row>
    <row r="2576" spans="1:26" x14ac:dyDescent="0.25">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1" t="str">
        <f>IF(M2576=People!$B$2,People!$A$5,(IF(M2576=People!$B$3,People!$A$3,(IF(M2576=People!$B$4,People!$A$4,(IF(M2576=People!$B$5,People!$A$5,0)))))))</f>
        <v>Cassandra Brandow</v>
      </c>
      <c r="W2576" s="1" t="str">
        <f>IFERROR(VLOOKUP(Data[[#This Row],[Order ID]], Returns!$A:$B, 2, FALSE), "No")</f>
        <v>No</v>
      </c>
      <c r="X2576" s="1">
        <f>1/COUNTIF(Data[Order ID], Data[[#This Row],[Order ID]])</f>
        <v>0.25</v>
      </c>
      <c r="Y2576" s="1">
        <f>1/COUNTIFS(Data[Customer Name],Data[[#This Row],[Customer Name]], Data[MonthYear],Data[[#This Row],[MonthYear]])</f>
        <v>0.25</v>
      </c>
      <c r="Z2576" s="1" t="str">
        <f>TEXT(Data[[#This Row],[Order Date]], "mm.yy")</f>
        <v>11.16</v>
      </c>
    </row>
    <row r="2577" spans="1:26" x14ac:dyDescent="0.25">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1" t="str">
        <f>IF(M2577=People!$B$2,People!$A$5,(IF(M2577=People!$B$3,People!$A$3,(IF(M2577=People!$B$4,People!$A$4,(IF(M2577=People!$B$5,People!$A$5,0)))))))</f>
        <v>Cassandra Brandow</v>
      </c>
      <c r="W2577" s="1" t="str">
        <f>IFERROR(VLOOKUP(Data[[#This Row],[Order ID]], Returns!$A:$B, 2, FALSE), "No")</f>
        <v>No</v>
      </c>
      <c r="X2577" s="1">
        <f>1/COUNTIF(Data[Order ID], Data[[#This Row],[Order ID]])</f>
        <v>0.25</v>
      </c>
      <c r="Y2577" s="1">
        <f>1/COUNTIFS(Data[Customer Name],Data[[#This Row],[Customer Name]], Data[MonthYear],Data[[#This Row],[MonthYear]])</f>
        <v>0.25</v>
      </c>
      <c r="Z2577" s="1" t="str">
        <f>TEXT(Data[[#This Row],[Order Date]], "mm.yy")</f>
        <v>11.16</v>
      </c>
    </row>
    <row r="2578" spans="1:26" x14ac:dyDescent="0.25">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1" t="str">
        <f>IF(M2578=People!$B$2,People!$A$5,(IF(M2578=People!$B$3,People!$A$3,(IF(M2578=People!$B$4,People!$A$4,(IF(M2578=People!$B$5,People!$A$5,0)))))))</f>
        <v>Cassandra Brandow</v>
      </c>
      <c r="W2578" s="1" t="str">
        <f>IFERROR(VLOOKUP(Data[[#This Row],[Order ID]], Returns!$A:$B, 2, FALSE), "No")</f>
        <v>No</v>
      </c>
      <c r="X2578" s="1">
        <f>1/COUNTIF(Data[Order ID], Data[[#This Row],[Order ID]])</f>
        <v>0.25</v>
      </c>
      <c r="Y2578" s="1">
        <f>1/COUNTIFS(Data[Customer Name],Data[[#This Row],[Customer Name]], Data[MonthYear],Data[[#This Row],[MonthYear]])</f>
        <v>0.25</v>
      </c>
      <c r="Z2578" s="1" t="str">
        <f>TEXT(Data[[#This Row],[Order Date]], "mm.yy")</f>
        <v>11.16</v>
      </c>
    </row>
    <row r="2579" spans="1:26" x14ac:dyDescent="0.25">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1" t="str">
        <f>IF(M2579=People!$B$2,People!$A$5,(IF(M2579=People!$B$3,People!$A$3,(IF(M2579=People!$B$4,People!$A$4,(IF(M2579=People!$B$5,People!$A$5,0)))))))</f>
        <v>Cassandra Brandow</v>
      </c>
      <c r="W2579" s="1" t="str">
        <f>IFERROR(VLOOKUP(Data[[#This Row],[Order ID]], Returns!$A:$B, 2, FALSE), "No")</f>
        <v>No</v>
      </c>
      <c r="X2579" s="1">
        <f>1/COUNTIF(Data[Order ID], Data[[#This Row],[Order ID]])</f>
        <v>0.25</v>
      </c>
      <c r="Y2579" s="1">
        <f>1/COUNTIFS(Data[Customer Name],Data[[#This Row],[Customer Name]], Data[MonthYear],Data[[#This Row],[MonthYear]])</f>
        <v>0.25</v>
      </c>
      <c r="Z2579" s="1" t="str">
        <f>TEXT(Data[[#This Row],[Order Date]], "mm.yy")</f>
        <v>11.16</v>
      </c>
    </row>
    <row r="2580" spans="1:26" x14ac:dyDescent="0.25">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1" t="str">
        <f>IF(M2580=People!$B$2,People!$A$5,(IF(M2580=People!$B$3,People!$A$3,(IF(M2580=People!$B$4,People!$A$4,(IF(M2580=People!$B$5,People!$A$5,0)))))))</f>
        <v>Cassandra Brandow</v>
      </c>
      <c r="W2580" s="1" t="str">
        <f>IFERROR(VLOOKUP(Data[[#This Row],[Order ID]], Returns!$A:$B, 2, FALSE), "No")</f>
        <v>No</v>
      </c>
      <c r="X2580" s="1">
        <f>1/COUNTIF(Data[Order ID], Data[[#This Row],[Order ID]])</f>
        <v>0.14285714285714285</v>
      </c>
      <c r="Y2580" s="1">
        <f>1/COUNTIFS(Data[Customer Name],Data[[#This Row],[Customer Name]], Data[MonthYear],Data[[#This Row],[MonthYear]])</f>
        <v>0.14285714285714285</v>
      </c>
      <c r="Z2580" s="1" t="str">
        <f>TEXT(Data[[#This Row],[Order Date]], "mm.yy")</f>
        <v>01.16</v>
      </c>
    </row>
    <row r="2581" spans="1:26" x14ac:dyDescent="0.25">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1" t="str">
        <f>IF(M2581=People!$B$2,People!$A$5,(IF(M2581=People!$B$3,People!$A$3,(IF(M2581=People!$B$4,People!$A$4,(IF(M2581=People!$B$5,People!$A$5,0)))))))</f>
        <v>Cassandra Brandow</v>
      </c>
      <c r="W2581" s="1" t="str">
        <f>IFERROR(VLOOKUP(Data[[#This Row],[Order ID]], Returns!$A:$B, 2, FALSE), "No")</f>
        <v>No</v>
      </c>
      <c r="X2581" s="1">
        <f>1/COUNTIF(Data[Order ID], Data[[#This Row],[Order ID]])</f>
        <v>0.14285714285714285</v>
      </c>
      <c r="Y2581" s="1">
        <f>1/COUNTIFS(Data[Customer Name],Data[[#This Row],[Customer Name]], Data[MonthYear],Data[[#This Row],[MonthYear]])</f>
        <v>0.14285714285714285</v>
      </c>
      <c r="Z2581" s="1" t="str">
        <f>TEXT(Data[[#This Row],[Order Date]], "mm.yy")</f>
        <v>01.16</v>
      </c>
    </row>
    <row r="2582" spans="1:26" x14ac:dyDescent="0.25">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1" t="str">
        <f>IF(M2582=People!$B$2,People!$A$5,(IF(M2582=People!$B$3,People!$A$3,(IF(M2582=People!$B$4,People!$A$4,(IF(M2582=People!$B$5,People!$A$5,0)))))))</f>
        <v>Cassandra Brandow</v>
      </c>
      <c r="W2582" s="1" t="str">
        <f>IFERROR(VLOOKUP(Data[[#This Row],[Order ID]], Returns!$A:$B, 2, FALSE), "No")</f>
        <v>No</v>
      </c>
      <c r="X2582" s="1">
        <f>1/COUNTIF(Data[Order ID], Data[[#This Row],[Order ID]])</f>
        <v>0.14285714285714285</v>
      </c>
      <c r="Y2582" s="1">
        <f>1/COUNTIFS(Data[Customer Name],Data[[#This Row],[Customer Name]], Data[MonthYear],Data[[#This Row],[MonthYear]])</f>
        <v>0.14285714285714285</v>
      </c>
      <c r="Z2582" s="1" t="str">
        <f>TEXT(Data[[#This Row],[Order Date]], "mm.yy")</f>
        <v>01.16</v>
      </c>
    </row>
    <row r="2583" spans="1:26" x14ac:dyDescent="0.25">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1" t="str">
        <f>IF(M2583=People!$B$2,People!$A$5,(IF(M2583=People!$B$3,People!$A$3,(IF(M2583=People!$B$4,People!$A$4,(IF(M2583=People!$B$5,People!$A$5,0)))))))</f>
        <v>Cassandra Brandow</v>
      </c>
      <c r="W2583" s="1" t="str">
        <f>IFERROR(VLOOKUP(Data[[#This Row],[Order ID]], Returns!$A:$B, 2, FALSE), "No")</f>
        <v>No</v>
      </c>
      <c r="X2583" s="1">
        <f>1/COUNTIF(Data[Order ID], Data[[#This Row],[Order ID]])</f>
        <v>0.14285714285714285</v>
      </c>
      <c r="Y2583" s="1">
        <f>1/COUNTIFS(Data[Customer Name],Data[[#This Row],[Customer Name]], Data[MonthYear],Data[[#This Row],[MonthYear]])</f>
        <v>0.14285714285714285</v>
      </c>
      <c r="Z2583" s="1" t="str">
        <f>TEXT(Data[[#This Row],[Order Date]], "mm.yy")</f>
        <v>01.16</v>
      </c>
    </row>
    <row r="2584" spans="1:26" x14ac:dyDescent="0.25">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1" t="str">
        <f>IF(M2584=People!$B$2,People!$A$5,(IF(M2584=People!$B$3,People!$A$3,(IF(M2584=People!$B$4,People!$A$4,(IF(M2584=People!$B$5,People!$A$5,0)))))))</f>
        <v>Cassandra Brandow</v>
      </c>
      <c r="W2584" s="1" t="str">
        <f>IFERROR(VLOOKUP(Data[[#This Row],[Order ID]], Returns!$A:$B, 2, FALSE), "No")</f>
        <v>No</v>
      </c>
      <c r="X2584" s="1">
        <f>1/COUNTIF(Data[Order ID], Data[[#This Row],[Order ID]])</f>
        <v>0.14285714285714285</v>
      </c>
      <c r="Y2584" s="1">
        <f>1/COUNTIFS(Data[Customer Name],Data[[#This Row],[Customer Name]], Data[MonthYear],Data[[#This Row],[MonthYear]])</f>
        <v>0.14285714285714285</v>
      </c>
      <c r="Z2584" s="1" t="str">
        <f>TEXT(Data[[#This Row],[Order Date]], "mm.yy")</f>
        <v>01.16</v>
      </c>
    </row>
    <row r="2585" spans="1:26" x14ac:dyDescent="0.25">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1" t="str">
        <f>IF(M2585=People!$B$2,People!$A$5,(IF(M2585=People!$B$3,People!$A$3,(IF(M2585=People!$B$4,People!$A$4,(IF(M2585=People!$B$5,People!$A$5,0)))))))</f>
        <v>Cassandra Brandow</v>
      </c>
      <c r="W2585" s="1" t="str">
        <f>IFERROR(VLOOKUP(Data[[#This Row],[Order ID]], Returns!$A:$B, 2, FALSE), "No")</f>
        <v>No</v>
      </c>
      <c r="X2585" s="1">
        <f>1/COUNTIF(Data[Order ID], Data[[#This Row],[Order ID]])</f>
        <v>0.14285714285714285</v>
      </c>
      <c r="Y2585" s="1">
        <f>1/COUNTIFS(Data[Customer Name],Data[[#This Row],[Customer Name]], Data[MonthYear],Data[[#This Row],[MonthYear]])</f>
        <v>0.14285714285714285</v>
      </c>
      <c r="Z2585" s="1" t="str">
        <f>TEXT(Data[[#This Row],[Order Date]], "mm.yy")</f>
        <v>01.16</v>
      </c>
    </row>
    <row r="2586" spans="1:26" x14ac:dyDescent="0.25">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1" t="str">
        <f>IF(M2586=People!$B$2,People!$A$5,(IF(M2586=People!$B$3,People!$A$3,(IF(M2586=People!$B$4,People!$A$4,(IF(M2586=People!$B$5,People!$A$5,0)))))))</f>
        <v>Cassandra Brandow</v>
      </c>
      <c r="W2586" s="1" t="str">
        <f>IFERROR(VLOOKUP(Data[[#This Row],[Order ID]], Returns!$A:$B, 2, FALSE), "No")</f>
        <v>No</v>
      </c>
      <c r="X2586" s="1">
        <f>1/COUNTIF(Data[Order ID], Data[[#This Row],[Order ID]])</f>
        <v>0.14285714285714285</v>
      </c>
      <c r="Y2586" s="1">
        <f>1/COUNTIFS(Data[Customer Name],Data[[#This Row],[Customer Name]], Data[MonthYear],Data[[#This Row],[MonthYear]])</f>
        <v>0.14285714285714285</v>
      </c>
      <c r="Z2586" s="1" t="str">
        <f>TEXT(Data[[#This Row],[Order Date]], "mm.yy")</f>
        <v>01.16</v>
      </c>
    </row>
    <row r="2587" spans="1:26" x14ac:dyDescent="0.25">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1" t="str">
        <f>IF(M2587=People!$B$2,People!$A$5,(IF(M2587=People!$B$3,People!$A$3,(IF(M2587=People!$B$4,People!$A$4,(IF(M2587=People!$B$5,People!$A$5,0)))))))</f>
        <v>Kelly Williams</v>
      </c>
      <c r="W2587" s="1" t="str">
        <f>IFERROR(VLOOKUP(Data[[#This Row],[Order ID]], Returns!$A:$B, 2, FALSE), "No")</f>
        <v>No</v>
      </c>
      <c r="X2587" s="1">
        <f>1/COUNTIF(Data[Order ID], Data[[#This Row],[Order ID]])</f>
        <v>1</v>
      </c>
      <c r="Y2587" s="1">
        <f>1/COUNTIFS(Data[Customer Name],Data[[#This Row],[Customer Name]], Data[MonthYear],Data[[#This Row],[MonthYear]])</f>
        <v>0.33333333333333331</v>
      </c>
      <c r="Z2587" s="1" t="str">
        <f>TEXT(Data[[#This Row],[Order Date]], "mm.yy")</f>
        <v>11.17</v>
      </c>
    </row>
    <row r="2588" spans="1:26" x14ac:dyDescent="0.25">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1" t="str">
        <f>IF(M2588=People!$B$2,People!$A$5,(IF(M2588=People!$B$3,People!$A$3,(IF(M2588=People!$B$4,People!$A$4,(IF(M2588=People!$B$5,People!$A$5,0)))))))</f>
        <v>Chuck Magee</v>
      </c>
      <c r="W2588" s="1" t="str">
        <f>IFERROR(VLOOKUP(Data[[#This Row],[Order ID]], Returns!$A:$B, 2, FALSE), "No")</f>
        <v>No</v>
      </c>
      <c r="X2588" s="1">
        <f>1/COUNTIF(Data[Order ID], Data[[#This Row],[Order ID]])</f>
        <v>0.5</v>
      </c>
      <c r="Y2588" s="1">
        <f>1/COUNTIFS(Data[Customer Name],Data[[#This Row],[Customer Name]], Data[MonthYear],Data[[#This Row],[MonthYear]])</f>
        <v>0.5</v>
      </c>
      <c r="Z2588" s="1" t="str">
        <f>TEXT(Data[[#This Row],[Order Date]], "mm.yy")</f>
        <v>06.19</v>
      </c>
    </row>
    <row r="2589" spans="1:26" x14ac:dyDescent="0.25">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1" t="str">
        <f>IF(M2589=People!$B$2,People!$A$5,(IF(M2589=People!$B$3,People!$A$3,(IF(M2589=People!$B$4,People!$A$4,(IF(M2589=People!$B$5,People!$A$5,0)))))))</f>
        <v>Chuck Magee</v>
      </c>
      <c r="W2589" s="1" t="str">
        <f>IFERROR(VLOOKUP(Data[[#This Row],[Order ID]], Returns!$A:$B, 2, FALSE), "No")</f>
        <v>No</v>
      </c>
      <c r="X2589" s="1">
        <f>1/COUNTIF(Data[Order ID], Data[[#This Row],[Order ID]])</f>
        <v>0.5</v>
      </c>
      <c r="Y2589" s="1">
        <f>1/COUNTIFS(Data[Customer Name],Data[[#This Row],[Customer Name]], Data[MonthYear],Data[[#This Row],[MonthYear]])</f>
        <v>0.5</v>
      </c>
      <c r="Z2589" s="1" t="str">
        <f>TEXT(Data[[#This Row],[Order Date]], "mm.yy")</f>
        <v>06.19</v>
      </c>
    </row>
    <row r="2590" spans="1:26" x14ac:dyDescent="0.25">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1" t="str">
        <f>IF(M2590=People!$B$2,People!$A$5,(IF(M2590=People!$B$3,People!$A$3,(IF(M2590=People!$B$4,People!$A$4,(IF(M2590=People!$B$5,People!$A$5,0)))))))</f>
        <v>Cassandra Brandow</v>
      </c>
      <c r="W2590" s="1" t="str">
        <f>IFERROR(VLOOKUP(Data[[#This Row],[Order ID]], Returns!$A:$B, 2, FALSE), "No")</f>
        <v>No</v>
      </c>
      <c r="X2590" s="1">
        <f>1/COUNTIF(Data[Order ID], Data[[#This Row],[Order ID]])</f>
        <v>0.5</v>
      </c>
      <c r="Y2590" s="1">
        <f>1/COUNTIFS(Data[Customer Name],Data[[#This Row],[Customer Name]], Data[MonthYear],Data[[#This Row],[MonthYear]])</f>
        <v>0.5</v>
      </c>
      <c r="Z2590" s="1" t="str">
        <f>TEXT(Data[[#This Row],[Order Date]], "mm.yy")</f>
        <v>05.18</v>
      </c>
    </row>
    <row r="2591" spans="1:26" x14ac:dyDescent="0.25">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1" t="str">
        <f>IF(M2591=People!$B$2,People!$A$5,(IF(M2591=People!$B$3,People!$A$3,(IF(M2591=People!$B$4,People!$A$4,(IF(M2591=People!$B$5,People!$A$5,0)))))))</f>
        <v>Cassandra Brandow</v>
      </c>
      <c r="W2591" s="1" t="str">
        <f>IFERROR(VLOOKUP(Data[[#This Row],[Order ID]], Returns!$A:$B, 2, FALSE), "No")</f>
        <v>No</v>
      </c>
      <c r="X2591" s="1">
        <f>1/COUNTIF(Data[Order ID], Data[[#This Row],[Order ID]])</f>
        <v>0.5</v>
      </c>
      <c r="Y2591" s="1">
        <f>1/COUNTIFS(Data[Customer Name],Data[[#This Row],[Customer Name]], Data[MonthYear],Data[[#This Row],[MonthYear]])</f>
        <v>0.5</v>
      </c>
      <c r="Z2591" s="1" t="str">
        <f>TEXT(Data[[#This Row],[Order Date]], "mm.yy")</f>
        <v>05.18</v>
      </c>
    </row>
    <row r="2592" spans="1:26" x14ac:dyDescent="0.25">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1" t="str">
        <f>IF(M2592=People!$B$2,People!$A$5,(IF(M2592=People!$B$3,People!$A$3,(IF(M2592=People!$B$4,People!$A$4,(IF(M2592=People!$B$5,People!$A$5,0)))))))</f>
        <v>Kelly Williams</v>
      </c>
      <c r="W2592" s="1" t="str">
        <f>IFERROR(VLOOKUP(Data[[#This Row],[Order ID]], Returns!$A:$B, 2, FALSE), "No")</f>
        <v>No</v>
      </c>
      <c r="X2592" s="1">
        <f>1/COUNTIF(Data[Order ID], Data[[#This Row],[Order ID]])</f>
        <v>0.5</v>
      </c>
      <c r="Y2592" s="1">
        <f>1/COUNTIFS(Data[Customer Name],Data[[#This Row],[Customer Name]], Data[MonthYear],Data[[#This Row],[MonthYear]])</f>
        <v>0.5</v>
      </c>
      <c r="Z2592" s="1" t="str">
        <f>TEXT(Data[[#This Row],[Order Date]], "mm.yy")</f>
        <v>09.18</v>
      </c>
    </row>
    <row r="2593" spans="1:26" x14ac:dyDescent="0.25">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1" t="str">
        <f>IF(M2593=People!$B$2,People!$A$5,(IF(M2593=People!$B$3,People!$A$3,(IF(M2593=People!$B$4,People!$A$4,(IF(M2593=People!$B$5,People!$A$5,0)))))))</f>
        <v>Kelly Williams</v>
      </c>
      <c r="W2593" s="1" t="str">
        <f>IFERROR(VLOOKUP(Data[[#This Row],[Order ID]], Returns!$A:$B, 2, FALSE), "No")</f>
        <v>No</v>
      </c>
      <c r="X2593" s="1">
        <f>1/COUNTIF(Data[Order ID], Data[[#This Row],[Order ID]])</f>
        <v>0.5</v>
      </c>
      <c r="Y2593" s="1">
        <f>1/COUNTIFS(Data[Customer Name],Data[[#This Row],[Customer Name]], Data[MonthYear],Data[[#This Row],[MonthYear]])</f>
        <v>0.5</v>
      </c>
      <c r="Z2593" s="1" t="str">
        <f>TEXT(Data[[#This Row],[Order Date]], "mm.yy")</f>
        <v>09.18</v>
      </c>
    </row>
    <row r="2594" spans="1:26" x14ac:dyDescent="0.25">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1" t="str">
        <f>IF(M2594=People!$B$2,People!$A$5,(IF(M2594=People!$B$3,People!$A$3,(IF(M2594=People!$B$4,People!$A$4,(IF(M2594=People!$B$5,People!$A$5,0)))))))</f>
        <v>Cassandra Brandow</v>
      </c>
      <c r="W2594" s="1" t="str">
        <f>IFERROR(VLOOKUP(Data[[#This Row],[Order ID]], Returns!$A:$B, 2, FALSE), "No")</f>
        <v>No</v>
      </c>
      <c r="X2594" s="1">
        <f>1/COUNTIF(Data[Order ID], Data[[#This Row],[Order ID]])</f>
        <v>0.5</v>
      </c>
      <c r="Y2594" s="1">
        <f>1/COUNTIFS(Data[Customer Name],Data[[#This Row],[Customer Name]], Data[MonthYear],Data[[#This Row],[MonthYear]])</f>
        <v>0.5</v>
      </c>
      <c r="Z2594" s="1" t="str">
        <f>TEXT(Data[[#This Row],[Order Date]], "mm.yy")</f>
        <v>11.19</v>
      </c>
    </row>
    <row r="2595" spans="1:26" x14ac:dyDescent="0.25">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1" t="str">
        <f>IF(M2595=People!$B$2,People!$A$5,(IF(M2595=People!$B$3,People!$A$3,(IF(M2595=People!$B$4,People!$A$4,(IF(M2595=People!$B$5,People!$A$5,0)))))))</f>
        <v>Cassandra Brandow</v>
      </c>
      <c r="W2595" s="1" t="str">
        <f>IFERROR(VLOOKUP(Data[[#This Row],[Order ID]], Returns!$A:$B, 2, FALSE), "No")</f>
        <v>No</v>
      </c>
      <c r="X2595" s="1">
        <f>1/COUNTIF(Data[Order ID], Data[[#This Row],[Order ID]])</f>
        <v>0.5</v>
      </c>
      <c r="Y2595" s="1">
        <f>1/COUNTIFS(Data[Customer Name],Data[[#This Row],[Customer Name]], Data[MonthYear],Data[[#This Row],[MonthYear]])</f>
        <v>0.5</v>
      </c>
      <c r="Z2595" s="1" t="str">
        <f>TEXT(Data[[#This Row],[Order Date]], "mm.yy")</f>
        <v>11.19</v>
      </c>
    </row>
    <row r="2596" spans="1:26" x14ac:dyDescent="0.25">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1" t="str">
        <f>IF(M2596=People!$B$2,People!$A$5,(IF(M2596=People!$B$3,People!$A$3,(IF(M2596=People!$B$4,People!$A$4,(IF(M2596=People!$B$5,People!$A$5,0)))))))</f>
        <v>Kelly Williams</v>
      </c>
      <c r="W2596" s="1" t="str">
        <f>IFERROR(VLOOKUP(Data[[#This Row],[Order ID]], Returns!$A:$B, 2, FALSE), "No")</f>
        <v>No</v>
      </c>
      <c r="X2596" s="1">
        <f>1/COUNTIF(Data[Order ID], Data[[#This Row],[Order ID]])</f>
        <v>0.2</v>
      </c>
      <c r="Y2596" s="1">
        <f>1/COUNTIFS(Data[Customer Name],Data[[#This Row],[Customer Name]], Data[MonthYear],Data[[#This Row],[MonthYear]])</f>
        <v>0.2</v>
      </c>
      <c r="Z2596" s="1" t="str">
        <f>TEXT(Data[[#This Row],[Order Date]], "mm.yy")</f>
        <v>05.19</v>
      </c>
    </row>
    <row r="2597" spans="1:26" x14ac:dyDescent="0.25">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1" t="str">
        <f>IF(M2597=People!$B$2,People!$A$5,(IF(M2597=People!$B$3,People!$A$3,(IF(M2597=People!$B$4,People!$A$4,(IF(M2597=People!$B$5,People!$A$5,0)))))))</f>
        <v>Kelly Williams</v>
      </c>
      <c r="W2597" s="1" t="str">
        <f>IFERROR(VLOOKUP(Data[[#This Row],[Order ID]], Returns!$A:$B, 2, FALSE), "No")</f>
        <v>No</v>
      </c>
      <c r="X2597" s="1">
        <f>1/COUNTIF(Data[Order ID], Data[[#This Row],[Order ID]])</f>
        <v>0.2</v>
      </c>
      <c r="Y2597" s="1">
        <f>1/COUNTIFS(Data[Customer Name],Data[[#This Row],[Customer Name]], Data[MonthYear],Data[[#This Row],[MonthYear]])</f>
        <v>0.2</v>
      </c>
      <c r="Z2597" s="1" t="str">
        <f>TEXT(Data[[#This Row],[Order Date]], "mm.yy")</f>
        <v>05.19</v>
      </c>
    </row>
    <row r="2598" spans="1:26" x14ac:dyDescent="0.25">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1" t="str">
        <f>IF(M2598=People!$B$2,People!$A$5,(IF(M2598=People!$B$3,People!$A$3,(IF(M2598=People!$B$4,People!$A$4,(IF(M2598=People!$B$5,People!$A$5,0)))))))</f>
        <v>Kelly Williams</v>
      </c>
      <c r="W2598" s="1" t="str">
        <f>IFERROR(VLOOKUP(Data[[#This Row],[Order ID]], Returns!$A:$B, 2, FALSE), "No")</f>
        <v>No</v>
      </c>
      <c r="X2598" s="1">
        <f>1/COUNTIF(Data[Order ID], Data[[#This Row],[Order ID]])</f>
        <v>0.2</v>
      </c>
      <c r="Y2598" s="1">
        <f>1/COUNTIFS(Data[Customer Name],Data[[#This Row],[Customer Name]], Data[MonthYear],Data[[#This Row],[MonthYear]])</f>
        <v>0.2</v>
      </c>
      <c r="Z2598" s="1" t="str">
        <f>TEXT(Data[[#This Row],[Order Date]], "mm.yy")</f>
        <v>05.19</v>
      </c>
    </row>
    <row r="2599" spans="1:26" x14ac:dyDescent="0.25">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1" t="str">
        <f>IF(M2599=People!$B$2,People!$A$5,(IF(M2599=People!$B$3,People!$A$3,(IF(M2599=People!$B$4,People!$A$4,(IF(M2599=People!$B$5,People!$A$5,0)))))))</f>
        <v>Kelly Williams</v>
      </c>
      <c r="W2599" s="1" t="str">
        <f>IFERROR(VLOOKUP(Data[[#This Row],[Order ID]], Returns!$A:$B, 2, FALSE), "No")</f>
        <v>No</v>
      </c>
      <c r="X2599" s="1">
        <f>1/COUNTIF(Data[Order ID], Data[[#This Row],[Order ID]])</f>
        <v>0.2</v>
      </c>
      <c r="Y2599" s="1">
        <f>1/COUNTIFS(Data[Customer Name],Data[[#This Row],[Customer Name]], Data[MonthYear],Data[[#This Row],[MonthYear]])</f>
        <v>0.2</v>
      </c>
      <c r="Z2599" s="1" t="str">
        <f>TEXT(Data[[#This Row],[Order Date]], "mm.yy")</f>
        <v>05.19</v>
      </c>
    </row>
    <row r="2600" spans="1:26" x14ac:dyDescent="0.25">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1" t="str">
        <f>IF(M2600=People!$B$2,People!$A$5,(IF(M2600=People!$B$3,People!$A$3,(IF(M2600=People!$B$4,People!$A$4,(IF(M2600=People!$B$5,People!$A$5,0)))))))</f>
        <v>Kelly Williams</v>
      </c>
      <c r="W2600" s="1" t="str">
        <f>IFERROR(VLOOKUP(Data[[#This Row],[Order ID]], Returns!$A:$B, 2, FALSE), "No")</f>
        <v>No</v>
      </c>
      <c r="X2600" s="1">
        <f>1/COUNTIF(Data[Order ID], Data[[#This Row],[Order ID]])</f>
        <v>0.2</v>
      </c>
      <c r="Y2600" s="1">
        <f>1/COUNTIFS(Data[Customer Name],Data[[#This Row],[Customer Name]], Data[MonthYear],Data[[#This Row],[MonthYear]])</f>
        <v>0.2</v>
      </c>
      <c r="Z2600" s="1" t="str">
        <f>TEXT(Data[[#This Row],[Order Date]], "mm.yy")</f>
        <v>05.19</v>
      </c>
    </row>
    <row r="2601" spans="1:26" x14ac:dyDescent="0.25">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1" t="str">
        <f>IF(M2601=People!$B$2,People!$A$5,(IF(M2601=People!$B$3,People!$A$3,(IF(M2601=People!$B$4,People!$A$4,(IF(M2601=People!$B$5,People!$A$5,0)))))))</f>
        <v>Chuck Magee</v>
      </c>
      <c r="W2601" s="1" t="str">
        <f>IFERROR(VLOOKUP(Data[[#This Row],[Order ID]], Returns!$A:$B, 2, FALSE), "No")</f>
        <v>No</v>
      </c>
      <c r="X2601" s="1">
        <f>1/COUNTIF(Data[Order ID], Data[[#This Row],[Order ID]])</f>
        <v>0.5</v>
      </c>
      <c r="Y2601" s="1">
        <f>1/COUNTIFS(Data[Customer Name],Data[[#This Row],[Customer Name]], Data[MonthYear],Data[[#This Row],[MonthYear]])</f>
        <v>0.5</v>
      </c>
      <c r="Z2601" s="1" t="str">
        <f>TEXT(Data[[#This Row],[Order Date]], "mm.yy")</f>
        <v>04.19</v>
      </c>
    </row>
    <row r="2602" spans="1:26" x14ac:dyDescent="0.25">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1" t="str">
        <f>IF(M2602=People!$B$2,People!$A$5,(IF(M2602=People!$B$3,People!$A$3,(IF(M2602=People!$B$4,People!$A$4,(IF(M2602=People!$B$5,People!$A$5,0)))))))</f>
        <v>Chuck Magee</v>
      </c>
      <c r="W2602" s="1" t="str">
        <f>IFERROR(VLOOKUP(Data[[#This Row],[Order ID]], Returns!$A:$B, 2, FALSE), "No")</f>
        <v>No</v>
      </c>
      <c r="X2602" s="1">
        <f>1/COUNTIF(Data[Order ID], Data[[#This Row],[Order ID]])</f>
        <v>0.5</v>
      </c>
      <c r="Y2602" s="1">
        <f>1/COUNTIFS(Data[Customer Name],Data[[#This Row],[Customer Name]], Data[MonthYear],Data[[#This Row],[MonthYear]])</f>
        <v>0.5</v>
      </c>
      <c r="Z2602" s="1" t="str">
        <f>TEXT(Data[[#This Row],[Order Date]], "mm.yy")</f>
        <v>04.19</v>
      </c>
    </row>
    <row r="2603" spans="1:26" x14ac:dyDescent="0.25">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1" t="str">
        <f>IF(M2603=People!$B$2,People!$A$5,(IF(M2603=People!$B$3,People!$A$3,(IF(M2603=People!$B$4,People!$A$4,(IF(M2603=People!$B$5,People!$A$5,0)))))))</f>
        <v>Chuck Magee</v>
      </c>
      <c r="W2603" s="1" t="str">
        <f>IFERROR(VLOOKUP(Data[[#This Row],[Order ID]], Returns!$A:$B, 2, FALSE), "No")</f>
        <v>No</v>
      </c>
      <c r="X2603" s="1">
        <f>1/COUNTIF(Data[Order ID], Data[[#This Row],[Order ID]])</f>
        <v>0.25</v>
      </c>
      <c r="Y2603" s="1">
        <f>1/COUNTIFS(Data[Customer Name],Data[[#This Row],[Customer Name]], Data[MonthYear],Data[[#This Row],[MonthYear]])</f>
        <v>0.25</v>
      </c>
      <c r="Z2603" s="1" t="str">
        <f>TEXT(Data[[#This Row],[Order Date]], "mm.yy")</f>
        <v>06.18</v>
      </c>
    </row>
    <row r="2604" spans="1:26" x14ac:dyDescent="0.25">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1" t="str">
        <f>IF(M2604=People!$B$2,People!$A$5,(IF(M2604=People!$B$3,People!$A$3,(IF(M2604=People!$B$4,People!$A$4,(IF(M2604=People!$B$5,People!$A$5,0)))))))</f>
        <v>Chuck Magee</v>
      </c>
      <c r="W2604" s="1" t="str">
        <f>IFERROR(VLOOKUP(Data[[#This Row],[Order ID]], Returns!$A:$B, 2, FALSE), "No")</f>
        <v>No</v>
      </c>
      <c r="X2604" s="1">
        <f>1/COUNTIF(Data[Order ID], Data[[#This Row],[Order ID]])</f>
        <v>0.25</v>
      </c>
      <c r="Y2604" s="1">
        <f>1/COUNTIFS(Data[Customer Name],Data[[#This Row],[Customer Name]], Data[MonthYear],Data[[#This Row],[MonthYear]])</f>
        <v>0.25</v>
      </c>
      <c r="Z2604" s="1" t="str">
        <f>TEXT(Data[[#This Row],[Order Date]], "mm.yy")</f>
        <v>06.18</v>
      </c>
    </row>
    <row r="2605" spans="1:26" x14ac:dyDescent="0.25">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1" t="str">
        <f>IF(M2605=People!$B$2,People!$A$5,(IF(M2605=People!$B$3,People!$A$3,(IF(M2605=People!$B$4,People!$A$4,(IF(M2605=People!$B$5,People!$A$5,0)))))))</f>
        <v>Chuck Magee</v>
      </c>
      <c r="W2605" s="1" t="str">
        <f>IFERROR(VLOOKUP(Data[[#This Row],[Order ID]], Returns!$A:$B, 2, FALSE), "No")</f>
        <v>No</v>
      </c>
      <c r="X2605" s="1">
        <f>1/COUNTIF(Data[Order ID], Data[[#This Row],[Order ID]])</f>
        <v>0.25</v>
      </c>
      <c r="Y2605" s="1">
        <f>1/COUNTIFS(Data[Customer Name],Data[[#This Row],[Customer Name]], Data[MonthYear],Data[[#This Row],[MonthYear]])</f>
        <v>0.25</v>
      </c>
      <c r="Z2605" s="1" t="str">
        <f>TEXT(Data[[#This Row],[Order Date]], "mm.yy")</f>
        <v>06.18</v>
      </c>
    </row>
    <row r="2606" spans="1:26" x14ac:dyDescent="0.25">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1" t="str">
        <f>IF(M2606=People!$B$2,People!$A$5,(IF(M2606=People!$B$3,People!$A$3,(IF(M2606=People!$B$4,People!$A$4,(IF(M2606=People!$B$5,People!$A$5,0)))))))</f>
        <v>Chuck Magee</v>
      </c>
      <c r="W2606" s="1" t="str">
        <f>IFERROR(VLOOKUP(Data[[#This Row],[Order ID]], Returns!$A:$B, 2, FALSE), "No")</f>
        <v>No</v>
      </c>
      <c r="X2606" s="1">
        <f>1/COUNTIF(Data[Order ID], Data[[#This Row],[Order ID]])</f>
        <v>0.25</v>
      </c>
      <c r="Y2606" s="1">
        <f>1/COUNTIFS(Data[Customer Name],Data[[#This Row],[Customer Name]], Data[MonthYear],Data[[#This Row],[MonthYear]])</f>
        <v>0.25</v>
      </c>
      <c r="Z2606" s="1" t="str">
        <f>TEXT(Data[[#This Row],[Order Date]], "mm.yy")</f>
        <v>06.18</v>
      </c>
    </row>
    <row r="2607" spans="1:26" x14ac:dyDescent="0.25">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1" t="str">
        <f>IF(M2607=People!$B$2,People!$A$5,(IF(M2607=People!$B$3,People!$A$3,(IF(M2607=People!$B$4,People!$A$4,(IF(M2607=People!$B$5,People!$A$5,0)))))))</f>
        <v>Cassandra Brandow</v>
      </c>
      <c r="W2607" s="1" t="str">
        <f>IFERROR(VLOOKUP(Data[[#This Row],[Order ID]], Returns!$A:$B, 2, FALSE), "No")</f>
        <v>No</v>
      </c>
      <c r="X2607" s="1">
        <f>1/COUNTIF(Data[Order ID], Data[[#This Row],[Order ID]])</f>
        <v>1</v>
      </c>
      <c r="Y2607" s="1">
        <f>1/COUNTIFS(Data[Customer Name],Data[[#This Row],[Customer Name]], Data[MonthYear],Data[[#This Row],[MonthYear]])</f>
        <v>1</v>
      </c>
      <c r="Z2607" s="1" t="str">
        <f>TEXT(Data[[#This Row],[Order Date]], "mm.yy")</f>
        <v>12.16</v>
      </c>
    </row>
    <row r="2608" spans="1:26" x14ac:dyDescent="0.25">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1" t="str">
        <f>IF(M2608=People!$B$2,People!$A$5,(IF(M2608=People!$B$3,People!$A$3,(IF(M2608=People!$B$4,People!$A$4,(IF(M2608=People!$B$5,People!$A$5,0)))))))</f>
        <v>Cassandra Brandow</v>
      </c>
      <c r="W2608" s="1" t="str">
        <f>IFERROR(VLOOKUP(Data[[#This Row],[Order ID]], Returns!$A:$B, 2, FALSE), "No")</f>
        <v>No</v>
      </c>
      <c r="X2608" s="1">
        <f>1/COUNTIF(Data[Order ID], Data[[#This Row],[Order ID]])</f>
        <v>1</v>
      </c>
      <c r="Y2608" s="1">
        <f>1/COUNTIFS(Data[Customer Name],Data[[#This Row],[Customer Name]], Data[MonthYear],Data[[#This Row],[MonthYear]])</f>
        <v>1</v>
      </c>
      <c r="Z2608" s="1" t="str">
        <f>TEXT(Data[[#This Row],[Order Date]], "mm.yy")</f>
        <v>03.18</v>
      </c>
    </row>
    <row r="2609" spans="1:26" x14ac:dyDescent="0.25">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1" t="str">
        <f>IF(M2609=People!$B$2,People!$A$5,(IF(M2609=People!$B$3,People!$A$3,(IF(M2609=People!$B$4,People!$A$4,(IF(M2609=People!$B$5,People!$A$5,0)))))))</f>
        <v>Kelly Williams</v>
      </c>
      <c r="W2609" s="1" t="str">
        <f>IFERROR(VLOOKUP(Data[[#This Row],[Order ID]], Returns!$A:$B, 2, FALSE), "No")</f>
        <v>No</v>
      </c>
      <c r="X2609" s="1">
        <f>1/COUNTIF(Data[Order ID], Data[[#This Row],[Order ID]])</f>
        <v>0.16666666666666666</v>
      </c>
      <c r="Y2609" s="1">
        <f>1/COUNTIFS(Data[Customer Name],Data[[#This Row],[Customer Name]], Data[MonthYear],Data[[#This Row],[MonthYear]])</f>
        <v>0.16666666666666666</v>
      </c>
      <c r="Z2609" s="1" t="str">
        <f>TEXT(Data[[#This Row],[Order Date]], "mm.yy")</f>
        <v>11.16</v>
      </c>
    </row>
    <row r="2610" spans="1:26" x14ac:dyDescent="0.25">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1" t="str">
        <f>IF(M2610=People!$B$2,People!$A$5,(IF(M2610=People!$B$3,People!$A$3,(IF(M2610=People!$B$4,People!$A$4,(IF(M2610=People!$B$5,People!$A$5,0)))))))</f>
        <v>Kelly Williams</v>
      </c>
      <c r="W2610" s="1" t="str">
        <f>IFERROR(VLOOKUP(Data[[#This Row],[Order ID]], Returns!$A:$B, 2, FALSE), "No")</f>
        <v>No</v>
      </c>
      <c r="X2610" s="1">
        <f>1/COUNTIF(Data[Order ID], Data[[#This Row],[Order ID]])</f>
        <v>0.16666666666666666</v>
      </c>
      <c r="Y2610" s="1">
        <f>1/COUNTIFS(Data[Customer Name],Data[[#This Row],[Customer Name]], Data[MonthYear],Data[[#This Row],[MonthYear]])</f>
        <v>0.16666666666666666</v>
      </c>
      <c r="Z2610" s="1" t="str">
        <f>TEXT(Data[[#This Row],[Order Date]], "mm.yy")</f>
        <v>11.16</v>
      </c>
    </row>
    <row r="2611" spans="1:26" x14ac:dyDescent="0.25">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1" t="str">
        <f>IF(M2611=People!$B$2,People!$A$5,(IF(M2611=People!$B$3,People!$A$3,(IF(M2611=People!$B$4,People!$A$4,(IF(M2611=People!$B$5,People!$A$5,0)))))))</f>
        <v>Kelly Williams</v>
      </c>
      <c r="W2611" s="1" t="str">
        <f>IFERROR(VLOOKUP(Data[[#This Row],[Order ID]], Returns!$A:$B, 2, FALSE), "No")</f>
        <v>No</v>
      </c>
      <c r="X2611" s="1">
        <f>1/COUNTIF(Data[Order ID], Data[[#This Row],[Order ID]])</f>
        <v>0.16666666666666666</v>
      </c>
      <c r="Y2611" s="1">
        <f>1/COUNTIFS(Data[Customer Name],Data[[#This Row],[Customer Name]], Data[MonthYear],Data[[#This Row],[MonthYear]])</f>
        <v>0.16666666666666666</v>
      </c>
      <c r="Z2611" s="1" t="str">
        <f>TEXT(Data[[#This Row],[Order Date]], "mm.yy")</f>
        <v>11.16</v>
      </c>
    </row>
    <row r="2612" spans="1:26" x14ac:dyDescent="0.25">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1" t="str">
        <f>IF(M2612=People!$B$2,People!$A$5,(IF(M2612=People!$B$3,People!$A$3,(IF(M2612=People!$B$4,People!$A$4,(IF(M2612=People!$B$5,People!$A$5,0)))))))</f>
        <v>Kelly Williams</v>
      </c>
      <c r="W2612" s="1" t="str">
        <f>IFERROR(VLOOKUP(Data[[#This Row],[Order ID]], Returns!$A:$B, 2, FALSE), "No")</f>
        <v>No</v>
      </c>
      <c r="X2612" s="1">
        <f>1/COUNTIF(Data[Order ID], Data[[#This Row],[Order ID]])</f>
        <v>0.16666666666666666</v>
      </c>
      <c r="Y2612" s="1">
        <f>1/COUNTIFS(Data[Customer Name],Data[[#This Row],[Customer Name]], Data[MonthYear],Data[[#This Row],[MonthYear]])</f>
        <v>0.16666666666666666</v>
      </c>
      <c r="Z2612" s="1" t="str">
        <f>TEXT(Data[[#This Row],[Order Date]], "mm.yy")</f>
        <v>11.16</v>
      </c>
    </row>
    <row r="2613" spans="1:26" x14ac:dyDescent="0.25">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1" t="str">
        <f>IF(M2613=People!$B$2,People!$A$5,(IF(M2613=People!$B$3,People!$A$3,(IF(M2613=People!$B$4,People!$A$4,(IF(M2613=People!$B$5,People!$A$5,0)))))))</f>
        <v>Kelly Williams</v>
      </c>
      <c r="W2613" s="1" t="str">
        <f>IFERROR(VLOOKUP(Data[[#This Row],[Order ID]], Returns!$A:$B, 2, FALSE), "No")</f>
        <v>No</v>
      </c>
      <c r="X2613" s="1">
        <f>1/COUNTIF(Data[Order ID], Data[[#This Row],[Order ID]])</f>
        <v>0.16666666666666666</v>
      </c>
      <c r="Y2613" s="1">
        <f>1/COUNTIFS(Data[Customer Name],Data[[#This Row],[Customer Name]], Data[MonthYear],Data[[#This Row],[MonthYear]])</f>
        <v>0.16666666666666666</v>
      </c>
      <c r="Z2613" s="1" t="str">
        <f>TEXT(Data[[#This Row],[Order Date]], "mm.yy")</f>
        <v>11.16</v>
      </c>
    </row>
    <row r="2614" spans="1:26" x14ac:dyDescent="0.25">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1" t="str">
        <f>IF(M2614=People!$B$2,People!$A$5,(IF(M2614=People!$B$3,People!$A$3,(IF(M2614=People!$B$4,People!$A$4,(IF(M2614=People!$B$5,People!$A$5,0)))))))</f>
        <v>Kelly Williams</v>
      </c>
      <c r="W2614" s="1" t="str">
        <f>IFERROR(VLOOKUP(Data[[#This Row],[Order ID]], Returns!$A:$B, 2, FALSE), "No")</f>
        <v>No</v>
      </c>
      <c r="X2614" s="1">
        <f>1/COUNTIF(Data[Order ID], Data[[#This Row],[Order ID]])</f>
        <v>0.16666666666666666</v>
      </c>
      <c r="Y2614" s="1">
        <f>1/COUNTIFS(Data[Customer Name],Data[[#This Row],[Customer Name]], Data[MonthYear],Data[[#This Row],[MonthYear]])</f>
        <v>0.16666666666666666</v>
      </c>
      <c r="Z2614" s="1" t="str">
        <f>TEXT(Data[[#This Row],[Order Date]], "mm.yy")</f>
        <v>11.16</v>
      </c>
    </row>
    <row r="2615" spans="1:26" x14ac:dyDescent="0.25">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1" t="str">
        <f>IF(M2615=People!$B$2,People!$A$5,(IF(M2615=People!$B$3,People!$A$3,(IF(M2615=People!$B$4,People!$A$4,(IF(M2615=People!$B$5,People!$A$5,0)))))))</f>
        <v>Cassandra Brandow</v>
      </c>
      <c r="W2615" s="1" t="str">
        <f>IFERROR(VLOOKUP(Data[[#This Row],[Order ID]], Returns!$A:$B, 2, FALSE), "No")</f>
        <v>No</v>
      </c>
      <c r="X2615" s="1">
        <f>1/COUNTIF(Data[Order ID], Data[[#This Row],[Order ID]])</f>
        <v>1</v>
      </c>
      <c r="Y2615" s="1">
        <f>1/COUNTIFS(Data[Customer Name],Data[[#This Row],[Customer Name]], Data[MonthYear],Data[[#This Row],[MonthYear]])</f>
        <v>1</v>
      </c>
      <c r="Z2615" s="1" t="str">
        <f>TEXT(Data[[#This Row],[Order Date]], "mm.yy")</f>
        <v>04.18</v>
      </c>
    </row>
    <row r="2616" spans="1:26" x14ac:dyDescent="0.25">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1" t="str">
        <f>IF(M2616=People!$B$2,People!$A$5,(IF(M2616=People!$B$3,People!$A$3,(IF(M2616=People!$B$4,People!$A$4,(IF(M2616=People!$B$5,People!$A$5,0)))))))</f>
        <v>Cassandra Brandow</v>
      </c>
      <c r="W2616" s="1" t="str">
        <f>IFERROR(VLOOKUP(Data[[#This Row],[Order ID]], Returns!$A:$B, 2, FALSE), "No")</f>
        <v>No</v>
      </c>
      <c r="X2616" s="1">
        <f>1/COUNTIF(Data[Order ID], Data[[#This Row],[Order ID]])</f>
        <v>0.5</v>
      </c>
      <c r="Y2616" s="1">
        <f>1/COUNTIFS(Data[Customer Name],Data[[#This Row],[Customer Name]], Data[MonthYear],Data[[#This Row],[MonthYear]])</f>
        <v>0.5</v>
      </c>
      <c r="Z2616" s="1" t="str">
        <f>TEXT(Data[[#This Row],[Order Date]], "mm.yy")</f>
        <v>04.16</v>
      </c>
    </row>
    <row r="2617" spans="1:26" x14ac:dyDescent="0.25">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1" t="str">
        <f>IF(M2617=People!$B$2,People!$A$5,(IF(M2617=People!$B$3,People!$A$3,(IF(M2617=People!$B$4,People!$A$4,(IF(M2617=People!$B$5,People!$A$5,0)))))))</f>
        <v>Cassandra Brandow</v>
      </c>
      <c r="W2617" s="1" t="str">
        <f>IFERROR(VLOOKUP(Data[[#This Row],[Order ID]], Returns!$A:$B, 2, FALSE), "No")</f>
        <v>No</v>
      </c>
      <c r="X2617" s="1">
        <f>1/COUNTIF(Data[Order ID], Data[[#This Row],[Order ID]])</f>
        <v>0.5</v>
      </c>
      <c r="Y2617" s="1">
        <f>1/COUNTIFS(Data[Customer Name],Data[[#This Row],[Customer Name]], Data[MonthYear],Data[[#This Row],[MonthYear]])</f>
        <v>0.5</v>
      </c>
      <c r="Z2617" s="1" t="str">
        <f>TEXT(Data[[#This Row],[Order Date]], "mm.yy")</f>
        <v>04.16</v>
      </c>
    </row>
    <row r="2618" spans="1:26" x14ac:dyDescent="0.25">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1" t="str">
        <f>IF(M2618=People!$B$2,People!$A$5,(IF(M2618=People!$B$3,People!$A$3,(IF(M2618=People!$B$4,People!$A$4,(IF(M2618=People!$B$5,People!$A$5,0)))))))</f>
        <v>Cassandra Brandow</v>
      </c>
      <c r="W2618" s="1" t="str">
        <f>IFERROR(VLOOKUP(Data[[#This Row],[Order ID]], Returns!$A:$B, 2, FALSE), "No")</f>
        <v>No</v>
      </c>
      <c r="X2618" s="1">
        <f>1/COUNTIF(Data[Order ID], Data[[#This Row],[Order ID]])</f>
        <v>0.5</v>
      </c>
      <c r="Y2618" s="1">
        <f>1/COUNTIFS(Data[Customer Name],Data[[#This Row],[Customer Name]], Data[MonthYear],Data[[#This Row],[MonthYear]])</f>
        <v>0.5</v>
      </c>
      <c r="Z2618" s="1" t="str">
        <f>TEXT(Data[[#This Row],[Order Date]], "mm.yy")</f>
        <v>04.19</v>
      </c>
    </row>
    <row r="2619" spans="1:26" x14ac:dyDescent="0.25">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1" t="str">
        <f>IF(M2619=People!$B$2,People!$A$5,(IF(M2619=People!$B$3,People!$A$3,(IF(M2619=People!$B$4,People!$A$4,(IF(M2619=People!$B$5,People!$A$5,0)))))))</f>
        <v>Cassandra Brandow</v>
      </c>
      <c r="W2619" s="1" t="str">
        <f>IFERROR(VLOOKUP(Data[[#This Row],[Order ID]], Returns!$A:$B, 2, FALSE), "No")</f>
        <v>No</v>
      </c>
      <c r="X2619" s="1">
        <f>1/COUNTIF(Data[Order ID], Data[[#This Row],[Order ID]])</f>
        <v>0.5</v>
      </c>
      <c r="Y2619" s="1">
        <f>1/COUNTIFS(Data[Customer Name],Data[[#This Row],[Customer Name]], Data[MonthYear],Data[[#This Row],[MonthYear]])</f>
        <v>0.5</v>
      </c>
      <c r="Z2619" s="1" t="str">
        <f>TEXT(Data[[#This Row],[Order Date]], "mm.yy")</f>
        <v>04.19</v>
      </c>
    </row>
    <row r="2620" spans="1:26" x14ac:dyDescent="0.25">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1" t="str">
        <f>IF(M2620=People!$B$2,People!$A$5,(IF(M2620=People!$B$3,People!$A$3,(IF(M2620=People!$B$4,People!$A$4,(IF(M2620=People!$B$5,People!$A$5,0)))))))</f>
        <v>Cassandra Brandow</v>
      </c>
      <c r="W2620" s="1" t="str">
        <f>IFERROR(VLOOKUP(Data[[#This Row],[Order ID]], Returns!$A:$B, 2, FALSE), "No")</f>
        <v>No</v>
      </c>
      <c r="X2620" s="1">
        <f>1/COUNTIF(Data[Order ID], Data[[#This Row],[Order ID]])</f>
        <v>0.25</v>
      </c>
      <c r="Y2620" s="1">
        <f>1/COUNTIFS(Data[Customer Name],Data[[#This Row],[Customer Name]], Data[MonthYear],Data[[#This Row],[MonthYear]])</f>
        <v>0.25</v>
      </c>
      <c r="Z2620" s="1" t="str">
        <f>TEXT(Data[[#This Row],[Order Date]], "mm.yy")</f>
        <v>12.19</v>
      </c>
    </row>
    <row r="2621" spans="1:26" x14ac:dyDescent="0.25">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1" t="str">
        <f>IF(M2621=People!$B$2,People!$A$5,(IF(M2621=People!$B$3,People!$A$3,(IF(M2621=People!$B$4,People!$A$4,(IF(M2621=People!$B$5,People!$A$5,0)))))))</f>
        <v>Cassandra Brandow</v>
      </c>
      <c r="W2621" s="1" t="str">
        <f>IFERROR(VLOOKUP(Data[[#This Row],[Order ID]], Returns!$A:$B, 2, FALSE), "No")</f>
        <v>No</v>
      </c>
      <c r="X2621" s="1">
        <f>1/COUNTIF(Data[Order ID], Data[[#This Row],[Order ID]])</f>
        <v>0.25</v>
      </c>
      <c r="Y2621" s="1">
        <f>1/COUNTIFS(Data[Customer Name],Data[[#This Row],[Customer Name]], Data[MonthYear],Data[[#This Row],[MonthYear]])</f>
        <v>0.25</v>
      </c>
      <c r="Z2621" s="1" t="str">
        <f>TEXT(Data[[#This Row],[Order Date]], "mm.yy")</f>
        <v>12.19</v>
      </c>
    </row>
    <row r="2622" spans="1:26" x14ac:dyDescent="0.25">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1" t="str">
        <f>IF(M2622=People!$B$2,People!$A$5,(IF(M2622=People!$B$3,People!$A$3,(IF(M2622=People!$B$4,People!$A$4,(IF(M2622=People!$B$5,People!$A$5,0)))))))</f>
        <v>Cassandra Brandow</v>
      </c>
      <c r="W2622" s="1" t="str">
        <f>IFERROR(VLOOKUP(Data[[#This Row],[Order ID]], Returns!$A:$B, 2, FALSE), "No")</f>
        <v>No</v>
      </c>
      <c r="X2622" s="1">
        <f>1/COUNTIF(Data[Order ID], Data[[#This Row],[Order ID]])</f>
        <v>0.25</v>
      </c>
      <c r="Y2622" s="1">
        <f>1/COUNTIFS(Data[Customer Name],Data[[#This Row],[Customer Name]], Data[MonthYear],Data[[#This Row],[MonthYear]])</f>
        <v>0.25</v>
      </c>
      <c r="Z2622" s="1" t="str">
        <f>TEXT(Data[[#This Row],[Order Date]], "mm.yy")</f>
        <v>12.19</v>
      </c>
    </row>
    <row r="2623" spans="1:26" x14ac:dyDescent="0.25">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1" t="str">
        <f>IF(M2623=People!$B$2,People!$A$5,(IF(M2623=People!$B$3,People!$A$3,(IF(M2623=People!$B$4,People!$A$4,(IF(M2623=People!$B$5,People!$A$5,0)))))))</f>
        <v>Cassandra Brandow</v>
      </c>
      <c r="W2623" s="1" t="str">
        <f>IFERROR(VLOOKUP(Data[[#This Row],[Order ID]], Returns!$A:$B, 2, FALSE), "No")</f>
        <v>No</v>
      </c>
      <c r="X2623" s="1">
        <f>1/COUNTIF(Data[Order ID], Data[[#This Row],[Order ID]])</f>
        <v>0.25</v>
      </c>
      <c r="Y2623" s="1">
        <f>1/COUNTIFS(Data[Customer Name],Data[[#This Row],[Customer Name]], Data[MonthYear],Data[[#This Row],[MonthYear]])</f>
        <v>0.25</v>
      </c>
      <c r="Z2623" s="1" t="str">
        <f>TEXT(Data[[#This Row],[Order Date]], "mm.yy")</f>
        <v>12.19</v>
      </c>
    </row>
    <row r="2624" spans="1:26" x14ac:dyDescent="0.25">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1" t="str">
        <f>IF(M2624=People!$B$2,People!$A$5,(IF(M2624=People!$B$3,People!$A$3,(IF(M2624=People!$B$4,People!$A$4,(IF(M2624=People!$B$5,People!$A$5,0)))))))</f>
        <v>Kelly Williams</v>
      </c>
      <c r="W2624" s="1" t="str">
        <f>IFERROR(VLOOKUP(Data[[#This Row],[Order ID]], Returns!$A:$B, 2, FALSE), "No")</f>
        <v>Yes</v>
      </c>
      <c r="X2624" s="1">
        <f>1/COUNTIF(Data[Order ID], Data[[#This Row],[Order ID]])</f>
        <v>1</v>
      </c>
      <c r="Y2624" s="1">
        <f>1/COUNTIFS(Data[Customer Name],Data[[#This Row],[Customer Name]], Data[MonthYear],Data[[#This Row],[MonthYear]])</f>
        <v>1</v>
      </c>
      <c r="Z2624" s="1" t="str">
        <f>TEXT(Data[[#This Row],[Order Date]], "mm.yy")</f>
        <v>12.16</v>
      </c>
    </row>
    <row r="2625" spans="1:26" x14ac:dyDescent="0.25">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1" t="str">
        <f>IF(M2625=People!$B$2,People!$A$5,(IF(M2625=People!$B$3,People!$A$3,(IF(M2625=People!$B$4,People!$A$4,(IF(M2625=People!$B$5,People!$A$5,0)))))))</f>
        <v>Chuck Magee</v>
      </c>
      <c r="W2625" s="1" t="str">
        <f>IFERROR(VLOOKUP(Data[[#This Row],[Order ID]], Returns!$A:$B, 2, FALSE), "No")</f>
        <v>No</v>
      </c>
      <c r="X2625" s="1">
        <f>1/COUNTIF(Data[Order ID], Data[[#This Row],[Order ID]])</f>
        <v>0.25</v>
      </c>
      <c r="Y2625" s="1">
        <f>1/COUNTIFS(Data[Customer Name],Data[[#This Row],[Customer Name]], Data[MonthYear],Data[[#This Row],[MonthYear]])</f>
        <v>0.25</v>
      </c>
      <c r="Z2625" s="1" t="str">
        <f>TEXT(Data[[#This Row],[Order Date]], "mm.yy")</f>
        <v>10.19</v>
      </c>
    </row>
    <row r="2626" spans="1:26" x14ac:dyDescent="0.25">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1" t="str">
        <f>IF(M2626=People!$B$2,People!$A$5,(IF(M2626=People!$B$3,People!$A$3,(IF(M2626=People!$B$4,People!$A$4,(IF(M2626=People!$B$5,People!$A$5,0)))))))</f>
        <v>Chuck Magee</v>
      </c>
      <c r="W2626" s="1" t="str">
        <f>IFERROR(VLOOKUP(Data[[#This Row],[Order ID]], Returns!$A:$B, 2, FALSE), "No")</f>
        <v>No</v>
      </c>
      <c r="X2626" s="1">
        <f>1/COUNTIF(Data[Order ID], Data[[#This Row],[Order ID]])</f>
        <v>0.25</v>
      </c>
      <c r="Y2626" s="1">
        <f>1/COUNTIFS(Data[Customer Name],Data[[#This Row],[Customer Name]], Data[MonthYear],Data[[#This Row],[MonthYear]])</f>
        <v>0.25</v>
      </c>
      <c r="Z2626" s="1" t="str">
        <f>TEXT(Data[[#This Row],[Order Date]], "mm.yy")</f>
        <v>10.19</v>
      </c>
    </row>
    <row r="2627" spans="1:26" x14ac:dyDescent="0.25">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1" t="str">
        <f>IF(M2627=People!$B$2,People!$A$5,(IF(M2627=People!$B$3,People!$A$3,(IF(M2627=People!$B$4,People!$A$4,(IF(M2627=People!$B$5,People!$A$5,0)))))))</f>
        <v>Chuck Magee</v>
      </c>
      <c r="W2627" s="1" t="str">
        <f>IFERROR(VLOOKUP(Data[[#This Row],[Order ID]], Returns!$A:$B, 2, FALSE), "No")</f>
        <v>No</v>
      </c>
      <c r="X2627" s="1">
        <f>1/COUNTIF(Data[Order ID], Data[[#This Row],[Order ID]])</f>
        <v>0.25</v>
      </c>
      <c r="Y2627" s="1">
        <f>1/COUNTIFS(Data[Customer Name],Data[[#This Row],[Customer Name]], Data[MonthYear],Data[[#This Row],[MonthYear]])</f>
        <v>0.25</v>
      </c>
      <c r="Z2627" s="1" t="str">
        <f>TEXT(Data[[#This Row],[Order Date]], "mm.yy")</f>
        <v>10.19</v>
      </c>
    </row>
    <row r="2628" spans="1:26" x14ac:dyDescent="0.25">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1" t="str">
        <f>IF(M2628=People!$B$2,People!$A$5,(IF(M2628=People!$B$3,People!$A$3,(IF(M2628=People!$B$4,People!$A$4,(IF(M2628=People!$B$5,People!$A$5,0)))))))</f>
        <v>Chuck Magee</v>
      </c>
      <c r="W2628" s="1" t="str">
        <f>IFERROR(VLOOKUP(Data[[#This Row],[Order ID]], Returns!$A:$B, 2, FALSE), "No")</f>
        <v>No</v>
      </c>
      <c r="X2628" s="1">
        <f>1/COUNTIF(Data[Order ID], Data[[#This Row],[Order ID]])</f>
        <v>0.25</v>
      </c>
      <c r="Y2628" s="1">
        <f>1/COUNTIFS(Data[Customer Name],Data[[#This Row],[Customer Name]], Data[MonthYear],Data[[#This Row],[MonthYear]])</f>
        <v>0.25</v>
      </c>
      <c r="Z2628" s="1" t="str">
        <f>TEXT(Data[[#This Row],[Order Date]], "mm.yy")</f>
        <v>10.19</v>
      </c>
    </row>
    <row r="2629" spans="1:26" x14ac:dyDescent="0.25">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1" t="str">
        <f>IF(M2629=People!$B$2,People!$A$5,(IF(M2629=People!$B$3,People!$A$3,(IF(M2629=People!$B$4,People!$A$4,(IF(M2629=People!$B$5,People!$A$5,0)))))))</f>
        <v>Chuck Magee</v>
      </c>
      <c r="W2629" s="1" t="str">
        <f>IFERROR(VLOOKUP(Data[[#This Row],[Order ID]], Returns!$A:$B, 2, FALSE), "No")</f>
        <v>No</v>
      </c>
      <c r="X2629" s="1">
        <f>1/COUNTIF(Data[Order ID], Data[[#This Row],[Order ID]])</f>
        <v>0.33333333333333331</v>
      </c>
      <c r="Y2629" s="1">
        <f>1/COUNTIFS(Data[Customer Name],Data[[#This Row],[Customer Name]], Data[MonthYear],Data[[#This Row],[MonthYear]])</f>
        <v>0.33333333333333331</v>
      </c>
      <c r="Z2629" s="1" t="str">
        <f>TEXT(Data[[#This Row],[Order Date]], "mm.yy")</f>
        <v>11.19</v>
      </c>
    </row>
    <row r="2630" spans="1:26" x14ac:dyDescent="0.25">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1" t="str">
        <f>IF(M2630=People!$B$2,People!$A$5,(IF(M2630=People!$B$3,People!$A$3,(IF(M2630=People!$B$4,People!$A$4,(IF(M2630=People!$B$5,People!$A$5,0)))))))</f>
        <v>Chuck Magee</v>
      </c>
      <c r="W2630" s="1" t="str">
        <f>IFERROR(VLOOKUP(Data[[#This Row],[Order ID]], Returns!$A:$B, 2, FALSE), "No")</f>
        <v>No</v>
      </c>
      <c r="X2630" s="1">
        <f>1/COUNTIF(Data[Order ID], Data[[#This Row],[Order ID]])</f>
        <v>0.33333333333333331</v>
      </c>
      <c r="Y2630" s="1">
        <f>1/COUNTIFS(Data[Customer Name],Data[[#This Row],[Customer Name]], Data[MonthYear],Data[[#This Row],[MonthYear]])</f>
        <v>0.33333333333333331</v>
      </c>
      <c r="Z2630" s="1" t="str">
        <f>TEXT(Data[[#This Row],[Order Date]], "mm.yy")</f>
        <v>11.19</v>
      </c>
    </row>
    <row r="2631" spans="1:26" x14ac:dyDescent="0.25">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1" t="str">
        <f>IF(M2631=People!$B$2,People!$A$5,(IF(M2631=People!$B$3,People!$A$3,(IF(M2631=People!$B$4,People!$A$4,(IF(M2631=People!$B$5,People!$A$5,0)))))))</f>
        <v>Chuck Magee</v>
      </c>
      <c r="W2631" s="1" t="str">
        <f>IFERROR(VLOOKUP(Data[[#This Row],[Order ID]], Returns!$A:$B, 2, FALSE), "No")</f>
        <v>No</v>
      </c>
      <c r="X2631" s="1">
        <f>1/COUNTIF(Data[Order ID], Data[[#This Row],[Order ID]])</f>
        <v>0.33333333333333331</v>
      </c>
      <c r="Y2631" s="1">
        <f>1/COUNTIFS(Data[Customer Name],Data[[#This Row],[Customer Name]], Data[MonthYear],Data[[#This Row],[MonthYear]])</f>
        <v>0.33333333333333331</v>
      </c>
      <c r="Z2631" s="1" t="str">
        <f>TEXT(Data[[#This Row],[Order Date]], "mm.yy")</f>
        <v>11.19</v>
      </c>
    </row>
    <row r="2632" spans="1:26" x14ac:dyDescent="0.25">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1" t="str">
        <f>IF(M2632=People!$B$2,People!$A$5,(IF(M2632=People!$B$3,People!$A$3,(IF(M2632=People!$B$4,People!$A$4,(IF(M2632=People!$B$5,People!$A$5,0)))))))</f>
        <v>Kelly Williams</v>
      </c>
      <c r="W2632" s="1" t="str">
        <f>IFERROR(VLOOKUP(Data[[#This Row],[Order ID]], Returns!$A:$B, 2, FALSE), "No")</f>
        <v>No</v>
      </c>
      <c r="X2632" s="1">
        <f>1/COUNTIF(Data[Order ID], Data[[#This Row],[Order ID]])</f>
        <v>1</v>
      </c>
      <c r="Y2632" s="1">
        <f>1/COUNTIFS(Data[Customer Name],Data[[#This Row],[Customer Name]], Data[MonthYear],Data[[#This Row],[MonthYear]])</f>
        <v>1</v>
      </c>
      <c r="Z2632" s="1" t="str">
        <f>TEXT(Data[[#This Row],[Order Date]], "mm.yy")</f>
        <v>09.17</v>
      </c>
    </row>
    <row r="2633" spans="1:26" x14ac:dyDescent="0.25">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1" t="str">
        <f>IF(M2633=People!$B$2,People!$A$5,(IF(M2633=People!$B$3,People!$A$3,(IF(M2633=People!$B$4,People!$A$4,(IF(M2633=People!$B$5,People!$A$5,0)))))))</f>
        <v>Cassandra Brandow</v>
      </c>
      <c r="W2633" s="1" t="str">
        <f>IFERROR(VLOOKUP(Data[[#This Row],[Order ID]], Returns!$A:$B, 2, FALSE), "No")</f>
        <v>No</v>
      </c>
      <c r="X2633" s="1">
        <f>1/COUNTIF(Data[Order ID], Data[[#This Row],[Order ID]])</f>
        <v>0.33333333333333331</v>
      </c>
      <c r="Y2633" s="1">
        <f>1/COUNTIFS(Data[Customer Name],Data[[#This Row],[Customer Name]], Data[MonthYear],Data[[#This Row],[MonthYear]])</f>
        <v>0.2</v>
      </c>
      <c r="Z2633" s="1" t="str">
        <f>TEXT(Data[[#This Row],[Order Date]], "mm.yy")</f>
        <v>05.19</v>
      </c>
    </row>
    <row r="2634" spans="1:26" x14ac:dyDescent="0.25">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1" t="str">
        <f>IF(M2634=People!$B$2,People!$A$5,(IF(M2634=People!$B$3,People!$A$3,(IF(M2634=People!$B$4,People!$A$4,(IF(M2634=People!$B$5,People!$A$5,0)))))))</f>
        <v>Cassandra Brandow</v>
      </c>
      <c r="W2634" s="1" t="str">
        <f>IFERROR(VLOOKUP(Data[[#This Row],[Order ID]], Returns!$A:$B, 2, FALSE), "No")</f>
        <v>No</v>
      </c>
      <c r="X2634" s="1">
        <f>1/COUNTIF(Data[Order ID], Data[[#This Row],[Order ID]])</f>
        <v>0.33333333333333331</v>
      </c>
      <c r="Y2634" s="1">
        <f>1/COUNTIFS(Data[Customer Name],Data[[#This Row],[Customer Name]], Data[MonthYear],Data[[#This Row],[MonthYear]])</f>
        <v>0.2</v>
      </c>
      <c r="Z2634" s="1" t="str">
        <f>TEXT(Data[[#This Row],[Order Date]], "mm.yy")</f>
        <v>05.19</v>
      </c>
    </row>
    <row r="2635" spans="1:26" x14ac:dyDescent="0.25">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1" t="str">
        <f>IF(M2635=People!$B$2,People!$A$5,(IF(M2635=People!$B$3,People!$A$3,(IF(M2635=People!$B$4,People!$A$4,(IF(M2635=People!$B$5,People!$A$5,0)))))))</f>
        <v>Cassandra Brandow</v>
      </c>
      <c r="W2635" s="1" t="str">
        <f>IFERROR(VLOOKUP(Data[[#This Row],[Order ID]], Returns!$A:$B, 2, FALSE), "No")</f>
        <v>No</v>
      </c>
      <c r="X2635" s="1">
        <f>1/COUNTIF(Data[Order ID], Data[[#This Row],[Order ID]])</f>
        <v>0.33333333333333331</v>
      </c>
      <c r="Y2635" s="1">
        <f>1/COUNTIFS(Data[Customer Name],Data[[#This Row],[Customer Name]], Data[MonthYear],Data[[#This Row],[MonthYear]])</f>
        <v>0.2</v>
      </c>
      <c r="Z2635" s="1" t="str">
        <f>TEXT(Data[[#This Row],[Order Date]], "mm.yy")</f>
        <v>05.19</v>
      </c>
    </row>
    <row r="2636" spans="1:26" x14ac:dyDescent="0.25">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1" t="str">
        <f>IF(M2636=People!$B$2,People!$A$5,(IF(M2636=People!$B$3,People!$A$3,(IF(M2636=People!$B$4,People!$A$4,(IF(M2636=People!$B$5,People!$A$5,0)))))))</f>
        <v>Cassandra Brandow</v>
      </c>
      <c r="W2636" s="1" t="str">
        <f>IFERROR(VLOOKUP(Data[[#This Row],[Order ID]], Returns!$A:$B, 2, FALSE), "No")</f>
        <v>No</v>
      </c>
      <c r="X2636" s="1">
        <f>1/COUNTIF(Data[Order ID], Data[[#This Row],[Order ID]])</f>
        <v>0.5</v>
      </c>
      <c r="Y2636" s="1">
        <f>1/COUNTIFS(Data[Customer Name],Data[[#This Row],[Customer Name]], Data[MonthYear],Data[[#This Row],[MonthYear]])</f>
        <v>0.33333333333333331</v>
      </c>
      <c r="Z2636" s="1" t="str">
        <f>TEXT(Data[[#This Row],[Order Date]], "mm.yy")</f>
        <v>07.17</v>
      </c>
    </row>
    <row r="2637" spans="1:26" x14ac:dyDescent="0.25">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1" t="str">
        <f>IF(M2637=People!$B$2,People!$A$5,(IF(M2637=People!$B$3,People!$A$3,(IF(M2637=People!$B$4,People!$A$4,(IF(M2637=People!$B$5,People!$A$5,0)))))))</f>
        <v>Cassandra Brandow</v>
      </c>
      <c r="W2637" s="1" t="str">
        <f>IFERROR(VLOOKUP(Data[[#This Row],[Order ID]], Returns!$A:$B, 2, FALSE), "No")</f>
        <v>No</v>
      </c>
      <c r="X2637" s="1">
        <f>1/COUNTIF(Data[Order ID], Data[[#This Row],[Order ID]])</f>
        <v>0.5</v>
      </c>
      <c r="Y2637" s="1">
        <f>1/COUNTIFS(Data[Customer Name],Data[[#This Row],[Customer Name]], Data[MonthYear],Data[[#This Row],[MonthYear]])</f>
        <v>0.33333333333333331</v>
      </c>
      <c r="Z2637" s="1" t="str">
        <f>TEXT(Data[[#This Row],[Order Date]], "mm.yy")</f>
        <v>07.17</v>
      </c>
    </row>
    <row r="2638" spans="1:26" x14ac:dyDescent="0.25">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1" t="str">
        <f>IF(M2638=People!$B$2,People!$A$5,(IF(M2638=People!$B$3,People!$A$3,(IF(M2638=People!$B$4,People!$A$4,(IF(M2638=People!$B$5,People!$A$5,0)))))))</f>
        <v>Cassandra Brandow</v>
      </c>
      <c r="W2638" s="1" t="str">
        <f>IFERROR(VLOOKUP(Data[[#This Row],[Order ID]], Returns!$A:$B, 2, FALSE), "No")</f>
        <v>No</v>
      </c>
      <c r="X2638" s="1">
        <f>1/COUNTIF(Data[Order ID], Data[[#This Row],[Order ID]])</f>
        <v>1</v>
      </c>
      <c r="Y2638" s="1">
        <f>1/COUNTIFS(Data[Customer Name],Data[[#This Row],[Customer Name]], Data[MonthYear],Data[[#This Row],[MonthYear]])</f>
        <v>1</v>
      </c>
      <c r="Z2638" s="1" t="str">
        <f>TEXT(Data[[#This Row],[Order Date]], "mm.yy")</f>
        <v>08.17</v>
      </c>
    </row>
    <row r="2639" spans="1:26" x14ac:dyDescent="0.25">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1" t="str">
        <f>IF(M2639=People!$B$2,People!$A$5,(IF(M2639=People!$B$3,People!$A$3,(IF(M2639=People!$B$4,People!$A$4,(IF(M2639=People!$B$5,People!$A$5,0)))))))</f>
        <v>Chuck Magee</v>
      </c>
      <c r="W2639" s="1" t="str">
        <f>IFERROR(VLOOKUP(Data[[#This Row],[Order ID]], Returns!$A:$B, 2, FALSE), "No")</f>
        <v>No</v>
      </c>
      <c r="X2639" s="1">
        <f>1/COUNTIF(Data[Order ID], Data[[#This Row],[Order ID]])</f>
        <v>0.25</v>
      </c>
      <c r="Y2639" s="1">
        <f>1/COUNTIFS(Data[Customer Name],Data[[#This Row],[Customer Name]], Data[MonthYear],Data[[#This Row],[MonthYear]])</f>
        <v>0.25</v>
      </c>
      <c r="Z2639" s="1" t="str">
        <f>TEXT(Data[[#This Row],[Order Date]], "mm.yy")</f>
        <v>06.19</v>
      </c>
    </row>
    <row r="2640" spans="1:26" x14ac:dyDescent="0.25">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1" t="str">
        <f>IF(M2640=People!$B$2,People!$A$5,(IF(M2640=People!$B$3,People!$A$3,(IF(M2640=People!$B$4,People!$A$4,(IF(M2640=People!$B$5,People!$A$5,0)))))))</f>
        <v>Chuck Magee</v>
      </c>
      <c r="W2640" s="1" t="str">
        <f>IFERROR(VLOOKUP(Data[[#This Row],[Order ID]], Returns!$A:$B, 2, FALSE), "No")</f>
        <v>No</v>
      </c>
      <c r="X2640" s="1">
        <f>1/COUNTIF(Data[Order ID], Data[[#This Row],[Order ID]])</f>
        <v>0.25</v>
      </c>
      <c r="Y2640" s="1">
        <f>1/COUNTIFS(Data[Customer Name],Data[[#This Row],[Customer Name]], Data[MonthYear],Data[[#This Row],[MonthYear]])</f>
        <v>0.25</v>
      </c>
      <c r="Z2640" s="1" t="str">
        <f>TEXT(Data[[#This Row],[Order Date]], "mm.yy")</f>
        <v>06.19</v>
      </c>
    </row>
    <row r="2641" spans="1:26" x14ac:dyDescent="0.25">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1" t="str">
        <f>IF(M2641=People!$B$2,People!$A$5,(IF(M2641=People!$B$3,People!$A$3,(IF(M2641=People!$B$4,People!$A$4,(IF(M2641=People!$B$5,People!$A$5,0)))))))</f>
        <v>Chuck Magee</v>
      </c>
      <c r="W2641" s="1" t="str">
        <f>IFERROR(VLOOKUP(Data[[#This Row],[Order ID]], Returns!$A:$B, 2, FALSE), "No")</f>
        <v>No</v>
      </c>
      <c r="X2641" s="1">
        <f>1/COUNTIF(Data[Order ID], Data[[#This Row],[Order ID]])</f>
        <v>0.25</v>
      </c>
      <c r="Y2641" s="1">
        <f>1/COUNTIFS(Data[Customer Name],Data[[#This Row],[Customer Name]], Data[MonthYear],Data[[#This Row],[MonthYear]])</f>
        <v>0.25</v>
      </c>
      <c r="Z2641" s="1" t="str">
        <f>TEXT(Data[[#This Row],[Order Date]], "mm.yy")</f>
        <v>06.19</v>
      </c>
    </row>
    <row r="2642" spans="1:26" x14ac:dyDescent="0.25">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1" t="str">
        <f>IF(M2642=People!$B$2,People!$A$5,(IF(M2642=People!$B$3,People!$A$3,(IF(M2642=People!$B$4,People!$A$4,(IF(M2642=People!$B$5,People!$A$5,0)))))))</f>
        <v>Chuck Magee</v>
      </c>
      <c r="W2642" s="1" t="str">
        <f>IFERROR(VLOOKUP(Data[[#This Row],[Order ID]], Returns!$A:$B, 2, FALSE), "No")</f>
        <v>No</v>
      </c>
      <c r="X2642" s="1">
        <f>1/COUNTIF(Data[Order ID], Data[[#This Row],[Order ID]])</f>
        <v>0.25</v>
      </c>
      <c r="Y2642" s="1">
        <f>1/COUNTIFS(Data[Customer Name],Data[[#This Row],[Customer Name]], Data[MonthYear],Data[[#This Row],[MonthYear]])</f>
        <v>0.25</v>
      </c>
      <c r="Z2642" s="1" t="str">
        <f>TEXT(Data[[#This Row],[Order Date]], "mm.yy")</f>
        <v>06.19</v>
      </c>
    </row>
    <row r="2643" spans="1:26" x14ac:dyDescent="0.25">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1" t="str">
        <f>IF(M2643=People!$B$2,People!$A$5,(IF(M2643=People!$B$3,People!$A$3,(IF(M2643=People!$B$4,People!$A$4,(IF(M2643=People!$B$5,People!$A$5,0)))))))</f>
        <v>Cassandra Brandow</v>
      </c>
      <c r="W2643" s="1" t="str">
        <f>IFERROR(VLOOKUP(Data[[#This Row],[Order ID]], Returns!$A:$B, 2, FALSE), "No")</f>
        <v>No</v>
      </c>
      <c r="X2643" s="1">
        <f>1/COUNTIF(Data[Order ID], Data[[#This Row],[Order ID]])</f>
        <v>1</v>
      </c>
      <c r="Y2643" s="1">
        <f>1/COUNTIFS(Data[Customer Name],Data[[#This Row],[Customer Name]], Data[MonthYear],Data[[#This Row],[MonthYear]])</f>
        <v>1</v>
      </c>
      <c r="Z2643" s="1" t="str">
        <f>TEXT(Data[[#This Row],[Order Date]], "mm.yy")</f>
        <v>02.17</v>
      </c>
    </row>
    <row r="2644" spans="1:26" x14ac:dyDescent="0.25">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1" t="str">
        <f>IF(M2644=People!$B$2,People!$A$5,(IF(M2644=People!$B$3,People!$A$3,(IF(M2644=People!$B$4,People!$A$4,(IF(M2644=People!$B$5,People!$A$5,0)))))))</f>
        <v>Kelly Williams</v>
      </c>
      <c r="W2644" s="1" t="str">
        <f>IFERROR(VLOOKUP(Data[[#This Row],[Order ID]], Returns!$A:$B, 2, FALSE), "No")</f>
        <v>No</v>
      </c>
      <c r="X2644" s="1">
        <f>1/COUNTIF(Data[Order ID], Data[[#This Row],[Order ID]])</f>
        <v>1</v>
      </c>
      <c r="Y2644" s="1">
        <f>1/COUNTIFS(Data[Customer Name],Data[[#This Row],[Customer Name]], Data[MonthYear],Data[[#This Row],[MonthYear]])</f>
        <v>1</v>
      </c>
      <c r="Z2644" s="1" t="str">
        <f>TEXT(Data[[#This Row],[Order Date]], "mm.yy")</f>
        <v>12.18</v>
      </c>
    </row>
    <row r="2645" spans="1:26" x14ac:dyDescent="0.25">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1" t="str">
        <f>IF(M2645=People!$B$2,People!$A$5,(IF(M2645=People!$B$3,People!$A$3,(IF(M2645=People!$B$4,People!$A$4,(IF(M2645=People!$B$5,People!$A$5,0)))))))</f>
        <v>Cassandra Brandow</v>
      </c>
      <c r="W2645" s="1" t="str">
        <f>IFERROR(VLOOKUP(Data[[#This Row],[Order ID]], Returns!$A:$B, 2, FALSE), "No")</f>
        <v>No</v>
      </c>
      <c r="X2645" s="1">
        <f>1/COUNTIF(Data[Order ID], Data[[#This Row],[Order ID]])</f>
        <v>0.5</v>
      </c>
      <c r="Y2645" s="1">
        <f>1/COUNTIFS(Data[Customer Name],Data[[#This Row],[Customer Name]], Data[MonthYear],Data[[#This Row],[MonthYear]])</f>
        <v>0.33333333333333331</v>
      </c>
      <c r="Z2645" s="1" t="str">
        <f>TEXT(Data[[#This Row],[Order Date]], "mm.yy")</f>
        <v>04.18</v>
      </c>
    </row>
    <row r="2646" spans="1:26" x14ac:dyDescent="0.25">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1" t="str">
        <f>IF(M2646=People!$B$2,People!$A$5,(IF(M2646=People!$B$3,People!$A$3,(IF(M2646=People!$B$4,People!$A$4,(IF(M2646=People!$B$5,People!$A$5,0)))))))</f>
        <v>Cassandra Brandow</v>
      </c>
      <c r="W2646" s="1" t="str">
        <f>IFERROR(VLOOKUP(Data[[#This Row],[Order ID]], Returns!$A:$B, 2, FALSE), "No")</f>
        <v>No</v>
      </c>
      <c r="X2646" s="1">
        <f>1/COUNTIF(Data[Order ID], Data[[#This Row],[Order ID]])</f>
        <v>0.5</v>
      </c>
      <c r="Y2646" s="1">
        <f>1/COUNTIFS(Data[Customer Name],Data[[#This Row],[Customer Name]], Data[MonthYear],Data[[#This Row],[MonthYear]])</f>
        <v>0.33333333333333331</v>
      </c>
      <c r="Z2646" s="1" t="str">
        <f>TEXT(Data[[#This Row],[Order Date]], "mm.yy")</f>
        <v>04.18</v>
      </c>
    </row>
    <row r="2647" spans="1:26" x14ac:dyDescent="0.25">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1" t="str">
        <f>IF(M2647=People!$B$2,People!$A$5,(IF(M2647=People!$B$3,People!$A$3,(IF(M2647=People!$B$4,People!$A$4,(IF(M2647=People!$B$5,People!$A$5,0)))))))</f>
        <v>Kelly Williams</v>
      </c>
      <c r="W2647" s="1" t="str">
        <f>IFERROR(VLOOKUP(Data[[#This Row],[Order ID]], Returns!$A:$B, 2, FALSE), "No")</f>
        <v>No</v>
      </c>
      <c r="X2647" s="1">
        <f>1/COUNTIF(Data[Order ID], Data[[#This Row],[Order ID]])</f>
        <v>0.2</v>
      </c>
      <c r="Y2647" s="1">
        <f>1/COUNTIFS(Data[Customer Name],Data[[#This Row],[Customer Name]], Data[MonthYear],Data[[#This Row],[MonthYear]])</f>
        <v>0.2</v>
      </c>
      <c r="Z2647" s="1" t="str">
        <f>TEXT(Data[[#This Row],[Order Date]], "mm.yy")</f>
        <v>09.16</v>
      </c>
    </row>
    <row r="2648" spans="1:26" x14ac:dyDescent="0.25">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1" t="str">
        <f>IF(M2648=People!$B$2,People!$A$5,(IF(M2648=People!$B$3,People!$A$3,(IF(M2648=People!$B$4,People!$A$4,(IF(M2648=People!$B$5,People!$A$5,0)))))))</f>
        <v>Kelly Williams</v>
      </c>
      <c r="W2648" s="1" t="str">
        <f>IFERROR(VLOOKUP(Data[[#This Row],[Order ID]], Returns!$A:$B, 2, FALSE), "No")</f>
        <v>No</v>
      </c>
      <c r="X2648" s="1">
        <f>1/COUNTIF(Data[Order ID], Data[[#This Row],[Order ID]])</f>
        <v>0.2</v>
      </c>
      <c r="Y2648" s="1">
        <f>1/COUNTIFS(Data[Customer Name],Data[[#This Row],[Customer Name]], Data[MonthYear],Data[[#This Row],[MonthYear]])</f>
        <v>0.2</v>
      </c>
      <c r="Z2648" s="1" t="str">
        <f>TEXT(Data[[#This Row],[Order Date]], "mm.yy")</f>
        <v>09.16</v>
      </c>
    </row>
    <row r="2649" spans="1:26" x14ac:dyDescent="0.25">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1" t="str">
        <f>IF(M2649=People!$B$2,People!$A$5,(IF(M2649=People!$B$3,People!$A$3,(IF(M2649=People!$B$4,People!$A$4,(IF(M2649=People!$B$5,People!$A$5,0)))))))</f>
        <v>Kelly Williams</v>
      </c>
      <c r="W2649" s="1" t="str">
        <f>IFERROR(VLOOKUP(Data[[#This Row],[Order ID]], Returns!$A:$B, 2, FALSE), "No")</f>
        <v>No</v>
      </c>
      <c r="X2649" s="1">
        <f>1/COUNTIF(Data[Order ID], Data[[#This Row],[Order ID]])</f>
        <v>0.2</v>
      </c>
      <c r="Y2649" s="1">
        <f>1/COUNTIFS(Data[Customer Name],Data[[#This Row],[Customer Name]], Data[MonthYear],Data[[#This Row],[MonthYear]])</f>
        <v>0.2</v>
      </c>
      <c r="Z2649" s="1" t="str">
        <f>TEXT(Data[[#This Row],[Order Date]], "mm.yy")</f>
        <v>09.16</v>
      </c>
    </row>
    <row r="2650" spans="1:26" x14ac:dyDescent="0.25">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1" t="str">
        <f>IF(M2650=People!$B$2,People!$A$5,(IF(M2650=People!$B$3,People!$A$3,(IF(M2650=People!$B$4,People!$A$4,(IF(M2650=People!$B$5,People!$A$5,0)))))))</f>
        <v>Kelly Williams</v>
      </c>
      <c r="W2650" s="1" t="str">
        <f>IFERROR(VLOOKUP(Data[[#This Row],[Order ID]], Returns!$A:$B, 2, FALSE), "No")</f>
        <v>No</v>
      </c>
      <c r="X2650" s="1">
        <f>1/COUNTIF(Data[Order ID], Data[[#This Row],[Order ID]])</f>
        <v>0.2</v>
      </c>
      <c r="Y2650" s="1">
        <f>1/COUNTIFS(Data[Customer Name],Data[[#This Row],[Customer Name]], Data[MonthYear],Data[[#This Row],[MonthYear]])</f>
        <v>0.2</v>
      </c>
      <c r="Z2650" s="1" t="str">
        <f>TEXT(Data[[#This Row],[Order Date]], "mm.yy")</f>
        <v>09.16</v>
      </c>
    </row>
    <row r="2651" spans="1:26" x14ac:dyDescent="0.25">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1" t="str">
        <f>IF(M2651=People!$B$2,People!$A$5,(IF(M2651=People!$B$3,People!$A$3,(IF(M2651=People!$B$4,People!$A$4,(IF(M2651=People!$B$5,People!$A$5,0)))))))</f>
        <v>Kelly Williams</v>
      </c>
      <c r="W2651" s="1" t="str">
        <f>IFERROR(VLOOKUP(Data[[#This Row],[Order ID]], Returns!$A:$B, 2, FALSE), "No")</f>
        <v>No</v>
      </c>
      <c r="X2651" s="1">
        <f>1/COUNTIF(Data[Order ID], Data[[#This Row],[Order ID]])</f>
        <v>0.2</v>
      </c>
      <c r="Y2651" s="1">
        <f>1/COUNTIFS(Data[Customer Name],Data[[#This Row],[Customer Name]], Data[MonthYear],Data[[#This Row],[MonthYear]])</f>
        <v>0.2</v>
      </c>
      <c r="Z2651" s="1" t="str">
        <f>TEXT(Data[[#This Row],[Order Date]], "mm.yy")</f>
        <v>09.16</v>
      </c>
    </row>
    <row r="2652" spans="1:26" x14ac:dyDescent="0.25">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1" t="str">
        <f>IF(M2652=People!$B$2,People!$A$5,(IF(M2652=People!$B$3,People!$A$3,(IF(M2652=People!$B$4,People!$A$4,(IF(M2652=People!$B$5,People!$A$5,0)))))))</f>
        <v>Cassandra Brandow</v>
      </c>
      <c r="W2652" s="1" t="str">
        <f>IFERROR(VLOOKUP(Data[[#This Row],[Order ID]], Returns!$A:$B, 2, FALSE), "No")</f>
        <v>No</v>
      </c>
      <c r="X2652" s="1">
        <f>1/COUNTIF(Data[Order ID], Data[[#This Row],[Order ID]])</f>
        <v>1</v>
      </c>
      <c r="Y2652" s="1">
        <f>1/COUNTIFS(Data[Customer Name],Data[[#This Row],[Customer Name]], Data[MonthYear],Data[[#This Row],[MonthYear]])</f>
        <v>0.33333333333333331</v>
      </c>
      <c r="Z2652" s="1" t="str">
        <f>TEXT(Data[[#This Row],[Order Date]], "mm.yy")</f>
        <v>09.18</v>
      </c>
    </row>
    <row r="2653" spans="1:26" x14ac:dyDescent="0.25">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1" t="str">
        <f>IF(M2653=People!$B$2,People!$A$5,(IF(M2653=People!$B$3,People!$A$3,(IF(M2653=People!$B$4,People!$A$4,(IF(M2653=People!$B$5,People!$A$5,0)))))))</f>
        <v>Cassandra Brandow</v>
      </c>
      <c r="W2653" s="1" t="str">
        <f>IFERROR(VLOOKUP(Data[[#This Row],[Order ID]], Returns!$A:$B, 2, FALSE), "No")</f>
        <v>No</v>
      </c>
      <c r="X2653" s="1">
        <f>1/COUNTIF(Data[Order ID], Data[[#This Row],[Order ID]])</f>
        <v>0.14285714285714285</v>
      </c>
      <c r="Y2653" s="1">
        <f>1/COUNTIFS(Data[Customer Name],Data[[#This Row],[Customer Name]], Data[MonthYear],Data[[#This Row],[MonthYear]])</f>
        <v>0.14285714285714285</v>
      </c>
      <c r="Z2653" s="1" t="str">
        <f>TEXT(Data[[#This Row],[Order Date]], "mm.yy")</f>
        <v>09.19</v>
      </c>
    </row>
    <row r="2654" spans="1:26" x14ac:dyDescent="0.25">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1" t="str">
        <f>IF(M2654=People!$B$2,People!$A$5,(IF(M2654=People!$B$3,People!$A$3,(IF(M2654=People!$B$4,People!$A$4,(IF(M2654=People!$B$5,People!$A$5,0)))))))</f>
        <v>Cassandra Brandow</v>
      </c>
      <c r="W2654" s="1" t="str">
        <f>IFERROR(VLOOKUP(Data[[#This Row],[Order ID]], Returns!$A:$B, 2, FALSE), "No")</f>
        <v>No</v>
      </c>
      <c r="X2654" s="1">
        <f>1/COUNTIF(Data[Order ID], Data[[#This Row],[Order ID]])</f>
        <v>0.14285714285714285</v>
      </c>
      <c r="Y2654" s="1">
        <f>1/COUNTIFS(Data[Customer Name],Data[[#This Row],[Customer Name]], Data[MonthYear],Data[[#This Row],[MonthYear]])</f>
        <v>0.14285714285714285</v>
      </c>
      <c r="Z2654" s="1" t="str">
        <f>TEXT(Data[[#This Row],[Order Date]], "mm.yy")</f>
        <v>09.19</v>
      </c>
    </row>
    <row r="2655" spans="1:26" x14ac:dyDescent="0.25">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1" t="str">
        <f>IF(M2655=People!$B$2,People!$A$5,(IF(M2655=People!$B$3,People!$A$3,(IF(M2655=People!$B$4,People!$A$4,(IF(M2655=People!$B$5,People!$A$5,0)))))))</f>
        <v>Cassandra Brandow</v>
      </c>
      <c r="W2655" s="1" t="str">
        <f>IFERROR(VLOOKUP(Data[[#This Row],[Order ID]], Returns!$A:$B, 2, FALSE), "No")</f>
        <v>No</v>
      </c>
      <c r="X2655" s="1">
        <f>1/COUNTIF(Data[Order ID], Data[[#This Row],[Order ID]])</f>
        <v>0.14285714285714285</v>
      </c>
      <c r="Y2655" s="1">
        <f>1/COUNTIFS(Data[Customer Name],Data[[#This Row],[Customer Name]], Data[MonthYear],Data[[#This Row],[MonthYear]])</f>
        <v>0.14285714285714285</v>
      </c>
      <c r="Z2655" s="1" t="str">
        <f>TEXT(Data[[#This Row],[Order Date]], "mm.yy")</f>
        <v>09.19</v>
      </c>
    </row>
    <row r="2656" spans="1:26" x14ac:dyDescent="0.25">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1" t="str">
        <f>IF(M2656=People!$B$2,People!$A$5,(IF(M2656=People!$B$3,People!$A$3,(IF(M2656=People!$B$4,People!$A$4,(IF(M2656=People!$B$5,People!$A$5,0)))))))</f>
        <v>Cassandra Brandow</v>
      </c>
      <c r="W2656" s="1" t="str">
        <f>IFERROR(VLOOKUP(Data[[#This Row],[Order ID]], Returns!$A:$B, 2, FALSE), "No")</f>
        <v>No</v>
      </c>
      <c r="X2656" s="1">
        <f>1/COUNTIF(Data[Order ID], Data[[#This Row],[Order ID]])</f>
        <v>0.14285714285714285</v>
      </c>
      <c r="Y2656" s="1">
        <f>1/COUNTIFS(Data[Customer Name],Data[[#This Row],[Customer Name]], Data[MonthYear],Data[[#This Row],[MonthYear]])</f>
        <v>0.14285714285714285</v>
      </c>
      <c r="Z2656" s="1" t="str">
        <f>TEXT(Data[[#This Row],[Order Date]], "mm.yy")</f>
        <v>09.19</v>
      </c>
    </row>
    <row r="2657" spans="1:26" x14ac:dyDescent="0.25">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1" t="str">
        <f>IF(M2657=People!$B$2,People!$A$5,(IF(M2657=People!$B$3,People!$A$3,(IF(M2657=People!$B$4,People!$A$4,(IF(M2657=People!$B$5,People!$A$5,0)))))))</f>
        <v>Cassandra Brandow</v>
      </c>
      <c r="W2657" s="1" t="str">
        <f>IFERROR(VLOOKUP(Data[[#This Row],[Order ID]], Returns!$A:$B, 2, FALSE), "No")</f>
        <v>No</v>
      </c>
      <c r="X2657" s="1">
        <f>1/COUNTIF(Data[Order ID], Data[[#This Row],[Order ID]])</f>
        <v>0.14285714285714285</v>
      </c>
      <c r="Y2657" s="1">
        <f>1/COUNTIFS(Data[Customer Name],Data[[#This Row],[Customer Name]], Data[MonthYear],Data[[#This Row],[MonthYear]])</f>
        <v>0.14285714285714285</v>
      </c>
      <c r="Z2657" s="1" t="str">
        <f>TEXT(Data[[#This Row],[Order Date]], "mm.yy")</f>
        <v>09.19</v>
      </c>
    </row>
    <row r="2658" spans="1:26" x14ac:dyDescent="0.25">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1" t="str">
        <f>IF(M2658=People!$B$2,People!$A$5,(IF(M2658=People!$B$3,People!$A$3,(IF(M2658=People!$B$4,People!$A$4,(IF(M2658=People!$B$5,People!$A$5,0)))))))</f>
        <v>Cassandra Brandow</v>
      </c>
      <c r="W2658" s="1" t="str">
        <f>IFERROR(VLOOKUP(Data[[#This Row],[Order ID]], Returns!$A:$B, 2, FALSE), "No")</f>
        <v>No</v>
      </c>
      <c r="X2658" s="1">
        <f>1/COUNTIF(Data[Order ID], Data[[#This Row],[Order ID]])</f>
        <v>0.14285714285714285</v>
      </c>
      <c r="Y2658" s="1">
        <f>1/COUNTIFS(Data[Customer Name],Data[[#This Row],[Customer Name]], Data[MonthYear],Data[[#This Row],[MonthYear]])</f>
        <v>0.14285714285714285</v>
      </c>
      <c r="Z2658" s="1" t="str">
        <f>TEXT(Data[[#This Row],[Order Date]], "mm.yy")</f>
        <v>09.19</v>
      </c>
    </row>
    <row r="2659" spans="1:26" x14ac:dyDescent="0.25">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1" t="str">
        <f>IF(M2659=People!$B$2,People!$A$5,(IF(M2659=People!$B$3,People!$A$3,(IF(M2659=People!$B$4,People!$A$4,(IF(M2659=People!$B$5,People!$A$5,0)))))))</f>
        <v>Cassandra Brandow</v>
      </c>
      <c r="W2659" s="1" t="str">
        <f>IFERROR(VLOOKUP(Data[[#This Row],[Order ID]], Returns!$A:$B, 2, FALSE), "No")</f>
        <v>No</v>
      </c>
      <c r="X2659" s="1">
        <f>1/COUNTIF(Data[Order ID], Data[[#This Row],[Order ID]])</f>
        <v>0.14285714285714285</v>
      </c>
      <c r="Y2659" s="1">
        <f>1/COUNTIFS(Data[Customer Name],Data[[#This Row],[Customer Name]], Data[MonthYear],Data[[#This Row],[MonthYear]])</f>
        <v>0.14285714285714285</v>
      </c>
      <c r="Z2659" s="1" t="str">
        <f>TEXT(Data[[#This Row],[Order Date]], "mm.yy")</f>
        <v>09.19</v>
      </c>
    </row>
    <row r="2660" spans="1:26" x14ac:dyDescent="0.25">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1" t="str">
        <f>IF(M2660=People!$B$2,People!$A$5,(IF(M2660=People!$B$3,People!$A$3,(IF(M2660=People!$B$4,People!$A$4,(IF(M2660=People!$B$5,People!$A$5,0)))))))</f>
        <v>Cassandra Brandow</v>
      </c>
      <c r="W2660" s="1" t="str">
        <f>IFERROR(VLOOKUP(Data[[#This Row],[Order ID]], Returns!$A:$B, 2, FALSE), "No")</f>
        <v>No</v>
      </c>
      <c r="X2660" s="1">
        <f>1/COUNTIF(Data[Order ID], Data[[#This Row],[Order ID]])</f>
        <v>1</v>
      </c>
      <c r="Y2660" s="1">
        <f>1/COUNTIFS(Data[Customer Name],Data[[#This Row],[Customer Name]], Data[MonthYear],Data[[#This Row],[MonthYear]])</f>
        <v>1</v>
      </c>
      <c r="Z2660" s="1" t="str">
        <f>TEXT(Data[[#This Row],[Order Date]], "mm.yy")</f>
        <v>08.18</v>
      </c>
    </row>
    <row r="2661" spans="1:26" x14ac:dyDescent="0.25">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1" t="str">
        <f>IF(M2661=People!$B$2,People!$A$5,(IF(M2661=People!$B$3,People!$A$3,(IF(M2661=People!$B$4,People!$A$4,(IF(M2661=People!$B$5,People!$A$5,0)))))))</f>
        <v>Cassandra Brandow</v>
      </c>
      <c r="W2661" s="1" t="str">
        <f>IFERROR(VLOOKUP(Data[[#This Row],[Order ID]], Returns!$A:$B, 2, FALSE), "No")</f>
        <v>No</v>
      </c>
      <c r="X2661" s="1">
        <f>1/COUNTIF(Data[Order ID], Data[[#This Row],[Order ID]])</f>
        <v>1</v>
      </c>
      <c r="Y2661" s="1">
        <f>1/COUNTIFS(Data[Customer Name],Data[[#This Row],[Customer Name]], Data[MonthYear],Data[[#This Row],[MonthYear]])</f>
        <v>0.33333333333333331</v>
      </c>
      <c r="Z2661" s="1" t="str">
        <f>TEXT(Data[[#This Row],[Order Date]], "mm.yy")</f>
        <v>12.17</v>
      </c>
    </row>
    <row r="2662" spans="1:26" x14ac:dyDescent="0.25">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1" t="str">
        <f>IF(M2662=People!$B$2,People!$A$5,(IF(M2662=People!$B$3,People!$A$3,(IF(M2662=People!$B$4,People!$A$4,(IF(M2662=People!$B$5,People!$A$5,0)))))))</f>
        <v>Chuck Magee</v>
      </c>
      <c r="W2662" s="1" t="str">
        <f>IFERROR(VLOOKUP(Data[[#This Row],[Order ID]], Returns!$A:$B, 2, FALSE), "No")</f>
        <v>No</v>
      </c>
      <c r="X2662" s="1">
        <f>1/COUNTIF(Data[Order ID], Data[[#This Row],[Order ID]])</f>
        <v>0.5</v>
      </c>
      <c r="Y2662" s="1">
        <f>1/COUNTIFS(Data[Customer Name],Data[[#This Row],[Customer Name]], Data[MonthYear],Data[[#This Row],[MonthYear]])</f>
        <v>0.5</v>
      </c>
      <c r="Z2662" s="1" t="str">
        <f>TEXT(Data[[#This Row],[Order Date]], "mm.yy")</f>
        <v>11.19</v>
      </c>
    </row>
    <row r="2663" spans="1:26" x14ac:dyDescent="0.25">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1" t="str">
        <f>IF(M2663=People!$B$2,People!$A$5,(IF(M2663=People!$B$3,People!$A$3,(IF(M2663=People!$B$4,People!$A$4,(IF(M2663=People!$B$5,People!$A$5,0)))))))</f>
        <v>Chuck Magee</v>
      </c>
      <c r="W2663" s="1" t="str">
        <f>IFERROR(VLOOKUP(Data[[#This Row],[Order ID]], Returns!$A:$B, 2, FALSE), "No")</f>
        <v>No</v>
      </c>
      <c r="X2663" s="1">
        <f>1/COUNTIF(Data[Order ID], Data[[#This Row],[Order ID]])</f>
        <v>0.5</v>
      </c>
      <c r="Y2663" s="1">
        <f>1/COUNTIFS(Data[Customer Name],Data[[#This Row],[Customer Name]], Data[MonthYear],Data[[#This Row],[MonthYear]])</f>
        <v>0.5</v>
      </c>
      <c r="Z2663" s="1" t="str">
        <f>TEXT(Data[[#This Row],[Order Date]], "mm.yy")</f>
        <v>11.19</v>
      </c>
    </row>
    <row r="2664" spans="1:26" x14ac:dyDescent="0.25">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1" t="str">
        <f>IF(M2664=People!$B$2,People!$A$5,(IF(M2664=People!$B$3,People!$A$3,(IF(M2664=People!$B$4,People!$A$4,(IF(M2664=People!$B$5,People!$A$5,0)))))))</f>
        <v>Kelly Williams</v>
      </c>
      <c r="W2664" s="1" t="str">
        <f>IFERROR(VLOOKUP(Data[[#This Row],[Order ID]], Returns!$A:$B, 2, FALSE), "No")</f>
        <v>No</v>
      </c>
      <c r="X2664" s="1">
        <f>1/COUNTIF(Data[Order ID], Data[[#This Row],[Order ID]])</f>
        <v>1</v>
      </c>
      <c r="Y2664" s="1">
        <f>1/COUNTIFS(Data[Customer Name],Data[[#This Row],[Customer Name]], Data[MonthYear],Data[[#This Row],[MonthYear]])</f>
        <v>1</v>
      </c>
      <c r="Z2664" s="1" t="str">
        <f>TEXT(Data[[#This Row],[Order Date]], "mm.yy")</f>
        <v>04.19</v>
      </c>
    </row>
    <row r="2665" spans="1:26" x14ac:dyDescent="0.25">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1" t="str">
        <f>IF(M2665=People!$B$2,People!$A$5,(IF(M2665=People!$B$3,People!$A$3,(IF(M2665=People!$B$4,People!$A$4,(IF(M2665=People!$B$5,People!$A$5,0)))))))</f>
        <v>Cassandra Brandow</v>
      </c>
      <c r="W2665" s="1" t="str">
        <f>IFERROR(VLOOKUP(Data[[#This Row],[Order ID]], Returns!$A:$B, 2, FALSE), "No")</f>
        <v>No</v>
      </c>
      <c r="X2665" s="1">
        <f>1/COUNTIF(Data[Order ID], Data[[#This Row],[Order ID]])</f>
        <v>0.33333333333333331</v>
      </c>
      <c r="Y2665" s="1">
        <f>1/COUNTIFS(Data[Customer Name],Data[[#This Row],[Customer Name]], Data[MonthYear],Data[[#This Row],[MonthYear]])</f>
        <v>0.33333333333333331</v>
      </c>
      <c r="Z2665" s="1" t="str">
        <f>TEXT(Data[[#This Row],[Order Date]], "mm.yy")</f>
        <v>05.18</v>
      </c>
    </row>
    <row r="2666" spans="1:26" x14ac:dyDescent="0.25">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1" t="str">
        <f>IF(M2666=People!$B$2,People!$A$5,(IF(M2666=People!$B$3,People!$A$3,(IF(M2666=People!$B$4,People!$A$4,(IF(M2666=People!$B$5,People!$A$5,0)))))))</f>
        <v>Cassandra Brandow</v>
      </c>
      <c r="W2666" s="1" t="str">
        <f>IFERROR(VLOOKUP(Data[[#This Row],[Order ID]], Returns!$A:$B, 2, FALSE), "No")</f>
        <v>No</v>
      </c>
      <c r="X2666" s="1">
        <f>1/COUNTIF(Data[Order ID], Data[[#This Row],[Order ID]])</f>
        <v>0.33333333333333331</v>
      </c>
      <c r="Y2666" s="1">
        <f>1/COUNTIFS(Data[Customer Name],Data[[#This Row],[Customer Name]], Data[MonthYear],Data[[#This Row],[MonthYear]])</f>
        <v>0.33333333333333331</v>
      </c>
      <c r="Z2666" s="1" t="str">
        <f>TEXT(Data[[#This Row],[Order Date]], "mm.yy")</f>
        <v>05.18</v>
      </c>
    </row>
    <row r="2667" spans="1:26" x14ac:dyDescent="0.25">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1" t="str">
        <f>IF(M2667=People!$B$2,People!$A$5,(IF(M2667=People!$B$3,People!$A$3,(IF(M2667=People!$B$4,People!$A$4,(IF(M2667=People!$B$5,People!$A$5,0)))))))</f>
        <v>Cassandra Brandow</v>
      </c>
      <c r="W2667" s="1" t="str">
        <f>IFERROR(VLOOKUP(Data[[#This Row],[Order ID]], Returns!$A:$B, 2, FALSE), "No")</f>
        <v>No</v>
      </c>
      <c r="X2667" s="1">
        <f>1/COUNTIF(Data[Order ID], Data[[#This Row],[Order ID]])</f>
        <v>0.33333333333333331</v>
      </c>
      <c r="Y2667" s="1">
        <f>1/COUNTIFS(Data[Customer Name],Data[[#This Row],[Customer Name]], Data[MonthYear],Data[[#This Row],[MonthYear]])</f>
        <v>0.33333333333333331</v>
      </c>
      <c r="Z2667" s="1" t="str">
        <f>TEXT(Data[[#This Row],[Order Date]], "mm.yy")</f>
        <v>05.18</v>
      </c>
    </row>
    <row r="2668" spans="1:26" x14ac:dyDescent="0.25">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1" t="str">
        <f>IF(M2668=People!$B$2,People!$A$5,(IF(M2668=People!$B$3,People!$A$3,(IF(M2668=People!$B$4,People!$A$4,(IF(M2668=People!$B$5,People!$A$5,0)))))))</f>
        <v>Kelly Williams</v>
      </c>
      <c r="W2668" s="1" t="str">
        <f>IFERROR(VLOOKUP(Data[[#This Row],[Order ID]], Returns!$A:$B, 2, FALSE), "No")</f>
        <v>No</v>
      </c>
      <c r="X2668" s="1">
        <f>1/COUNTIF(Data[Order ID], Data[[#This Row],[Order ID]])</f>
        <v>0.5</v>
      </c>
      <c r="Y2668" s="1">
        <f>1/COUNTIFS(Data[Customer Name],Data[[#This Row],[Customer Name]], Data[MonthYear],Data[[#This Row],[MonthYear]])</f>
        <v>0.5</v>
      </c>
      <c r="Z2668" s="1" t="str">
        <f>TEXT(Data[[#This Row],[Order Date]], "mm.yy")</f>
        <v>10.18</v>
      </c>
    </row>
    <row r="2669" spans="1:26" x14ac:dyDescent="0.25">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1" t="str">
        <f>IF(M2669=People!$B$2,People!$A$5,(IF(M2669=People!$B$3,People!$A$3,(IF(M2669=People!$B$4,People!$A$4,(IF(M2669=People!$B$5,People!$A$5,0)))))))</f>
        <v>Kelly Williams</v>
      </c>
      <c r="W2669" s="1" t="str">
        <f>IFERROR(VLOOKUP(Data[[#This Row],[Order ID]], Returns!$A:$B, 2, FALSE), "No")</f>
        <v>No</v>
      </c>
      <c r="X2669" s="1">
        <f>1/COUNTIF(Data[Order ID], Data[[#This Row],[Order ID]])</f>
        <v>0.5</v>
      </c>
      <c r="Y2669" s="1">
        <f>1/COUNTIFS(Data[Customer Name],Data[[#This Row],[Customer Name]], Data[MonthYear],Data[[#This Row],[MonthYear]])</f>
        <v>0.5</v>
      </c>
      <c r="Z2669" s="1" t="str">
        <f>TEXT(Data[[#This Row],[Order Date]], "mm.yy")</f>
        <v>10.18</v>
      </c>
    </row>
    <row r="2670" spans="1:26" x14ac:dyDescent="0.25">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1" t="str">
        <f>IF(M2670=People!$B$2,People!$A$5,(IF(M2670=People!$B$3,People!$A$3,(IF(M2670=People!$B$4,People!$A$4,(IF(M2670=People!$B$5,People!$A$5,0)))))))</f>
        <v>Cassandra Brandow</v>
      </c>
      <c r="W2670" s="1" t="str">
        <f>IFERROR(VLOOKUP(Data[[#This Row],[Order ID]], Returns!$A:$B, 2, FALSE), "No")</f>
        <v>No</v>
      </c>
      <c r="X2670" s="1">
        <f>1/COUNTIF(Data[Order ID], Data[[#This Row],[Order ID]])</f>
        <v>0.5</v>
      </c>
      <c r="Y2670" s="1">
        <f>1/COUNTIFS(Data[Customer Name],Data[[#This Row],[Customer Name]], Data[MonthYear],Data[[#This Row],[MonthYear]])</f>
        <v>0.5</v>
      </c>
      <c r="Z2670" s="1" t="str">
        <f>TEXT(Data[[#This Row],[Order Date]], "mm.yy")</f>
        <v>08.17</v>
      </c>
    </row>
    <row r="2671" spans="1:26" x14ac:dyDescent="0.25">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1" t="str">
        <f>IF(M2671=People!$B$2,People!$A$5,(IF(M2671=People!$B$3,People!$A$3,(IF(M2671=People!$B$4,People!$A$4,(IF(M2671=People!$B$5,People!$A$5,0)))))))</f>
        <v>Cassandra Brandow</v>
      </c>
      <c r="W2671" s="1" t="str">
        <f>IFERROR(VLOOKUP(Data[[#This Row],[Order ID]], Returns!$A:$B, 2, FALSE), "No")</f>
        <v>No</v>
      </c>
      <c r="X2671" s="1">
        <f>1/COUNTIF(Data[Order ID], Data[[#This Row],[Order ID]])</f>
        <v>0.5</v>
      </c>
      <c r="Y2671" s="1">
        <f>1/COUNTIFS(Data[Customer Name],Data[[#This Row],[Customer Name]], Data[MonthYear],Data[[#This Row],[MonthYear]])</f>
        <v>0.5</v>
      </c>
      <c r="Z2671" s="1" t="str">
        <f>TEXT(Data[[#This Row],[Order Date]], "mm.yy")</f>
        <v>08.17</v>
      </c>
    </row>
    <row r="2672" spans="1:26" x14ac:dyDescent="0.25">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1" t="str">
        <f>IF(M2672=People!$B$2,People!$A$5,(IF(M2672=People!$B$3,People!$A$3,(IF(M2672=People!$B$4,People!$A$4,(IF(M2672=People!$B$5,People!$A$5,0)))))))</f>
        <v>Chuck Magee</v>
      </c>
      <c r="W2672" s="1" t="str">
        <f>IFERROR(VLOOKUP(Data[[#This Row],[Order ID]], Returns!$A:$B, 2, FALSE), "No")</f>
        <v>Yes</v>
      </c>
      <c r="X2672" s="1">
        <f>1/COUNTIF(Data[Order ID], Data[[#This Row],[Order ID]])</f>
        <v>0.25</v>
      </c>
      <c r="Y2672" s="1">
        <f>1/COUNTIFS(Data[Customer Name],Data[[#This Row],[Customer Name]], Data[MonthYear],Data[[#This Row],[MonthYear]])</f>
        <v>0.25</v>
      </c>
      <c r="Z2672" s="1" t="str">
        <f>TEXT(Data[[#This Row],[Order Date]], "mm.yy")</f>
        <v>09.16</v>
      </c>
    </row>
    <row r="2673" spans="1:26" x14ac:dyDescent="0.25">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1" t="str">
        <f>IF(M2673=People!$B$2,People!$A$5,(IF(M2673=People!$B$3,People!$A$3,(IF(M2673=People!$B$4,People!$A$4,(IF(M2673=People!$B$5,People!$A$5,0)))))))</f>
        <v>Chuck Magee</v>
      </c>
      <c r="W2673" s="1" t="str">
        <f>IFERROR(VLOOKUP(Data[[#This Row],[Order ID]], Returns!$A:$B, 2, FALSE), "No")</f>
        <v>Yes</v>
      </c>
      <c r="X2673" s="1">
        <f>1/COUNTIF(Data[Order ID], Data[[#This Row],[Order ID]])</f>
        <v>0.25</v>
      </c>
      <c r="Y2673" s="1">
        <f>1/COUNTIFS(Data[Customer Name],Data[[#This Row],[Customer Name]], Data[MonthYear],Data[[#This Row],[MonthYear]])</f>
        <v>0.25</v>
      </c>
      <c r="Z2673" s="1" t="str">
        <f>TEXT(Data[[#This Row],[Order Date]], "mm.yy")</f>
        <v>09.16</v>
      </c>
    </row>
    <row r="2674" spans="1:26" x14ac:dyDescent="0.25">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1" t="str">
        <f>IF(M2674=People!$B$2,People!$A$5,(IF(M2674=People!$B$3,People!$A$3,(IF(M2674=People!$B$4,People!$A$4,(IF(M2674=People!$B$5,People!$A$5,0)))))))</f>
        <v>Chuck Magee</v>
      </c>
      <c r="W2674" s="1" t="str">
        <f>IFERROR(VLOOKUP(Data[[#This Row],[Order ID]], Returns!$A:$B, 2, FALSE), "No")</f>
        <v>Yes</v>
      </c>
      <c r="X2674" s="1">
        <f>1/COUNTIF(Data[Order ID], Data[[#This Row],[Order ID]])</f>
        <v>0.25</v>
      </c>
      <c r="Y2674" s="1">
        <f>1/COUNTIFS(Data[Customer Name],Data[[#This Row],[Customer Name]], Data[MonthYear],Data[[#This Row],[MonthYear]])</f>
        <v>0.25</v>
      </c>
      <c r="Z2674" s="1" t="str">
        <f>TEXT(Data[[#This Row],[Order Date]], "mm.yy")</f>
        <v>09.16</v>
      </c>
    </row>
    <row r="2675" spans="1:26" x14ac:dyDescent="0.25">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1" t="str">
        <f>IF(M2675=People!$B$2,People!$A$5,(IF(M2675=People!$B$3,People!$A$3,(IF(M2675=People!$B$4,People!$A$4,(IF(M2675=People!$B$5,People!$A$5,0)))))))</f>
        <v>Chuck Magee</v>
      </c>
      <c r="W2675" s="1" t="str">
        <f>IFERROR(VLOOKUP(Data[[#This Row],[Order ID]], Returns!$A:$B, 2, FALSE), "No")</f>
        <v>Yes</v>
      </c>
      <c r="X2675" s="1">
        <f>1/COUNTIF(Data[Order ID], Data[[#This Row],[Order ID]])</f>
        <v>0.25</v>
      </c>
      <c r="Y2675" s="1">
        <f>1/COUNTIFS(Data[Customer Name],Data[[#This Row],[Customer Name]], Data[MonthYear],Data[[#This Row],[MonthYear]])</f>
        <v>0.25</v>
      </c>
      <c r="Z2675" s="1" t="str">
        <f>TEXT(Data[[#This Row],[Order Date]], "mm.yy")</f>
        <v>09.16</v>
      </c>
    </row>
    <row r="2676" spans="1:26" x14ac:dyDescent="0.25">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1" t="str">
        <f>IF(M2676=People!$B$2,People!$A$5,(IF(M2676=People!$B$3,People!$A$3,(IF(M2676=People!$B$4,People!$A$4,(IF(M2676=People!$B$5,People!$A$5,0)))))))</f>
        <v>Cassandra Brandow</v>
      </c>
      <c r="W2676" s="1" t="str">
        <f>IFERROR(VLOOKUP(Data[[#This Row],[Order ID]], Returns!$A:$B, 2, FALSE), "No")</f>
        <v>No</v>
      </c>
      <c r="X2676" s="1">
        <f>1/COUNTIF(Data[Order ID], Data[[#This Row],[Order ID]])</f>
        <v>1</v>
      </c>
      <c r="Y2676" s="1">
        <f>1/COUNTIFS(Data[Customer Name],Data[[#This Row],[Customer Name]], Data[MonthYear],Data[[#This Row],[MonthYear]])</f>
        <v>1</v>
      </c>
      <c r="Z2676" s="1" t="str">
        <f>TEXT(Data[[#This Row],[Order Date]], "mm.yy")</f>
        <v>12.19</v>
      </c>
    </row>
    <row r="2677" spans="1:26" x14ac:dyDescent="0.25">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1" t="str">
        <f>IF(M2677=People!$B$2,People!$A$5,(IF(M2677=People!$B$3,People!$A$3,(IF(M2677=People!$B$4,People!$A$4,(IF(M2677=People!$B$5,People!$A$5,0)))))))</f>
        <v>Cassandra Brandow</v>
      </c>
      <c r="W2677" s="1" t="str">
        <f>IFERROR(VLOOKUP(Data[[#This Row],[Order ID]], Returns!$A:$B, 2, FALSE), "No")</f>
        <v>No</v>
      </c>
      <c r="X2677" s="1">
        <f>1/COUNTIF(Data[Order ID], Data[[#This Row],[Order ID]])</f>
        <v>0.5</v>
      </c>
      <c r="Y2677" s="1">
        <f>1/COUNTIFS(Data[Customer Name],Data[[#This Row],[Customer Name]], Data[MonthYear],Data[[#This Row],[MonthYear]])</f>
        <v>0.5</v>
      </c>
      <c r="Z2677" s="1" t="str">
        <f>TEXT(Data[[#This Row],[Order Date]], "mm.yy")</f>
        <v>11.19</v>
      </c>
    </row>
    <row r="2678" spans="1:26" x14ac:dyDescent="0.25">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1" t="str">
        <f>IF(M2678=People!$B$2,People!$A$5,(IF(M2678=People!$B$3,People!$A$3,(IF(M2678=People!$B$4,People!$A$4,(IF(M2678=People!$B$5,People!$A$5,0)))))))</f>
        <v>Cassandra Brandow</v>
      </c>
      <c r="W2678" s="1" t="str">
        <f>IFERROR(VLOOKUP(Data[[#This Row],[Order ID]], Returns!$A:$B, 2, FALSE), "No")</f>
        <v>No</v>
      </c>
      <c r="X2678" s="1">
        <f>1/COUNTIF(Data[Order ID], Data[[#This Row],[Order ID]])</f>
        <v>0.5</v>
      </c>
      <c r="Y2678" s="1">
        <f>1/COUNTIFS(Data[Customer Name],Data[[#This Row],[Customer Name]], Data[MonthYear],Data[[#This Row],[MonthYear]])</f>
        <v>0.5</v>
      </c>
      <c r="Z2678" s="1" t="str">
        <f>TEXT(Data[[#This Row],[Order Date]], "mm.yy")</f>
        <v>11.19</v>
      </c>
    </row>
    <row r="2679" spans="1:26" x14ac:dyDescent="0.25">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1" t="str">
        <f>IF(M2679=People!$B$2,People!$A$5,(IF(M2679=People!$B$3,People!$A$3,(IF(M2679=People!$B$4,People!$A$4,(IF(M2679=People!$B$5,People!$A$5,0)))))))</f>
        <v>Cassandra Brandow</v>
      </c>
      <c r="W2679" s="1" t="str">
        <f>IFERROR(VLOOKUP(Data[[#This Row],[Order ID]], Returns!$A:$B, 2, FALSE), "No")</f>
        <v>No</v>
      </c>
      <c r="X2679" s="1">
        <f>1/COUNTIF(Data[Order ID], Data[[#This Row],[Order ID]])</f>
        <v>0.5</v>
      </c>
      <c r="Y2679" s="1">
        <f>1/COUNTIFS(Data[Customer Name],Data[[#This Row],[Customer Name]], Data[MonthYear],Data[[#This Row],[MonthYear]])</f>
        <v>0.14285714285714285</v>
      </c>
      <c r="Z2679" s="1" t="str">
        <f>TEXT(Data[[#This Row],[Order Date]], "mm.yy")</f>
        <v>06.16</v>
      </c>
    </row>
    <row r="2680" spans="1:26" x14ac:dyDescent="0.25">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1" t="str">
        <f>IF(M2680=People!$B$2,People!$A$5,(IF(M2680=People!$B$3,People!$A$3,(IF(M2680=People!$B$4,People!$A$4,(IF(M2680=People!$B$5,People!$A$5,0)))))))</f>
        <v>Cassandra Brandow</v>
      </c>
      <c r="W2680" s="1" t="str">
        <f>IFERROR(VLOOKUP(Data[[#This Row],[Order ID]], Returns!$A:$B, 2, FALSE), "No")</f>
        <v>No</v>
      </c>
      <c r="X2680" s="1">
        <f>1/COUNTIF(Data[Order ID], Data[[#This Row],[Order ID]])</f>
        <v>0.5</v>
      </c>
      <c r="Y2680" s="1">
        <f>1/COUNTIFS(Data[Customer Name],Data[[#This Row],[Customer Name]], Data[MonthYear],Data[[#This Row],[MonthYear]])</f>
        <v>0.14285714285714285</v>
      </c>
      <c r="Z2680" s="1" t="str">
        <f>TEXT(Data[[#This Row],[Order Date]], "mm.yy")</f>
        <v>06.16</v>
      </c>
    </row>
    <row r="2681" spans="1:26" x14ac:dyDescent="0.25">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1" t="str">
        <f>IF(M2681=People!$B$2,People!$A$5,(IF(M2681=People!$B$3,People!$A$3,(IF(M2681=People!$B$4,People!$A$4,(IF(M2681=People!$B$5,People!$A$5,0)))))))</f>
        <v>Kelly Williams</v>
      </c>
      <c r="W2681" s="1" t="str">
        <f>IFERROR(VLOOKUP(Data[[#This Row],[Order ID]], Returns!$A:$B, 2, FALSE), "No")</f>
        <v>No</v>
      </c>
      <c r="X2681" s="1">
        <f>1/COUNTIF(Data[Order ID], Data[[#This Row],[Order ID]])</f>
        <v>0.2</v>
      </c>
      <c r="Y2681" s="1">
        <f>1/COUNTIFS(Data[Customer Name],Data[[#This Row],[Customer Name]], Data[MonthYear],Data[[#This Row],[MonthYear]])</f>
        <v>0.2</v>
      </c>
      <c r="Z2681" s="1" t="str">
        <f>TEXT(Data[[#This Row],[Order Date]], "mm.yy")</f>
        <v>01.19</v>
      </c>
    </row>
    <row r="2682" spans="1:26" x14ac:dyDescent="0.25">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1" t="str">
        <f>IF(M2682=People!$B$2,People!$A$5,(IF(M2682=People!$B$3,People!$A$3,(IF(M2682=People!$B$4,People!$A$4,(IF(M2682=People!$B$5,People!$A$5,0)))))))</f>
        <v>Kelly Williams</v>
      </c>
      <c r="W2682" s="1" t="str">
        <f>IFERROR(VLOOKUP(Data[[#This Row],[Order ID]], Returns!$A:$B, 2, FALSE), "No")</f>
        <v>No</v>
      </c>
      <c r="X2682" s="1">
        <f>1/COUNTIF(Data[Order ID], Data[[#This Row],[Order ID]])</f>
        <v>0.2</v>
      </c>
      <c r="Y2682" s="1">
        <f>1/COUNTIFS(Data[Customer Name],Data[[#This Row],[Customer Name]], Data[MonthYear],Data[[#This Row],[MonthYear]])</f>
        <v>0.2</v>
      </c>
      <c r="Z2682" s="1" t="str">
        <f>TEXT(Data[[#This Row],[Order Date]], "mm.yy")</f>
        <v>01.19</v>
      </c>
    </row>
    <row r="2683" spans="1:26" x14ac:dyDescent="0.25">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1" t="str">
        <f>IF(M2683=People!$B$2,People!$A$5,(IF(M2683=People!$B$3,People!$A$3,(IF(M2683=People!$B$4,People!$A$4,(IF(M2683=People!$B$5,People!$A$5,0)))))))</f>
        <v>Kelly Williams</v>
      </c>
      <c r="W2683" s="1" t="str">
        <f>IFERROR(VLOOKUP(Data[[#This Row],[Order ID]], Returns!$A:$B, 2, FALSE), "No")</f>
        <v>No</v>
      </c>
      <c r="X2683" s="1">
        <f>1/COUNTIF(Data[Order ID], Data[[#This Row],[Order ID]])</f>
        <v>0.2</v>
      </c>
      <c r="Y2683" s="1">
        <f>1/COUNTIFS(Data[Customer Name],Data[[#This Row],[Customer Name]], Data[MonthYear],Data[[#This Row],[MonthYear]])</f>
        <v>0.2</v>
      </c>
      <c r="Z2683" s="1" t="str">
        <f>TEXT(Data[[#This Row],[Order Date]], "mm.yy")</f>
        <v>01.19</v>
      </c>
    </row>
    <row r="2684" spans="1:26" x14ac:dyDescent="0.25">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1" t="str">
        <f>IF(M2684=People!$B$2,People!$A$5,(IF(M2684=People!$B$3,People!$A$3,(IF(M2684=People!$B$4,People!$A$4,(IF(M2684=People!$B$5,People!$A$5,0)))))))</f>
        <v>Kelly Williams</v>
      </c>
      <c r="W2684" s="1" t="str">
        <f>IFERROR(VLOOKUP(Data[[#This Row],[Order ID]], Returns!$A:$B, 2, FALSE), "No")</f>
        <v>No</v>
      </c>
      <c r="X2684" s="1">
        <f>1/COUNTIF(Data[Order ID], Data[[#This Row],[Order ID]])</f>
        <v>0.2</v>
      </c>
      <c r="Y2684" s="1">
        <f>1/COUNTIFS(Data[Customer Name],Data[[#This Row],[Customer Name]], Data[MonthYear],Data[[#This Row],[MonthYear]])</f>
        <v>0.2</v>
      </c>
      <c r="Z2684" s="1" t="str">
        <f>TEXT(Data[[#This Row],[Order Date]], "mm.yy")</f>
        <v>01.19</v>
      </c>
    </row>
    <row r="2685" spans="1:26" x14ac:dyDescent="0.25">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1" t="str">
        <f>IF(M2685=People!$B$2,People!$A$5,(IF(M2685=People!$B$3,People!$A$3,(IF(M2685=People!$B$4,People!$A$4,(IF(M2685=People!$B$5,People!$A$5,0)))))))</f>
        <v>Kelly Williams</v>
      </c>
      <c r="W2685" s="1" t="str">
        <f>IFERROR(VLOOKUP(Data[[#This Row],[Order ID]], Returns!$A:$B, 2, FALSE), "No")</f>
        <v>No</v>
      </c>
      <c r="X2685" s="1">
        <f>1/COUNTIF(Data[Order ID], Data[[#This Row],[Order ID]])</f>
        <v>0.2</v>
      </c>
      <c r="Y2685" s="1">
        <f>1/COUNTIFS(Data[Customer Name],Data[[#This Row],[Customer Name]], Data[MonthYear],Data[[#This Row],[MonthYear]])</f>
        <v>0.2</v>
      </c>
      <c r="Z2685" s="1" t="str">
        <f>TEXT(Data[[#This Row],[Order Date]], "mm.yy")</f>
        <v>01.19</v>
      </c>
    </row>
    <row r="2686" spans="1:26" x14ac:dyDescent="0.25">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1" t="str">
        <f>IF(M2686=People!$B$2,People!$A$5,(IF(M2686=People!$B$3,People!$A$3,(IF(M2686=People!$B$4,People!$A$4,(IF(M2686=People!$B$5,People!$A$5,0)))))))</f>
        <v>Cassandra Brandow</v>
      </c>
      <c r="W2686" s="1" t="str">
        <f>IFERROR(VLOOKUP(Data[[#This Row],[Order ID]], Returns!$A:$B, 2, FALSE), "No")</f>
        <v>Yes</v>
      </c>
      <c r="X2686" s="1">
        <f>1/COUNTIF(Data[Order ID], Data[[#This Row],[Order ID]])</f>
        <v>1</v>
      </c>
      <c r="Y2686" s="1">
        <f>1/COUNTIFS(Data[Customer Name],Data[[#This Row],[Customer Name]], Data[MonthYear],Data[[#This Row],[MonthYear]])</f>
        <v>0.5</v>
      </c>
      <c r="Z2686" s="1" t="str">
        <f>TEXT(Data[[#This Row],[Order Date]], "mm.yy")</f>
        <v>06.19</v>
      </c>
    </row>
    <row r="2687" spans="1:26" x14ac:dyDescent="0.25">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1" t="str">
        <f>IF(M2687=People!$B$2,People!$A$5,(IF(M2687=People!$B$3,People!$A$3,(IF(M2687=People!$B$4,People!$A$4,(IF(M2687=People!$B$5,People!$A$5,0)))))))</f>
        <v>Cassandra Brandow</v>
      </c>
      <c r="W2687" s="1" t="str">
        <f>IFERROR(VLOOKUP(Data[[#This Row],[Order ID]], Returns!$A:$B, 2, FALSE), "No")</f>
        <v>No</v>
      </c>
      <c r="X2687" s="1">
        <f>1/COUNTIF(Data[Order ID], Data[[#This Row],[Order ID]])</f>
        <v>0.5</v>
      </c>
      <c r="Y2687" s="1">
        <f>1/COUNTIFS(Data[Customer Name],Data[[#This Row],[Customer Name]], Data[MonthYear],Data[[#This Row],[MonthYear]])</f>
        <v>0.5</v>
      </c>
      <c r="Z2687" s="1" t="str">
        <f>TEXT(Data[[#This Row],[Order Date]], "mm.yy")</f>
        <v>09.18</v>
      </c>
    </row>
    <row r="2688" spans="1:26" x14ac:dyDescent="0.25">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1" t="str">
        <f>IF(M2688=People!$B$2,People!$A$5,(IF(M2688=People!$B$3,People!$A$3,(IF(M2688=People!$B$4,People!$A$4,(IF(M2688=People!$B$5,People!$A$5,0)))))))</f>
        <v>Cassandra Brandow</v>
      </c>
      <c r="W2688" s="1" t="str">
        <f>IFERROR(VLOOKUP(Data[[#This Row],[Order ID]], Returns!$A:$B, 2, FALSE), "No")</f>
        <v>No</v>
      </c>
      <c r="X2688" s="1">
        <f>1/COUNTIF(Data[Order ID], Data[[#This Row],[Order ID]])</f>
        <v>0.5</v>
      </c>
      <c r="Y2688" s="1">
        <f>1/COUNTIFS(Data[Customer Name],Data[[#This Row],[Customer Name]], Data[MonthYear],Data[[#This Row],[MonthYear]])</f>
        <v>0.5</v>
      </c>
      <c r="Z2688" s="1" t="str">
        <f>TEXT(Data[[#This Row],[Order Date]], "mm.yy")</f>
        <v>09.18</v>
      </c>
    </row>
    <row r="2689" spans="1:26" x14ac:dyDescent="0.25">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1" t="str">
        <f>IF(M2689=People!$B$2,People!$A$5,(IF(M2689=People!$B$3,People!$A$3,(IF(M2689=People!$B$4,People!$A$4,(IF(M2689=People!$B$5,People!$A$5,0)))))))</f>
        <v>Kelly Williams</v>
      </c>
      <c r="W2689" s="1" t="str">
        <f>IFERROR(VLOOKUP(Data[[#This Row],[Order ID]], Returns!$A:$B, 2, FALSE), "No")</f>
        <v>No</v>
      </c>
      <c r="X2689" s="1">
        <f>1/COUNTIF(Data[Order ID], Data[[#This Row],[Order ID]])</f>
        <v>1</v>
      </c>
      <c r="Y2689" s="1">
        <f>1/COUNTIFS(Data[Customer Name],Data[[#This Row],[Customer Name]], Data[MonthYear],Data[[#This Row],[MonthYear]])</f>
        <v>1</v>
      </c>
      <c r="Z2689" s="1" t="str">
        <f>TEXT(Data[[#This Row],[Order Date]], "mm.yy")</f>
        <v>08.18</v>
      </c>
    </row>
    <row r="2690" spans="1:26" x14ac:dyDescent="0.25">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1" t="str">
        <f>IF(M2690=People!$B$2,People!$A$5,(IF(M2690=People!$B$3,People!$A$3,(IF(M2690=People!$B$4,People!$A$4,(IF(M2690=People!$B$5,People!$A$5,0)))))))</f>
        <v>Cassandra Brandow</v>
      </c>
      <c r="W2690" s="1" t="str">
        <f>IFERROR(VLOOKUP(Data[[#This Row],[Order ID]], Returns!$A:$B, 2, FALSE), "No")</f>
        <v>Yes</v>
      </c>
      <c r="X2690" s="1">
        <f>1/COUNTIF(Data[Order ID], Data[[#This Row],[Order ID]])</f>
        <v>1</v>
      </c>
      <c r="Y2690" s="1">
        <f>1/COUNTIFS(Data[Customer Name],Data[[#This Row],[Customer Name]], Data[MonthYear],Data[[#This Row],[MonthYear]])</f>
        <v>1</v>
      </c>
      <c r="Z2690" s="1" t="str">
        <f>TEXT(Data[[#This Row],[Order Date]], "mm.yy")</f>
        <v>11.17</v>
      </c>
    </row>
    <row r="2691" spans="1:26" x14ac:dyDescent="0.25">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1" t="str">
        <f>IF(M2691=People!$B$2,People!$A$5,(IF(M2691=People!$B$3,People!$A$3,(IF(M2691=People!$B$4,People!$A$4,(IF(M2691=People!$B$5,People!$A$5,0)))))))</f>
        <v>Kelly Williams</v>
      </c>
      <c r="W2691" s="1" t="str">
        <f>IFERROR(VLOOKUP(Data[[#This Row],[Order ID]], Returns!$A:$B, 2, FALSE), "No")</f>
        <v>No</v>
      </c>
      <c r="X2691" s="1">
        <f>1/COUNTIF(Data[Order ID], Data[[#This Row],[Order ID]])</f>
        <v>1</v>
      </c>
      <c r="Y2691" s="1">
        <f>1/COUNTIFS(Data[Customer Name],Data[[#This Row],[Customer Name]], Data[MonthYear],Data[[#This Row],[MonthYear]])</f>
        <v>1</v>
      </c>
      <c r="Z2691" s="1" t="str">
        <f>TEXT(Data[[#This Row],[Order Date]], "mm.yy")</f>
        <v>06.16</v>
      </c>
    </row>
    <row r="2692" spans="1:26" x14ac:dyDescent="0.25">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1" t="str">
        <f>IF(M2692=People!$B$2,People!$A$5,(IF(M2692=People!$B$3,People!$A$3,(IF(M2692=People!$B$4,People!$A$4,(IF(M2692=People!$B$5,People!$A$5,0)))))))</f>
        <v>Chuck Magee</v>
      </c>
      <c r="W2692" s="1" t="str">
        <f>IFERROR(VLOOKUP(Data[[#This Row],[Order ID]], Returns!$A:$B, 2, FALSE), "No")</f>
        <v>No</v>
      </c>
      <c r="X2692" s="1">
        <f>1/COUNTIF(Data[Order ID], Data[[#This Row],[Order ID]])</f>
        <v>1</v>
      </c>
      <c r="Y2692" s="1">
        <f>1/COUNTIFS(Data[Customer Name],Data[[#This Row],[Customer Name]], Data[MonthYear],Data[[#This Row],[MonthYear]])</f>
        <v>1</v>
      </c>
      <c r="Z2692" s="1" t="str">
        <f>TEXT(Data[[#This Row],[Order Date]], "mm.yy")</f>
        <v>12.19</v>
      </c>
    </row>
    <row r="2693" spans="1:26" x14ac:dyDescent="0.25">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1" t="str">
        <f>IF(M2693=People!$B$2,People!$A$5,(IF(M2693=People!$B$3,People!$A$3,(IF(M2693=People!$B$4,People!$A$4,(IF(M2693=People!$B$5,People!$A$5,0)))))))</f>
        <v>Cassandra Brandow</v>
      </c>
      <c r="W2693" s="1" t="str">
        <f>IFERROR(VLOOKUP(Data[[#This Row],[Order ID]], Returns!$A:$B, 2, FALSE), "No")</f>
        <v>No</v>
      </c>
      <c r="X2693" s="1">
        <f>1/COUNTIF(Data[Order ID], Data[[#This Row],[Order ID]])</f>
        <v>0.5</v>
      </c>
      <c r="Y2693" s="1">
        <f>1/COUNTIFS(Data[Customer Name],Data[[#This Row],[Customer Name]], Data[MonthYear],Data[[#This Row],[MonthYear]])</f>
        <v>0.5</v>
      </c>
      <c r="Z2693" s="1" t="str">
        <f>TEXT(Data[[#This Row],[Order Date]], "mm.yy")</f>
        <v>08.18</v>
      </c>
    </row>
    <row r="2694" spans="1:26" x14ac:dyDescent="0.25">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1" t="str">
        <f>IF(M2694=People!$B$2,People!$A$5,(IF(M2694=People!$B$3,People!$A$3,(IF(M2694=People!$B$4,People!$A$4,(IF(M2694=People!$B$5,People!$A$5,0)))))))</f>
        <v>Cassandra Brandow</v>
      </c>
      <c r="W2694" s="1" t="str">
        <f>IFERROR(VLOOKUP(Data[[#This Row],[Order ID]], Returns!$A:$B, 2, FALSE), "No")</f>
        <v>No</v>
      </c>
      <c r="X2694" s="1">
        <f>1/COUNTIF(Data[Order ID], Data[[#This Row],[Order ID]])</f>
        <v>0.5</v>
      </c>
      <c r="Y2694" s="1">
        <f>1/COUNTIFS(Data[Customer Name],Data[[#This Row],[Customer Name]], Data[MonthYear],Data[[#This Row],[MonthYear]])</f>
        <v>0.5</v>
      </c>
      <c r="Z2694" s="1" t="str">
        <f>TEXT(Data[[#This Row],[Order Date]], "mm.yy")</f>
        <v>08.18</v>
      </c>
    </row>
    <row r="2695" spans="1:26" x14ac:dyDescent="0.25">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1" t="str">
        <f>IF(M2695=People!$B$2,People!$A$5,(IF(M2695=People!$B$3,People!$A$3,(IF(M2695=People!$B$4,People!$A$4,(IF(M2695=People!$B$5,People!$A$5,0)))))))</f>
        <v>Cassandra Brandow</v>
      </c>
      <c r="W2695" s="1" t="str">
        <f>IFERROR(VLOOKUP(Data[[#This Row],[Order ID]], Returns!$A:$B, 2, FALSE), "No")</f>
        <v>No</v>
      </c>
      <c r="X2695" s="1">
        <f>1/COUNTIF(Data[Order ID], Data[[#This Row],[Order ID]])</f>
        <v>1</v>
      </c>
      <c r="Y2695" s="1">
        <f>1/COUNTIFS(Data[Customer Name],Data[[#This Row],[Customer Name]], Data[MonthYear],Data[[#This Row],[MonthYear]])</f>
        <v>0.25</v>
      </c>
      <c r="Z2695" s="1" t="str">
        <f>TEXT(Data[[#This Row],[Order Date]], "mm.yy")</f>
        <v>01.18</v>
      </c>
    </row>
    <row r="2696" spans="1:26" x14ac:dyDescent="0.25">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1" t="str">
        <f>IF(M2696=People!$B$2,People!$A$5,(IF(M2696=People!$B$3,People!$A$3,(IF(M2696=People!$B$4,People!$A$4,(IF(M2696=People!$B$5,People!$A$5,0)))))))</f>
        <v>Cassandra Brandow</v>
      </c>
      <c r="W2696" s="1" t="str">
        <f>IFERROR(VLOOKUP(Data[[#This Row],[Order ID]], Returns!$A:$B, 2, FALSE), "No")</f>
        <v>No</v>
      </c>
      <c r="X2696" s="1">
        <f>1/COUNTIF(Data[Order ID], Data[[#This Row],[Order ID]])</f>
        <v>1</v>
      </c>
      <c r="Y2696" s="1">
        <f>1/COUNTIFS(Data[Customer Name],Data[[#This Row],[Customer Name]], Data[MonthYear],Data[[#This Row],[MonthYear]])</f>
        <v>1</v>
      </c>
      <c r="Z2696" s="1" t="str">
        <f>TEXT(Data[[#This Row],[Order Date]], "mm.yy")</f>
        <v>10.16</v>
      </c>
    </row>
    <row r="2697" spans="1:26" x14ac:dyDescent="0.25">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1" t="str">
        <f>IF(M2697=People!$B$2,People!$A$5,(IF(M2697=People!$B$3,People!$A$3,(IF(M2697=People!$B$4,People!$A$4,(IF(M2697=People!$B$5,People!$A$5,0)))))))</f>
        <v>Chuck Magee</v>
      </c>
      <c r="W2697" s="1" t="str">
        <f>IFERROR(VLOOKUP(Data[[#This Row],[Order ID]], Returns!$A:$B, 2, FALSE), "No")</f>
        <v>No</v>
      </c>
      <c r="X2697" s="1">
        <f>1/COUNTIF(Data[Order ID], Data[[#This Row],[Order ID]])</f>
        <v>1</v>
      </c>
      <c r="Y2697" s="1">
        <f>1/COUNTIFS(Data[Customer Name],Data[[#This Row],[Customer Name]], Data[MonthYear],Data[[#This Row],[MonthYear]])</f>
        <v>1</v>
      </c>
      <c r="Z2697" s="1" t="str">
        <f>TEXT(Data[[#This Row],[Order Date]], "mm.yy")</f>
        <v>02.18</v>
      </c>
    </row>
    <row r="2698" spans="1:26" x14ac:dyDescent="0.25">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1" t="str">
        <f>IF(M2698=People!$B$2,People!$A$5,(IF(M2698=People!$B$3,People!$A$3,(IF(M2698=People!$B$4,People!$A$4,(IF(M2698=People!$B$5,People!$A$5,0)))))))</f>
        <v>Cassandra Brandow</v>
      </c>
      <c r="W2698" s="1" t="str">
        <f>IFERROR(VLOOKUP(Data[[#This Row],[Order ID]], Returns!$A:$B, 2, FALSE), "No")</f>
        <v>No</v>
      </c>
      <c r="X2698" s="1">
        <f>1/COUNTIF(Data[Order ID], Data[[#This Row],[Order ID]])</f>
        <v>0.14285714285714285</v>
      </c>
      <c r="Y2698" s="1">
        <f>1/COUNTIFS(Data[Customer Name],Data[[#This Row],[Customer Name]], Data[MonthYear],Data[[#This Row],[MonthYear]])</f>
        <v>0.14285714285714285</v>
      </c>
      <c r="Z2698" s="1" t="str">
        <f>TEXT(Data[[#This Row],[Order Date]], "mm.yy")</f>
        <v>03.16</v>
      </c>
    </row>
    <row r="2699" spans="1:26" x14ac:dyDescent="0.25">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1" t="str">
        <f>IF(M2699=People!$B$2,People!$A$5,(IF(M2699=People!$B$3,People!$A$3,(IF(M2699=People!$B$4,People!$A$4,(IF(M2699=People!$B$5,People!$A$5,0)))))))</f>
        <v>Cassandra Brandow</v>
      </c>
      <c r="W2699" s="1" t="str">
        <f>IFERROR(VLOOKUP(Data[[#This Row],[Order ID]], Returns!$A:$B, 2, FALSE), "No")</f>
        <v>No</v>
      </c>
      <c r="X2699" s="1">
        <f>1/COUNTIF(Data[Order ID], Data[[#This Row],[Order ID]])</f>
        <v>0.14285714285714285</v>
      </c>
      <c r="Y2699" s="1">
        <f>1/COUNTIFS(Data[Customer Name],Data[[#This Row],[Customer Name]], Data[MonthYear],Data[[#This Row],[MonthYear]])</f>
        <v>0.14285714285714285</v>
      </c>
      <c r="Z2699" s="1" t="str">
        <f>TEXT(Data[[#This Row],[Order Date]], "mm.yy")</f>
        <v>03.16</v>
      </c>
    </row>
    <row r="2700" spans="1:26" x14ac:dyDescent="0.25">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1" t="str">
        <f>IF(M2700=People!$B$2,People!$A$5,(IF(M2700=People!$B$3,People!$A$3,(IF(M2700=People!$B$4,People!$A$4,(IF(M2700=People!$B$5,People!$A$5,0)))))))</f>
        <v>Cassandra Brandow</v>
      </c>
      <c r="W2700" s="1" t="str">
        <f>IFERROR(VLOOKUP(Data[[#This Row],[Order ID]], Returns!$A:$B, 2, FALSE), "No")</f>
        <v>No</v>
      </c>
      <c r="X2700" s="1">
        <f>1/COUNTIF(Data[Order ID], Data[[#This Row],[Order ID]])</f>
        <v>0.14285714285714285</v>
      </c>
      <c r="Y2700" s="1">
        <f>1/COUNTIFS(Data[Customer Name],Data[[#This Row],[Customer Name]], Data[MonthYear],Data[[#This Row],[MonthYear]])</f>
        <v>0.14285714285714285</v>
      </c>
      <c r="Z2700" s="1" t="str">
        <f>TEXT(Data[[#This Row],[Order Date]], "mm.yy")</f>
        <v>03.16</v>
      </c>
    </row>
    <row r="2701" spans="1:26" x14ac:dyDescent="0.25">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1" t="str">
        <f>IF(M2701=People!$B$2,People!$A$5,(IF(M2701=People!$B$3,People!$A$3,(IF(M2701=People!$B$4,People!$A$4,(IF(M2701=People!$B$5,People!$A$5,0)))))))</f>
        <v>Cassandra Brandow</v>
      </c>
      <c r="W2701" s="1" t="str">
        <f>IFERROR(VLOOKUP(Data[[#This Row],[Order ID]], Returns!$A:$B, 2, FALSE), "No")</f>
        <v>No</v>
      </c>
      <c r="X2701" s="1">
        <f>1/COUNTIF(Data[Order ID], Data[[#This Row],[Order ID]])</f>
        <v>0.14285714285714285</v>
      </c>
      <c r="Y2701" s="1">
        <f>1/COUNTIFS(Data[Customer Name],Data[[#This Row],[Customer Name]], Data[MonthYear],Data[[#This Row],[MonthYear]])</f>
        <v>0.14285714285714285</v>
      </c>
      <c r="Z2701" s="1" t="str">
        <f>TEXT(Data[[#This Row],[Order Date]], "mm.yy")</f>
        <v>03.16</v>
      </c>
    </row>
    <row r="2702" spans="1:26" x14ac:dyDescent="0.25">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1" t="str">
        <f>IF(M2702=People!$B$2,People!$A$5,(IF(M2702=People!$B$3,People!$A$3,(IF(M2702=People!$B$4,People!$A$4,(IF(M2702=People!$B$5,People!$A$5,0)))))))</f>
        <v>Cassandra Brandow</v>
      </c>
      <c r="W2702" s="1" t="str">
        <f>IFERROR(VLOOKUP(Data[[#This Row],[Order ID]], Returns!$A:$B, 2, FALSE), "No")</f>
        <v>No</v>
      </c>
      <c r="X2702" s="1">
        <f>1/COUNTIF(Data[Order ID], Data[[#This Row],[Order ID]])</f>
        <v>0.14285714285714285</v>
      </c>
      <c r="Y2702" s="1">
        <f>1/COUNTIFS(Data[Customer Name],Data[[#This Row],[Customer Name]], Data[MonthYear],Data[[#This Row],[MonthYear]])</f>
        <v>0.14285714285714285</v>
      </c>
      <c r="Z2702" s="1" t="str">
        <f>TEXT(Data[[#This Row],[Order Date]], "mm.yy")</f>
        <v>03.16</v>
      </c>
    </row>
    <row r="2703" spans="1:26" x14ac:dyDescent="0.25">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1" t="str">
        <f>IF(M2703=People!$B$2,People!$A$5,(IF(M2703=People!$B$3,People!$A$3,(IF(M2703=People!$B$4,People!$A$4,(IF(M2703=People!$B$5,People!$A$5,0)))))))</f>
        <v>Cassandra Brandow</v>
      </c>
      <c r="W2703" s="1" t="str">
        <f>IFERROR(VLOOKUP(Data[[#This Row],[Order ID]], Returns!$A:$B, 2, FALSE), "No")</f>
        <v>No</v>
      </c>
      <c r="X2703" s="1">
        <f>1/COUNTIF(Data[Order ID], Data[[#This Row],[Order ID]])</f>
        <v>0.14285714285714285</v>
      </c>
      <c r="Y2703" s="1">
        <f>1/COUNTIFS(Data[Customer Name],Data[[#This Row],[Customer Name]], Data[MonthYear],Data[[#This Row],[MonthYear]])</f>
        <v>0.14285714285714285</v>
      </c>
      <c r="Z2703" s="1" t="str">
        <f>TEXT(Data[[#This Row],[Order Date]], "mm.yy")</f>
        <v>03.16</v>
      </c>
    </row>
    <row r="2704" spans="1:26" x14ac:dyDescent="0.25">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1" t="str">
        <f>IF(M2704=People!$B$2,People!$A$5,(IF(M2704=People!$B$3,People!$A$3,(IF(M2704=People!$B$4,People!$A$4,(IF(M2704=People!$B$5,People!$A$5,0)))))))</f>
        <v>Cassandra Brandow</v>
      </c>
      <c r="W2704" s="1" t="str">
        <f>IFERROR(VLOOKUP(Data[[#This Row],[Order ID]], Returns!$A:$B, 2, FALSE), "No")</f>
        <v>No</v>
      </c>
      <c r="X2704" s="1">
        <f>1/COUNTIF(Data[Order ID], Data[[#This Row],[Order ID]])</f>
        <v>0.14285714285714285</v>
      </c>
      <c r="Y2704" s="1">
        <f>1/COUNTIFS(Data[Customer Name],Data[[#This Row],[Customer Name]], Data[MonthYear],Data[[#This Row],[MonthYear]])</f>
        <v>0.14285714285714285</v>
      </c>
      <c r="Z2704" s="1" t="str">
        <f>TEXT(Data[[#This Row],[Order Date]], "mm.yy")</f>
        <v>03.16</v>
      </c>
    </row>
    <row r="2705" spans="1:26" x14ac:dyDescent="0.25">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1" t="str">
        <f>IF(M2705=People!$B$2,People!$A$5,(IF(M2705=People!$B$3,People!$A$3,(IF(M2705=People!$B$4,People!$A$4,(IF(M2705=People!$B$5,People!$A$5,0)))))))</f>
        <v>Chuck Magee</v>
      </c>
      <c r="W2705" s="1" t="str">
        <f>IFERROR(VLOOKUP(Data[[#This Row],[Order ID]], Returns!$A:$B, 2, FALSE), "No")</f>
        <v>No</v>
      </c>
      <c r="X2705" s="1">
        <f>1/COUNTIF(Data[Order ID], Data[[#This Row],[Order ID]])</f>
        <v>1</v>
      </c>
      <c r="Y2705" s="1">
        <f>1/COUNTIFS(Data[Customer Name],Data[[#This Row],[Customer Name]], Data[MonthYear],Data[[#This Row],[MonthYear]])</f>
        <v>1</v>
      </c>
      <c r="Z2705" s="1" t="str">
        <f>TEXT(Data[[#This Row],[Order Date]], "mm.yy")</f>
        <v>05.16</v>
      </c>
    </row>
    <row r="2706" spans="1:26" x14ac:dyDescent="0.25">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1" t="str">
        <f>IF(M2706=People!$B$2,People!$A$5,(IF(M2706=People!$B$3,People!$A$3,(IF(M2706=People!$B$4,People!$A$4,(IF(M2706=People!$B$5,People!$A$5,0)))))))</f>
        <v>Chuck Magee</v>
      </c>
      <c r="W2706" s="1" t="str">
        <f>IFERROR(VLOOKUP(Data[[#This Row],[Order ID]], Returns!$A:$B, 2, FALSE), "No")</f>
        <v>No</v>
      </c>
      <c r="X2706" s="1">
        <f>1/COUNTIF(Data[Order ID], Data[[#This Row],[Order ID]])</f>
        <v>1</v>
      </c>
      <c r="Y2706" s="1">
        <f>1/COUNTIFS(Data[Customer Name],Data[[#This Row],[Customer Name]], Data[MonthYear],Data[[#This Row],[MonthYear]])</f>
        <v>1</v>
      </c>
      <c r="Z2706" s="1" t="str">
        <f>TEXT(Data[[#This Row],[Order Date]], "mm.yy")</f>
        <v>07.19</v>
      </c>
    </row>
    <row r="2707" spans="1:26" x14ac:dyDescent="0.25">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1" t="str">
        <f>IF(M2707=People!$B$2,People!$A$5,(IF(M2707=People!$B$3,People!$A$3,(IF(M2707=People!$B$4,People!$A$4,(IF(M2707=People!$B$5,People!$A$5,0)))))))</f>
        <v>Cassandra Brandow</v>
      </c>
      <c r="W2707" s="1" t="str">
        <f>IFERROR(VLOOKUP(Data[[#This Row],[Order ID]], Returns!$A:$B, 2, FALSE), "No")</f>
        <v>No</v>
      </c>
      <c r="X2707" s="1">
        <f>1/COUNTIF(Data[Order ID], Data[[#This Row],[Order ID]])</f>
        <v>0.33333333333333331</v>
      </c>
      <c r="Y2707" s="1">
        <f>1/COUNTIFS(Data[Customer Name],Data[[#This Row],[Customer Name]], Data[MonthYear],Data[[#This Row],[MonthYear]])</f>
        <v>0.2</v>
      </c>
      <c r="Z2707" s="1" t="str">
        <f>TEXT(Data[[#This Row],[Order Date]], "mm.yy")</f>
        <v>06.19</v>
      </c>
    </row>
    <row r="2708" spans="1:26" x14ac:dyDescent="0.25">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1" t="str">
        <f>IF(M2708=People!$B$2,People!$A$5,(IF(M2708=People!$B$3,People!$A$3,(IF(M2708=People!$B$4,People!$A$4,(IF(M2708=People!$B$5,People!$A$5,0)))))))</f>
        <v>Cassandra Brandow</v>
      </c>
      <c r="W2708" s="1" t="str">
        <f>IFERROR(VLOOKUP(Data[[#This Row],[Order ID]], Returns!$A:$B, 2, FALSE), "No")</f>
        <v>No</v>
      </c>
      <c r="X2708" s="1">
        <f>1/COUNTIF(Data[Order ID], Data[[#This Row],[Order ID]])</f>
        <v>0.33333333333333331</v>
      </c>
      <c r="Y2708" s="1">
        <f>1/COUNTIFS(Data[Customer Name],Data[[#This Row],[Customer Name]], Data[MonthYear],Data[[#This Row],[MonthYear]])</f>
        <v>0.2</v>
      </c>
      <c r="Z2708" s="1" t="str">
        <f>TEXT(Data[[#This Row],[Order Date]], "mm.yy")</f>
        <v>06.19</v>
      </c>
    </row>
    <row r="2709" spans="1:26" x14ac:dyDescent="0.25">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1" t="str">
        <f>IF(M2709=People!$B$2,People!$A$5,(IF(M2709=People!$B$3,People!$A$3,(IF(M2709=People!$B$4,People!$A$4,(IF(M2709=People!$B$5,People!$A$5,0)))))))</f>
        <v>Cassandra Brandow</v>
      </c>
      <c r="W2709" s="1" t="str">
        <f>IFERROR(VLOOKUP(Data[[#This Row],[Order ID]], Returns!$A:$B, 2, FALSE), "No")</f>
        <v>No</v>
      </c>
      <c r="X2709" s="1">
        <f>1/COUNTIF(Data[Order ID], Data[[#This Row],[Order ID]])</f>
        <v>0.33333333333333331</v>
      </c>
      <c r="Y2709" s="1">
        <f>1/COUNTIFS(Data[Customer Name],Data[[#This Row],[Customer Name]], Data[MonthYear],Data[[#This Row],[MonthYear]])</f>
        <v>0.2</v>
      </c>
      <c r="Z2709" s="1" t="str">
        <f>TEXT(Data[[#This Row],[Order Date]], "mm.yy")</f>
        <v>06.19</v>
      </c>
    </row>
    <row r="2710" spans="1:26" x14ac:dyDescent="0.25">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1" t="str">
        <f>IF(M2710=People!$B$2,People!$A$5,(IF(M2710=People!$B$3,People!$A$3,(IF(M2710=People!$B$4,People!$A$4,(IF(M2710=People!$B$5,People!$A$5,0)))))))</f>
        <v>Cassandra Brandow</v>
      </c>
      <c r="W2710" s="1" t="str">
        <f>IFERROR(VLOOKUP(Data[[#This Row],[Order ID]], Returns!$A:$B, 2, FALSE), "No")</f>
        <v>No</v>
      </c>
      <c r="X2710" s="1">
        <f>1/COUNTIF(Data[Order ID], Data[[#This Row],[Order ID]])</f>
        <v>0.5</v>
      </c>
      <c r="Y2710" s="1">
        <f>1/COUNTIFS(Data[Customer Name],Data[[#This Row],[Customer Name]], Data[MonthYear],Data[[#This Row],[MonthYear]])</f>
        <v>0.5</v>
      </c>
      <c r="Z2710" s="1" t="str">
        <f>TEXT(Data[[#This Row],[Order Date]], "mm.yy")</f>
        <v>01.17</v>
      </c>
    </row>
    <row r="2711" spans="1:26" x14ac:dyDescent="0.25">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1" t="str">
        <f>IF(M2711=People!$B$2,People!$A$5,(IF(M2711=People!$B$3,People!$A$3,(IF(M2711=People!$B$4,People!$A$4,(IF(M2711=People!$B$5,People!$A$5,0)))))))</f>
        <v>Cassandra Brandow</v>
      </c>
      <c r="W2711" s="1" t="str">
        <f>IFERROR(VLOOKUP(Data[[#This Row],[Order ID]], Returns!$A:$B, 2, FALSE), "No")</f>
        <v>No</v>
      </c>
      <c r="X2711" s="1">
        <f>1/COUNTIF(Data[Order ID], Data[[#This Row],[Order ID]])</f>
        <v>0.5</v>
      </c>
      <c r="Y2711" s="1">
        <f>1/COUNTIFS(Data[Customer Name],Data[[#This Row],[Customer Name]], Data[MonthYear],Data[[#This Row],[MonthYear]])</f>
        <v>0.5</v>
      </c>
      <c r="Z2711" s="1" t="str">
        <f>TEXT(Data[[#This Row],[Order Date]], "mm.yy")</f>
        <v>01.17</v>
      </c>
    </row>
    <row r="2712" spans="1:26" x14ac:dyDescent="0.25">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1" t="str">
        <f>IF(M2712=People!$B$2,People!$A$5,(IF(M2712=People!$B$3,People!$A$3,(IF(M2712=People!$B$4,People!$A$4,(IF(M2712=People!$B$5,People!$A$5,0)))))))</f>
        <v>Cassandra Brandow</v>
      </c>
      <c r="W2712" s="1" t="str">
        <f>IFERROR(VLOOKUP(Data[[#This Row],[Order ID]], Returns!$A:$B, 2, FALSE), "No")</f>
        <v>No</v>
      </c>
      <c r="X2712" s="1">
        <f>1/COUNTIF(Data[Order ID], Data[[#This Row],[Order ID]])</f>
        <v>1</v>
      </c>
      <c r="Y2712" s="1">
        <f>1/COUNTIFS(Data[Customer Name],Data[[#This Row],[Customer Name]], Data[MonthYear],Data[[#This Row],[MonthYear]])</f>
        <v>0.16666666666666666</v>
      </c>
      <c r="Z2712" s="1" t="str">
        <f>TEXT(Data[[#This Row],[Order Date]], "mm.yy")</f>
        <v>12.17</v>
      </c>
    </row>
    <row r="2713" spans="1:26" x14ac:dyDescent="0.25">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1" t="str">
        <f>IF(M2713=People!$B$2,People!$A$5,(IF(M2713=People!$B$3,People!$A$3,(IF(M2713=People!$B$4,People!$A$4,(IF(M2713=People!$B$5,People!$A$5,0)))))))</f>
        <v>Chuck Magee</v>
      </c>
      <c r="W2713" s="1" t="str">
        <f>IFERROR(VLOOKUP(Data[[#This Row],[Order ID]], Returns!$A:$B, 2, FALSE), "No")</f>
        <v>No</v>
      </c>
      <c r="X2713" s="1">
        <f>1/COUNTIF(Data[Order ID], Data[[#This Row],[Order ID]])</f>
        <v>1</v>
      </c>
      <c r="Y2713" s="1">
        <f>1/COUNTIFS(Data[Customer Name],Data[[#This Row],[Customer Name]], Data[MonthYear],Data[[#This Row],[MonthYear]])</f>
        <v>1</v>
      </c>
      <c r="Z2713" s="1" t="str">
        <f>TEXT(Data[[#This Row],[Order Date]], "mm.yy")</f>
        <v>10.19</v>
      </c>
    </row>
    <row r="2714" spans="1:26" x14ac:dyDescent="0.25">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1" t="str">
        <f>IF(M2714=People!$B$2,People!$A$5,(IF(M2714=People!$B$3,People!$A$3,(IF(M2714=People!$B$4,People!$A$4,(IF(M2714=People!$B$5,People!$A$5,0)))))))</f>
        <v>Chuck Magee</v>
      </c>
      <c r="W2714" s="1" t="str">
        <f>IFERROR(VLOOKUP(Data[[#This Row],[Order ID]], Returns!$A:$B, 2, FALSE), "No")</f>
        <v>No</v>
      </c>
      <c r="X2714" s="1">
        <f>1/COUNTIF(Data[Order ID], Data[[#This Row],[Order ID]])</f>
        <v>1</v>
      </c>
      <c r="Y2714" s="1">
        <f>1/COUNTIFS(Data[Customer Name],Data[[#This Row],[Customer Name]], Data[MonthYear],Data[[#This Row],[MonthYear]])</f>
        <v>1</v>
      </c>
      <c r="Z2714" s="1" t="str">
        <f>TEXT(Data[[#This Row],[Order Date]], "mm.yy")</f>
        <v>07.19</v>
      </c>
    </row>
    <row r="2715" spans="1:26" x14ac:dyDescent="0.25">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1" t="str">
        <f>IF(M2715=People!$B$2,People!$A$5,(IF(M2715=People!$B$3,People!$A$3,(IF(M2715=People!$B$4,People!$A$4,(IF(M2715=People!$B$5,People!$A$5,0)))))))</f>
        <v>Cassandra Brandow</v>
      </c>
      <c r="W2715" s="1" t="str">
        <f>IFERROR(VLOOKUP(Data[[#This Row],[Order ID]], Returns!$A:$B, 2, FALSE), "No")</f>
        <v>No</v>
      </c>
      <c r="X2715" s="1">
        <f>1/COUNTIF(Data[Order ID], Data[[#This Row],[Order ID]])</f>
        <v>1</v>
      </c>
      <c r="Y2715" s="1">
        <f>1/COUNTIFS(Data[Customer Name],Data[[#This Row],[Customer Name]], Data[MonthYear],Data[[#This Row],[MonthYear]])</f>
        <v>1</v>
      </c>
      <c r="Z2715" s="1" t="str">
        <f>TEXT(Data[[#This Row],[Order Date]], "mm.yy")</f>
        <v>04.16</v>
      </c>
    </row>
    <row r="2716" spans="1:26" x14ac:dyDescent="0.25">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1" t="str">
        <f>IF(M2716=People!$B$2,People!$A$5,(IF(M2716=People!$B$3,People!$A$3,(IF(M2716=People!$B$4,People!$A$4,(IF(M2716=People!$B$5,People!$A$5,0)))))))</f>
        <v>Cassandra Brandow</v>
      </c>
      <c r="W2716" s="1" t="str">
        <f>IFERROR(VLOOKUP(Data[[#This Row],[Order ID]], Returns!$A:$B, 2, FALSE), "No")</f>
        <v>No</v>
      </c>
      <c r="X2716" s="1">
        <f>1/COUNTIF(Data[Order ID], Data[[#This Row],[Order ID]])</f>
        <v>1</v>
      </c>
      <c r="Y2716" s="1">
        <f>1/COUNTIFS(Data[Customer Name],Data[[#This Row],[Customer Name]], Data[MonthYear],Data[[#This Row],[MonthYear]])</f>
        <v>0.5</v>
      </c>
      <c r="Z2716" s="1" t="str">
        <f>TEXT(Data[[#This Row],[Order Date]], "mm.yy")</f>
        <v>12.17</v>
      </c>
    </row>
    <row r="2717" spans="1:26" x14ac:dyDescent="0.25">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1" t="str">
        <f>IF(M2717=People!$B$2,People!$A$5,(IF(M2717=People!$B$3,People!$A$3,(IF(M2717=People!$B$4,People!$A$4,(IF(M2717=People!$B$5,People!$A$5,0)))))))</f>
        <v>Chuck Magee</v>
      </c>
      <c r="W2717" s="1" t="str">
        <f>IFERROR(VLOOKUP(Data[[#This Row],[Order ID]], Returns!$A:$B, 2, FALSE), "No")</f>
        <v>No</v>
      </c>
      <c r="X2717" s="1">
        <f>1/COUNTIF(Data[Order ID], Data[[#This Row],[Order ID]])</f>
        <v>1</v>
      </c>
      <c r="Y2717" s="1">
        <f>1/COUNTIFS(Data[Customer Name],Data[[#This Row],[Customer Name]], Data[MonthYear],Data[[#This Row],[MonthYear]])</f>
        <v>1</v>
      </c>
      <c r="Z2717" s="1" t="str">
        <f>TEXT(Data[[#This Row],[Order Date]], "mm.yy")</f>
        <v>12.16</v>
      </c>
    </row>
    <row r="2718" spans="1:26" x14ac:dyDescent="0.25">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1" t="str">
        <f>IF(M2718=People!$B$2,People!$A$5,(IF(M2718=People!$B$3,People!$A$3,(IF(M2718=People!$B$4,People!$A$4,(IF(M2718=People!$B$5,People!$A$5,0)))))))</f>
        <v>Cassandra Brandow</v>
      </c>
      <c r="W2718" s="1" t="str">
        <f>IFERROR(VLOOKUP(Data[[#This Row],[Order ID]], Returns!$A:$B, 2, FALSE), "No")</f>
        <v>No</v>
      </c>
      <c r="X2718" s="1">
        <f>1/COUNTIF(Data[Order ID], Data[[#This Row],[Order ID]])</f>
        <v>1</v>
      </c>
      <c r="Y2718" s="1">
        <f>1/COUNTIFS(Data[Customer Name],Data[[#This Row],[Customer Name]], Data[MonthYear],Data[[#This Row],[MonthYear]])</f>
        <v>1</v>
      </c>
      <c r="Z2718" s="1" t="str">
        <f>TEXT(Data[[#This Row],[Order Date]], "mm.yy")</f>
        <v>08.19</v>
      </c>
    </row>
    <row r="2719" spans="1:26" x14ac:dyDescent="0.25">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1" t="str">
        <f>IF(M2719=People!$B$2,People!$A$5,(IF(M2719=People!$B$3,People!$A$3,(IF(M2719=People!$B$4,People!$A$4,(IF(M2719=People!$B$5,People!$A$5,0)))))))</f>
        <v>Chuck Magee</v>
      </c>
      <c r="W2719" s="1" t="str">
        <f>IFERROR(VLOOKUP(Data[[#This Row],[Order ID]], Returns!$A:$B, 2, FALSE), "No")</f>
        <v>No</v>
      </c>
      <c r="X2719" s="1">
        <f>1/COUNTIF(Data[Order ID], Data[[#This Row],[Order ID]])</f>
        <v>1</v>
      </c>
      <c r="Y2719" s="1">
        <f>1/COUNTIFS(Data[Customer Name],Data[[#This Row],[Customer Name]], Data[MonthYear],Data[[#This Row],[MonthYear]])</f>
        <v>1</v>
      </c>
      <c r="Z2719" s="1" t="str">
        <f>TEXT(Data[[#This Row],[Order Date]], "mm.yy")</f>
        <v>09.16</v>
      </c>
    </row>
    <row r="2720" spans="1:26" x14ac:dyDescent="0.25">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1" t="str">
        <f>IF(M2720=People!$B$2,People!$A$5,(IF(M2720=People!$B$3,People!$A$3,(IF(M2720=People!$B$4,People!$A$4,(IF(M2720=People!$B$5,People!$A$5,0)))))))</f>
        <v>Cassandra Brandow</v>
      </c>
      <c r="W2720" s="1" t="str">
        <f>IFERROR(VLOOKUP(Data[[#This Row],[Order ID]], Returns!$A:$B, 2, FALSE), "No")</f>
        <v>No</v>
      </c>
      <c r="X2720" s="1">
        <f>1/COUNTIF(Data[Order ID], Data[[#This Row],[Order ID]])</f>
        <v>1</v>
      </c>
      <c r="Y2720" s="1">
        <f>1/COUNTIFS(Data[Customer Name],Data[[#This Row],[Customer Name]], Data[MonthYear],Data[[#This Row],[MonthYear]])</f>
        <v>1</v>
      </c>
      <c r="Z2720" s="1" t="str">
        <f>TEXT(Data[[#This Row],[Order Date]], "mm.yy")</f>
        <v>12.19</v>
      </c>
    </row>
    <row r="2721" spans="1:26" x14ac:dyDescent="0.25">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1" t="str">
        <f>IF(M2721=People!$B$2,People!$A$5,(IF(M2721=People!$B$3,People!$A$3,(IF(M2721=People!$B$4,People!$A$4,(IF(M2721=People!$B$5,People!$A$5,0)))))))</f>
        <v>Kelly Williams</v>
      </c>
      <c r="W2721" s="1" t="str">
        <f>IFERROR(VLOOKUP(Data[[#This Row],[Order ID]], Returns!$A:$B, 2, FALSE), "No")</f>
        <v>No</v>
      </c>
      <c r="X2721" s="1">
        <f>1/COUNTIF(Data[Order ID], Data[[#This Row],[Order ID]])</f>
        <v>1</v>
      </c>
      <c r="Y2721" s="1">
        <f>1/COUNTIFS(Data[Customer Name],Data[[#This Row],[Customer Name]], Data[MonthYear],Data[[#This Row],[MonthYear]])</f>
        <v>0.5</v>
      </c>
      <c r="Z2721" s="1" t="str">
        <f>TEXT(Data[[#This Row],[Order Date]], "mm.yy")</f>
        <v>12.16</v>
      </c>
    </row>
    <row r="2722" spans="1:26" x14ac:dyDescent="0.25">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1" t="str">
        <f>IF(M2722=People!$B$2,People!$A$5,(IF(M2722=People!$B$3,People!$A$3,(IF(M2722=People!$B$4,People!$A$4,(IF(M2722=People!$B$5,People!$A$5,0)))))))</f>
        <v>Cassandra Brandow</v>
      </c>
      <c r="W2722" s="1" t="str">
        <f>IFERROR(VLOOKUP(Data[[#This Row],[Order ID]], Returns!$A:$B, 2, FALSE), "No")</f>
        <v>No</v>
      </c>
      <c r="X2722" s="1">
        <f>1/COUNTIF(Data[Order ID], Data[[#This Row],[Order ID]])</f>
        <v>0.5</v>
      </c>
      <c r="Y2722" s="1">
        <f>1/COUNTIFS(Data[Customer Name],Data[[#This Row],[Customer Name]], Data[MonthYear],Data[[#This Row],[MonthYear]])</f>
        <v>0.5</v>
      </c>
      <c r="Z2722" s="1" t="str">
        <f>TEXT(Data[[#This Row],[Order Date]], "mm.yy")</f>
        <v>11.16</v>
      </c>
    </row>
    <row r="2723" spans="1:26" x14ac:dyDescent="0.25">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1" t="str">
        <f>IF(M2723=People!$B$2,People!$A$5,(IF(M2723=People!$B$3,People!$A$3,(IF(M2723=People!$B$4,People!$A$4,(IF(M2723=People!$B$5,People!$A$5,0)))))))</f>
        <v>Cassandra Brandow</v>
      </c>
      <c r="W2723" s="1" t="str">
        <f>IFERROR(VLOOKUP(Data[[#This Row],[Order ID]], Returns!$A:$B, 2, FALSE), "No")</f>
        <v>No</v>
      </c>
      <c r="X2723" s="1">
        <f>1/COUNTIF(Data[Order ID], Data[[#This Row],[Order ID]])</f>
        <v>0.5</v>
      </c>
      <c r="Y2723" s="1">
        <f>1/COUNTIFS(Data[Customer Name],Data[[#This Row],[Customer Name]], Data[MonthYear],Data[[#This Row],[MonthYear]])</f>
        <v>0.5</v>
      </c>
      <c r="Z2723" s="1" t="str">
        <f>TEXT(Data[[#This Row],[Order Date]], "mm.yy")</f>
        <v>11.16</v>
      </c>
    </row>
    <row r="2724" spans="1:26" x14ac:dyDescent="0.25">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1" t="str">
        <f>IF(M2724=People!$B$2,People!$A$5,(IF(M2724=People!$B$3,People!$A$3,(IF(M2724=People!$B$4,People!$A$4,(IF(M2724=People!$B$5,People!$A$5,0)))))))</f>
        <v>Cassandra Brandow</v>
      </c>
      <c r="W2724" s="1" t="str">
        <f>IFERROR(VLOOKUP(Data[[#This Row],[Order ID]], Returns!$A:$B, 2, FALSE), "No")</f>
        <v>No</v>
      </c>
      <c r="X2724" s="1">
        <f>1/COUNTIF(Data[Order ID], Data[[#This Row],[Order ID]])</f>
        <v>1</v>
      </c>
      <c r="Y2724" s="1">
        <f>1/COUNTIFS(Data[Customer Name],Data[[#This Row],[Customer Name]], Data[MonthYear],Data[[#This Row],[MonthYear]])</f>
        <v>1</v>
      </c>
      <c r="Z2724" s="1" t="str">
        <f>TEXT(Data[[#This Row],[Order Date]], "mm.yy")</f>
        <v>04.18</v>
      </c>
    </row>
    <row r="2725" spans="1:26" x14ac:dyDescent="0.25">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1" t="str">
        <f>IF(M2725=People!$B$2,People!$A$5,(IF(M2725=People!$B$3,People!$A$3,(IF(M2725=People!$B$4,People!$A$4,(IF(M2725=People!$B$5,People!$A$5,0)))))))</f>
        <v>Cassandra Brandow</v>
      </c>
      <c r="W2725" s="1" t="str">
        <f>IFERROR(VLOOKUP(Data[[#This Row],[Order ID]], Returns!$A:$B, 2, FALSE), "No")</f>
        <v>No</v>
      </c>
      <c r="X2725" s="1">
        <f>1/COUNTIF(Data[Order ID], Data[[#This Row],[Order ID]])</f>
        <v>0.5</v>
      </c>
      <c r="Y2725" s="1">
        <f>1/COUNTIFS(Data[Customer Name],Data[[#This Row],[Customer Name]], Data[MonthYear],Data[[#This Row],[MonthYear]])</f>
        <v>0.5</v>
      </c>
      <c r="Z2725" s="1" t="str">
        <f>TEXT(Data[[#This Row],[Order Date]], "mm.yy")</f>
        <v>10.16</v>
      </c>
    </row>
    <row r="2726" spans="1:26" x14ac:dyDescent="0.25">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1" t="str">
        <f>IF(M2726=People!$B$2,People!$A$5,(IF(M2726=People!$B$3,People!$A$3,(IF(M2726=People!$B$4,People!$A$4,(IF(M2726=People!$B$5,People!$A$5,0)))))))</f>
        <v>Cassandra Brandow</v>
      </c>
      <c r="W2726" s="1" t="str">
        <f>IFERROR(VLOOKUP(Data[[#This Row],[Order ID]], Returns!$A:$B, 2, FALSE), "No")</f>
        <v>No</v>
      </c>
      <c r="X2726" s="1">
        <f>1/COUNTIF(Data[Order ID], Data[[#This Row],[Order ID]])</f>
        <v>0.5</v>
      </c>
      <c r="Y2726" s="1">
        <f>1/COUNTIFS(Data[Customer Name],Data[[#This Row],[Customer Name]], Data[MonthYear],Data[[#This Row],[MonthYear]])</f>
        <v>0.5</v>
      </c>
      <c r="Z2726" s="1" t="str">
        <f>TEXT(Data[[#This Row],[Order Date]], "mm.yy")</f>
        <v>10.16</v>
      </c>
    </row>
    <row r="2727" spans="1:26" x14ac:dyDescent="0.25">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1" t="str">
        <f>IF(M2727=People!$B$2,People!$A$5,(IF(M2727=People!$B$3,People!$A$3,(IF(M2727=People!$B$4,People!$A$4,(IF(M2727=People!$B$5,People!$A$5,0)))))))</f>
        <v>Chuck Magee</v>
      </c>
      <c r="W2727" s="1" t="str">
        <f>IFERROR(VLOOKUP(Data[[#This Row],[Order ID]], Returns!$A:$B, 2, FALSE), "No")</f>
        <v>No</v>
      </c>
      <c r="X2727" s="1">
        <f>1/COUNTIF(Data[Order ID], Data[[#This Row],[Order ID]])</f>
        <v>0.5</v>
      </c>
      <c r="Y2727" s="1">
        <f>1/COUNTIFS(Data[Customer Name],Data[[#This Row],[Customer Name]], Data[MonthYear],Data[[#This Row],[MonthYear]])</f>
        <v>0.2</v>
      </c>
      <c r="Z2727" s="1" t="str">
        <f>TEXT(Data[[#This Row],[Order Date]], "mm.yy")</f>
        <v>11.19</v>
      </c>
    </row>
    <row r="2728" spans="1:26" x14ac:dyDescent="0.25">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1" t="str">
        <f>IF(M2728=People!$B$2,People!$A$5,(IF(M2728=People!$B$3,People!$A$3,(IF(M2728=People!$B$4,People!$A$4,(IF(M2728=People!$B$5,People!$A$5,0)))))))</f>
        <v>Chuck Magee</v>
      </c>
      <c r="W2728" s="1" t="str">
        <f>IFERROR(VLOOKUP(Data[[#This Row],[Order ID]], Returns!$A:$B, 2, FALSE), "No")</f>
        <v>No</v>
      </c>
      <c r="X2728" s="1">
        <f>1/COUNTIF(Data[Order ID], Data[[#This Row],[Order ID]])</f>
        <v>0.5</v>
      </c>
      <c r="Y2728" s="1">
        <f>1/COUNTIFS(Data[Customer Name],Data[[#This Row],[Customer Name]], Data[MonthYear],Data[[#This Row],[MonthYear]])</f>
        <v>0.2</v>
      </c>
      <c r="Z2728" s="1" t="str">
        <f>TEXT(Data[[#This Row],[Order Date]], "mm.yy")</f>
        <v>11.19</v>
      </c>
    </row>
    <row r="2729" spans="1:26" x14ac:dyDescent="0.25">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1" t="str">
        <f>IF(M2729=People!$B$2,People!$A$5,(IF(M2729=People!$B$3,People!$A$3,(IF(M2729=People!$B$4,People!$A$4,(IF(M2729=People!$B$5,People!$A$5,0)))))))</f>
        <v>Chuck Magee</v>
      </c>
      <c r="W2729" s="1" t="str">
        <f>IFERROR(VLOOKUP(Data[[#This Row],[Order ID]], Returns!$A:$B, 2, FALSE), "No")</f>
        <v>No</v>
      </c>
      <c r="X2729" s="1">
        <f>1/COUNTIF(Data[Order ID], Data[[#This Row],[Order ID]])</f>
        <v>0.5</v>
      </c>
      <c r="Y2729" s="1">
        <f>1/COUNTIFS(Data[Customer Name],Data[[#This Row],[Customer Name]], Data[MonthYear],Data[[#This Row],[MonthYear]])</f>
        <v>0.5</v>
      </c>
      <c r="Z2729" s="1" t="str">
        <f>TEXT(Data[[#This Row],[Order Date]], "mm.yy")</f>
        <v>12.19</v>
      </c>
    </row>
    <row r="2730" spans="1:26" x14ac:dyDescent="0.25">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1" t="str">
        <f>IF(M2730=People!$B$2,People!$A$5,(IF(M2730=People!$B$3,People!$A$3,(IF(M2730=People!$B$4,People!$A$4,(IF(M2730=People!$B$5,People!$A$5,0)))))))</f>
        <v>Chuck Magee</v>
      </c>
      <c r="W2730" s="1" t="str">
        <f>IFERROR(VLOOKUP(Data[[#This Row],[Order ID]], Returns!$A:$B, 2, FALSE), "No")</f>
        <v>No</v>
      </c>
      <c r="X2730" s="1">
        <f>1/COUNTIF(Data[Order ID], Data[[#This Row],[Order ID]])</f>
        <v>0.5</v>
      </c>
      <c r="Y2730" s="1">
        <f>1/COUNTIFS(Data[Customer Name],Data[[#This Row],[Customer Name]], Data[MonthYear],Data[[#This Row],[MonthYear]])</f>
        <v>0.5</v>
      </c>
      <c r="Z2730" s="1" t="str">
        <f>TEXT(Data[[#This Row],[Order Date]], "mm.yy")</f>
        <v>12.19</v>
      </c>
    </row>
    <row r="2731" spans="1:26" x14ac:dyDescent="0.25">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1" t="str">
        <f>IF(M2731=People!$B$2,People!$A$5,(IF(M2731=People!$B$3,People!$A$3,(IF(M2731=People!$B$4,People!$A$4,(IF(M2731=People!$B$5,People!$A$5,0)))))))</f>
        <v>Cassandra Brandow</v>
      </c>
      <c r="W2731" s="1" t="str">
        <f>IFERROR(VLOOKUP(Data[[#This Row],[Order ID]], Returns!$A:$B, 2, FALSE), "No")</f>
        <v>No</v>
      </c>
      <c r="X2731" s="1">
        <f>1/COUNTIF(Data[Order ID], Data[[#This Row],[Order ID]])</f>
        <v>0.33333333333333331</v>
      </c>
      <c r="Y2731" s="1">
        <f>1/COUNTIFS(Data[Customer Name],Data[[#This Row],[Customer Name]], Data[MonthYear],Data[[#This Row],[MonthYear]])</f>
        <v>0.33333333333333331</v>
      </c>
      <c r="Z2731" s="1" t="str">
        <f>TEXT(Data[[#This Row],[Order Date]], "mm.yy")</f>
        <v>02.19</v>
      </c>
    </row>
    <row r="2732" spans="1:26" x14ac:dyDescent="0.25">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1" t="str">
        <f>IF(M2732=People!$B$2,People!$A$5,(IF(M2732=People!$B$3,People!$A$3,(IF(M2732=People!$B$4,People!$A$4,(IF(M2732=People!$B$5,People!$A$5,0)))))))</f>
        <v>Cassandra Brandow</v>
      </c>
      <c r="W2732" s="1" t="str">
        <f>IFERROR(VLOOKUP(Data[[#This Row],[Order ID]], Returns!$A:$B, 2, FALSE), "No")</f>
        <v>No</v>
      </c>
      <c r="X2732" s="1">
        <f>1/COUNTIF(Data[Order ID], Data[[#This Row],[Order ID]])</f>
        <v>0.33333333333333331</v>
      </c>
      <c r="Y2732" s="1">
        <f>1/COUNTIFS(Data[Customer Name],Data[[#This Row],[Customer Name]], Data[MonthYear],Data[[#This Row],[MonthYear]])</f>
        <v>0.33333333333333331</v>
      </c>
      <c r="Z2732" s="1" t="str">
        <f>TEXT(Data[[#This Row],[Order Date]], "mm.yy")</f>
        <v>02.19</v>
      </c>
    </row>
    <row r="2733" spans="1:26" x14ac:dyDescent="0.25">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1" t="str">
        <f>IF(M2733=People!$B$2,People!$A$5,(IF(M2733=People!$B$3,People!$A$3,(IF(M2733=People!$B$4,People!$A$4,(IF(M2733=People!$B$5,People!$A$5,0)))))))</f>
        <v>Cassandra Brandow</v>
      </c>
      <c r="W2733" s="1" t="str">
        <f>IFERROR(VLOOKUP(Data[[#This Row],[Order ID]], Returns!$A:$B, 2, FALSE), "No")</f>
        <v>No</v>
      </c>
      <c r="X2733" s="1">
        <f>1/COUNTIF(Data[Order ID], Data[[#This Row],[Order ID]])</f>
        <v>0.33333333333333331</v>
      </c>
      <c r="Y2733" s="1">
        <f>1/COUNTIFS(Data[Customer Name],Data[[#This Row],[Customer Name]], Data[MonthYear],Data[[#This Row],[MonthYear]])</f>
        <v>0.33333333333333331</v>
      </c>
      <c r="Z2733" s="1" t="str">
        <f>TEXT(Data[[#This Row],[Order Date]], "mm.yy")</f>
        <v>02.19</v>
      </c>
    </row>
    <row r="2734" spans="1:26" x14ac:dyDescent="0.25">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1" t="str">
        <f>IF(M2734=People!$B$2,People!$A$5,(IF(M2734=People!$B$3,People!$A$3,(IF(M2734=People!$B$4,People!$A$4,(IF(M2734=People!$B$5,People!$A$5,0)))))))</f>
        <v>Chuck Magee</v>
      </c>
      <c r="W2734" s="1" t="str">
        <f>IFERROR(VLOOKUP(Data[[#This Row],[Order ID]], Returns!$A:$B, 2, FALSE), "No")</f>
        <v>No</v>
      </c>
      <c r="X2734" s="1">
        <f>1/COUNTIF(Data[Order ID], Data[[#This Row],[Order ID]])</f>
        <v>0.5</v>
      </c>
      <c r="Y2734" s="1">
        <f>1/COUNTIFS(Data[Customer Name],Data[[#This Row],[Customer Name]], Data[MonthYear],Data[[#This Row],[MonthYear]])</f>
        <v>0.5</v>
      </c>
      <c r="Z2734" s="1" t="str">
        <f>TEXT(Data[[#This Row],[Order Date]], "mm.yy")</f>
        <v>07.16</v>
      </c>
    </row>
    <row r="2735" spans="1:26" x14ac:dyDescent="0.25">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1" t="str">
        <f>IF(M2735=People!$B$2,People!$A$5,(IF(M2735=People!$B$3,People!$A$3,(IF(M2735=People!$B$4,People!$A$4,(IF(M2735=People!$B$5,People!$A$5,0)))))))</f>
        <v>Chuck Magee</v>
      </c>
      <c r="W2735" s="1" t="str">
        <f>IFERROR(VLOOKUP(Data[[#This Row],[Order ID]], Returns!$A:$B, 2, FALSE), "No")</f>
        <v>No</v>
      </c>
      <c r="X2735" s="1">
        <f>1/COUNTIF(Data[Order ID], Data[[#This Row],[Order ID]])</f>
        <v>0.5</v>
      </c>
      <c r="Y2735" s="1">
        <f>1/COUNTIFS(Data[Customer Name],Data[[#This Row],[Customer Name]], Data[MonthYear],Data[[#This Row],[MonthYear]])</f>
        <v>0.5</v>
      </c>
      <c r="Z2735" s="1" t="str">
        <f>TEXT(Data[[#This Row],[Order Date]], "mm.yy")</f>
        <v>07.16</v>
      </c>
    </row>
    <row r="2736" spans="1:26" x14ac:dyDescent="0.25">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1" t="str">
        <f>IF(M2736=People!$B$2,People!$A$5,(IF(M2736=People!$B$3,People!$A$3,(IF(M2736=People!$B$4,People!$A$4,(IF(M2736=People!$B$5,People!$A$5,0)))))))</f>
        <v>Cassandra Brandow</v>
      </c>
      <c r="W2736" s="1" t="str">
        <f>IFERROR(VLOOKUP(Data[[#This Row],[Order ID]], Returns!$A:$B, 2, FALSE), "No")</f>
        <v>No</v>
      </c>
      <c r="X2736" s="1">
        <f>1/COUNTIF(Data[Order ID], Data[[#This Row],[Order ID]])</f>
        <v>1</v>
      </c>
      <c r="Y2736" s="1">
        <f>1/COUNTIFS(Data[Customer Name],Data[[#This Row],[Customer Name]], Data[MonthYear],Data[[#This Row],[MonthYear]])</f>
        <v>1</v>
      </c>
      <c r="Z2736" s="1" t="str">
        <f>TEXT(Data[[#This Row],[Order Date]], "mm.yy")</f>
        <v>02.17</v>
      </c>
    </row>
    <row r="2737" spans="1:26" x14ac:dyDescent="0.25">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1" t="str">
        <f>IF(M2737=People!$B$2,People!$A$5,(IF(M2737=People!$B$3,People!$A$3,(IF(M2737=People!$B$4,People!$A$4,(IF(M2737=People!$B$5,People!$A$5,0)))))))</f>
        <v>Chuck Magee</v>
      </c>
      <c r="W2737" s="1" t="str">
        <f>IFERROR(VLOOKUP(Data[[#This Row],[Order ID]], Returns!$A:$B, 2, FALSE), "No")</f>
        <v>No</v>
      </c>
      <c r="X2737" s="1">
        <f>1/COUNTIF(Data[Order ID], Data[[#This Row],[Order ID]])</f>
        <v>0.25</v>
      </c>
      <c r="Y2737" s="1">
        <f>1/COUNTIFS(Data[Customer Name],Data[[#This Row],[Customer Name]], Data[MonthYear],Data[[#This Row],[MonthYear]])</f>
        <v>0.2</v>
      </c>
      <c r="Z2737" s="1" t="str">
        <f>TEXT(Data[[#This Row],[Order Date]], "mm.yy")</f>
        <v>11.17</v>
      </c>
    </row>
    <row r="2738" spans="1:26" x14ac:dyDescent="0.25">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1" t="str">
        <f>IF(M2738=People!$B$2,People!$A$5,(IF(M2738=People!$B$3,People!$A$3,(IF(M2738=People!$B$4,People!$A$4,(IF(M2738=People!$B$5,People!$A$5,0)))))))</f>
        <v>Chuck Magee</v>
      </c>
      <c r="W2738" s="1" t="str">
        <f>IFERROR(VLOOKUP(Data[[#This Row],[Order ID]], Returns!$A:$B, 2, FALSE), "No")</f>
        <v>No</v>
      </c>
      <c r="X2738" s="1">
        <f>1/COUNTIF(Data[Order ID], Data[[#This Row],[Order ID]])</f>
        <v>0.25</v>
      </c>
      <c r="Y2738" s="1">
        <f>1/COUNTIFS(Data[Customer Name],Data[[#This Row],[Customer Name]], Data[MonthYear],Data[[#This Row],[MonthYear]])</f>
        <v>0.2</v>
      </c>
      <c r="Z2738" s="1" t="str">
        <f>TEXT(Data[[#This Row],[Order Date]], "mm.yy")</f>
        <v>11.17</v>
      </c>
    </row>
    <row r="2739" spans="1:26" x14ac:dyDescent="0.25">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1" t="str">
        <f>IF(M2739=People!$B$2,People!$A$5,(IF(M2739=People!$B$3,People!$A$3,(IF(M2739=People!$B$4,People!$A$4,(IF(M2739=People!$B$5,People!$A$5,0)))))))</f>
        <v>Chuck Magee</v>
      </c>
      <c r="W2739" s="1" t="str">
        <f>IFERROR(VLOOKUP(Data[[#This Row],[Order ID]], Returns!$A:$B, 2, FALSE), "No")</f>
        <v>No</v>
      </c>
      <c r="X2739" s="1">
        <f>1/COUNTIF(Data[Order ID], Data[[#This Row],[Order ID]])</f>
        <v>0.25</v>
      </c>
      <c r="Y2739" s="1">
        <f>1/COUNTIFS(Data[Customer Name],Data[[#This Row],[Customer Name]], Data[MonthYear],Data[[#This Row],[MonthYear]])</f>
        <v>0.2</v>
      </c>
      <c r="Z2739" s="1" t="str">
        <f>TEXT(Data[[#This Row],[Order Date]], "mm.yy")</f>
        <v>11.17</v>
      </c>
    </row>
    <row r="2740" spans="1:26" x14ac:dyDescent="0.25">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1" t="str">
        <f>IF(M2740=People!$B$2,People!$A$5,(IF(M2740=People!$B$3,People!$A$3,(IF(M2740=People!$B$4,People!$A$4,(IF(M2740=People!$B$5,People!$A$5,0)))))))</f>
        <v>Chuck Magee</v>
      </c>
      <c r="W2740" s="1" t="str">
        <f>IFERROR(VLOOKUP(Data[[#This Row],[Order ID]], Returns!$A:$B, 2, FALSE), "No")</f>
        <v>No</v>
      </c>
      <c r="X2740" s="1">
        <f>1/COUNTIF(Data[Order ID], Data[[#This Row],[Order ID]])</f>
        <v>0.25</v>
      </c>
      <c r="Y2740" s="1">
        <f>1/COUNTIFS(Data[Customer Name],Data[[#This Row],[Customer Name]], Data[MonthYear],Data[[#This Row],[MonthYear]])</f>
        <v>0.2</v>
      </c>
      <c r="Z2740" s="1" t="str">
        <f>TEXT(Data[[#This Row],[Order Date]], "mm.yy")</f>
        <v>11.17</v>
      </c>
    </row>
    <row r="2741" spans="1:26" x14ac:dyDescent="0.25">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1" t="str">
        <f>IF(M2741=People!$B$2,People!$A$5,(IF(M2741=People!$B$3,People!$A$3,(IF(M2741=People!$B$4,People!$A$4,(IF(M2741=People!$B$5,People!$A$5,0)))))))</f>
        <v>Cassandra Brandow</v>
      </c>
      <c r="W2741" s="1" t="str">
        <f>IFERROR(VLOOKUP(Data[[#This Row],[Order ID]], Returns!$A:$B, 2, FALSE), "No")</f>
        <v>No</v>
      </c>
      <c r="X2741" s="1">
        <f>1/COUNTIF(Data[Order ID], Data[[#This Row],[Order ID]])</f>
        <v>0.5</v>
      </c>
      <c r="Y2741" s="1">
        <f>1/COUNTIFS(Data[Customer Name],Data[[#This Row],[Customer Name]], Data[MonthYear],Data[[#This Row],[MonthYear]])</f>
        <v>0.5</v>
      </c>
      <c r="Z2741" s="1" t="str">
        <f>TEXT(Data[[#This Row],[Order Date]], "mm.yy")</f>
        <v>04.19</v>
      </c>
    </row>
    <row r="2742" spans="1:26" x14ac:dyDescent="0.25">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1" t="str">
        <f>IF(M2742=People!$B$2,People!$A$5,(IF(M2742=People!$B$3,People!$A$3,(IF(M2742=People!$B$4,People!$A$4,(IF(M2742=People!$B$5,People!$A$5,0)))))))</f>
        <v>Cassandra Brandow</v>
      </c>
      <c r="W2742" s="1" t="str">
        <f>IFERROR(VLOOKUP(Data[[#This Row],[Order ID]], Returns!$A:$B, 2, FALSE), "No")</f>
        <v>No</v>
      </c>
      <c r="X2742" s="1">
        <f>1/COUNTIF(Data[Order ID], Data[[#This Row],[Order ID]])</f>
        <v>0.5</v>
      </c>
      <c r="Y2742" s="1">
        <f>1/COUNTIFS(Data[Customer Name],Data[[#This Row],[Customer Name]], Data[MonthYear],Data[[#This Row],[MonthYear]])</f>
        <v>0.5</v>
      </c>
      <c r="Z2742" s="1" t="str">
        <f>TEXT(Data[[#This Row],[Order Date]], "mm.yy")</f>
        <v>04.19</v>
      </c>
    </row>
    <row r="2743" spans="1:26" x14ac:dyDescent="0.25">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1" t="str">
        <f>IF(M2743=People!$B$2,People!$A$5,(IF(M2743=People!$B$3,People!$A$3,(IF(M2743=People!$B$4,People!$A$4,(IF(M2743=People!$B$5,People!$A$5,0)))))))</f>
        <v>Chuck Magee</v>
      </c>
      <c r="W2743" s="1" t="str">
        <f>IFERROR(VLOOKUP(Data[[#This Row],[Order ID]], Returns!$A:$B, 2, FALSE), "No")</f>
        <v>No</v>
      </c>
      <c r="X2743" s="1">
        <f>1/COUNTIF(Data[Order ID], Data[[#This Row],[Order ID]])</f>
        <v>1</v>
      </c>
      <c r="Y2743" s="1">
        <f>1/COUNTIFS(Data[Customer Name],Data[[#This Row],[Customer Name]], Data[MonthYear],Data[[#This Row],[MonthYear]])</f>
        <v>1</v>
      </c>
      <c r="Z2743" s="1" t="str">
        <f>TEXT(Data[[#This Row],[Order Date]], "mm.yy")</f>
        <v>02.18</v>
      </c>
    </row>
    <row r="2744" spans="1:26" x14ac:dyDescent="0.25">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1" t="str">
        <f>IF(M2744=People!$B$2,People!$A$5,(IF(M2744=People!$B$3,People!$A$3,(IF(M2744=People!$B$4,People!$A$4,(IF(M2744=People!$B$5,People!$A$5,0)))))))</f>
        <v>Cassandra Brandow</v>
      </c>
      <c r="W2744" s="1" t="str">
        <f>IFERROR(VLOOKUP(Data[[#This Row],[Order ID]], Returns!$A:$B, 2, FALSE), "No")</f>
        <v>No</v>
      </c>
      <c r="X2744" s="1">
        <f>1/COUNTIF(Data[Order ID], Data[[#This Row],[Order ID]])</f>
        <v>1</v>
      </c>
      <c r="Y2744" s="1">
        <f>1/COUNTIFS(Data[Customer Name],Data[[#This Row],[Customer Name]], Data[MonthYear],Data[[#This Row],[MonthYear]])</f>
        <v>0.33333333333333331</v>
      </c>
      <c r="Z2744" s="1" t="str">
        <f>TEXT(Data[[#This Row],[Order Date]], "mm.yy")</f>
        <v>11.16</v>
      </c>
    </row>
    <row r="2745" spans="1:26" x14ac:dyDescent="0.25">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1" t="str">
        <f>IF(M2745=People!$B$2,People!$A$5,(IF(M2745=People!$B$3,People!$A$3,(IF(M2745=People!$B$4,People!$A$4,(IF(M2745=People!$B$5,People!$A$5,0)))))))</f>
        <v>Cassandra Brandow</v>
      </c>
      <c r="W2745" s="1" t="str">
        <f>IFERROR(VLOOKUP(Data[[#This Row],[Order ID]], Returns!$A:$B, 2, FALSE), "No")</f>
        <v>No</v>
      </c>
      <c r="X2745" s="1">
        <f>1/COUNTIF(Data[Order ID], Data[[#This Row],[Order ID]])</f>
        <v>0.5</v>
      </c>
      <c r="Y2745" s="1">
        <f>1/COUNTIFS(Data[Customer Name],Data[[#This Row],[Customer Name]], Data[MonthYear],Data[[#This Row],[MonthYear]])</f>
        <v>0.5</v>
      </c>
      <c r="Z2745" s="1" t="str">
        <f>TEXT(Data[[#This Row],[Order Date]], "mm.yy")</f>
        <v>06.17</v>
      </c>
    </row>
    <row r="2746" spans="1:26" x14ac:dyDescent="0.25">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1" t="str">
        <f>IF(M2746=People!$B$2,People!$A$5,(IF(M2746=People!$B$3,People!$A$3,(IF(M2746=People!$B$4,People!$A$4,(IF(M2746=People!$B$5,People!$A$5,0)))))))</f>
        <v>Cassandra Brandow</v>
      </c>
      <c r="W2746" s="1" t="str">
        <f>IFERROR(VLOOKUP(Data[[#This Row],[Order ID]], Returns!$A:$B, 2, FALSE), "No")</f>
        <v>No</v>
      </c>
      <c r="X2746" s="1">
        <f>1/COUNTIF(Data[Order ID], Data[[#This Row],[Order ID]])</f>
        <v>0.5</v>
      </c>
      <c r="Y2746" s="1">
        <f>1/COUNTIFS(Data[Customer Name],Data[[#This Row],[Customer Name]], Data[MonthYear],Data[[#This Row],[MonthYear]])</f>
        <v>0.5</v>
      </c>
      <c r="Z2746" s="1" t="str">
        <f>TEXT(Data[[#This Row],[Order Date]], "mm.yy")</f>
        <v>06.17</v>
      </c>
    </row>
    <row r="2747" spans="1:26" x14ac:dyDescent="0.25">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1" t="str">
        <f>IF(M2747=People!$B$2,People!$A$5,(IF(M2747=People!$B$3,People!$A$3,(IF(M2747=People!$B$4,People!$A$4,(IF(M2747=People!$B$5,People!$A$5,0)))))))</f>
        <v>Cassandra Brandow</v>
      </c>
      <c r="W2747" s="1" t="str">
        <f>IFERROR(VLOOKUP(Data[[#This Row],[Order ID]], Returns!$A:$B, 2, FALSE), "No")</f>
        <v>No</v>
      </c>
      <c r="X2747" s="1">
        <f>1/COUNTIF(Data[Order ID], Data[[#This Row],[Order ID]])</f>
        <v>1</v>
      </c>
      <c r="Y2747" s="1">
        <f>1/COUNTIFS(Data[Customer Name],Data[[#This Row],[Customer Name]], Data[MonthYear],Data[[#This Row],[MonthYear]])</f>
        <v>1</v>
      </c>
      <c r="Z2747" s="1" t="str">
        <f>TEXT(Data[[#This Row],[Order Date]], "mm.yy")</f>
        <v>08.19</v>
      </c>
    </row>
    <row r="2748" spans="1:26" x14ac:dyDescent="0.25">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1" t="str">
        <f>IF(M2748=People!$B$2,People!$A$5,(IF(M2748=People!$B$3,People!$A$3,(IF(M2748=People!$B$4,People!$A$4,(IF(M2748=People!$B$5,People!$A$5,0)))))))</f>
        <v>Chuck Magee</v>
      </c>
      <c r="W2748" s="1" t="str">
        <f>IFERROR(VLOOKUP(Data[[#This Row],[Order ID]], Returns!$A:$B, 2, FALSE), "No")</f>
        <v>No</v>
      </c>
      <c r="X2748" s="1">
        <f>1/COUNTIF(Data[Order ID], Data[[#This Row],[Order ID]])</f>
        <v>1</v>
      </c>
      <c r="Y2748" s="1">
        <f>1/COUNTIFS(Data[Customer Name],Data[[#This Row],[Customer Name]], Data[MonthYear],Data[[#This Row],[MonthYear]])</f>
        <v>0.5</v>
      </c>
      <c r="Z2748" s="1" t="str">
        <f>TEXT(Data[[#This Row],[Order Date]], "mm.yy")</f>
        <v>05.16</v>
      </c>
    </row>
    <row r="2749" spans="1:26" x14ac:dyDescent="0.25">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1" t="str">
        <f>IF(M2749=People!$B$2,People!$A$5,(IF(M2749=People!$B$3,People!$A$3,(IF(M2749=People!$B$4,People!$A$4,(IF(M2749=People!$B$5,People!$A$5,0)))))))</f>
        <v>Kelly Williams</v>
      </c>
      <c r="W2749" s="1" t="str">
        <f>IFERROR(VLOOKUP(Data[[#This Row],[Order ID]], Returns!$A:$B, 2, FALSE), "No")</f>
        <v>No</v>
      </c>
      <c r="X2749" s="1">
        <f>1/COUNTIF(Data[Order ID], Data[[#This Row],[Order ID]])</f>
        <v>1</v>
      </c>
      <c r="Y2749" s="1">
        <f>1/COUNTIFS(Data[Customer Name],Data[[#This Row],[Customer Name]], Data[MonthYear],Data[[#This Row],[MonthYear]])</f>
        <v>1</v>
      </c>
      <c r="Z2749" s="1" t="str">
        <f>TEXT(Data[[#This Row],[Order Date]], "mm.yy")</f>
        <v>11.17</v>
      </c>
    </row>
    <row r="2750" spans="1:26" x14ac:dyDescent="0.25">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1" t="str">
        <f>IF(M2750=People!$B$2,People!$A$5,(IF(M2750=People!$B$3,People!$A$3,(IF(M2750=People!$B$4,People!$A$4,(IF(M2750=People!$B$5,People!$A$5,0)))))))</f>
        <v>Cassandra Brandow</v>
      </c>
      <c r="W2750" s="1" t="str">
        <f>IFERROR(VLOOKUP(Data[[#This Row],[Order ID]], Returns!$A:$B, 2, FALSE), "No")</f>
        <v>No</v>
      </c>
      <c r="X2750" s="1">
        <f>1/COUNTIF(Data[Order ID], Data[[#This Row],[Order ID]])</f>
        <v>1</v>
      </c>
      <c r="Y2750" s="1">
        <f>1/COUNTIFS(Data[Customer Name],Data[[#This Row],[Customer Name]], Data[MonthYear],Data[[#This Row],[MonthYear]])</f>
        <v>1</v>
      </c>
      <c r="Z2750" s="1" t="str">
        <f>TEXT(Data[[#This Row],[Order Date]], "mm.yy")</f>
        <v>12.17</v>
      </c>
    </row>
    <row r="2751" spans="1:26" x14ac:dyDescent="0.25">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1" t="str">
        <f>IF(M2751=People!$B$2,People!$A$5,(IF(M2751=People!$B$3,People!$A$3,(IF(M2751=People!$B$4,People!$A$4,(IF(M2751=People!$B$5,People!$A$5,0)))))))</f>
        <v>Cassandra Brandow</v>
      </c>
      <c r="W2751" s="1" t="str">
        <f>IFERROR(VLOOKUP(Data[[#This Row],[Order ID]], Returns!$A:$B, 2, FALSE), "No")</f>
        <v>No</v>
      </c>
      <c r="X2751" s="1">
        <f>1/COUNTIF(Data[Order ID], Data[[#This Row],[Order ID]])</f>
        <v>1</v>
      </c>
      <c r="Y2751" s="1">
        <f>1/COUNTIFS(Data[Customer Name],Data[[#This Row],[Customer Name]], Data[MonthYear],Data[[#This Row],[MonthYear]])</f>
        <v>1</v>
      </c>
      <c r="Z2751" s="1" t="str">
        <f>TEXT(Data[[#This Row],[Order Date]], "mm.yy")</f>
        <v>06.16</v>
      </c>
    </row>
    <row r="2752" spans="1:26" x14ac:dyDescent="0.25">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1" t="str">
        <f>IF(M2752=People!$B$2,People!$A$5,(IF(M2752=People!$B$3,People!$A$3,(IF(M2752=People!$B$4,People!$A$4,(IF(M2752=People!$B$5,People!$A$5,0)))))))</f>
        <v>Cassandra Brandow</v>
      </c>
      <c r="W2752" s="1" t="str">
        <f>IFERROR(VLOOKUP(Data[[#This Row],[Order ID]], Returns!$A:$B, 2, FALSE), "No")</f>
        <v>No</v>
      </c>
      <c r="X2752" s="1">
        <f>1/COUNTIF(Data[Order ID], Data[[#This Row],[Order ID]])</f>
        <v>1</v>
      </c>
      <c r="Y2752" s="1">
        <f>1/COUNTIFS(Data[Customer Name],Data[[#This Row],[Customer Name]], Data[MonthYear],Data[[#This Row],[MonthYear]])</f>
        <v>1</v>
      </c>
      <c r="Z2752" s="1" t="str">
        <f>TEXT(Data[[#This Row],[Order Date]], "mm.yy")</f>
        <v>08.16</v>
      </c>
    </row>
    <row r="2753" spans="1:26" x14ac:dyDescent="0.25">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1" t="str">
        <f>IF(M2753=People!$B$2,People!$A$5,(IF(M2753=People!$B$3,People!$A$3,(IF(M2753=People!$B$4,People!$A$4,(IF(M2753=People!$B$5,People!$A$5,0)))))))</f>
        <v>Cassandra Brandow</v>
      </c>
      <c r="W2753" s="1" t="str">
        <f>IFERROR(VLOOKUP(Data[[#This Row],[Order ID]], Returns!$A:$B, 2, FALSE), "No")</f>
        <v>No</v>
      </c>
      <c r="X2753" s="1">
        <f>1/COUNTIF(Data[Order ID], Data[[#This Row],[Order ID]])</f>
        <v>1</v>
      </c>
      <c r="Y2753" s="1">
        <f>1/COUNTIFS(Data[Customer Name],Data[[#This Row],[Customer Name]], Data[MonthYear],Data[[#This Row],[MonthYear]])</f>
        <v>1</v>
      </c>
      <c r="Z2753" s="1" t="str">
        <f>TEXT(Data[[#This Row],[Order Date]], "mm.yy")</f>
        <v>05.16</v>
      </c>
    </row>
    <row r="2754" spans="1:26" x14ac:dyDescent="0.25">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1" t="str">
        <f>IF(M2754=People!$B$2,People!$A$5,(IF(M2754=People!$B$3,People!$A$3,(IF(M2754=People!$B$4,People!$A$4,(IF(M2754=People!$B$5,People!$A$5,0)))))))</f>
        <v>Cassandra Brandow</v>
      </c>
      <c r="W2754" s="1" t="str">
        <f>IFERROR(VLOOKUP(Data[[#This Row],[Order ID]], Returns!$A:$B, 2, FALSE), "No")</f>
        <v>No</v>
      </c>
      <c r="X2754" s="1">
        <f>1/COUNTIF(Data[Order ID], Data[[#This Row],[Order ID]])</f>
        <v>0.2</v>
      </c>
      <c r="Y2754" s="1">
        <f>1/COUNTIFS(Data[Customer Name],Data[[#This Row],[Customer Name]], Data[MonthYear],Data[[#This Row],[MonthYear]])</f>
        <v>0.2</v>
      </c>
      <c r="Z2754" s="1" t="str">
        <f>TEXT(Data[[#This Row],[Order Date]], "mm.yy")</f>
        <v>04.17</v>
      </c>
    </row>
    <row r="2755" spans="1:26" x14ac:dyDescent="0.25">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1" t="str">
        <f>IF(M2755=People!$B$2,People!$A$5,(IF(M2755=People!$B$3,People!$A$3,(IF(M2755=People!$B$4,People!$A$4,(IF(M2755=People!$B$5,People!$A$5,0)))))))</f>
        <v>Cassandra Brandow</v>
      </c>
      <c r="W2755" s="1" t="str">
        <f>IFERROR(VLOOKUP(Data[[#This Row],[Order ID]], Returns!$A:$B, 2, FALSE), "No")</f>
        <v>No</v>
      </c>
      <c r="X2755" s="1">
        <f>1/COUNTIF(Data[Order ID], Data[[#This Row],[Order ID]])</f>
        <v>0.2</v>
      </c>
      <c r="Y2755" s="1">
        <f>1/COUNTIFS(Data[Customer Name],Data[[#This Row],[Customer Name]], Data[MonthYear],Data[[#This Row],[MonthYear]])</f>
        <v>0.2</v>
      </c>
      <c r="Z2755" s="1" t="str">
        <f>TEXT(Data[[#This Row],[Order Date]], "mm.yy")</f>
        <v>04.17</v>
      </c>
    </row>
    <row r="2756" spans="1:26" x14ac:dyDescent="0.25">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1" t="str">
        <f>IF(M2756=People!$B$2,People!$A$5,(IF(M2756=People!$B$3,People!$A$3,(IF(M2756=People!$B$4,People!$A$4,(IF(M2756=People!$B$5,People!$A$5,0)))))))</f>
        <v>Cassandra Brandow</v>
      </c>
      <c r="W2756" s="1" t="str">
        <f>IFERROR(VLOOKUP(Data[[#This Row],[Order ID]], Returns!$A:$B, 2, FALSE), "No")</f>
        <v>No</v>
      </c>
      <c r="X2756" s="1">
        <f>1/COUNTIF(Data[Order ID], Data[[#This Row],[Order ID]])</f>
        <v>0.2</v>
      </c>
      <c r="Y2756" s="1">
        <f>1/COUNTIFS(Data[Customer Name],Data[[#This Row],[Customer Name]], Data[MonthYear],Data[[#This Row],[MonthYear]])</f>
        <v>0.2</v>
      </c>
      <c r="Z2756" s="1" t="str">
        <f>TEXT(Data[[#This Row],[Order Date]], "mm.yy")</f>
        <v>04.17</v>
      </c>
    </row>
    <row r="2757" spans="1:26" x14ac:dyDescent="0.25">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1" t="str">
        <f>IF(M2757=People!$B$2,People!$A$5,(IF(M2757=People!$B$3,People!$A$3,(IF(M2757=People!$B$4,People!$A$4,(IF(M2757=People!$B$5,People!$A$5,0)))))))</f>
        <v>Cassandra Brandow</v>
      </c>
      <c r="W2757" s="1" t="str">
        <f>IFERROR(VLOOKUP(Data[[#This Row],[Order ID]], Returns!$A:$B, 2, FALSE), "No")</f>
        <v>No</v>
      </c>
      <c r="X2757" s="1">
        <f>1/COUNTIF(Data[Order ID], Data[[#This Row],[Order ID]])</f>
        <v>0.2</v>
      </c>
      <c r="Y2757" s="1">
        <f>1/COUNTIFS(Data[Customer Name],Data[[#This Row],[Customer Name]], Data[MonthYear],Data[[#This Row],[MonthYear]])</f>
        <v>0.2</v>
      </c>
      <c r="Z2757" s="1" t="str">
        <f>TEXT(Data[[#This Row],[Order Date]], "mm.yy")</f>
        <v>04.17</v>
      </c>
    </row>
    <row r="2758" spans="1:26" x14ac:dyDescent="0.25">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1" t="str">
        <f>IF(M2758=People!$B$2,People!$A$5,(IF(M2758=People!$B$3,People!$A$3,(IF(M2758=People!$B$4,People!$A$4,(IF(M2758=People!$B$5,People!$A$5,0)))))))</f>
        <v>Cassandra Brandow</v>
      </c>
      <c r="W2758" s="1" t="str">
        <f>IFERROR(VLOOKUP(Data[[#This Row],[Order ID]], Returns!$A:$B, 2, FALSE), "No")</f>
        <v>No</v>
      </c>
      <c r="X2758" s="1">
        <f>1/COUNTIF(Data[Order ID], Data[[#This Row],[Order ID]])</f>
        <v>0.2</v>
      </c>
      <c r="Y2758" s="1">
        <f>1/COUNTIFS(Data[Customer Name],Data[[#This Row],[Customer Name]], Data[MonthYear],Data[[#This Row],[MonthYear]])</f>
        <v>0.2</v>
      </c>
      <c r="Z2758" s="1" t="str">
        <f>TEXT(Data[[#This Row],[Order Date]], "mm.yy")</f>
        <v>04.17</v>
      </c>
    </row>
    <row r="2759" spans="1:26" x14ac:dyDescent="0.25">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1" t="str">
        <f>IF(M2759=People!$B$2,People!$A$5,(IF(M2759=People!$B$3,People!$A$3,(IF(M2759=People!$B$4,People!$A$4,(IF(M2759=People!$B$5,People!$A$5,0)))))))</f>
        <v>Chuck Magee</v>
      </c>
      <c r="W2759" s="1" t="str">
        <f>IFERROR(VLOOKUP(Data[[#This Row],[Order ID]], Returns!$A:$B, 2, FALSE), "No")</f>
        <v>No</v>
      </c>
      <c r="X2759" s="1">
        <f>1/COUNTIF(Data[Order ID], Data[[#This Row],[Order ID]])</f>
        <v>1</v>
      </c>
      <c r="Y2759" s="1">
        <f>1/COUNTIFS(Data[Customer Name],Data[[#This Row],[Customer Name]], Data[MonthYear],Data[[#This Row],[MonthYear]])</f>
        <v>1</v>
      </c>
      <c r="Z2759" s="1" t="str">
        <f>TEXT(Data[[#This Row],[Order Date]], "mm.yy")</f>
        <v>06.18</v>
      </c>
    </row>
    <row r="2760" spans="1:26" x14ac:dyDescent="0.25">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1" t="str">
        <f>IF(M2760=People!$B$2,People!$A$5,(IF(M2760=People!$B$3,People!$A$3,(IF(M2760=People!$B$4,People!$A$4,(IF(M2760=People!$B$5,People!$A$5,0)))))))</f>
        <v>Cassandra Brandow</v>
      </c>
      <c r="W2760" s="1" t="str">
        <f>IFERROR(VLOOKUP(Data[[#This Row],[Order ID]], Returns!$A:$B, 2, FALSE), "No")</f>
        <v>No</v>
      </c>
      <c r="X2760" s="1">
        <f>1/COUNTIF(Data[Order ID], Data[[#This Row],[Order ID]])</f>
        <v>0.5</v>
      </c>
      <c r="Y2760" s="1">
        <f>1/COUNTIFS(Data[Customer Name],Data[[#This Row],[Customer Name]], Data[MonthYear],Data[[#This Row],[MonthYear]])</f>
        <v>0.5</v>
      </c>
      <c r="Z2760" s="1" t="str">
        <f>TEXT(Data[[#This Row],[Order Date]], "mm.yy")</f>
        <v>03.18</v>
      </c>
    </row>
    <row r="2761" spans="1:26" x14ac:dyDescent="0.25">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1" t="str">
        <f>IF(M2761=People!$B$2,People!$A$5,(IF(M2761=People!$B$3,People!$A$3,(IF(M2761=People!$B$4,People!$A$4,(IF(M2761=People!$B$5,People!$A$5,0)))))))</f>
        <v>Cassandra Brandow</v>
      </c>
      <c r="W2761" s="1" t="str">
        <f>IFERROR(VLOOKUP(Data[[#This Row],[Order ID]], Returns!$A:$B, 2, FALSE), "No")</f>
        <v>No</v>
      </c>
      <c r="X2761" s="1">
        <f>1/COUNTIF(Data[Order ID], Data[[#This Row],[Order ID]])</f>
        <v>0.5</v>
      </c>
      <c r="Y2761" s="1">
        <f>1/COUNTIFS(Data[Customer Name],Data[[#This Row],[Customer Name]], Data[MonthYear],Data[[#This Row],[MonthYear]])</f>
        <v>0.5</v>
      </c>
      <c r="Z2761" s="1" t="str">
        <f>TEXT(Data[[#This Row],[Order Date]], "mm.yy")</f>
        <v>03.18</v>
      </c>
    </row>
    <row r="2762" spans="1:26" x14ac:dyDescent="0.25">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1" t="str">
        <f>IF(M2762=People!$B$2,People!$A$5,(IF(M2762=People!$B$3,People!$A$3,(IF(M2762=People!$B$4,People!$A$4,(IF(M2762=People!$B$5,People!$A$5,0)))))))</f>
        <v>Cassandra Brandow</v>
      </c>
      <c r="W2762" s="1" t="str">
        <f>IFERROR(VLOOKUP(Data[[#This Row],[Order ID]], Returns!$A:$B, 2, FALSE), "No")</f>
        <v>No</v>
      </c>
      <c r="X2762" s="1">
        <f>1/COUNTIF(Data[Order ID], Data[[#This Row],[Order ID]])</f>
        <v>1</v>
      </c>
      <c r="Y2762" s="1">
        <f>1/COUNTIFS(Data[Customer Name],Data[[#This Row],[Customer Name]], Data[MonthYear],Data[[#This Row],[MonthYear]])</f>
        <v>1</v>
      </c>
      <c r="Z2762" s="1" t="str">
        <f>TEXT(Data[[#This Row],[Order Date]], "mm.yy")</f>
        <v>05.16</v>
      </c>
    </row>
    <row r="2763" spans="1:26" x14ac:dyDescent="0.25">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1" t="str">
        <f>IF(M2763=People!$B$2,People!$A$5,(IF(M2763=People!$B$3,People!$A$3,(IF(M2763=People!$B$4,People!$A$4,(IF(M2763=People!$B$5,People!$A$5,0)))))))</f>
        <v>Cassandra Brandow</v>
      </c>
      <c r="W2763" s="1" t="str">
        <f>IFERROR(VLOOKUP(Data[[#This Row],[Order ID]], Returns!$A:$B, 2, FALSE), "No")</f>
        <v>No</v>
      </c>
      <c r="X2763" s="1">
        <f>1/COUNTIF(Data[Order ID], Data[[#This Row],[Order ID]])</f>
        <v>0.5</v>
      </c>
      <c r="Y2763" s="1">
        <f>1/COUNTIFS(Data[Customer Name],Data[[#This Row],[Customer Name]], Data[MonthYear],Data[[#This Row],[MonthYear]])</f>
        <v>0.33333333333333331</v>
      </c>
      <c r="Z2763" s="1" t="str">
        <f>TEXT(Data[[#This Row],[Order Date]], "mm.yy")</f>
        <v>10.19</v>
      </c>
    </row>
    <row r="2764" spans="1:26" x14ac:dyDescent="0.25">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1" t="str">
        <f>IF(M2764=People!$B$2,People!$A$5,(IF(M2764=People!$B$3,People!$A$3,(IF(M2764=People!$B$4,People!$A$4,(IF(M2764=People!$B$5,People!$A$5,0)))))))</f>
        <v>Cassandra Brandow</v>
      </c>
      <c r="W2764" s="1" t="str">
        <f>IFERROR(VLOOKUP(Data[[#This Row],[Order ID]], Returns!$A:$B, 2, FALSE), "No")</f>
        <v>No</v>
      </c>
      <c r="X2764" s="1">
        <f>1/COUNTIF(Data[Order ID], Data[[#This Row],[Order ID]])</f>
        <v>0.5</v>
      </c>
      <c r="Y2764" s="1">
        <f>1/COUNTIFS(Data[Customer Name],Data[[#This Row],[Customer Name]], Data[MonthYear],Data[[#This Row],[MonthYear]])</f>
        <v>0.33333333333333331</v>
      </c>
      <c r="Z2764" s="1" t="str">
        <f>TEXT(Data[[#This Row],[Order Date]], "mm.yy")</f>
        <v>10.19</v>
      </c>
    </row>
    <row r="2765" spans="1:26" x14ac:dyDescent="0.25">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1" t="str">
        <f>IF(M2765=People!$B$2,People!$A$5,(IF(M2765=People!$B$3,People!$A$3,(IF(M2765=People!$B$4,People!$A$4,(IF(M2765=People!$B$5,People!$A$5,0)))))))</f>
        <v>Chuck Magee</v>
      </c>
      <c r="W2765" s="1" t="str">
        <f>IFERROR(VLOOKUP(Data[[#This Row],[Order ID]], Returns!$A:$B, 2, FALSE), "No")</f>
        <v>No</v>
      </c>
      <c r="X2765" s="1">
        <f>1/COUNTIF(Data[Order ID], Data[[#This Row],[Order ID]])</f>
        <v>0.33333333333333331</v>
      </c>
      <c r="Y2765" s="1">
        <f>1/COUNTIFS(Data[Customer Name],Data[[#This Row],[Customer Name]], Data[MonthYear],Data[[#This Row],[MonthYear]])</f>
        <v>0.33333333333333331</v>
      </c>
      <c r="Z2765" s="1" t="str">
        <f>TEXT(Data[[#This Row],[Order Date]], "mm.yy")</f>
        <v>06.19</v>
      </c>
    </row>
    <row r="2766" spans="1:26" x14ac:dyDescent="0.25">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1" t="str">
        <f>IF(M2766=People!$B$2,People!$A$5,(IF(M2766=People!$B$3,People!$A$3,(IF(M2766=People!$B$4,People!$A$4,(IF(M2766=People!$B$5,People!$A$5,0)))))))</f>
        <v>Chuck Magee</v>
      </c>
      <c r="W2766" s="1" t="str">
        <f>IFERROR(VLOOKUP(Data[[#This Row],[Order ID]], Returns!$A:$B, 2, FALSE), "No")</f>
        <v>No</v>
      </c>
      <c r="X2766" s="1">
        <f>1/COUNTIF(Data[Order ID], Data[[#This Row],[Order ID]])</f>
        <v>0.33333333333333331</v>
      </c>
      <c r="Y2766" s="1">
        <f>1/COUNTIFS(Data[Customer Name],Data[[#This Row],[Customer Name]], Data[MonthYear],Data[[#This Row],[MonthYear]])</f>
        <v>0.33333333333333331</v>
      </c>
      <c r="Z2766" s="1" t="str">
        <f>TEXT(Data[[#This Row],[Order Date]], "mm.yy")</f>
        <v>06.19</v>
      </c>
    </row>
    <row r="2767" spans="1:26" x14ac:dyDescent="0.25">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1" t="str">
        <f>IF(M2767=People!$B$2,People!$A$5,(IF(M2767=People!$B$3,People!$A$3,(IF(M2767=People!$B$4,People!$A$4,(IF(M2767=People!$B$5,People!$A$5,0)))))))</f>
        <v>Chuck Magee</v>
      </c>
      <c r="W2767" s="1" t="str">
        <f>IFERROR(VLOOKUP(Data[[#This Row],[Order ID]], Returns!$A:$B, 2, FALSE), "No")</f>
        <v>No</v>
      </c>
      <c r="X2767" s="1">
        <f>1/COUNTIF(Data[Order ID], Data[[#This Row],[Order ID]])</f>
        <v>0.33333333333333331</v>
      </c>
      <c r="Y2767" s="1">
        <f>1/COUNTIFS(Data[Customer Name],Data[[#This Row],[Customer Name]], Data[MonthYear],Data[[#This Row],[MonthYear]])</f>
        <v>0.33333333333333331</v>
      </c>
      <c r="Z2767" s="1" t="str">
        <f>TEXT(Data[[#This Row],[Order Date]], "mm.yy")</f>
        <v>06.19</v>
      </c>
    </row>
    <row r="2768" spans="1:26" x14ac:dyDescent="0.25">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1" t="str">
        <f>IF(M2768=People!$B$2,People!$A$5,(IF(M2768=People!$B$3,People!$A$3,(IF(M2768=People!$B$4,People!$A$4,(IF(M2768=People!$B$5,People!$A$5,0)))))))</f>
        <v>Chuck Magee</v>
      </c>
      <c r="W2768" s="1" t="str">
        <f>IFERROR(VLOOKUP(Data[[#This Row],[Order ID]], Returns!$A:$B, 2, FALSE), "No")</f>
        <v>No</v>
      </c>
      <c r="X2768" s="1">
        <f>1/COUNTIF(Data[Order ID], Data[[#This Row],[Order ID]])</f>
        <v>0.5</v>
      </c>
      <c r="Y2768" s="1">
        <f>1/COUNTIFS(Data[Customer Name],Data[[#This Row],[Customer Name]], Data[MonthYear],Data[[#This Row],[MonthYear]])</f>
        <v>0.5</v>
      </c>
      <c r="Z2768" s="1" t="str">
        <f>TEXT(Data[[#This Row],[Order Date]], "mm.yy")</f>
        <v>01.19</v>
      </c>
    </row>
    <row r="2769" spans="1:26" x14ac:dyDescent="0.25">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1" t="str">
        <f>IF(M2769=People!$B$2,People!$A$5,(IF(M2769=People!$B$3,People!$A$3,(IF(M2769=People!$B$4,People!$A$4,(IF(M2769=People!$B$5,People!$A$5,0)))))))</f>
        <v>Chuck Magee</v>
      </c>
      <c r="W2769" s="1" t="str">
        <f>IFERROR(VLOOKUP(Data[[#This Row],[Order ID]], Returns!$A:$B, 2, FALSE), "No")</f>
        <v>No</v>
      </c>
      <c r="X2769" s="1">
        <f>1/COUNTIF(Data[Order ID], Data[[#This Row],[Order ID]])</f>
        <v>0.5</v>
      </c>
      <c r="Y2769" s="1">
        <f>1/COUNTIFS(Data[Customer Name],Data[[#This Row],[Customer Name]], Data[MonthYear],Data[[#This Row],[MonthYear]])</f>
        <v>0.5</v>
      </c>
      <c r="Z2769" s="1" t="str">
        <f>TEXT(Data[[#This Row],[Order Date]], "mm.yy")</f>
        <v>01.19</v>
      </c>
    </row>
    <row r="2770" spans="1:26" x14ac:dyDescent="0.25">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1" t="str">
        <f>IF(M2770=People!$B$2,People!$A$5,(IF(M2770=People!$B$3,People!$A$3,(IF(M2770=People!$B$4,People!$A$4,(IF(M2770=People!$B$5,People!$A$5,0)))))))</f>
        <v>Kelly Williams</v>
      </c>
      <c r="W2770" s="1" t="str">
        <f>IFERROR(VLOOKUP(Data[[#This Row],[Order ID]], Returns!$A:$B, 2, FALSE), "No")</f>
        <v>No</v>
      </c>
      <c r="X2770" s="1">
        <f>1/COUNTIF(Data[Order ID], Data[[#This Row],[Order ID]])</f>
        <v>0.33333333333333331</v>
      </c>
      <c r="Y2770" s="1">
        <f>1/COUNTIFS(Data[Customer Name],Data[[#This Row],[Customer Name]], Data[MonthYear],Data[[#This Row],[MonthYear]])</f>
        <v>0.33333333333333331</v>
      </c>
      <c r="Z2770" s="1" t="str">
        <f>TEXT(Data[[#This Row],[Order Date]], "mm.yy")</f>
        <v>04.17</v>
      </c>
    </row>
    <row r="2771" spans="1:26" x14ac:dyDescent="0.25">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1" t="str">
        <f>IF(M2771=People!$B$2,People!$A$5,(IF(M2771=People!$B$3,People!$A$3,(IF(M2771=People!$B$4,People!$A$4,(IF(M2771=People!$B$5,People!$A$5,0)))))))</f>
        <v>Kelly Williams</v>
      </c>
      <c r="W2771" s="1" t="str">
        <f>IFERROR(VLOOKUP(Data[[#This Row],[Order ID]], Returns!$A:$B, 2, FALSE), "No")</f>
        <v>No</v>
      </c>
      <c r="X2771" s="1">
        <f>1/COUNTIF(Data[Order ID], Data[[#This Row],[Order ID]])</f>
        <v>0.33333333333333331</v>
      </c>
      <c r="Y2771" s="1">
        <f>1/COUNTIFS(Data[Customer Name],Data[[#This Row],[Customer Name]], Data[MonthYear],Data[[#This Row],[MonthYear]])</f>
        <v>0.33333333333333331</v>
      </c>
      <c r="Z2771" s="1" t="str">
        <f>TEXT(Data[[#This Row],[Order Date]], "mm.yy")</f>
        <v>04.17</v>
      </c>
    </row>
    <row r="2772" spans="1:26" x14ac:dyDescent="0.25">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1" t="str">
        <f>IF(M2772=People!$B$2,People!$A$5,(IF(M2772=People!$B$3,People!$A$3,(IF(M2772=People!$B$4,People!$A$4,(IF(M2772=People!$B$5,People!$A$5,0)))))))</f>
        <v>Kelly Williams</v>
      </c>
      <c r="W2772" s="1" t="str">
        <f>IFERROR(VLOOKUP(Data[[#This Row],[Order ID]], Returns!$A:$B, 2, FALSE), "No")</f>
        <v>No</v>
      </c>
      <c r="X2772" s="1">
        <f>1/COUNTIF(Data[Order ID], Data[[#This Row],[Order ID]])</f>
        <v>0.33333333333333331</v>
      </c>
      <c r="Y2772" s="1">
        <f>1/COUNTIFS(Data[Customer Name],Data[[#This Row],[Customer Name]], Data[MonthYear],Data[[#This Row],[MonthYear]])</f>
        <v>0.33333333333333331</v>
      </c>
      <c r="Z2772" s="1" t="str">
        <f>TEXT(Data[[#This Row],[Order Date]], "mm.yy")</f>
        <v>04.17</v>
      </c>
    </row>
    <row r="2773" spans="1:26" x14ac:dyDescent="0.25">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1" t="str">
        <f>IF(M2773=People!$B$2,People!$A$5,(IF(M2773=People!$B$3,People!$A$3,(IF(M2773=People!$B$4,People!$A$4,(IF(M2773=People!$B$5,People!$A$5,0)))))))</f>
        <v>Kelly Williams</v>
      </c>
      <c r="W2773" s="1" t="str">
        <f>IFERROR(VLOOKUP(Data[[#This Row],[Order ID]], Returns!$A:$B, 2, FALSE), "No")</f>
        <v>No</v>
      </c>
      <c r="X2773" s="1">
        <f>1/COUNTIF(Data[Order ID], Data[[#This Row],[Order ID]])</f>
        <v>1</v>
      </c>
      <c r="Y2773" s="1">
        <f>1/COUNTIFS(Data[Customer Name],Data[[#This Row],[Customer Name]], Data[MonthYear],Data[[#This Row],[MonthYear]])</f>
        <v>1</v>
      </c>
      <c r="Z2773" s="1" t="str">
        <f>TEXT(Data[[#This Row],[Order Date]], "mm.yy")</f>
        <v>09.18</v>
      </c>
    </row>
    <row r="2774" spans="1:26" x14ac:dyDescent="0.25">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1" t="str">
        <f>IF(M2774=People!$B$2,People!$A$5,(IF(M2774=People!$B$3,People!$A$3,(IF(M2774=People!$B$4,People!$A$4,(IF(M2774=People!$B$5,People!$A$5,0)))))))</f>
        <v>Cassandra Brandow</v>
      </c>
      <c r="W2774" s="1" t="str">
        <f>IFERROR(VLOOKUP(Data[[#This Row],[Order ID]], Returns!$A:$B, 2, FALSE), "No")</f>
        <v>No</v>
      </c>
      <c r="X2774" s="1">
        <f>1/COUNTIF(Data[Order ID], Data[[#This Row],[Order ID]])</f>
        <v>1</v>
      </c>
      <c r="Y2774" s="1">
        <f>1/COUNTIFS(Data[Customer Name],Data[[#This Row],[Customer Name]], Data[MonthYear],Data[[#This Row],[MonthYear]])</f>
        <v>1</v>
      </c>
      <c r="Z2774" s="1" t="str">
        <f>TEXT(Data[[#This Row],[Order Date]], "mm.yy")</f>
        <v>12.19</v>
      </c>
    </row>
    <row r="2775" spans="1:26" x14ac:dyDescent="0.25">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1" t="str">
        <f>IF(M2775=People!$B$2,People!$A$5,(IF(M2775=People!$B$3,People!$A$3,(IF(M2775=People!$B$4,People!$A$4,(IF(M2775=People!$B$5,People!$A$5,0)))))))</f>
        <v>Kelly Williams</v>
      </c>
      <c r="W2775" s="1" t="str">
        <f>IFERROR(VLOOKUP(Data[[#This Row],[Order ID]], Returns!$A:$B, 2, FALSE), "No")</f>
        <v>No</v>
      </c>
      <c r="X2775" s="1">
        <f>1/COUNTIF(Data[Order ID], Data[[#This Row],[Order ID]])</f>
        <v>1</v>
      </c>
      <c r="Y2775" s="1">
        <f>1/COUNTIFS(Data[Customer Name],Data[[#This Row],[Customer Name]], Data[MonthYear],Data[[#This Row],[MonthYear]])</f>
        <v>1</v>
      </c>
      <c r="Z2775" s="1" t="str">
        <f>TEXT(Data[[#This Row],[Order Date]], "mm.yy")</f>
        <v>11.18</v>
      </c>
    </row>
    <row r="2776" spans="1:26" x14ac:dyDescent="0.25">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1" t="str">
        <f>IF(M2776=People!$B$2,People!$A$5,(IF(M2776=People!$B$3,People!$A$3,(IF(M2776=People!$B$4,People!$A$4,(IF(M2776=People!$B$5,People!$A$5,0)))))))</f>
        <v>Chuck Magee</v>
      </c>
      <c r="W2776" s="1" t="str">
        <f>IFERROR(VLOOKUP(Data[[#This Row],[Order ID]], Returns!$A:$B, 2, FALSE), "No")</f>
        <v>No</v>
      </c>
      <c r="X2776" s="1">
        <f>1/COUNTIF(Data[Order ID], Data[[#This Row],[Order ID]])</f>
        <v>1</v>
      </c>
      <c r="Y2776" s="1">
        <f>1/COUNTIFS(Data[Customer Name],Data[[#This Row],[Customer Name]], Data[MonthYear],Data[[#This Row],[MonthYear]])</f>
        <v>0.5</v>
      </c>
      <c r="Z2776" s="1" t="str">
        <f>TEXT(Data[[#This Row],[Order Date]], "mm.yy")</f>
        <v>11.19</v>
      </c>
    </row>
    <row r="2777" spans="1:26" x14ac:dyDescent="0.25">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1" t="str">
        <f>IF(M2777=People!$B$2,People!$A$5,(IF(M2777=People!$B$3,People!$A$3,(IF(M2777=People!$B$4,People!$A$4,(IF(M2777=People!$B$5,People!$A$5,0)))))))</f>
        <v>Cassandra Brandow</v>
      </c>
      <c r="W2777" s="1" t="str">
        <f>IFERROR(VLOOKUP(Data[[#This Row],[Order ID]], Returns!$A:$B, 2, FALSE), "No")</f>
        <v>No</v>
      </c>
      <c r="X2777" s="1">
        <f>1/COUNTIF(Data[Order ID], Data[[#This Row],[Order ID]])</f>
        <v>1</v>
      </c>
      <c r="Y2777" s="1">
        <f>1/COUNTIFS(Data[Customer Name],Data[[#This Row],[Customer Name]], Data[MonthYear],Data[[#This Row],[MonthYear]])</f>
        <v>0.5</v>
      </c>
      <c r="Z2777" s="1" t="str">
        <f>TEXT(Data[[#This Row],[Order Date]], "mm.yy")</f>
        <v>10.18</v>
      </c>
    </row>
    <row r="2778" spans="1:26" x14ac:dyDescent="0.25">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1" t="str">
        <f>IF(M2778=People!$B$2,People!$A$5,(IF(M2778=People!$B$3,People!$A$3,(IF(M2778=People!$B$4,People!$A$4,(IF(M2778=People!$B$5,People!$A$5,0)))))))</f>
        <v>Cassandra Brandow</v>
      </c>
      <c r="W2778" s="1" t="str">
        <f>IFERROR(VLOOKUP(Data[[#This Row],[Order ID]], Returns!$A:$B, 2, FALSE), "No")</f>
        <v>No</v>
      </c>
      <c r="X2778" s="1">
        <f>1/COUNTIF(Data[Order ID], Data[[#This Row],[Order ID]])</f>
        <v>1</v>
      </c>
      <c r="Y2778" s="1">
        <f>1/COUNTIFS(Data[Customer Name],Data[[#This Row],[Customer Name]], Data[MonthYear],Data[[#This Row],[MonthYear]])</f>
        <v>1</v>
      </c>
      <c r="Z2778" s="1" t="str">
        <f>TEXT(Data[[#This Row],[Order Date]], "mm.yy")</f>
        <v>12.17</v>
      </c>
    </row>
    <row r="2779" spans="1:26" x14ac:dyDescent="0.25">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1" t="str">
        <f>IF(M2779=People!$B$2,People!$A$5,(IF(M2779=People!$B$3,People!$A$3,(IF(M2779=People!$B$4,People!$A$4,(IF(M2779=People!$B$5,People!$A$5,0)))))))</f>
        <v>Cassandra Brandow</v>
      </c>
      <c r="W2779" s="1" t="str">
        <f>IFERROR(VLOOKUP(Data[[#This Row],[Order ID]], Returns!$A:$B, 2, FALSE), "No")</f>
        <v>No</v>
      </c>
      <c r="X2779" s="1">
        <f>1/COUNTIF(Data[Order ID], Data[[#This Row],[Order ID]])</f>
        <v>1</v>
      </c>
      <c r="Y2779" s="1">
        <f>1/COUNTIFS(Data[Customer Name],Data[[#This Row],[Customer Name]], Data[MonthYear],Data[[#This Row],[MonthYear]])</f>
        <v>1</v>
      </c>
      <c r="Z2779" s="1" t="str">
        <f>TEXT(Data[[#This Row],[Order Date]], "mm.yy")</f>
        <v>07.17</v>
      </c>
    </row>
    <row r="2780" spans="1:26" x14ac:dyDescent="0.25">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1" t="str">
        <f>IF(M2780=People!$B$2,People!$A$5,(IF(M2780=People!$B$3,People!$A$3,(IF(M2780=People!$B$4,People!$A$4,(IF(M2780=People!$B$5,People!$A$5,0)))))))</f>
        <v>Cassandra Brandow</v>
      </c>
      <c r="W2780" s="1" t="str">
        <f>IFERROR(VLOOKUP(Data[[#This Row],[Order ID]], Returns!$A:$B, 2, FALSE), "No")</f>
        <v>No</v>
      </c>
      <c r="X2780" s="1">
        <f>1/COUNTIF(Data[Order ID], Data[[#This Row],[Order ID]])</f>
        <v>0.5</v>
      </c>
      <c r="Y2780" s="1">
        <f>1/COUNTIFS(Data[Customer Name],Data[[#This Row],[Customer Name]], Data[MonthYear],Data[[#This Row],[MonthYear]])</f>
        <v>0.5</v>
      </c>
      <c r="Z2780" s="1" t="str">
        <f>TEXT(Data[[#This Row],[Order Date]], "mm.yy")</f>
        <v>04.19</v>
      </c>
    </row>
    <row r="2781" spans="1:26" x14ac:dyDescent="0.25">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1" t="str">
        <f>IF(M2781=People!$B$2,People!$A$5,(IF(M2781=People!$B$3,People!$A$3,(IF(M2781=People!$B$4,People!$A$4,(IF(M2781=People!$B$5,People!$A$5,0)))))))</f>
        <v>Cassandra Brandow</v>
      </c>
      <c r="W2781" s="1" t="str">
        <f>IFERROR(VLOOKUP(Data[[#This Row],[Order ID]], Returns!$A:$B, 2, FALSE), "No")</f>
        <v>No</v>
      </c>
      <c r="X2781" s="1">
        <f>1/COUNTIF(Data[Order ID], Data[[#This Row],[Order ID]])</f>
        <v>0.5</v>
      </c>
      <c r="Y2781" s="1">
        <f>1/COUNTIFS(Data[Customer Name],Data[[#This Row],[Customer Name]], Data[MonthYear],Data[[#This Row],[MonthYear]])</f>
        <v>0.5</v>
      </c>
      <c r="Z2781" s="1" t="str">
        <f>TEXT(Data[[#This Row],[Order Date]], "mm.yy")</f>
        <v>04.19</v>
      </c>
    </row>
    <row r="2782" spans="1:26" x14ac:dyDescent="0.25">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1" t="str">
        <f>IF(M2782=People!$B$2,People!$A$5,(IF(M2782=People!$B$3,People!$A$3,(IF(M2782=People!$B$4,People!$A$4,(IF(M2782=People!$B$5,People!$A$5,0)))))))</f>
        <v>Chuck Magee</v>
      </c>
      <c r="W2782" s="1" t="str">
        <f>IFERROR(VLOOKUP(Data[[#This Row],[Order ID]], Returns!$A:$B, 2, FALSE), "No")</f>
        <v>No</v>
      </c>
      <c r="X2782" s="1">
        <f>1/COUNTIF(Data[Order ID], Data[[#This Row],[Order ID]])</f>
        <v>1</v>
      </c>
      <c r="Y2782" s="1">
        <f>1/COUNTIFS(Data[Customer Name],Data[[#This Row],[Customer Name]], Data[MonthYear],Data[[#This Row],[MonthYear]])</f>
        <v>1</v>
      </c>
      <c r="Z2782" s="1" t="str">
        <f>TEXT(Data[[#This Row],[Order Date]], "mm.yy")</f>
        <v>05.19</v>
      </c>
    </row>
    <row r="2783" spans="1:26" x14ac:dyDescent="0.25">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1" t="str">
        <f>IF(M2783=People!$B$2,People!$A$5,(IF(M2783=People!$B$3,People!$A$3,(IF(M2783=People!$B$4,People!$A$4,(IF(M2783=People!$B$5,People!$A$5,0)))))))</f>
        <v>Kelly Williams</v>
      </c>
      <c r="W2783" s="1" t="str">
        <f>IFERROR(VLOOKUP(Data[[#This Row],[Order ID]], Returns!$A:$B, 2, FALSE), "No")</f>
        <v>No</v>
      </c>
      <c r="X2783" s="1">
        <f>1/COUNTIF(Data[Order ID], Data[[#This Row],[Order ID]])</f>
        <v>1</v>
      </c>
      <c r="Y2783" s="1">
        <f>1/COUNTIFS(Data[Customer Name],Data[[#This Row],[Customer Name]], Data[MonthYear],Data[[#This Row],[MonthYear]])</f>
        <v>1</v>
      </c>
      <c r="Z2783" s="1" t="str">
        <f>TEXT(Data[[#This Row],[Order Date]], "mm.yy")</f>
        <v>11.19</v>
      </c>
    </row>
    <row r="2784" spans="1:26" x14ac:dyDescent="0.25">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1" t="str">
        <f>IF(M2784=People!$B$2,People!$A$5,(IF(M2784=People!$B$3,People!$A$3,(IF(M2784=People!$B$4,People!$A$4,(IF(M2784=People!$B$5,People!$A$5,0)))))))</f>
        <v>Kelly Williams</v>
      </c>
      <c r="W2784" s="1" t="str">
        <f>IFERROR(VLOOKUP(Data[[#This Row],[Order ID]], Returns!$A:$B, 2, FALSE), "No")</f>
        <v>No</v>
      </c>
      <c r="X2784" s="1">
        <f>1/COUNTIF(Data[Order ID], Data[[#This Row],[Order ID]])</f>
        <v>1</v>
      </c>
      <c r="Y2784" s="1">
        <f>1/COUNTIFS(Data[Customer Name],Data[[#This Row],[Customer Name]], Data[MonthYear],Data[[#This Row],[MonthYear]])</f>
        <v>0.5</v>
      </c>
      <c r="Z2784" s="1" t="str">
        <f>TEXT(Data[[#This Row],[Order Date]], "mm.yy")</f>
        <v>11.18</v>
      </c>
    </row>
    <row r="2785" spans="1:26" x14ac:dyDescent="0.25">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1" t="str">
        <f>IF(M2785=People!$B$2,People!$A$5,(IF(M2785=People!$B$3,People!$A$3,(IF(M2785=People!$B$4,People!$A$4,(IF(M2785=People!$B$5,People!$A$5,0)))))))</f>
        <v>Chuck Magee</v>
      </c>
      <c r="W2785" s="1" t="str">
        <f>IFERROR(VLOOKUP(Data[[#This Row],[Order ID]], Returns!$A:$B, 2, FALSE), "No")</f>
        <v>No</v>
      </c>
      <c r="X2785" s="1">
        <f>1/COUNTIF(Data[Order ID], Data[[#This Row],[Order ID]])</f>
        <v>1</v>
      </c>
      <c r="Y2785" s="1">
        <f>1/COUNTIFS(Data[Customer Name],Data[[#This Row],[Customer Name]], Data[MonthYear],Data[[#This Row],[MonthYear]])</f>
        <v>0.33333333333333331</v>
      </c>
      <c r="Z2785" s="1" t="str">
        <f>TEXT(Data[[#This Row],[Order Date]], "mm.yy")</f>
        <v>11.18</v>
      </c>
    </row>
    <row r="2786" spans="1:26" x14ac:dyDescent="0.25">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1" t="str">
        <f>IF(M2786=People!$B$2,People!$A$5,(IF(M2786=People!$B$3,People!$A$3,(IF(M2786=People!$B$4,People!$A$4,(IF(M2786=People!$B$5,People!$A$5,0)))))))</f>
        <v>Chuck Magee</v>
      </c>
      <c r="W2786" s="1" t="str">
        <f>IFERROR(VLOOKUP(Data[[#This Row],[Order ID]], Returns!$A:$B, 2, FALSE), "No")</f>
        <v>No</v>
      </c>
      <c r="X2786" s="1">
        <f>1/COUNTIF(Data[Order ID], Data[[#This Row],[Order ID]])</f>
        <v>1</v>
      </c>
      <c r="Y2786" s="1">
        <f>1/COUNTIFS(Data[Customer Name],Data[[#This Row],[Customer Name]], Data[MonthYear],Data[[#This Row],[MonthYear]])</f>
        <v>1</v>
      </c>
      <c r="Z2786" s="1" t="str">
        <f>TEXT(Data[[#This Row],[Order Date]], "mm.yy")</f>
        <v>10.18</v>
      </c>
    </row>
    <row r="2787" spans="1:26" x14ac:dyDescent="0.25">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1" t="str">
        <f>IF(M2787=People!$B$2,People!$A$5,(IF(M2787=People!$B$3,People!$A$3,(IF(M2787=People!$B$4,People!$A$4,(IF(M2787=People!$B$5,People!$A$5,0)))))))</f>
        <v>Cassandra Brandow</v>
      </c>
      <c r="W2787" s="1" t="str">
        <f>IFERROR(VLOOKUP(Data[[#This Row],[Order ID]], Returns!$A:$B, 2, FALSE), "No")</f>
        <v>No</v>
      </c>
      <c r="X2787" s="1">
        <f>1/COUNTIF(Data[Order ID], Data[[#This Row],[Order ID]])</f>
        <v>0.5</v>
      </c>
      <c r="Y2787" s="1">
        <f>1/COUNTIFS(Data[Customer Name],Data[[#This Row],[Customer Name]], Data[MonthYear],Data[[#This Row],[MonthYear]])</f>
        <v>0.5</v>
      </c>
      <c r="Z2787" s="1" t="str">
        <f>TEXT(Data[[#This Row],[Order Date]], "mm.yy")</f>
        <v>09.17</v>
      </c>
    </row>
    <row r="2788" spans="1:26" x14ac:dyDescent="0.25">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1" t="str">
        <f>IF(M2788=People!$B$2,People!$A$5,(IF(M2788=People!$B$3,People!$A$3,(IF(M2788=People!$B$4,People!$A$4,(IF(M2788=People!$B$5,People!$A$5,0)))))))</f>
        <v>Cassandra Brandow</v>
      </c>
      <c r="W2788" s="1" t="str">
        <f>IFERROR(VLOOKUP(Data[[#This Row],[Order ID]], Returns!$A:$B, 2, FALSE), "No")</f>
        <v>No</v>
      </c>
      <c r="X2788" s="1">
        <f>1/COUNTIF(Data[Order ID], Data[[#This Row],[Order ID]])</f>
        <v>0.5</v>
      </c>
      <c r="Y2788" s="1">
        <f>1/COUNTIFS(Data[Customer Name],Data[[#This Row],[Customer Name]], Data[MonthYear],Data[[#This Row],[MonthYear]])</f>
        <v>0.5</v>
      </c>
      <c r="Z2788" s="1" t="str">
        <f>TEXT(Data[[#This Row],[Order Date]], "mm.yy")</f>
        <v>09.17</v>
      </c>
    </row>
    <row r="2789" spans="1:26" x14ac:dyDescent="0.25">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1" t="str">
        <f>IF(M2789=People!$B$2,People!$A$5,(IF(M2789=People!$B$3,People!$A$3,(IF(M2789=People!$B$4,People!$A$4,(IF(M2789=People!$B$5,People!$A$5,0)))))))</f>
        <v>Kelly Williams</v>
      </c>
      <c r="W2789" s="1" t="str">
        <f>IFERROR(VLOOKUP(Data[[#This Row],[Order ID]], Returns!$A:$B, 2, FALSE), "No")</f>
        <v>No</v>
      </c>
      <c r="X2789" s="1">
        <f>1/COUNTIF(Data[Order ID], Data[[#This Row],[Order ID]])</f>
        <v>0.33333333333333331</v>
      </c>
      <c r="Y2789" s="1">
        <f>1/COUNTIFS(Data[Customer Name],Data[[#This Row],[Customer Name]], Data[MonthYear],Data[[#This Row],[MonthYear]])</f>
        <v>0.33333333333333331</v>
      </c>
      <c r="Z2789" s="1" t="str">
        <f>TEXT(Data[[#This Row],[Order Date]], "mm.yy")</f>
        <v>12.16</v>
      </c>
    </row>
    <row r="2790" spans="1:26" x14ac:dyDescent="0.25">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1" t="str">
        <f>IF(M2790=People!$B$2,People!$A$5,(IF(M2790=People!$B$3,People!$A$3,(IF(M2790=People!$B$4,People!$A$4,(IF(M2790=People!$B$5,People!$A$5,0)))))))</f>
        <v>Kelly Williams</v>
      </c>
      <c r="W2790" s="1" t="str">
        <f>IFERROR(VLOOKUP(Data[[#This Row],[Order ID]], Returns!$A:$B, 2, FALSE), "No")</f>
        <v>No</v>
      </c>
      <c r="X2790" s="1">
        <f>1/COUNTIF(Data[Order ID], Data[[#This Row],[Order ID]])</f>
        <v>0.33333333333333331</v>
      </c>
      <c r="Y2790" s="1">
        <f>1/COUNTIFS(Data[Customer Name],Data[[#This Row],[Customer Name]], Data[MonthYear],Data[[#This Row],[MonthYear]])</f>
        <v>0.33333333333333331</v>
      </c>
      <c r="Z2790" s="1" t="str">
        <f>TEXT(Data[[#This Row],[Order Date]], "mm.yy")</f>
        <v>12.16</v>
      </c>
    </row>
    <row r="2791" spans="1:26" x14ac:dyDescent="0.25">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1" t="str">
        <f>IF(M2791=People!$B$2,People!$A$5,(IF(M2791=People!$B$3,People!$A$3,(IF(M2791=People!$B$4,People!$A$4,(IF(M2791=People!$B$5,People!$A$5,0)))))))</f>
        <v>Kelly Williams</v>
      </c>
      <c r="W2791" s="1" t="str">
        <f>IFERROR(VLOOKUP(Data[[#This Row],[Order ID]], Returns!$A:$B, 2, FALSE), "No")</f>
        <v>No</v>
      </c>
      <c r="X2791" s="1">
        <f>1/COUNTIF(Data[Order ID], Data[[#This Row],[Order ID]])</f>
        <v>0.33333333333333331</v>
      </c>
      <c r="Y2791" s="1">
        <f>1/COUNTIFS(Data[Customer Name],Data[[#This Row],[Customer Name]], Data[MonthYear],Data[[#This Row],[MonthYear]])</f>
        <v>0.33333333333333331</v>
      </c>
      <c r="Z2791" s="1" t="str">
        <f>TEXT(Data[[#This Row],[Order Date]], "mm.yy")</f>
        <v>12.16</v>
      </c>
    </row>
    <row r="2792" spans="1:26" x14ac:dyDescent="0.25">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1" t="str">
        <f>IF(M2792=People!$B$2,People!$A$5,(IF(M2792=People!$B$3,People!$A$3,(IF(M2792=People!$B$4,People!$A$4,(IF(M2792=People!$B$5,People!$A$5,0)))))))</f>
        <v>Kelly Williams</v>
      </c>
      <c r="W2792" s="1" t="str">
        <f>IFERROR(VLOOKUP(Data[[#This Row],[Order ID]], Returns!$A:$B, 2, FALSE), "No")</f>
        <v>No</v>
      </c>
      <c r="X2792" s="1">
        <f>1/COUNTIF(Data[Order ID], Data[[#This Row],[Order ID]])</f>
        <v>0.33333333333333331</v>
      </c>
      <c r="Y2792" s="1">
        <f>1/COUNTIFS(Data[Customer Name],Data[[#This Row],[Customer Name]], Data[MonthYear],Data[[#This Row],[MonthYear]])</f>
        <v>0.2</v>
      </c>
      <c r="Z2792" s="1" t="str">
        <f>TEXT(Data[[#This Row],[Order Date]], "mm.yy")</f>
        <v>09.16</v>
      </c>
    </row>
    <row r="2793" spans="1:26" x14ac:dyDescent="0.25">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1" t="str">
        <f>IF(M2793=People!$B$2,People!$A$5,(IF(M2793=People!$B$3,People!$A$3,(IF(M2793=People!$B$4,People!$A$4,(IF(M2793=People!$B$5,People!$A$5,0)))))))</f>
        <v>Kelly Williams</v>
      </c>
      <c r="W2793" s="1" t="str">
        <f>IFERROR(VLOOKUP(Data[[#This Row],[Order ID]], Returns!$A:$B, 2, FALSE), "No")</f>
        <v>No</v>
      </c>
      <c r="X2793" s="1">
        <f>1/COUNTIF(Data[Order ID], Data[[#This Row],[Order ID]])</f>
        <v>0.33333333333333331</v>
      </c>
      <c r="Y2793" s="1">
        <f>1/COUNTIFS(Data[Customer Name],Data[[#This Row],[Customer Name]], Data[MonthYear],Data[[#This Row],[MonthYear]])</f>
        <v>0.2</v>
      </c>
      <c r="Z2793" s="1" t="str">
        <f>TEXT(Data[[#This Row],[Order Date]], "mm.yy")</f>
        <v>09.16</v>
      </c>
    </row>
    <row r="2794" spans="1:26" x14ac:dyDescent="0.25">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1" t="str">
        <f>IF(M2794=People!$B$2,People!$A$5,(IF(M2794=People!$B$3,People!$A$3,(IF(M2794=People!$B$4,People!$A$4,(IF(M2794=People!$B$5,People!$A$5,0)))))))</f>
        <v>Kelly Williams</v>
      </c>
      <c r="W2794" s="1" t="str">
        <f>IFERROR(VLOOKUP(Data[[#This Row],[Order ID]], Returns!$A:$B, 2, FALSE), "No")</f>
        <v>No</v>
      </c>
      <c r="X2794" s="1">
        <f>1/COUNTIF(Data[Order ID], Data[[#This Row],[Order ID]])</f>
        <v>0.33333333333333331</v>
      </c>
      <c r="Y2794" s="1">
        <f>1/COUNTIFS(Data[Customer Name],Data[[#This Row],[Customer Name]], Data[MonthYear],Data[[#This Row],[MonthYear]])</f>
        <v>0.2</v>
      </c>
      <c r="Z2794" s="1" t="str">
        <f>TEXT(Data[[#This Row],[Order Date]], "mm.yy")</f>
        <v>09.16</v>
      </c>
    </row>
    <row r="2795" spans="1:26" x14ac:dyDescent="0.25">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1" t="str">
        <f>IF(M2795=People!$B$2,People!$A$5,(IF(M2795=People!$B$3,People!$A$3,(IF(M2795=People!$B$4,People!$A$4,(IF(M2795=People!$B$5,People!$A$5,0)))))))</f>
        <v>Cassandra Brandow</v>
      </c>
      <c r="W2795" s="1" t="str">
        <f>IFERROR(VLOOKUP(Data[[#This Row],[Order ID]], Returns!$A:$B, 2, FALSE), "No")</f>
        <v>No</v>
      </c>
      <c r="X2795" s="1">
        <f>1/COUNTIF(Data[Order ID], Data[[#This Row],[Order ID]])</f>
        <v>0.25</v>
      </c>
      <c r="Y2795" s="1">
        <f>1/COUNTIFS(Data[Customer Name],Data[[#This Row],[Customer Name]], Data[MonthYear],Data[[#This Row],[MonthYear]])</f>
        <v>0.25</v>
      </c>
      <c r="Z2795" s="1" t="str">
        <f>TEXT(Data[[#This Row],[Order Date]], "mm.yy")</f>
        <v>04.16</v>
      </c>
    </row>
    <row r="2796" spans="1:26" x14ac:dyDescent="0.25">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1" t="str">
        <f>IF(M2796=People!$B$2,People!$A$5,(IF(M2796=People!$B$3,People!$A$3,(IF(M2796=People!$B$4,People!$A$4,(IF(M2796=People!$B$5,People!$A$5,0)))))))</f>
        <v>Cassandra Brandow</v>
      </c>
      <c r="W2796" s="1" t="str">
        <f>IFERROR(VLOOKUP(Data[[#This Row],[Order ID]], Returns!$A:$B, 2, FALSE), "No")</f>
        <v>No</v>
      </c>
      <c r="X2796" s="1">
        <f>1/COUNTIF(Data[Order ID], Data[[#This Row],[Order ID]])</f>
        <v>0.25</v>
      </c>
      <c r="Y2796" s="1">
        <f>1/COUNTIFS(Data[Customer Name],Data[[#This Row],[Customer Name]], Data[MonthYear],Data[[#This Row],[MonthYear]])</f>
        <v>0.25</v>
      </c>
      <c r="Z2796" s="1" t="str">
        <f>TEXT(Data[[#This Row],[Order Date]], "mm.yy")</f>
        <v>04.16</v>
      </c>
    </row>
    <row r="2797" spans="1:26" x14ac:dyDescent="0.25">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1" t="str">
        <f>IF(M2797=People!$B$2,People!$A$5,(IF(M2797=People!$B$3,People!$A$3,(IF(M2797=People!$B$4,People!$A$4,(IF(M2797=People!$B$5,People!$A$5,0)))))))</f>
        <v>Cassandra Brandow</v>
      </c>
      <c r="W2797" s="1" t="str">
        <f>IFERROR(VLOOKUP(Data[[#This Row],[Order ID]], Returns!$A:$B, 2, FALSE), "No")</f>
        <v>No</v>
      </c>
      <c r="X2797" s="1">
        <f>1/COUNTIF(Data[Order ID], Data[[#This Row],[Order ID]])</f>
        <v>0.25</v>
      </c>
      <c r="Y2797" s="1">
        <f>1/COUNTIFS(Data[Customer Name],Data[[#This Row],[Customer Name]], Data[MonthYear],Data[[#This Row],[MonthYear]])</f>
        <v>0.25</v>
      </c>
      <c r="Z2797" s="1" t="str">
        <f>TEXT(Data[[#This Row],[Order Date]], "mm.yy")</f>
        <v>04.16</v>
      </c>
    </row>
    <row r="2798" spans="1:26" x14ac:dyDescent="0.25">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1" t="str">
        <f>IF(M2798=People!$B$2,People!$A$5,(IF(M2798=People!$B$3,People!$A$3,(IF(M2798=People!$B$4,People!$A$4,(IF(M2798=People!$B$5,People!$A$5,0)))))))</f>
        <v>Cassandra Brandow</v>
      </c>
      <c r="W2798" s="1" t="str">
        <f>IFERROR(VLOOKUP(Data[[#This Row],[Order ID]], Returns!$A:$B, 2, FALSE), "No")</f>
        <v>No</v>
      </c>
      <c r="X2798" s="1">
        <f>1/COUNTIF(Data[Order ID], Data[[#This Row],[Order ID]])</f>
        <v>0.25</v>
      </c>
      <c r="Y2798" s="1">
        <f>1/COUNTIFS(Data[Customer Name],Data[[#This Row],[Customer Name]], Data[MonthYear],Data[[#This Row],[MonthYear]])</f>
        <v>0.25</v>
      </c>
      <c r="Z2798" s="1" t="str">
        <f>TEXT(Data[[#This Row],[Order Date]], "mm.yy")</f>
        <v>04.16</v>
      </c>
    </row>
    <row r="2799" spans="1:26" x14ac:dyDescent="0.25">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1" t="str">
        <f>IF(M2799=People!$B$2,People!$A$5,(IF(M2799=People!$B$3,People!$A$3,(IF(M2799=People!$B$4,People!$A$4,(IF(M2799=People!$B$5,People!$A$5,0)))))))</f>
        <v>Cassandra Brandow</v>
      </c>
      <c r="W2799" s="1" t="str">
        <f>IFERROR(VLOOKUP(Data[[#This Row],[Order ID]], Returns!$A:$B, 2, FALSE), "No")</f>
        <v>No</v>
      </c>
      <c r="X2799" s="1">
        <f>1/COUNTIF(Data[Order ID], Data[[#This Row],[Order ID]])</f>
        <v>0.33333333333333331</v>
      </c>
      <c r="Y2799" s="1">
        <f>1/COUNTIFS(Data[Customer Name],Data[[#This Row],[Customer Name]], Data[MonthYear],Data[[#This Row],[MonthYear]])</f>
        <v>0.33333333333333331</v>
      </c>
      <c r="Z2799" s="1" t="str">
        <f>TEXT(Data[[#This Row],[Order Date]], "mm.yy")</f>
        <v>10.19</v>
      </c>
    </row>
    <row r="2800" spans="1:26" x14ac:dyDescent="0.25">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1" t="str">
        <f>IF(M2800=People!$B$2,People!$A$5,(IF(M2800=People!$B$3,People!$A$3,(IF(M2800=People!$B$4,People!$A$4,(IF(M2800=People!$B$5,People!$A$5,0)))))))</f>
        <v>Cassandra Brandow</v>
      </c>
      <c r="W2800" s="1" t="str">
        <f>IFERROR(VLOOKUP(Data[[#This Row],[Order ID]], Returns!$A:$B, 2, FALSE), "No")</f>
        <v>No</v>
      </c>
      <c r="X2800" s="1">
        <f>1/COUNTIF(Data[Order ID], Data[[#This Row],[Order ID]])</f>
        <v>0.33333333333333331</v>
      </c>
      <c r="Y2800" s="1">
        <f>1/COUNTIFS(Data[Customer Name],Data[[#This Row],[Customer Name]], Data[MonthYear],Data[[#This Row],[MonthYear]])</f>
        <v>0.33333333333333331</v>
      </c>
      <c r="Z2800" s="1" t="str">
        <f>TEXT(Data[[#This Row],[Order Date]], "mm.yy")</f>
        <v>10.19</v>
      </c>
    </row>
    <row r="2801" spans="1:26" x14ac:dyDescent="0.25">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1" t="str">
        <f>IF(M2801=People!$B$2,People!$A$5,(IF(M2801=People!$B$3,People!$A$3,(IF(M2801=People!$B$4,People!$A$4,(IF(M2801=People!$B$5,People!$A$5,0)))))))</f>
        <v>Cassandra Brandow</v>
      </c>
      <c r="W2801" s="1" t="str">
        <f>IFERROR(VLOOKUP(Data[[#This Row],[Order ID]], Returns!$A:$B, 2, FALSE), "No")</f>
        <v>No</v>
      </c>
      <c r="X2801" s="1">
        <f>1/COUNTIF(Data[Order ID], Data[[#This Row],[Order ID]])</f>
        <v>0.33333333333333331</v>
      </c>
      <c r="Y2801" s="1">
        <f>1/COUNTIFS(Data[Customer Name],Data[[#This Row],[Customer Name]], Data[MonthYear],Data[[#This Row],[MonthYear]])</f>
        <v>0.33333333333333331</v>
      </c>
      <c r="Z2801" s="1" t="str">
        <f>TEXT(Data[[#This Row],[Order Date]], "mm.yy")</f>
        <v>10.19</v>
      </c>
    </row>
    <row r="2802" spans="1:26" x14ac:dyDescent="0.25">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1" t="str">
        <f>IF(M2802=People!$B$2,People!$A$5,(IF(M2802=People!$B$3,People!$A$3,(IF(M2802=People!$B$4,People!$A$4,(IF(M2802=People!$B$5,People!$A$5,0)))))))</f>
        <v>Cassandra Brandow</v>
      </c>
      <c r="W2802" s="1" t="str">
        <f>IFERROR(VLOOKUP(Data[[#This Row],[Order ID]], Returns!$A:$B, 2, FALSE), "No")</f>
        <v>No</v>
      </c>
      <c r="X2802" s="1">
        <f>1/COUNTIF(Data[Order ID], Data[[#This Row],[Order ID]])</f>
        <v>1</v>
      </c>
      <c r="Y2802" s="1">
        <f>1/COUNTIFS(Data[Customer Name],Data[[#This Row],[Customer Name]], Data[MonthYear],Data[[#This Row],[MonthYear]])</f>
        <v>1</v>
      </c>
      <c r="Z2802" s="1" t="str">
        <f>TEXT(Data[[#This Row],[Order Date]], "mm.yy")</f>
        <v>10.18</v>
      </c>
    </row>
    <row r="2803" spans="1:26" x14ac:dyDescent="0.25">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1" t="str">
        <f>IF(M2803=People!$B$2,People!$A$5,(IF(M2803=People!$B$3,People!$A$3,(IF(M2803=People!$B$4,People!$A$4,(IF(M2803=People!$B$5,People!$A$5,0)))))))</f>
        <v>Cassandra Brandow</v>
      </c>
      <c r="W2803" s="1" t="str">
        <f>IFERROR(VLOOKUP(Data[[#This Row],[Order ID]], Returns!$A:$B, 2, FALSE), "No")</f>
        <v>No</v>
      </c>
      <c r="X2803" s="1">
        <f>1/COUNTIF(Data[Order ID], Data[[#This Row],[Order ID]])</f>
        <v>1</v>
      </c>
      <c r="Y2803" s="1">
        <f>1/COUNTIFS(Data[Customer Name],Data[[#This Row],[Customer Name]], Data[MonthYear],Data[[#This Row],[MonthYear]])</f>
        <v>1</v>
      </c>
      <c r="Z2803" s="1" t="str">
        <f>TEXT(Data[[#This Row],[Order Date]], "mm.yy")</f>
        <v>11.17</v>
      </c>
    </row>
    <row r="2804" spans="1:26" x14ac:dyDescent="0.25">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1" t="str">
        <f>IF(M2804=People!$B$2,People!$A$5,(IF(M2804=People!$B$3,People!$A$3,(IF(M2804=People!$B$4,People!$A$4,(IF(M2804=People!$B$5,People!$A$5,0)))))))</f>
        <v>Cassandra Brandow</v>
      </c>
      <c r="W2804" s="1" t="str">
        <f>IFERROR(VLOOKUP(Data[[#This Row],[Order ID]], Returns!$A:$B, 2, FALSE), "No")</f>
        <v>No</v>
      </c>
      <c r="X2804" s="1">
        <f>1/COUNTIF(Data[Order ID], Data[[#This Row],[Order ID]])</f>
        <v>1</v>
      </c>
      <c r="Y2804" s="1">
        <f>1/COUNTIFS(Data[Customer Name],Data[[#This Row],[Customer Name]], Data[MonthYear],Data[[#This Row],[MonthYear]])</f>
        <v>1</v>
      </c>
      <c r="Z2804" s="1" t="str">
        <f>TEXT(Data[[#This Row],[Order Date]], "mm.yy")</f>
        <v>11.19</v>
      </c>
    </row>
    <row r="2805" spans="1:26" x14ac:dyDescent="0.25">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1" t="str">
        <f>IF(M2805=People!$B$2,People!$A$5,(IF(M2805=People!$B$3,People!$A$3,(IF(M2805=People!$B$4,People!$A$4,(IF(M2805=People!$B$5,People!$A$5,0)))))))</f>
        <v>Cassandra Brandow</v>
      </c>
      <c r="W2805" s="1" t="str">
        <f>IFERROR(VLOOKUP(Data[[#This Row],[Order ID]], Returns!$A:$B, 2, FALSE), "No")</f>
        <v>No</v>
      </c>
      <c r="X2805" s="1">
        <f>1/COUNTIF(Data[Order ID], Data[[#This Row],[Order ID]])</f>
        <v>0.5</v>
      </c>
      <c r="Y2805" s="1">
        <f>1/COUNTIFS(Data[Customer Name],Data[[#This Row],[Customer Name]], Data[MonthYear],Data[[#This Row],[MonthYear]])</f>
        <v>0.5</v>
      </c>
      <c r="Z2805" s="1" t="str">
        <f>TEXT(Data[[#This Row],[Order Date]], "mm.yy")</f>
        <v>05.17</v>
      </c>
    </row>
    <row r="2806" spans="1:26" x14ac:dyDescent="0.25">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1" t="str">
        <f>IF(M2806=People!$B$2,People!$A$5,(IF(M2806=People!$B$3,People!$A$3,(IF(M2806=People!$B$4,People!$A$4,(IF(M2806=People!$B$5,People!$A$5,0)))))))</f>
        <v>Cassandra Brandow</v>
      </c>
      <c r="W2806" s="1" t="str">
        <f>IFERROR(VLOOKUP(Data[[#This Row],[Order ID]], Returns!$A:$B, 2, FALSE), "No")</f>
        <v>No</v>
      </c>
      <c r="X2806" s="1">
        <f>1/COUNTIF(Data[Order ID], Data[[#This Row],[Order ID]])</f>
        <v>0.5</v>
      </c>
      <c r="Y2806" s="1">
        <f>1/COUNTIFS(Data[Customer Name],Data[[#This Row],[Customer Name]], Data[MonthYear],Data[[#This Row],[MonthYear]])</f>
        <v>0.5</v>
      </c>
      <c r="Z2806" s="1" t="str">
        <f>TEXT(Data[[#This Row],[Order Date]], "mm.yy")</f>
        <v>05.17</v>
      </c>
    </row>
    <row r="2807" spans="1:26" x14ac:dyDescent="0.25">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1" t="str">
        <f>IF(M2807=People!$B$2,People!$A$5,(IF(M2807=People!$B$3,People!$A$3,(IF(M2807=People!$B$4,People!$A$4,(IF(M2807=People!$B$5,People!$A$5,0)))))))</f>
        <v>Kelly Williams</v>
      </c>
      <c r="W2807" s="1" t="str">
        <f>IFERROR(VLOOKUP(Data[[#This Row],[Order ID]], Returns!$A:$B, 2, FALSE), "No")</f>
        <v>No</v>
      </c>
      <c r="X2807" s="1">
        <f>1/COUNTIF(Data[Order ID], Data[[#This Row],[Order ID]])</f>
        <v>1</v>
      </c>
      <c r="Y2807" s="1">
        <f>1/COUNTIFS(Data[Customer Name],Data[[#This Row],[Customer Name]], Data[MonthYear],Data[[#This Row],[MonthYear]])</f>
        <v>0.5</v>
      </c>
      <c r="Z2807" s="1" t="str">
        <f>TEXT(Data[[#This Row],[Order Date]], "mm.yy")</f>
        <v>09.17</v>
      </c>
    </row>
    <row r="2808" spans="1:26" x14ac:dyDescent="0.25">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1" t="str">
        <f>IF(M2808=People!$B$2,People!$A$5,(IF(M2808=People!$B$3,People!$A$3,(IF(M2808=People!$B$4,People!$A$4,(IF(M2808=People!$B$5,People!$A$5,0)))))))</f>
        <v>Cassandra Brandow</v>
      </c>
      <c r="W2808" s="1" t="str">
        <f>IFERROR(VLOOKUP(Data[[#This Row],[Order ID]], Returns!$A:$B, 2, FALSE), "No")</f>
        <v>No</v>
      </c>
      <c r="X2808" s="1">
        <f>1/COUNTIF(Data[Order ID], Data[[#This Row],[Order ID]])</f>
        <v>0.25</v>
      </c>
      <c r="Y2808" s="1">
        <f>1/COUNTIFS(Data[Customer Name],Data[[#This Row],[Customer Name]], Data[MonthYear],Data[[#This Row],[MonthYear]])</f>
        <v>0.25</v>
      </c>
      <c r="Z2808" s="1" t="str">
        <f>TEXT(Data[[#This Row],[Order Date]], "mm.yy")</f>
        <v>07.17</v>
      </c>
    </row>
    <row r="2809" spans="1:26" x14ac:dyDescent="0.25">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1" t="str">
        <f>IF(M2809=People!$B$2,People!$A$5,(IF(M2809=People!$B$3,People!$A$3,(IF(M2809=People!$B$4,People!$A$4,(IF(M2809=People!$B$5,People!$A$5,0)))))))</f>
        <v>Cassandra Brandow</v>
      </c>
      <c r="W2809" s="1" t="str">
        <f>IFERROR(VLOOKUP(Data[[#This Row],[Order ID]], Returns!$A:$B, 2, FALSE), "No")</f>
        <v>No</v>
      </c>
      <c r="X2809" s="1">
        <f>1/COUNTIF(Data[Order ID], Data[[#This Row],[Order ID]])</f>
        <v>0.25</v>
      </c>
      <c r="Y2809" s="1">
        <f>1/COUNTIFS(Data[Customer Name],Data[[#This Row],[Customer Name]], Data[MonthYear],Data[[#This Row],[MonthYear]])</f>
        <v>0.25</v>
      </c>
      <c r="Z2809" s="1" t="str">
        <f>TEXT(Data[[#This Row],[Order Date]], "mm.yy")</f>
        <v>07.17</v>
      </c>
    </row>
    <row r="2810" spans="1:26" x14ac:dyDescent="0.25">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1" t="str">
        <f>IF(M2810=People!$B$2,People!$A$5,(IF(M2810=People!$B$3,People!$A$3,(IF(M2810=People!$B$4,People!$A$4,(IF(M2810=People!$B$5,People!$A$5,0)))))))</f>
        <v>Cassandra Brandow</v>
      </c>
      <c r="W2810" s="1" t="str">
        <f>IFERROR(VLOOKUP(Data[[#This Row],[Order ID]], Returns!$A:$B, 2, FALSE), "No")</f>
        <v>No</v>
      </c>
      <c r="X2810" s="1">
        <f>1/COUNTIF(Data[Order ID], Data[[#This Row],[Order ID]])</f>
        <v>0.25</v>
      </c>
      <c r="Y2810" s="1">
        <f>1/COUNTIFS(Data[Customer Name],Data[[#This Row],[Customer Name]], Data[MonthYear],Data[[#This Row],[MonthYear]])</f>
        <v>0.25</v>
      </c>
      <c r="Z2810" s="1" t="str">
        <f>TEXT(Data[[#This Row],[Order Date]], "mm.yy")</f>
        <v>07.17</v>
      </c>
    </row>
    <row r="2811" spans="1:26" x14ac:dyDescent="0.25">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1" t="str">
        <f>IF(M2811=People!$B$2,People!$A$5,(IF(M2811=People!$B$3,People!$A$3,(IF(M2811=People!$B$4,People!$A$4,(IF(M2811=People!$B$5,People!$A$5,0)))))))</f>
        <v>Cassandra Brandow</v>
      </c>
      <c r="W2811" s="1" t="str">
        <f>IFERROR(VLOOKUP(Data[[#This Row],[Order ID]], Returns!$A:$B, 2, FALSE), "No")</f>
        <v>No</v>
      </c>
      <c r="X2811" s="1">
        <f>1/COUNTIF(Data[Order ID], Data[[#This Row],[Order ID]])</f>
        <v>0.25</v>
      </c>
      <c r="Y2811" s="1">
        <f>1/COUNTIFS(Data[Customer Name],Data[[#This Row],[Customer Name]], Data[MonthYear],Data[[#This Row],[MonthYear]])</f>
        <v>0.25</v>
      </c>
      <c r="Z2811" s="1" t="str">
        <f>TEXT(Data[[#This Row],[Order Date]], "mm.yy")</f>
        <v>07.17</v>
      </c>
    </row>
    <row r="2812" spans="1:26" x14ac:dyDescent="0.25">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1" t="str">
        <f>IF(M2812=People!$B$2,People!$A$5,(IF(M2812=People!$B$3,People!$A$3,(IF(M2812=People!$B$4,People!$A$4,(IF(M2812=People!$B$5,People!$A$5,0)))))))</f>
        <v>Kelly Williams</v>
      </c>
      <c r="W2812" s="1" t="str">
        <f>IFERROR(VLOOKUP(Data[[#This Row],[Order ID]], Returns!$A:$B, 2, FALSE), "No")</f>
        <v>No</v>
      </c>
      <c r="X2812" s="1">
        <f>1/COUNTIF(Data[Order ID], Data[[#This Row],[Order ID]])</f>
        <v>0.2</v>
      </c>
      <c r="Y2812" s="1">
        <f>1/COUNTIFS(Data[Customer Name],Data[[#This Row],[Customer Name]], Data[MonthYear],Data[[#This Row],[MonthYear]])</f>
        <v>0.2</v>
      </c>
      <c r="Z2812" s="1" t="str">
        <f>TEXT(Data[[#This Row],[Order Date]], "mm.yy")</f>
        <v>11.17</v>
      </c>
    </row>
    <row r="2813" spans="1:26" x14ac:dyDescent="0.25">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1" t="str">
        <f>IF(M2813=People!$B$2,People!$A$5,(IF(M2813=People!$B$3,People!$A$3,(IF(M2813=People!$B$4,People!$A$4,(IF(M2813=People!$B$5,People!$A$5,0)))))))</f>
        <v>Kelly Williams</v>
      </c>
      <c r="W2813" s="1" t="str">
        <f>IFERROR(VLOOKUP(Data[[#This Row],[Order ID]], Returns!$A:$B, 2, FALSE), "No")</f>
        <v>No</v>
      </c>
      <c r="X2813" s="1">
        <f>1/COUNTIF(Data[Order ID], Data[[#This Row],[Order ID]])</f>
        <v>0.2</v>
      </c>
      <c r="Y2813" s="1">
        <f>1/COUNTIFS(Data[Customer Name],Data[[#This Row],[Customer Name]], Data[MonthYear],Data[[#This Row],[MonthYear]])</f>
        <v>0.2</v>
      </c>
      <c r="Z2813" s="1" t="str">
        <f>TEXT(Data[[#This Row],[Order Date]], "mm.yy")</f>
        <v>11.17</v>
      </c>
    </row>
    <row r="2814" spans="1:26" x14ac:dyDescent="0.25">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1" t="str">
        <f>IF(M2814=People!$B$2,People!$A$5,(IF(M2814=People!$B$3,People!$A$3,(IF(M2814=People!$B$4,People!$A$4,(IF(M2814=People!$B$5,People!$A$5,0)))))))</f>
        <v>Kelly Williams</v>
      </c>
      <c r="W2814" s="1" t="str">
        <f>IFERROR(VLOOKUP(Data[[#This Row],[Order ID]], Returns!$A:$B, 2, FALSE), "No")</f>
        <v>No</v>
      </c>
      <c r="X2814" s="1">
        <f>1/COUNTIF(Data[Order ID], Data[[#This Row],[Order ID]])</f>
        <v>0.2</v>
      </c>
      <c r="Y2814" s="1">
        <f>1/COUNTIFS(Data[Customer Name],Data[[#This Row],[Customer Name]], Data[MonthYear],Data[[#This Row],[MonthYear]])</f>
        <v>0.2</v>
      </c>
      <c r="Z2814" s="1" t="str">
        <f>TEXT(Data[[#This Row],[Order Date]], "mm.yy")</f>
        <v>11.17</v>
      </c>
    </row>
    <row r="2815" spans="1:26" x14ac:dyDescent="0.25">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1" t="str">
        <f>IF(M2815=People!$B$2,People!$A$5,(IF(M2815=People!$B$3,People!$A$3,(IF(M2815=People!$B$4,People!$A$4,(IF(M2815=People!$B$5,People!$A$5,0)))))))</f>
        <v>Kelly Williams</v>
      </c>
      <c r="W2815" s="1" t="str">
        <f>IFERROR(VLOOKUP(Data[[#This Row],[Order ID]], Returns!$A:$B, 2, FALSE), "No")</f>
        <v>No</v>
      </c>
      <c r="X2815" s="1">
        <f>1/COUNTIF(Data[Order ID], Data[[#This Row],[Order ID]])</f>
        <v>0.2</v>
      </c>
      <c r="Y2815" s="1">
        <f>1/COUNTIFS(Data[Customer Name],Data[[#This Row],[Customer Name]], Data[MonthYear],Data[[#This Row],[MonthYear]])</f>
        <v>0.2</v>
      </c>
      <c r="Z2815" s="1" t="str">
        <f>TEXT(Data[[#This Row],[Order Date]], "mm.yy")</f>
        <v>11.17</v>
      </c>
    </row>
    <row r="2816" spans="1:26" x14ac:dyDescent="0.25">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1" t="str">
        <f>IF(M2816=People!$B$2,People!$A$5,(IF(M2816=People!$B$3,People!$A$3,(IF(M2816=People!$B$4,People!$A$4,(IF(M2816=People!$B$5,People!$A$5,0)))))))</f>
        <v>Kelly Williams</v>
      </c>
      <c r="W2816" s="1" t="str">
        <f>IFERROR(VLOOKUP(Data[[#This Row],[Order ID]], Returns!$A:$B, 2, FALSE), "No")</f>
        <v>No</v>
      </c>
      <c r="X2816" s="1">
        <f>1/COUNTIF(Data[Order ID], Data[[#This Row],[Order ID]])</f>
        <v>0.2</v>
      </c>
      <c r="Y2816" s="1">
        <f>1/COUNTIFS(Data[Customer Name],Data[[#This Row],[Customer Name]], Data[MonthYear],Data[[#This Row],[MonthYear]])</f>
        <v>0.2</v>
      </c>
      <c r="Z2816" s="1" t="str">
        <f>TEXT(Data[[#This Row],[Order Date]], "mm.yy")</f>
        <v>11.17</v>
      </c>
    </row>
    <row r="2817" spans="1:26" x14ac:dyDescent="0.25">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1" t="str">
        <f>IF(M2817=People!$B$2,People!$A$5,(IF(M2817=People!$B$3,People!$A$3,(IF(M2817=People!$B$4,People!$A$4,(IF(M2817=People!$B$5,People!$A$5,0)))))))</f>
        <v>Chuck Magee</v>
      </c>
      <c r="W2817" s="1" t="str">
        <f>IFERROR(VLOOKUP(Data[[#This Row],[Order ID]], Returns!$A:$B, 2, FALSE), "No")</f>
        <v>No</v>
      </c>
      <c r="X2817" s="1">
        <f>1/COUNTIF(Data[Order ID], Data[[#This Row],[Order ID]])</f>
        <v>0.25</v>
      </c>
      <c r="Y2817" s="1">
        <f>1/COUNTIFS(Data[Customer Name],Data[[#This Row],[Customer Name]], Data[MonthYear],Data[[#This Row],[MonthYear]])</f>
        <v>0.25</v>
      </c>
      <c r="Z2817" s="1" t="str">
        <f>TEXT(Data[[#This Row],[Order Date]], "mm.yy")</f>
        <v>09.17</v>
      </c>
    </row>
    <row r="2818" spans="1:26" x14ac:dyDescent="0.25">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1" t="str">
        <f>IF(M2818=People!$B$2,People!$A$5,(IF(M2818=People!$B$3,People!$A$3,(IF(M2818=People!$B$4,People!$A$4,(IF(M2818=People!$B$5,People!$A$5,0)))))))</f>
        <v>Chuck Magee</v>
      </c>
      <c r="W2818" s="1" t="str">
        <f>IFERROR(VLOOKUP(Data[[#This Row],[Order ID]], Returns!$A:$B, 2, FALSE), "No")</f>
        <v>No</v>
      </c>
      <c r="X2818" s="1">
        <f>1/COUNTIF(Data[Order ID], Data[[#This Row],[Order ID]])</f>
        <v>0.25</v>
      </c>
      <c r="Y2818" s="1">
        <f>1/COUNTIFS(Data[Customer Name],Data[[#This Row],[Customer Name]], Data[MonthYear],Data[[#This Row],[MonthYear]])</f>
        <v>0.25</v>
      </c>
      <c r="Z2818" s="1" t="str">
        <f>TEXT(Data[[#This Row],[Order Date]], "mm.yy")</f>
        <v>09.17</v>
      </c>
    </row>
    <row r="2819" spans="1:26" x14ac:dyDescent="0.25">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1" t="str">
        <f>IF(M2819=People!$B$2,People!$A$5,(IF(M2819=People!$B$3,People!$A$3,(IF(M2819=People!$B$4,People!$A$4,(IF(M2819=People!$B$5,People!$A$5,0)))))))</f>
        <v>Chuck Magee</v>
      </c>
      <c r="W2819" s="1" t="str">
        <f>IFERROR(VLOOKUP(Data[[#This Row],[Order ID]], Returns!$A:$B, 2, FALSE), "No")</f>
        <v>No</v>
      </c>
      <c r="X2819" s="1">
        <f>1/COUNTIF(Data[Order ID], Data[[#This Row],[Order ID]])</f>
        <v>0.25</v>
      </c>
      <c r="Y2819" s="1">
        <f>1/COUNTIFS(Data[Customer Name],Data[[#This Row],[Customer Name]], Data[MonthYear],Data[[#This Row],[MonthYear]])</f>
        <v>0.25</v>
      </c>
      <c r="Z2819" s="1" t="str">
        <f>TEXT(Data[[#This Row],[Order Date]], "mm.yy")</f>
        <v>09.17</v>
      </c>
    </row>
    <row r="2820" spans="1:26" x14ac:dyDescent="0.25">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1" t="str">
        <f>IF(M2820=People!$B$2,People!$A$5,(IF(M2820=People!$B$3,People!$A$3,(IF(M2820=People!$B$4,People!$A$4,(IF(M2820=People!$B$5,People!$A$5,0)))))))</f>
        <v>Chuck Magee</v>
      </c>
      <c r="W2820" s="1" t="str">
        <f>IFERROR(VLOOKUP(Data[[#This Row],[Order ID]], Returns!$A:$B, 2, FALSE), "No")</f>
        <v>No</v>
      </c>
      <c r="X2820" s="1">
        <f>1/COUNTIF(Data[Order ID], Data[[#This Row],[Order ID]])</f>
        <v>0.25</v>
      </c>
      <c r="Y2820" s="1">
        <f>1/COUNTIFS(Data[Customer Name],Data[[#This Row],[Customer Name]], Data[MonthYear],Data[[#This Row],[MonthYear]])</f>
        <v>0.25</v>
      </c>
      <c r="Z2820" s="1" t="str">
        <f>TEXT(Data[[#This Row],[Order Date]], "mm.yy")</f>
        <v>09.17</v>
      </c>
    </row>
    <row r="2821" spans="1:26" x14ac:dyDescent="0.25">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1" t="str">
        <f>IF(M2821=People!$B$2,People!$A$5,(IF(M2821=People!$B$3,People!$A$3,(IF(M2821=People!$B$4,People!$A$4,(IF(M2821=People!$B$5,People!$A$5,0)))))))</f>
        <v>Cassandra Brandow</v>
      </c>
      <c r="W2821" s="1" t="str">
        <f>IFERROR(VLOOKUP(Data[[#This Row],[Order ID]], Returns!$A:$B, 2, FALSE), "No")</f>
        <v>No</v>
      </c>
      <c r="X2821" s="1">
        <f>1/COUNTIF(Data[Order ID], Data[[#This Row],[Order ID]])</f>
        <v>0.5</v>
      </c>
      <c r="Y2821" s="1">
        <f>1/COUNTIFS(Data[Customer Name],Data[[#This Row],[Customer Name]], Data[MonthYear],Data[[#This Row],[MonthYear]])</f>
        <v>0.5</v>
      </c>
      <c r="Z2821" s="1" t="str">
        <f>TEXT(Data[[#This Row],[Order Date]], "mm.yy")</f>
        <v>05.18</v>
      </c>
    </row>
    <row r="2822" spans="1:26" x14ac:dyDescent="0.25">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1" t="str">
        <f>IF(M2822=People!$B$2,People!$A$5,(IF(M2822=People!$B$3,People!$A$3,(IF(M2822=People!$B$4,People!$A$4,(IF(M2822=People!$B$5,People!$A$5,0)))))))</f>
        <v>Cassandra Brandow</v>
      </c>
      <c r="W2822" s="1" t="str">
        <f>IFERROR(VLOOKUP(Data[[#This Row],[Order ID]], Returns!$A:$B, 2, FALSE), "No")</f>
        <v>No</v>
      </c>
      <c r="X2822" s="1">
        <f>1/COUNTIF(Data[Order ID], Data[[#This Row],[Order ID]])</f>
        <v>0.5</v>
      </c>
      <c r="Y2822" s="1">
        <f>1/COUNTIFS(Data[Customer Name],Data[[#This Row],[Customer Name]], Data[MonthYear],Data[[#This Row],[MonthYear]])</f>
        <v>0.5</v>
      </c>
      <c r="Z2822" s="1" t="str">
        <f>TEXT(Data[[#This Row],[Order Date]], "mm.yy")</f>
        <v>05.18</v>
      </c>
    </row>
    <row r="2823" spans="1:26" x14ac:dyDescent="0.25">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1" t="str">
        <f>IF(M2823=People!$B$2,People!$A$5,(IF(M2823=People!$B$3,People!$A$3,(IF(M2823=People!$B$4,People!$A$4,(IF(M2823=People!$B$5,People!$A$5,0)))))))</f>
        <v>Cassandra Brandow</v>
      </c>
      <c r="W2823" s="1" t="str">
        <f>IFERROR(VLOOKUP(Data[[#This Row],[Order ID]], Returns!$A:$B, 2, FALSE), "No")</f>
        <v>No</v>
      </c>
      <c r="X2823" s="1">
        <f>1/COUNTIF(Data[Order ID], Data[[#This Row],[Order ID]])</f>
        <v>1</v>
      </c>
      <c r="Y2823" s="1">
        <f>1/COUNTIFS(Data[Customer Name],Data[[#This Row],[Customer Name]], Data[MonthYear],Data[[#This Row],[MonthYear]])</f>
        <v>0.5</v>
      </c>
      <c r="Z2823" s="1" t="str">
        <f>TEXT(Data[[#This Row],[Order Date]], "mm.yy")</f>
        <v>12.18</v>
      </c>
    </row>
    <row r="2824" spans="1:26" x14ac:dyDescent="0.25">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1" t="str">
        <f>IF(M2824=People!$B$2,People!$A$5,(IF(M2824=People!$B$3,People!$A$3,(IF(M2824=People!$B$4,People!$A$4,(IF(M2824=People!$B$5,People!$A$5,0)))))))</f>
        <v>Kelly Williams</v>
      </c>
      <c r="W2824" s="1" t="str">
        <f>IFERROR(VLOOKUP(Data[[#This Row],[Order ID]], Returns!$A:$B, 2, FALSE), "No")</f>
        <v>No</v>
      </c>
      <c r="X2824" s="1">
        <f>1/COUNTIF(Data[Order ID], Data[[#This Row],[Order ID]])</f>
        <v>0.5</v>
      </c>
      <c r="Y2824" s="1">
        <f>1/COUNTIFS(Data[Customer Name],Data[[#This Row],[Customer Name]], Data[MonthYear],Data[[#This Row],[MonthYear]])</f>
        <v>0.5</v>
      </c>
      <c r="Z2824" s="1" t="str">
        <f>TEXT(Data[[#This Row],[Order Date]], "mm.yy")</f>
        <v>09.19</v>
      </c>
    </row>
    <row r="2825" spans="1:26" x14ac:dyDescent="0.25">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1" t="str">
        <f>IF(M2825=People!$B$2,People!$A$5,(IF(M2825=People!$B$3,People!$A$3,(IF(M2825=People!$B$4,People!$A$4,(IF(M2825=People!$B$5,People!$A$5,0)))))))</f>
        <v>Kelly Williams</v>
      </c>
      <c r="W2825" s="1" t="str">
        <f>IFERROR(VLOOKUP(Data[[#This Row],[Order ID]], Returns!$A:$B, 2, FALSE), "No")</f>
        <v>No</v>
      </c>
      <c r="X2825" s="1">
        <f>1/COUNTIF(Data[Order ID], Data[[#This Row],[Order ID]])</f>
        <v>0.5</v>
      </c>
      <c r="Y2825" s="1">
        <f>1/COUNTIFS(Data[Customer Name],Data[[#This Row],[Customer Name]], Data[MonthYear],Data[[#This Row],[MonthYear]])</f>
        <v>0.5</v>
      </c>
      <c r="Z2825" s="1" t="str">
        <f>TEXT(Data[[#This Row],[Order Date]], "mm.yy")</f>
        <v>09.19</v>
      </c>
    </row>
    <row r="2826" spans="1:26" x14ac:dyDescent="0.25">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1" t="str">
        <f>IF(M2826=People!$B$2,People!$A$5,(IF(M2826=People!$B$3,People!$A$3,(IF(M2826=People!$B$4,People!$A$4,(IF(M2826=People!$B$5,People!$A$5,0)))))))</f>
        <v>Kelly Williams</v>
      </c>
      <c r="W2826" s="1" t="str">
        <f>IFERROR(VLOOKUP(Data[[#This Row],[Order ID]], Returns!$A:$B, 2, FALSE), "No")</f>
        <v>No</v>
      </c>
      <c r="X2826" s="1">
        <f>1/COUNTIF(Data[Order ID], Data[[#This Row],[Order ID]])</f>
        <v>0.25</v>
      </c>
      <c r="Y2826" s="1">
        <f>1/COUNTIFS(Data[Customer Name],Data[[#This Row],[Customer Name]], Data[MonthYear],Data[[#This Row],[MonthYear]])</f>
        <v>0.25</v>
      </c>
      <c r="Z2826" s="1" t="str">
        <f>TEXT(Data[[#This Row],[Order Date]], "mm.yy")</f>
        <v>09.16</v>
      </c>
    </row>
    <row r="2827" spans="1:26" x14ac:dyDescent="0.25">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1" t="str">
        <f>IF(M2827=People!$B$2,People!$A$5,(IF(M2827=People!$B$3,People!$A$3,(IF(M2827=People!$B$4,People!$A$4,(IF(M2827=People!$B$5,People!$A$5,0)))))))</f>
        <v>Kelly Williams</v>
      </c>
      <c r="W2827" s="1" t="str">
        <f>IFERROR(VLOOKUP(Data[[#This Row],[Order ID]], Returns!$A:$B, 2, FALSE), "No")</f>
        <v>No</v>
      </c>
      <c r="X2827" s="1">
        <f>1/COUNTIF(Data[Order ID], Data[[#This Row],[Order ID]])</f>
        <v>0.25</v>
      </c>
      <c r="Y2827" s="1">
        <f>1/COUNTIFS(Data[Customer Name],Data[[#This Row],[Customer Name]], Data[MonthYear],Data[[#This Row],[MonthYear]])</f>
        <v>0.25</v>
      </c>
      <c r="Z2827" s="1" t="str">
        <f>TEXT(Data[[#This Row],[Order Date]], "mm.yy")</f>
        <v>09.16</v>
      </c>
    </row>
    <row r="2828" spans="1:26" x14ac:dyDescent="0.25">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1" t="str">
        <f>IF(M2828=People!$B$2,People!$A$5,(IF(M2828=People!$B$3,People!$A$3,(IF(M2828=People!$B$4,People!$A$4,(IF(M2828=People!$B$5,People!$A$5,0)))))))</f>
        <v>Kelly Williams</v>
      </c>
      <c r="W2828" s="1" t="str">
        <f>IFERROR(VLOOKUP(Data[[#This Row],[Order ID]], Returns!$A:$B, 2, FALSE), "No")</f>
        <v>No</v>
      </c>
      <c r="X2828" s="1">
        <f>1/COUNTIF(Data[Order ID], Data[[#This Row],[Order ID]])</f>
        <v>0.25</v>
      </c>
      <c r="Y2828" s="1">
        <f>1/COUNTIFS(Data[Customer Name],Data[[#This Row],[Customer Name]], Data[MonthYear],Data[[#This Row],[MonthYear]])</f>
        <v>0.25</v>
      </c>
      <c r="Z2828" s="1" t="str">
        <f>TEXT(Data[[#This Row],[Order Date]], "mm.yy")</f>
        <v>09.16</v>
      </c>
    </row>
    <row r="2829" spans="1:26" x14ac:dyDescent="0.25">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1" t="str">
        <f>IF(M2829=People!$B$2,People!$A$5,(IF(M2829=People!$B$3,People!$A$3,(IF(M2829=People!$B$4,People!$A$4,(IF(M2829=People!$B$5,People!$A$5,0)))))))</f>
        <v>Kelly Williams</v>
      </c>
      <c r="W2829" s="1" t="str">
        <f>IFERROR(VLOOKUP(Data[[#This Row],[Order ID]], Returns!$A:$B, 2, FALSE), "No")</f>
        <v>No</v>
      </c>
      <c r="X2829" s="1">
        <f>1/COUNTIF(Data[Order ID], Data[[#This Row],[Order ID]])</f>
        <v>0.25</v>
      </c>
      <c r="Y2829" s="1">
        <f>1/COUNTIFS(Data[Customer Name],Data[[#This Row],[Customer Name]], Data[MonthYear],Data[[#This Row],[MonthYear]])</f>
        <v>0.25</v>
      </c>
      <c r="Z2829" s="1" t="str">
        <f>TEXT(Data[[#This Row],[Order Date]], "mm.yy")</f>
        <v>09.16</v>
      </c>
    </row>
    <row r="2830" spans="1:26" x14ac:dyDescent="0.25">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1" t="str">
        <f>IF(M2830=People!$B$2,People!$A$5,(IF(M2830=People!$B$3,People!$A$3,(IF(M2830=People!$B$4,People!$A$4,(IF(M2830=People!$B$5,People!$A$5,0)))))))</f>
        <v>Chuck Magee</v>
      </c>
      <c r="W2830" s="1" t="str">
        <f>IFERROR(VLOOKUP(Data[[#This Row],[Order ID]], Returns!$A:$B, 2, FALSE), "No")</f>
        <v>No</v>
      </c>
      <c r="X2830" s="1">
        <f>1/COUNTIF(Data[Order ID], Data[[#This Row],[Order ID]])</f>
        <v>0.33333333333333331</v>
      </c>
      <c r="Y2830" s="1">
        <f>1/COUNTIFS(Data[Customer Name],Data[[#This Row],[Customer Name]], Data[MonthYear],Data[[#This Row],[MonthYear]])</f>
        <v>0.33333333333333331</v>
      </c>
      <c r="Z2830" s="1" t="str">
        <f>TEXT(Data[[#This Row],[Order Date]], "mm.yy")</f>
        <v>04.18</v>
      </c>
    </row>
    <row r="2831" spans="1:26" x14ac:dyDescent="0.25">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1" t="str">
        <f>IF(M2831=People!$B$2,People!$A$5,(IF(M2831=People!$B$3,People!$A$3,(IF(M2831=People!$B$4,People!$A$4,(IF(M2831=People!$B$5,People!$A$5,0)))))))</f>
        <v>Chuck Magee</v>
      </c>
      <c r="W2831" s="1" t="str">
        <f>IFERROR(VLOOKUP(Data[[#This Row],[Order ID]], Returns!$A:$B, 2, FALSE), "No")</f>
        <v>No</v>
      </c>
      <c r="X2831" s="1">
        <f>1/COUNTIF(Data[Order ID], Data[[#This Row],[Order ID]])</f>
        <v>0.33333333333333331</v>
      </c>
      <c r="Y2831" s="1">
        <f>1/COUNTIFS(Data[Customer Name],Data[[#This Row],[Customer Name]], Data[MonthYear],Data[[#This Row],[MonthYear]])</f>
        <v>0.33333333333333331</v>
      </c>
      <c r="Z2831" s="1" t="str">
        <f>TEXT(Data[[#This Row],[Order Date]], "mm.yy")</f>
        <v>04.18</v>
      </c>
    </row>
    <row r="2832" spans="1:26" x14ac:dyDescent="0.25">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1" t="str">
        <f>IF(M2832=People!$B$2,People!$A$5,(IF(M2832=People!$B$3,People!$A$3,(IF(M2832=People!$B$4,People!$A$4,(IF(M2832=People!$B$5,People!$A$5,0)))))))</f>
        <v>Chuck Magee</v>
      </c>
      <c r="W2832" s="1" t="str">
        <f>IFERROR(VLOOKUP(Data[[#This Row],[Order ID]], Returns!$A:$B, 2, FALSE), "No")</f>
        <v>No</v>
      </c>
      <c r="X2832" s="1">
        <f>1/COUNTIF(Data[Order ID], Data[[#This Row],[Order ID]])</f>
        <v>0.33333333333333331</v>
      </c>
      <c r="Y2832" s="1">
        <f>1/COUNTIFS(Data[Customer Name],Data[[#This Row],[Customer Name]], Data[MonthYear],Data[[#This Row],[MonthYear]])</f>
        <v>0.33333333333333331</v>
      </c>
      <c r="Z2832" s="1" t="str">
        <f>TEXT(Data[[#This Row],[Order Date]], "mm.yy")</f>
        <v>04.18</v>
      </c>
    </row>
    <row r="2833" spans="1:26" x14ac:dyDescent="0.25">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1" t="str">
        <f>IF(M2833=People!$B$2,People!$A$5,(IF(M2833=People!$B$3,People!$A$3,(IF(M2833=People!$B$4,People!$A$4,(IF(M2833=People!$B$5,People!$A$5,0)))))))</f>
        <v>Cassandra Brandow</v>
      </c>
      <c r="W2833" s="1" t="str">
        <f>IFERROR(VLOOKUP(Data[[#This Row],[Order ID]], Returns!$A:$B, 2, FALSE), "No")</f>
        <v>No</v>
      </c>
      <c r="X2833" s="1">
        <f>1/COUNTIF(Data[Order ID], Data[[#This Row],[Order ID]])</f>
        <v>0.5</v>
      </c>
      <c r="Y2833" s="1">
        <f>1/COUNTIFS(Data[Customer Name],Data[[#This Row],[Customer Name]], Data[MonthYear],Data[[#This Row],[MonthYear]])</f>
        <v>0.5</v>
      </c>
      <c r="Z2833" s="1" t="str">
        <f>TEXT(Data[[#This Row],[Order Date]], "mm.yy")</f>
        <v>11.16</v>
      </c>
    </row>
    <row r="2834" spans="1:26" x14ac:dyDescent="0.25">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1" t="str">
        <f>IF(M2834=People!$B$2,People!$A$5,(IF(M2834=People!$B$3,People!$A$3,(IF(M2834=People!$B$4,People!$A$4,(IF(M2834=People!$B$5,People!$A$5,0)))))))</f>
        <v>Cassandra Brandow</v>
      </c>
      <c r="W2834" s="1" t="str">
        <f>IFERROR(VLOOKUP(Data[[#This Row],[Order ID]], Returns!$A:$B, 2, FALSE), "No")</f>
        <v>No</v>
      </c>
      <c r="X2834" s="1">
        <f>1/COUNTIF(Data[Order ID], Data[[#This Row],[Order ID]])</f>
        <v>0.5</v>
      </c>
      <c r="Y2834" s="1">
        <f>1/COUNTIFS(Data[Customer Name],Data[[#This Row],[Customer Name]], Data[MonthYear],Data[[#This Row],[MonthYear]])</f>
        <v>0.5</v>
      </c>
      <c r="Z2834" s="1" t="str">
        <f>TEXT(Data[[#This Row],[Order Date]], "mm.yy")</f>
        <v>11.16</v>
      </c>
    </row>
    <row r="2835" spans="1:26" x14ac:dyDescent="0.25">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1" t="str">
        <f>IF(M2835=People!$B$2,People!$A$5,(IF(M2835=People!$B$3,People!$A$3,(IF(M2835=People!$B$4,People!$A$4,(IF(M2835=People!$B$5,People!$A$5,0)))))))</f>
        <v>Cassandra Brandow</v>
      </c>
      <c r="W2835" s="1" t="str">
        <f>IFERROR(VLOOKUP(Data[[#This Row],[Order ID]], Returns!$A:$B, 2, FALSE), "No")</f>
        <v>No</v>
      </c>
      <c r="X2835" s="1">
        <f>1/COUNTIF(Data[Order ID], Data[[#This Row],[Order ID]])</f>
        <v>0.5</v>
      </c>
      <c r="Y2835" s="1">
        <f>1/COUNTIFS(Data[Customer Name],Data[[#This Row],[Customer Name]], Data[MonthYear],Data[[#This Row],[MonthYear]])</f>
        <v>0.5</v>
      </c>
      <c r="Z2835" s="1" t="str">
        <f>TEXT(Data[[#This Row],[Order Date]], "mm.yy")</f>
        <v>01.19</v>
      </c>
    </row>
    <row r="2836" spans="1:26" x14ac:dyDescent="0.25">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1" t="str">
        <f>IF(M2836=People!$B$2,People!$A$5,(IF(M2836=People!$B$3,People!$A$3,(IF(M2836=People!$B$4,People!$A$4,(IF(M2836=People!$B$5,People!$A$5,0)))))))</f>
        <v>Cassandra Brandow</v>
      </c>
      <c r="W2836" s="1" t="str">
        <f>IFERROR(VLOOKUP(Data[[#This Row],[Order ID]], Returns!$A:$B, 2, FALSE), "No")</f>
        <v>No</v>
      </c>
      <c r="X2836" s="1">
        <f>1/COUNTIF(Data[Order ID], Data[[#This Row],[Order ID]])</f>
        <v>0.5</v>
      </c>
      <c r="Y2836" s="1">
        <f>1/COUNTIFS(Data[Customer Name],Data[[#This Row],[Customer Name]], Data[MonthYear],Data[[#This Row],[MonthYear]])</f>
        <v>0.5</v>
      </c>
      <c r="Z2836" s="1" t="str">
        <f>TEXT(Data[[#This Row],[Order Date]], "mm.yy")</f>
        <v>01.19</v>
      </c>
    </row>
    <row r="2837" spans="1:26" x14ac:dyDescent="0.25">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1" t="str">
        <f>IF(M2837=People!$B$2,People!$A$5,(IF(M2837=People!$B$3,People!$A$3,(IF(M2837=People!$B$4,People!$A$4,(IF(M2837=People!$B$5,People!$A$5,0)))))))</f>
        <v>Cassandra Brandow</v>
      </c>
      <c r="W2837" s="1" t="str">
        <f>IFERROR(VLOOKUP(Data[[#This Row],[Order ID]], Returns!$A:$B, 2, FALSE), "No")</f>
        <v>No</v>
      </c>
      <c r="X2837" s="1">
        <f>1/COUNTIF(Data[Order ID], Data[[#This Row],[Order ID]])</f>
        <v>0.33333333333333331</v>
      </c>
      <c r="Y2837" s="1">
        <f>1/COUNTIFS(Data[Customer Name],Data[[#This Row],[Customer Name]], Data[MonthYear],Data[[#This Row],[MonthYear]])</f>
        <v>0.33333333333333331</v>
      </c>
      <c r="Z2837" s="1" t="str">
        <f>TEXT(Data[[#This Row],[Order Date]], "mm.yy")</f>
        <v>11.19</v>
      </c>
    </row>
    <row r="2838" spans="1:26" x14ac:dyDescent="0.25">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1" t="str">
        <f>IF(M2838=People!$B$2,People!$A$5,(IF(M2838=People!$B$3,People!$A$3,(IF(M2838=People!$B$4,People!$A$4,(IF(M2838=People!$B$5,People!$A$5,0)))))))</f>
        <v>Cassandra Brandow</v>
      </c>
      <c r="W2838" s="1" t="str">
        <f>IFERROR(VLOOKUP(Data[[#This Row],[Order ID]], Returns!$A:$B, 2, FALSE), "No")</f>
        <v>No</v>
      </c>
      <c r="X2838" s="1">
        <f>1/COUNTIF(Data[Order ID], Data[[#This Row],[Order ID]])</f>
        <v>0.33333333333333331</v>
      </c>
      <c r="Y2838" s="1">
        <f>1/COUNTIFS(Data[Customer Name],Data[[#This Row],[Customer Name]], Data[MonthYear],Data[[#This Row],[MonthYear]])</f>
        <v>0.33333333333333331</v>
      </c>
      <c r="Z2838" s="1" t="str">
        <f>TEXT(Data[[#This Row],[Order Date]], "mm.yy")</f>
        <v>11.19</v>
      </c>
    </row>
    <row r="2839" spans="1:26" x14ac:dyDescent="0.25">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1" t="str">
        <f>IF(M2839=People!$B$2,People!$A$5,(IF(M2839=People!$B$3,People!$A$3,(IF(M2839=People!$B$4,People!$A$4,(IF(M2839=People!$B$5,People!$A$5,0)))))))</f>
        <v>Cassandra Brandow</v>
      </c>
      <c r="W2839" s="1" t="str">
        <f>IFERROR(VLOOKUP(Data[[#This Row],[Order ID]], Returns!$A:$B, 2, FALSE), "No")</f>
        <v>No</v>
      </c>
      <c r="X2839" s="1">
        <f>1/COUNTIF(Data[Order ID], Data[[#This Row],[Order ID]])</f>
        <v>0.33333333333333331</v>
      </c>
      <c r="Y2839" s="1">
        <f>1/COUNTIFS(Data[Customer Name],Data[[#This Row],[Customer Name]], Data[MonthYear],Data[[#This Row],[MonthYear]])</f>
        <v>0.33333333333333331</v>
      </c>
      <c r="Z2839" s="1" t="str">
        <f>TEXT(Data[[#This Row],[Order Date]], "mm.yy")</f>
        <v>11.19</v>
      </c>
    </row>
    <row r="2840" spans="1:26" x14ac:dyDescent="0.25">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1" t="str">
        <f>IF(M2840=People!$B$2,People!$A$5,(IF(M2840=People!$B$3,People!$A$3,(IF(M2840=People!$B$4,People!$A$4,(IF(M2840=People!$B$5,People!$A$5,0)))))))</f>
        <v>Cassandra Brandow</v>
      </c>
      <c r="W2840" s="1" t="str">
        <f>IFERROR(VLOOKUP(Data[[#This Row],[Order ID]], Returns!$A:$B, 2, FALSE), "No")</f>
        <v>No</v>
      </c>
      <c r="X2840" s="1">
        <f>1/COUNTIF(Data[Order ID], Data[[#This Row],[Order ID]])</f>
        <v>1</v>
      </c>
      <c r="Y2840" s="1">
        <f>1/COUNTIFS(Data[Customer Name],Data[[#This Row],[Customer Name]], Data[MonthYear],Data[[#This Row],[MonthYear]])</f>
        <v>1</v>
      </c>
      <c r="Z2840" s="1" t="str">
        <f>TEXT(Data[[#This Row],[Order Date]], "mm.yy")</f>
        <v>06.18</v>
      </c>
    </row>
    <row r="2841" spans="1:26" x14ac:dyDescent="0.25">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1" t="str">
        <f>IF(M2841=People!$B$2,People!$A$5,(IF(M2841=People!$B$3,People!$A$3,(IF(M2841=People!$B$4,People!$A$4,(IF(M2841=People!$B$5,People!$A$5,0)))))))</f>
        <v>Chuck Magee</v>
      </c>
      <c r="W2841" s="1" t="str">
        <f>IFERROR(VLOOKUP(Data[[#This Row],[Order ID]], Returns!$A:$B, 2, FALSE), "No")</f>
        <v>No</v>
      </c>
      <c r="X2841" s="1">
        <f>1/COUNTIF(Data[Order ID], Data[[#This Row],[Order ID]])</f>
        <v>1</v>
      </c>
      <c r="Y2841" s="1">
        <f>1/COUNTIFS(Data[Customer Name],Data[[#This Row],[Customer Name]], Data[MonthYear],Data[[#This Row],[MonthYear]])</f>
        <v>0.33333333333333331</v>
      </c>
      <c r="Z2841" s="1" t="str">
        <f>TEXT(Data[[#This Row],[Order Date]], "mm.yy")</f>
        <v>09.17</v>
      </c>
    </row>
    <row r="2842" spans="1:26" x14ac:dyDescent="0.25">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1" t="str">
        <f>IF(M2842=People!$B$2,People!$A$5,(IF(M2842=People!$B$3,People!$A$3,(IF(M2842=People!$B$4,People!$A$4,(IF(M2842=People!$B$5,People!$A$5,0)))))))</f>
        <v>Cassandra Brandow</v>
      </c>
      <c r="W2842" s="1" t="str">
        <f>IFERROR(VLOOKUP(Data[[#This Row],[Order ID]], Returns!$A:$B, 2, FALSE), "No")</f>
        <v>No</v>
      </c>
      <c r="X2842" s="1">
        <f>1/COUNTIF(Data[Order ID], Data[[#This Row],[Order ID]])</f>
        <v>1</v>
      </c>
      <c r="Y2842" s="1">
        <f>1/COUNTIFS(Data[Customer Name],Data[[#This Row],[Customer Name]], Data[MonthYear],Data[[#This Row],[MonthYear]])</f>
        <v>1</v>
      </c>
      <c r="Z2842" s="1" t="str">
        <f>TEXT(Data[[#This Row],[Order Date]], "mm.yy")</f>
        <v>03.16</v>
      </c>
    </row>
    <row r="2843" spans="1:26" x14ac:dyDescent="0.25">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1" t="str">
        <f>IF(M2843=People!$B$2,People!$A$5,(IF(M2843=People!$B$3,People!$A$3,(IF(M2843=People!$B$4,People!$A$4,(IF(M2843=People!$B$5,People!$A$5,0)))))))</f>
        <v>Cassandra Brandow</v>
      </c>
      <c r="W2843" s="1" t="str">
        <f>IFERROR(VLOOKUP(Data[[#This Row],[Order ID]], Returns!$A:$B, 2, FALSE), "No")</f>
        <v>No</v>
      </c>
      <c r="X2843" s="1">
        <f>1/COUNTIF(Data[Order ID], Data[[#This Row],[Order ID]])</f>
        <v>1</v>
      </c>
      <c r="Y2843" s="1">
        <f>1/COUNTIFS(Data[Customer Name],Data[[#This Row],[Customer Name]], Data[MonthYear],Data[[#This Row],[MonthYear]])</f>
        <v>1</v>
      </c>
      <c r="Z2843" s="1" t="str">
        <f>TEXT(Data[[#This Row],[Order Date]], "mm.yy")</f>
        <v>08.19</v>
      </c>
    </row>
    <row r="2844" spans="1:26" x14ac:dyDescent="0.25">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1" t="str">
        <f>IF(M2844=People!$B$2,People!$A$5,(IF(M2844=People!$B$3,People!$A$3,(IF(M2844=People!$B$4,People!$A$4,(IF(M2844=People!$B$5,People!$A$5,0)))))))</f>
        <v>Kelly Williams</v>
      </c>
      <c r="W2844" s="1" t="str">
        <f>IFERROR(VLOOKUP(Data[[#This Row],[Order ID]], Returns!$A:$B, 2, FALSE), "No")</f>
        <v>No</v>
      </c>
      <c r="X2844" s="1">
        <f>1/COUNTIF(Data[Order ID], Data[[#This Row],[Order ID]])</f>
        <v>1</v>
      </c>
      <c r="Y2844" s="1">
        <f>1/COUNTIFS(Data[Customer Name],Data[[#This Row],[Customer Name]], Data[MonthYear],Data[[#This Row],[MonthYear]])</f>
        <v>1</v>
      </c>
      <c r="Z2844" s="1" t="str">
        <f>TEXT(Data[[#This Row],[Order Date]], "mm.yy")</f>
        <v>03.19</v>
      </c>
    </row>
    <row r="2845" spans="1:26" x14ac:dyDescent="0.25">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1" t="str">
        <f>IF(M2845=People!$B$2,People!$A$5,(IF(M2845=People!$B$3,People!$A$3,(IF(M2845=People!$B$4,People!$A$4,(IF(M2845=People!$B$5,People!$A$5,0)))))))</f>
        <v>Chuck Magee</v>
      </c>
      <c r="W2845" s="1" t="str">
        <f>IFERROR(VLOOKUP(Data[[#This Row],[Order ID]], Returns!$A:$B, 2, FALSE), "No")</f>
        <v>Yes</v>
      </c>
      <c r="X2845" s="1">
        <f>1/COUNTIF(Data[Order ID], Data[[#This Row],[Order ID]])</f>
        <v>1</v>
      </c>
      <c r="Y2845" s="1">
        <f>1/COUNTIFS(Data[Customer Name],Data[[#This Row],[Customer Name]], Data[MonthYear],Data[[#This Row],[MonthYear]])</f>
        <v>1</v>
      </c>
      <c r="Z2845" s="1" t="str">
        <f>TEXT(Data[[#This Row],[Order Date]], "mm.yy")</f>
        <v>05.19</v>
      </c>
    </row>
    <row r="2846" spans="1:26" x14ac:dyDescent="0.25">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1" t="str">
        <f>IF(M2846=People!$B$2,People!$A$5,(IF(M2846=People!$B$3,People!$A$3,(IF(M2846=People!$B$4,People!$A$4,(IF(M2846=People!$B$5,People!$A$5,0)))))))</f>
        <v>Kelly Williams</v>
      </c>
      <c r="W2846" s="1" t="str">
        <f>IFERROR(VLOOKUP(Data[[#This Row],[Order ID]], Returns!$A:$B, 2, FALSE), "No")</f>
        <v>No</v>
      </c>
      <c r="X2846" s="1">
        <f>1/COUNTIF(Data[Order ID], Data[[#This Row],[Order ID]])</f>
        <v>1</v>
      </c>
      <c r="Y2846" s="1">
        <f>1/COUNTIFS(Data[Customer Name],Data[[#This Row],[Customer Name]], Data[MonthYear],Data[[#This Row],[MonthYear]])</f>
        <v>1</v>
      </c>
      <c r="Z2846" s="1" t="str">
        <f>TEXT(Data[[#This Row],[Order Date]], "mm.yy")</f>
        <v>12.18</v>
      </c>
    </row>
    <row r="2847" spans="1:26" x14ac:dyDescent="0.25">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1" t="str">
        <f>IF(M2847=People!$B$2,People!$A$5,(IF(M2847=People!$B$3,People!$A$3,(IF(M2847=People!$B$4,People!$A$4,(IF(M2847=People!$B$5,People!$A$5,0)))))))</f>
        <v>Chuck Magee</v>
      </c>
      <c r="W2847" s="1" t="str">
        <f>IFERROR(VLOOKUP(Data[[#This Row],[Order ID]], Returns!$A:$B, 2, FALSE), "No")</f>
        <v>Yes</v>
      </c>
      <c r="X2847" s="1">
        <f>1/COUNTIF(Data[Order ID], Data[[#This Row],[Order ID]])</f>
        <v>1</v>
      </c>
      <c r="Y2847" s="1">
        <f>1/COUNTIFS(Data[Customer Name],Data[[#This Row],[Customer Name]], Data[MonthYear],Data[[#This Row],[MonthYear]])</f>
        <v>0.33333333333333331</v>
      </c>
      <c r="Z2847" s="1" t="str">
        <f>TEXT(Data[[#This Row],[Order Date]], "mm.yy")</f>
        <v>11.19</v>
      </c>
    </row>
    <row r="2848" spans="1:26" x14ac:dyDescent="0.25">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1" t="str">
        <f>IF(M2848=People!$B$2,People!$A$5,(IF(M2848=People!$B$3,People!$A$3,(IF(M2848=People!$B$4,People!$A$4,(IF(M2848=People!$B$5,People!$A$5,0)))))))</f>
        <v>Kelly Williams</v>
      </c>
      <c r="W2848" s="1" t="str">
        <f>IFERROR(VLOOKUP(Data[[#This Row],[Order ID]], Returns!$A:$B, 2, FALSE), "No")</f>
        <v>No</v>
      </c>
      <c r="X2848" s="1">
        <f>1/COUNTIF(Data[Order ID], Data[[#This Row],[Order ID]])</f>
        <v>1</v>
      </c>
      <c r="Y2848" s="1">
        <f>1/COUNTIFS(Data[Customer Name],Data[[#This Row],[Customer Name]], Data[MonthYear],Data[[#This Row],[MonthYear]])</f>
        <v>1</v>
      </c>
      <c r="Z2848" s="1" t="str">
        <f>TEXT(Data[[#This Row],[Order Date]], "mm.yy")</f>
        <v>09.19</v>
      </c>
    </row>
    <row r="2849" spans="1:26" x14ac:dyDescent="0.25">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1" t="str">
        <f>IF(M2849=People!$B$2,People!$A$5,(IF(M2849=People!$B$3,People!$A$3,(IF(M2849=People!$B$4,People!$A$4,(IF(M2849=People!$B$5,People!$A$5,0)))))))</f>
        <v>Cassandra Brandow</v>
      </c>
      <c r="W2849" s="1" t="str">
        <f>IFERROR(VLOOKUP(Data[[#This Row],[Order ID]], Returns!$A:$B, 2, FALSE), "No")</f>
        <v>No</v>
      </c>
      <c r="X2849" s="1">
        <f>1/COUNTIF(Data[Order ID], Data[[#This Row],[Order ID]])</f>
        <v>0.5</v>
      </c>
      <c r="Y2849" s="1">
        <f>1/COUNTIFS(Data[Customer Name],Data[[#This Row],[Customer Name]], Data[MonthYear],Data[[#This Row],[MonthYear]])</f>
        <v>0.5</v>
      </c>
      <c r="Z2849" s="1" t="str">
        <f>TEXT(Data[[#This Row],[Order Date]], "mm.yy")</f>
        <v>04.19</v>
      </c>
    </row>
    <row r="2850" spans="1:26" x14ac:dyDescent="0.25">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1" t="str">
        <f>IF(M2850=People!$B$2,People!$A$5,(IF(M2850=People!$B$3,People!$A$3,(IF(M2850=People!$B$4,People!$A$4,(IF(M2850=People!$B$5,People!$A$5,0)))))))</f>
        <v>Cassandra Brandow</v>
      </c>
      <c r="W2850" s="1" t="str">
        <f>IFERROR(VLOOKUP(Data[[#This Row],[Order ID]], Returns!$A:$B, 2, FALSE), "No")</f>
        <v>No</v>
      </c>
      <c r="X2850" s="1">
        <f>1/COUNTIF(Data[Order ID], Data[[#This Row],[Order ID]])</f>
        <v>0.5</v>
      </c>
      <c r="Y2850" s="1">
        <f>1/COUNTIFS(Data[Customer Name],Data[[#This Row],[Customer Name]], Data[MonthYear],Data[[#This Row],[MonthYear]])</f>
        <v>0.5</v>
      </c>
      <c r="Z2850" s="1" t="str">
        <f>TEXT(Data[[#This Row],[Order Date]], "mm.yy")</f>
        <v>04.19</v>
      </c>
    </row>
    <row r="2851" spans="1:26" x14ac:dyDescent="0.25">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1" t="str">
        <f>IF(M2851=People!$B$2,People!$A$5,(IF(M2851=People!$B$3,People!$A$3,(IF(M2851=People!$B$4,People!$A$4,(IF(M2851=People!$B$5,People!$A$5,0)))))))</f>
        <v>Cassandra Brandow</v>
      </c>
      <c r="W2851" s="1" t="str">
        <f>IFERROR(VLOOKUP(Data[[#This Row],[Order ID]], Returns!$A:$B, 2, FALSE), "No")</f>
        <v>No</v>
      </c>
      <c r="X2851" s="1">
        <f>1/COUNTIF(Data[Order ID], Data[[#This Row],[Order ID]])</f>
        <v>1</v>
      </c>
      <c r="Y2851" s="1">
        <f>1/COUNTIFS(Data[Customer Name],Data[[#This Row],[Customer Name]], Data[MonthYear],Data[[#This Row],[MonthYear]])</f>
        <v>1</v>
      </c>
      <c r="Z2851" s="1" t="str">
        <f>TEXT(Data[[#This Row],[Order Date]], "mm.yy")</f>
        <v>11.18</v>
      </c>
    </row>
    <row r="2852" spans="1:26" x14ac:dyDescent="0.25">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1" t="str">
        <f>IF(M2852=People!$B$2,People!$A$5,(IF(M2852=People!$B$3,People!$A$3,(IF(M2852=People!$B$4,People!$A$4,(IF(M2852=People!$B$5,People!$A$5,0)))))))</f>
        <v>Chuck Magee</v>
      </c>
      <c r="W2852" s="1" t="str">
        <f>IFERROR(VLOOKUP(Data[[#This Row],[Order ID]], Returns!$A:$B, 2, FALSE), "No")</f>
        <v>No</v>
      </c>
      <c r="X2852" s="1">
        <f>1/COUNTIF(Data[Order ID], Data[[#This Row],[Order ID]])</f>
        <v>1</v>
      </c>
      <c r="Y2852" s="1">
        <f>1/COUNTIFS(Data[Customer Name],Data[[#This Row],[Customer Name]], Data[MonthYear],Data[[#This Row],[MonthYear]])</f>
        <v>0.5</v>
      </c>
      <c r="Z2852" s="1" t="str">
        <f>TEXT(Data[[#This Row],[Order Date]], "mm.yy")</f>
        <v>06.18</v>
      </c>
    </row>
    <row r="2853" spans="1:26" x14ac:dyDescent="0.25">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1" t="str">
        <f>IF(M2853=People!$B$2,People!$A$5,(IF(M2853=People!$B$3,People!$A$3,(IF(M2853=People!$B$4,People!$A$4,(IF(M2853=People!$B$5,People!$A$5,0)))))))</f>
        <v>Kelly Williams</v>
      </c>
      <c r="W2853" s="1" t="str">
        <f>IFERROR(VLOOKUP(Data[[#This Row],[Order ID]], Returns!$A:$B, 2, FALSE), "No")</f>
        <v>No</v>
      </c>
      <c r="X2853" s="1">
        <f>1/COUNTIF(Data[Order ID], Data[[#This Row],[Order ID]])</f>
        <v>1</v>
      </c>
      <c r="Y2853" s="1">
        <f>1/COUNTIFS(Data[Customer Name],Data[[#This Row],[Customer Name]], Data[MonthYear],Data[[#This Row],[MonthYear]])</f>
        <v>1</v>
      </c>
      <c r="Z2853" s="1" t="str">
        <f>TEXT(Data[[#This Row],[Order Date]], "mm.yy")</f>
        <v>12.19</v>
      </c>
    </row>
    <row r="2854" spans="1:26" x14ac:dyDescent="0.25">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1" t="str">
        <f>IF(M2854=People!$B$2,People!$A$5,(IF(M2854=People!$B$3,People!$A$3,(IF(M2854=People!$B$4,People!$A$4,(IF(M2854=People!$B$5,People!$A$5,0)))))))</f>
        <v>Chuck Magee</v>
      </c>
      <c r="W2854" s="1" t="str">
        <f>IFERROR(VLOOKUP(Data[[#This Row],[Order ID]], Returns!$A:$B, 2, FALSE), "No")</f>
        <v>No</v>
      </c>
      <c r="X2854" s="1">
        <f>1/COUNTIF(Data[Order ID], Data[[#This Row],[Order ID]])</f>
        <v>0.5</v>
      </c>
      <c r="Y2854" s="1">
        <f>1/COUNTIFS(Data[Customer Name],Data[[#This Row],[Customer Name]], Data[MonthYear],Data[[#This Row],[MonthYear]])</f>
        <v>0.5</v>
      </c>
      <c r="Z2854" s="1" t="str">
        <f>TEXT(Data[[#This Row],[Order Date]], "mm.yy")</f>
        <v>03.18</v>
      </c>
    </row>
    <row r="2855" spans="1:26" x14ac:dyDescent="0.25">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1" t="str">
        <f>IF(M2855=People!$B$2,People!$A$5,(IF(M2855=People!$B$3,People!$A$3,(IF(M2855=People!$B$4,People!$A$4,(IF(M2855=People!$B$5,People!$A$5,0)))))))</f>
        <v>Chuck Magee</v>
      </c>
      <c r="W2855" s="1" t="str">
        <f>IFERROR(VLOOKUP(Data[[#This Row],[Order ID]], Returns!$A:$B, 2, FALSE), "No")</f>
        <v>No</v>
      </c>
      <c r="X2855" s="1">
        <f>1/COUNTIF(Data[Order ID], Data[[#This Row],[Order ID]])</f>
        <v>0.5</v>
      </c>
      <c r="Y2855" s="1">
        <f>1/COUNTIFS(Data[Customer Name],Data[[#This Row],[Customer Name]], Data[MonthYear],Data[[#This Row],[MonthYear]])</f>
        <v>0.5</v>
      </c>
      <c r="Z2855" s="1" t="str">
        <f>TEXT(Data[[#This Row],[Order Date]], "mm.yy")</f>
        <v>03.18</v>
      </c>
    </row>
    <row r="2856" spans="1:26" x14ac:dyDescent="0.25">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1" t="str">
        <f>IF(M2856=People!$B$2,People!$A$5,(IF(M2856=People!$B$3,People!$A$3,(IF(M2856=People!$B$4,People!$A$4,(IF(M2856=People!$B$5,People!$A$5,0)))))))</f>
        <v>Chuck Magee</v>
      </c>
      <c r="W2856" s="1" t="str">
        <f>IFERROR(VLOOKUP(Data[[#This Row],[Order ID]], Returns!$A:$B, 2, FALSE), "No")</f>
        <v>No</v>
      </c>
      <c r="X2856" s="1">
        <f>1/COUNTIF(Data[Order ID], Data[[#This Row],[Order ID]])</f>
        <v>1</v>
      </c>
      <c r="Y2856" s="1">
        <f>1/COUNTIFS(Data[Customer Name],Data[[#This Row],[Customer Name]], Data[MonthYear],Data[[#This Row],[MonthYear]])</f>
        <v>1</v>
      </c>
      <c r="Z2856" s="1" t="str">
        <f>TEXT(Data[[#This Row],[Order Date]], "mm.yy")</f>
        <v>08.19</v>
      </c>
    </row>
    <row r="2857" spans="1:26" x14ac:dyDescent="0.25">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1" t="str">
        <f>IF(M2857=People!$B$2,People!$A$5,(IF(M2857=People!$B$3,People!$A$3,(IF(M2857=People!$B$4,People!$A$4,(IF(M2857=People!$B$5,People!$A$5,0)))))))</f>
        <v>Kelly Williams</v>
      </c>
      <c r="W2857" s="1" t="str">
        <f>IFERROR(VLOOKUP(Data[[#This Row],[Order ID]], Returns!$A:$B, 2, FALSE), "No")</f>
        <v>No</v>
      </c>
      <c r="X2857" s="1">
        <f>1/COUNTIF(Data[Order ID], Data[[#This Row],[Order ID]])</f>
        <v>1</v>
      </c>
      <c r="Y2857" s="1">
        <f>1/COUNTIFS(Data[Customer Name],Data[[#This Row],[Customer Name]], Data[MonthYear],Data[[#This Row],[MonthYear]])</f>
        <v>1</v>
      </c>
      <c r="Z2857" s="1" t="str">
        <f>TEXT(Data[[#This Row],[Order Date]], "mm.yy")</f>
        <v>07.19</v>
      </c>
    </row>
    <row r="2858" spans="1:26" x14ac:dyDescent="0.25">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1" t="str">
        <f>IF(M2858=People!$B$2,People!$A$5,(IF(M2858=People!$B$3,People!$A$3,(IF(M2858=People!$B$4,People!$A$4,(IF(M2858=People!$B$5,People!$A$5,0)))))))</f>
        <v>Cassandra Brandow</v>
      </c>
      <c r="W2858" s="1" t="str">
        <f>IFERROR(VLOOKUP(Data[[#This Row],[Order ID]], Returns!$A:$B, 2, FALSE), "No")</f>
        <v>No</v>
      </c>
      <c r="X2858" s="1">
        <f>1/COUNTIF(Data[Order ID], Data[[#This Row],[Order ID]])</f>
        <v>1</v>
      </c>
      <c r="Y2858" s="1">
        <f>1/COUNTIFS(Data[Customer Name],Data[[#This Row],[Customer Name]], Data[MonthYear],Data[[#This Row],[MonthYear]])</f>
        <v>1</v>
      </c>
      <c r="Z2858" s="1" t="str">
        <f>TEXT(Data[[#This Row],[Order Date]], "mm.yy")</f>
        <v>08.18</v>
      </c>
    </row>
    <row r="2859" spans="1:26" x14ac:dyDescent="0.25">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1" t="str">
        <f>IF(M2859=People!$B$2,People!$A$5,(IF(M2859=People!$B$3,People!$A$3,(IF(M2859=People!$B$4,People!$A$4,(IF(M2859=People!$B$5,People!$A$5,0)))))))</f>
        <v>Cassandra Brandow</v>
      </c>
      <c r="W2859" s="1" t="str">
        <f>IFERROR(VLOOKUP(Data[[#This Row],[Order ID]], Returns!$A:$B, 2, FALSE), "No")</f>
        <v>No</v>
      </c>
      <c r="X2859" s="1">
        <f>1/COUNTIF(Data[Order ID], Data[[#This Row],[Order ID]])</f>
        <v>1</v>
      </c>
      <c r="Y2859" s="1">
        <f>1/COUNTIFS(Data[Customer Name],Data[[#This Row],[Customer Name]], Data[MonthYear],Data[[#This Row],[MonthYear]])</f>
        <v>1</v>
      </c>
      <c r="Z2859" s="1" t="str">
        <f>TEXT(Data[[#This Row],[Order Date]], "mm.yy")</f>
        <v>08.18</v>
      </c>
    </row>
    <row r="2860" spans="1:26" x14ac:dyDescent="0.25">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1" t="str">
        <f>IF(M2860=People!$B$2,People!$A$5,(IF(M2860=People!$B$3,People!$A$3,(IF(M2860=People!$B$4,People!$A$4,(IF(M2860=People!$B$5,People!$A$5,0)))))))</f>
        <v>Cassandra Brandow</v>
      </c>
      <c r="W2860" s="1" t="str">
        <f>IFERROR(VLOOKUP(Data[[#This Row],[Order ID]], Returns!$A:$B, 2, FALSE), "No")</f>
        <v>No</v>
      </c>
      <c r="X2860" s="1">
        <f>1/COUNTIF(Data[Order ID], Data[[#This Row],[Order ID]])</f>
        <v>0.25</v>
      </c>
      <c r="Y2860" s="1">
        <f>1/COUNTIFS(Data[Customer Name],Data[[#This Row],[Customer Name]], Data[MonthYear],Data[[#This Row],[MonthYear]])</f>
        <v>0.25</v>
      </c>
      <c r="Z2860" s="1" t="str">
        <f>TEXT(Data[[#This Row],[Order Date]], "mm.yy")</f>
        <v>05.19</v>
      </c>
    </row>
    <row r="2861" spans="1:26" x14ac:dyDescent="0.25">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1" t="str">
        <f>IF(M2861=People!$B$2,People!$A$5,(IF(M2861=People!$B$3,People!$A$3,(IF(M2861=People!$B$4,People!$A$4,(IF(M2861=People!$B$5,People!$A$5,0)))))))</f>
        <v>Cassandra Brandow</v>
      </c>
      <c r="W2861" s="1" t="str">
        <f>IFERROR(VLOOKUP(Data[[#This Row],[Order ID]], Returns!$A:$B, 2, FALSE), "No")</f>
        <v>No</v>
      </c>
      <c r="X2861" s="1">
        <f>1/COUNTIF(Data[Order ID], Data[[#This Row],[Order ID]])</f>
        <v>0.25</v>
      </c>
      <c r="Y2861" s="1">
        <f>1/COUNTIFS(Data[Customer Name],Data[[#This Row],[Customer Name]], Data[MonthYear],Data[[#This Row],[MonthYear]])</f>
        <v>0.25</v>
      </c>
      <c r="Z2861" s="1" t="str">
        <f>TEXT(Data[[#This Row],[Order Date]], "mm.yy")</f>
        <v>05.19</v>
      </c>
    </row>
    <row r="2862" spans="1:26" x14ac:dyDescent="0.25">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1" t="str">
        <f>IF(M2862=People!$B$2,People!$A$5,(IF(M2862=People!$B$3,People!$A$3,(IF(M2862=People!$B$4,People!$A$4,(IF(M2862=People!$B$5,People!$A$5,0)))))))</f>
        <v>Cassandra Brandow</v>
      </c>
      <c r="W2862" s="1" t="str">
        <f>IFERROR(VLOOKUP(Data[[#This Row],[Order ID]], Returns!$A:$B, 2, FALSE), "No")</f>
        <v>No</v>
      </c>
      <c r="X2862" s="1">
        <f>1/COUNTIF(Data[Order ID], Data[[#This Row],[Order ID]])</f>
        <v>0.25</v>
      </c>
      <c r="Y2862" s="1">
        <f>1/COUNTIFS(Data[Customer Name],Data[[#This Row],[Customer Name]], Data[MonthYear],Data[[#This Row],[MonthYear]])</f>
        <v>0.25</v>
      </c>
      <c r="Z2862" s="1" t="str">
        <f>TEXT(Data[[#This Row],[Order Date]], "mm.yy")</f>
        <v>05.19</v>
      </c>
    </row>
    <row r="2863" spans="1:26" x14ac:dyDescent="0.25">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1" t="str">
        <f>IF(M2863=People!$B$2,People!$A$5,(IF(M2863=People!$B$3,People!$A$3,(IF(M2863=People!$B$4,People!$A$4,(IF(M2863=People!$B$5,People!$A$5,0)))))))</f>
        <v>Cassandra Brandow</v>
      </c>
      <c r="W2863" s="1" t="str">
        <f>IFERROR(VLOOKUP(Data[[#This Row],[Order ID]], Returns!$A:$B, 2, FALSE), "No")</f>
        <v>No</v>
      </c>
      <c r="X2863" s="1">
        <f>1/COUNTIF(Data[Order ID], Data[[#This Row],[Order ID]])</f>
        <v>0.25</v>
      </c>
      <c r="Y2863" s="1">
        <f>1/COUNTIFS(Data[Customer Name],Data[[#This Row],[Customer Name]], Data[MonthYear],Data[[#This Row],[MonthYear]])</f>
        <v>0.25</v>
      </c>
      <c r="Z2863" s="1" t="str">
        <f>TEXT(Data[[#This Row],[Order Date]], "mm.yy")</f>
        <v>05.19</v>
      </c>
    </row>
    <row r="2864" spans="1:26" x14ac:dyDescent="0.25">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1" t="str">
        <f>IF(M2864=People!$B$2,People!$A$5,(IF(M2864=People!$B$3,People!$A$3,(IF(M2864=People!$B$4,People!$A$4,(IF(M2864=People!$B$5,People!$A$5,0)))))))</f>
        <v>Cassandra Brandow</v>
      </c>
      <c r="W2864" s="1" t="str">
        <f>IFERROR(VLOOKUP(Data[[#This Row],[Order ID]], Returns!$A:$B, 2, FALSE), "No")</f>
        <v>No</v>
      </c>
      <c r="X2864" s="1">
        <f>1/COUNTIF(Data[Order ID], Data[[#This Row],[Order ID]])</f>
        <v>1</v>
      </c>
      <c r="Y2864" s="1">
        <f>1/COUNTIFS(Data[Customer Name],Data[[#This Row],[Customer Name]], Data[MonthYear],Data[[#This Row],[MonthYear]])</f>
        <v>1</v>
      </c>
      <c r="Z2864" s="1" t="str">
        <f>TEXT(Data[[#This Row],[Order Date]], "mm.yy")</f>
        <v>08.19</v>
      </c>
    </row>
    <row r="2865" spans="1:26" x14ac:dyDescent="0.25">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1" t="str">
        <f>IF(M2865=People!$B$2,People!$A$5,(IF(M2865=People!$B$3,People!$A$3,(IF(M2865=People!$B$4,People!$A$4,(IF(M2865=People!$B$5,People!$A$5,0)))))))</f>
        <v>Cassandra Brandow</v>
      </c>
      <c r="W2865" s="1" t="str">
        <f>IFERROR(VLOOKUP(Data[[#This Row],[Order ID]], Returns!$A:$B, 2, FALSE), "No")</f>
        <v>Yes</v>
      </c>
      <c r="X2865" s="1">
        <f>1/COUNTIF(Data[Order ID], Data[[#This Row],[Order ID]])</f>
        <v>0.25</v>
      </c>
      <c r="Y2865" s="1">
        <f>1/COUNTIFS(Data[Customer Name],Data[[#This Row],[Customer Name]], Data[MonthYear],Data[[#This Row],[MonthYear]])</f>
        <v>0.16666666666666666</v>
      </c>
      <c r="Z2865" s="1" t="str">
        <f>TEXT(Data[[#This Row],[Order Date]], "mm.yy")</f>
        <v>08.19</v>
      </c>
    </row>
    <row r="2866" spans="1:26" x14ac:dyDescent="0.25">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1" t="str">
        <f>IF(M2866=People!$B$2,People!$A$5,(IF(M2866=People!$B$3,People!$A$3,(IF(M2866=People!$B$4,People!$A$4,(IF(M2866=People!$B$5,People!$A$5,0)))))))</f>
        <v>Cassandra Brandow</v>
      </c>
      <c r="W2866" s="1" t="str">
        <f>IFERROR(VLOOKUP(Data[[#This Row],[Order ID]], Returns!$A:$B, 2, FALSE), "No")</f>
        <v>Yes</v>
      </c>
      <c r="X2866" s="1">
        <f>1/COUNTIF(Data[Order ID], Data[[#This Row],[Order ID]])</f>
        <v>0.25</v>
      </c>
      <c r="Y2866" s="1">
        <f>1/COUNTIFS(Data[Customer Name],Data[[#This Row],[Customer Name]], Data[MonthYear],Data[[#This Row],[MonthYear]])</f>
        <v>0.16666666666666666</v>
      </c>
      <c r="Z2866" s="1" t="str">
        <f>TEXT(Data[[#This Row],[Order Date]], "mm.yy")</f>
        <v>08.19</v>
      </c>
    </row>
    <row r="2867" spans="1:26" x14ac:dyDescent="0.25">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1" t="str">
        <f>IF(M2867=People!$B$2,People!$A$5,(IF(M2867=People!$B$3,People!$A$3,(IF(M2867=People!$B$4,People!$A$4,(IF(M2867=People!$B$5,People!$A$5,0)))))))</f>
        <v>Cassandra Brandow</v>
      </c>
      <c r="W2867" s="1" t="str">
        <f>IFERROR(VLOOKUP(Data[[#This Row],[Order ID]], Returns!$A:$B, 2, FALSE), "No")</f>
        <v>Yes</v>
      </c>
      <c r="X2867" s="1">
        <f>1/COUNTIF(Data[Order ID], Data[[#This Row],[Order ID]])</f>
        <v>0.25</v>
      </c>
      <c r="Y2867" s="1">
        <f>1/COUNTIFS(Data[Customer Name],Data[[#This Row],[Customer Name]], Data[MonthYear],Data[[#This Row],[MonthYear]])</f>
        <v>0.16666666666666666</v>
      </c>
      <c r="Z2867" s="1" t="str">
        <f>TEXT(Data[[#This Row],[Order Date]], "mm.yy")</f>
        <v>08.19</v>
      </c>
    </row>
    <row r="2868" spans="1:26" x14ac:dyDescent="0.25">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1" t="str">
        <f>IF(M2868=People!$B$2,People!$A$5,(IF(M2868=People!$B$3,People!$A$3,(IF(M2868=People!$B$4,People!$A$4,(IF(M2868=People!$B$5,People!$A$5,0)))))))</f>
        <v>Cassandra Brandow</v>
      </c>
      <c r="W2868" s="1" t="str">
        <f>IFERROR(VLOOKUP(Data[[#This Row],[Order ID]], Returns!$A:$B, 2, FALSE), "No")</f>
        <v>Yes</v>
      </c>
      <c r="X2868" s="1">
        <f>1/COUNTIF(Data[Order ID], Data[[#This Row],[Order ID]])</f>
        <v>0.25</v>
      </c>
      <c r="Y2868" s="1">
        <f>1/COUNTIFS(Data[Customer Name],Data[[#This Row],[Customer Name]], Data[MonthYear],Data[[#This Row],[MonthYear]])</f>
        <v>0.16666666666666666</v>
      </c>
      <c r="Z2868" s="1" t="str">
        <f>TEXT(Data[[#This Row],[Order Date]], "mm.yy")</f>
        <v>08.19</v>
      </c>
    </row>
    <row r="2869" spans="1:26" x14ac:dyDescent="0.25">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1" t="str">
        <f>IF(M2869=People!$B$2,People!$A$5,(IF(M2869=People!$B$3,People!$A$3,(IF(M2869=People!$B$4,People!$A$4,(IF(M2869=People!$B$5,People!$A$5,0)))))))</f>
        <v>Chuck Magee</v>
      </c>
      <c r="W2869" s="1" t="str">
        <f>IFERROR(VLOOKUP(Data[[#This Row],[Order ID]], Returns!$A:$B, 2, FALSE), "No")</f>
        <v>No</v>
      </c>
      <c r="X2869" s="1">
        <f>1/COUNTIF(Data[Order ID], Data[[#This Row],[Order ID]])</f>
        <v>0.5</v>
      </c>
      <c r="Y2869" s="1">
        <f>1/COUNTIFS(Data[Customer Name],Data[[#This Row],[Customer Name]], Data[MonthYear],Data[[#This Row],[MonthYear]])</f>
        <v>0.5</v>
      </c>
      <c r="Z2869" s="1" t="str">
        <f>TEXT(Data[[#This Row],[Order Date]], "mm.yy")</f>
        <v>11.18</v>
      </c>
    </row>
    <row r="2870" spans="1:26" x14ac:dyDescent="0.25">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1" t="str">
        <f>IF(M2870=People!$B$2,People!$A$5,(IF(M2870=People!$B$3,People!$A$3,(IF(M2870=People!$B$4,People!$A$4,(IF(M2870=People!$B$5,People!$A$5,0)))))))</f>
        <v>Chuck Magee</v>
      </c>
      <c r="W2870" s="1" t="str">
        <f>IFERROR(VLOOKUP(Data[[#This Row],[Order ID]], Returns!$A:$B, 2, FALSE), "No")</f>
        <v>No</v>
      </c>
      <c r="X2870" s="1">
        <f>1/COUNTIF(Data[Order ID], Data[[#This Row],[Order ID]])</f>
        <v>0.5</v>
      </c>
      <c r="Y2870" s="1">
        <f>1/COUNTIFS(Data[Customer Name],Data[[#This Row],[Customer Name]], Data[MonthYear],Data[[#This Row],[MonthYear]])</f>
        <v>0.5</v>
      </c>
      <c r="Z2870" s="1" t="str">
        <f>TEXT(Data[[#This Row],[Order Date]], "mm.yy")</f>
        <v>11.18</v>
      </c>
    </row>
    <row r="2871" spans="1:26" x14ac:dyDescent="0.25">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1" t="str">
        <f>IF(M2871=People!$B$2,People!$A$5,(IF(M2871=People!$B$3,People!$A$3,(IF(M2871=People!$B$4,People!$A$4,(IF(M2871=People!$B$5,People!$A$5,0)))))))</f>
        <v>Cassandra Brandow</v>
      </c>
      <c r="W2871" s="1" t="str">
        <f>IFERROR(VLOOKUP(Data[[#This Row],[Order ID]], Returns!$A:$B, 2, FALSE), "No")</f>
        <v>No</v>
      </c>
      <c r="X2871" s="1">
        <f>1/COUNTIF(Data[Order ID], Data[[#This Row],[Order ID]])</f>
        <v>1</v>
      </c>
      <c r="Y2871" s="1">
        <f>1/COUNTIFS(Data[Customer Name],Data[[#This Row],[Customer Name]], Data[MonthYear],Data[[#This Row],[MonthYear]])</f>
        <v>1</v>
      </c>
      <c r="Z2871" s="1" t="str">
        <f>TEXT(Data[[#This Row],[Order Date]], "mm.yy")</f>
        <v>06.19</v>
      </c>
    </row>
    <row r="2872" spans="1:26" x14ac:dyDescent="0.25">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1" t="str">
        <f>IF(M2872=People!$B$2,People!$A$5,(IF(M2872=People!$B$3,People!$A$3,(IF(M2872=People!$B$4,People!$A$4,(IF(M2872=People!$B$5,People!$A$5,0)))))))</f>
        <v>Cassandra Brandow</v>
      </c>
      <c r="W2872" s="1" t="str">
        <f>IFERROR(VLOOKUP(Data[[#This Row],[Order ID]], Returns!$A:$B, 2, FALSE), "No")</f>
        <v>No</v>
      </c>
      <c r="X2872" s="1">
        <f>1/COUNTIF(Data[Order ID], Data[[#This Row],[Order ID]])</f>
        <v>0.5</v>
      </c>
      <c r="Y2872" s="1">
        <f>1/COUNTIFS(Data[Customer Name],Data[[#This Row],[Customer Name]], Data[MonthYear],Data[[#This Row],[MonthYear]])</f>
        <v>0.5</v>
      </c>
      <c r="Z2872" s="1" t="str">
        <f>TEXT(Data[[#This Row],[Order Date]], "mm.yy")</f>
        <v>03.16</v>
      </c>
    </row>
    <row r="2873" spans="1:26" x14ac:dyDescent="0.25">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1" t="str">
        <f>IF(M2873=People!$B$2,People!$A$5,(IF(M2873=People!$B$3,People!$A$3,(IF(M2873=People!$B$4,People!$A$4,(IF(M2873=People!$B$5,People!$A$5,0)))))))</f>
        <v>Cassandra Brandow</v>
      </c>
      <c r="W2873" s="1" t="str">
        <f>IFERROR(VLOOKUP(Data[[#This Row],[Order ID]], Returns!$A:$B, 2, FALSE), "No")</f>
        <v>No</v>
      </c>
      <c r="X2873" s="1">
        <f>1/COUNTIF(Data[Order ID], Data[[#This Row],[Order ID]])</f>
        <v>0.5</v>
      </c>
      <c r="Y2873" s="1">
        <f>1/COUNTIFS(Data[Customer Name],Data[[#This Row],[Customer Name]], Data[MonthYear],Data[[#This Row],[MonthYear]])</f>
        <v>0.5</v>
      </c>
      <c r="Z2873" s="1" t="str">
        <f>TEXT(Data[[#This Row],[Order Date]], "mm.yy")</f>
        <v>03.16</v>
      </c>
    </row>
    <row r="2874" spans="1:26" x14ac:dyDescent="0.25">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1" t="str">
        <f>IF(M2874=People!$B$2,People!$A$5,(IF(M2874=People!$B$3,People!$A$3,(IF(M2874=People!$B$4,People!$A$4,(IF(M2874=People!$B$5,People!$A$5,0)))))))</f>
        <v>Cassandra Brandow</v>
      </c>
      <c r="W2874" s="1" t="str">
        <f>IFERROR(VLOOKUP(Data[[#This Row],[Order ID]], Returns!$A:$B, 2, FALSE), "No")</f>
        <v>No</v>
      </c>
      <c r="X2874" s="1">
        <f>1/COUNTIF(Data[Order ID], Data[[#This Row],[Order ID]])</f>
        <v>1</v>
      </c>
      <c r="Y2874" s="1">
        <f>1/COUNTIFS(Data[Customer Name],Data[[#This Row],[Customer Name]], Data[MonthYear],Data[[#This Row],[MonthYear]])</f>
        <v>1</v>
      </c>
      <c r="Z2874" s="1" t="str">
        <f>TEXT(Data[[#This Row],[Order Date]], "mm.yy")</f>
        <v>06.19</v>
      </c>
    </row>
    <row r="2875" spans="1:26" x14ac:dyDescent="0.25">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1" t="str">
        <f>IF(M2875=People!$B$2,People!$A$5,(IF(M2875=People!$B$3,People!$A$3,(IF(M2875=People!$B$4,People!$A$4,(IF(M2875=People!$B$5,People!$A$5,0)))))))</f>
        <v>Cassandra Brandow</v>
      </c>
      <c r="W2875" s="1" t="str">
        <f>IFERROR(VLOOKUP(Data[[#This Row],[Order ID]], Returns!$A:$B, 2, FALSE), "No")</f>
        <v>No</v>
      </c>
      <c r="X2875" s="1">
        <f>1/COUNTIF(Data[Order ID], Data[[#This Row],[Order ID]])</f>
        <v>1</v>
      </c>
      <c r="Y2875" s="1">
        <f>1/COUNTIFS(Data[Customer Name],Data[[#This Row],[Customer Name]], Data[MonthYear],Data[[#This Row],[MonthYear]])</f>
        <v>0.33333333333333331</v>
      </c>
      <c r="Z2875" s="1" t="str">
        <f>TEXT(Data[[#This Row],[Order Date]], "mm.yy")</f>
        <v>11.19</v>
      </c>
    </row>
    <row r="2876" spans="1:26" x14ac:dyDescent="0.25">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1" t="str">
        <f>IF(M2876=People!$B$2,People!$A$5,(IF(M2876=People!$B$3,People!$A$3,(IF(M2876=People!$B$4,People!$A$4,(IF(M2876=People!$B$5,People!$A$5,0)))))))</f>
        <v>Chuck Magee</v>
      </c>
      <c r="W2876" s="1" t="str">
        <f>IFERROR(VLOOKUP(Data[[#This Row],[Order ID]], Returns!$A:$B, 2, FALSE), "No")</f>
        <v>No</v>
      </c>
      <c r="X2876" s="1">
        <f>1/COUNTIF(Data[Order ID], Data[[#This Row],[Order ID]])</f>
        <v>1</v>
      </c>
      <c r="Y2876" s="1">
        <f>1/COUNTIFS(Data[Customer Name],Data[[#This Row],[Customer Name]], Data[MonthYear],Data[[#This Row],[MonthYear]])</f>
        <v>0.5</v>
      </c>
      <c r="Z2876" s="1" t="str">
        <f>TEXT(Data[[#This Row],[Order Date]], "mm.yy")</f>
        <v>12.19</v>
      </c>
    </row>
    <row r="2877" spans="1:26" x14ac:dyDescent="0.25">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1" t="str">
        <f>IF(M2877=People!$B$2,People!$A$5,(IF(M2877=People!$B$3,People!$A$3,(IF(M2877=People!$B$4,People!$A$4,(IF(M2877=People!$B$5,People!$A$5,0)))))))</f>
        <v>Cassandra Brandow</v>
      </c>
      <c r="W2877" s="1" t="str">
        <f>IFERROR(VLOOKUP(Data[[#This Row],[Order ID]], Returns!$A:$B, 2, FALSE), "No")</f>
        <v>No</v>
      </c>
      <c r="X2877" s="1">
        <f>1/COUNTIF(Data[Order ID], Data[[#This Row],[Order ID]])</f>
        <v>0.5</v>
      </c>
      <c r="Y2877" s="1">
        <f>1/COUNTIFS(Data[Customer Name],Data[[#This Row],[Customer Name]], Data[MonthYear],Data[[#This Row],[MonthYear]])</f>
        <v>0.5</v>
      </c>
      <c r="Z2877" s="1" t="str">
        <f>TEXT(Data[[#This Row],[Order Date]], "mm.yy")</f>
        <v>01.18</v>
      </c>
    </row>
    <row r="2878" spans="1:26" x14ac:dyDescent="0.25">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1" t="str">
        <f>IF(M2878=People!$B$2,People!$A$5,(IF(M2878=People!$B$3,People!$A$3,(IF(M2878=People!$B$4,People!$A$4,(IF(M2878=People!$B$5,People!$A$5,0)))))))</f>
        <v>Cassandra Brandow</v>
      </c>
      <c r="W2878" s="1" t="str">
        <f>IFERROR(VLOOKUP(Data[[#This Row],[Order ID]], Returns!$A:$B, 2, FALSE), "No")</f>
        <v>No</v>
      </c>
      <c r="X2878" s="1">
        <f>1/COUNTIF(Data[Order ID], Data[[#This Row],[Order ID]])</f>
        <v>0.5</v>
      </c>
      <c r="Y2878" s="1">
        <f>1/COUNTIFS(Data[Customer Name],Data[[#This Row],[Customer Name]], Data[MonthYear],Data[[#This Row],[MonthYear]])</f>
        <v>0.5</v>
      </c>
      <c r="Z2878" s="1" t="str">
        <f>TEXT(Data[[#This Row],[Order Date]], "mm.yy")</f>
        <v>01.18</v>
      </c>
    </row>
    <row r="2879" spans="1:26" x14ac:dyDescent="0.25">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1" t="str">
        <f>IF(M2879=People!$B$2,People!$A$5,(IF(M2879=People!$B$3,People!$A$3,(IF(M2879=People!$B$4,People!$A$4,(IF(M2879=People!$B$5,People!$A$5,0)))))))</f>
        <v>Chuck Magee</v>
      </c>
      <c r="W2879" s="1" t="str">
        <f>IFERROR(VLOOKUP(Data[[#This Row],[Order ID]], Returns!$A:$B, 2, FALSE), "No")</f>
        <v>No</v>
      </c>
      <c r="X2879" s="1">
        <f>1/COUNTIF(Data[Order ID], Data[[#This Row],[Order ID]])</f>
        <v>0.33333333333333331</v>
      </c>
      <c r="Y2879" s="1">
        <f>1/COUNTIFS(Data[Customer Name],Data[[#This Row],[Customer Name]], Data[MonthYear],Data[[#This Row],[MonthYear]])</f>
        <v>0.33333333333333331</v>
      </c>
      <c r="Z2879" s="1" t="str">
        <f>TEXT(Data[[#This Row],[Order Date]], "mm.yy")</f>
        <v>01.18</v>
      </c>
    </row>
    <row r="2880" spans="1:26" x14ac:dyDescent="0.25">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1" t="str">
        <f>IF(M2880=People!$B$2,People!$A$5,(IF(M2880=People!$B$3,People!$A$3,(IF(M2880=People!$B$4,People!$A$4,(IF(M2880=People!$B$5,People!$A$5,0)))))))</f>
        <v>Chuck Magee</v>
      </c>
      <c r="W2880" s="1" t="str">
        <f>IFERROR(VLOOKUP(Data[[#This Row],[Order ID]], Returns!$A:$B, 2, FALSE), "No")</f>
        <v>No</v>
      </c>
      <c r="X2880" s="1">
        <f>1/COUNTIF(Data[Order ID], Data[[#This Row],[Order ID]])</f>
        <v>0.33333333333333331</v>
      </c>
      <c r="Y2880" s="1">
        <f>1/COUNTIFS(Data[Customer Name],Data[[#This Row],[Customer Name]], Data[MonthYear],Data[[#This Row],[MonthYear]])</f>
        <v>0.33333333333333331</v>
      </c>
      <c r="Z2880" s="1" t="str">
        <f>TEXT(Data[[#This Row],[Order Date]], "mm.yy")</f>
        <v>01.18</v>
      </c>
    </row>
    <row r="2881" spans="1:26" x14ac:dyDescent="0.25">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1" t="str">
        <f>IF(M2881=People!$B$2,People!$A$5,(IF(M2881=People!$B$3,People!$A$3,(IF(M2881=People!$B$4,People!$A$4,(IF(M2881=People!$B$5,People!$A$5,0)))))))</f>
        <v>Chuck Magee</v>
      </c>
      <c r="W2881" s="1" t="str">
        <f>IFERROR(VLOOKUP(Data[[#This Row],[Order ID]], Returns!$A:$B, 2, FALSE), "No")</f>
        <v>No</v>
      </c>
      <c r="X2881" s="1">
        <f>1/COUNTIF(Data[Order ID], Data[[#This Row],[Order ID]])</f>
        <v>0.33333333333333331</v>
      </c>
      <c r="Y2881" s="1">
        <f>1/COUNTIFS(Data[Customer Name],Data[[#This Row],[Customer Name]], Data[MonthYear],Data[[#This Row],[MonthYear]])</f>
        <v>0.33333333333333331</v>
      </c>
      <c r="Z2881" s="1" t="str">
        <f>TEXT(Data[[#This Row],[Order Date]], "mm.yy")</f>
        <v>01.18</v>
      </c>
    </row>
    <row r="2882" spans="1:26" x14ac:dyDescent="0.25">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1" t="str">
        <f>IF(M2882=People!$B$2,People!$A$5,(IF(M2882=People!$B$3,People!$A$3,(IF(M2882=People!$B$4,People!$A$4,(IF(M2882=People!$B$5,People!$A$5,0)))))))</f>
        <v>Chuck Magee</v>
      </c>
      <c r="W2882" s="1" t="str">
        <f>IFERROR(VLOOKUP(Data[[#This Row],[Order ID]], Returns!$A:$B, 2, FALSE), "No")</f>
        <v>No</v>
      </c>
      <c r="X2882" s="1">
        <f>1/COUNTIF(Data[Order ID], Data[[#This Row],[Order ID]])</f>
        <v>0.5</v>
      </c>
      <c r="Y2882" s="1">
        <f>1/COUNTIFS(Data[Customer Name],Data[[#This Row],[Customer Name]], Data[MonthYear],Data[[#This Row],[MonthYear]])</f>
        <v>0.5</v>
      </c>
      <c r="Z2882" s="1" t="str">
        <f>TEXT(Data[[#This Row],[Order Date]], "mm.yy")</f>
        <v>09.18</v>
      </c>
    </row>
    <row r="2883" spans="1:26" x14ac:dyDescent="0.25">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1" t="str">
        <f>IF(M2883=People!$B$2,People!$A$5,(IF(M2883=People!$B$3,People!$A$3,(IF(M2883=People!$B$4,People!$A$4,(IF(M2883=People!$B$5,People!$A$5,0)))))))</f>
        <v>Chuck Magee</v>
      </c>
      <c r="W2883" s="1" t="str">
        <f>IFERROR(VLOOKUP(Data[[#This Row],[Order ID]], Returns!$A:$B, 2, FALSE), "No")</f>
        <v>No</v>
      </c>
      <c r="X2883" s="1">
        <f>1/COUNTIF(Data[Order ID], Data[[#This Row],[Order ID]])</f>
        <v>0.5</v>
      </c>
      <c r="Y2883" s="1">
        <f>1/COUNTIFS(Data[Customer Name],Data[[#This Row],[Customer Name]], Data[MonthYear],Data[[#This Row],[MonthYear]])</f>
        <v>0.5</v>
      </c>
      <c r="Z2883" s="1" t="str">
        <f>TEXT(Data[[#This Row],[Order Date]], "mm.yy")</f>
        <v>09.18</v>
      </c>
    </row>
    <row r="2884" spans="1:26" x14ac:dyDescent="0.25">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1" t="str">
        <f>IF(M2884=People!$B$2,People!$A$5,(IF(M2884=People!$B$3,People!$A$3,(IF(M2884=People!$B$4,People!$A$4,(IF(M2884=People!$B$5,People!$A$5,0)))))))</f>
        <v>Kelly Williams</v>
      </c>
      <c r="W2884" s="1" t="str">
        <f>IFERROR(VLOOKUP(Data[[#This Row],[Order ID]], Returns!$A:$B, 2, FALSE), "No")</f>
        <v>No</v>
      </c>
      <c r="X2884" s="1">
        <f>1/COUNTIF(Data[Order ID], Data[[#This Row],[Order ID]])</f>
        <v>1</v>
      </c>
      <c r="Y2884" s="1">
        <f>1/COUNTIFS(Data[Customer Name],Data[[#This Row],[Customer Name]], Data[MonthYear],Data[[#This Row],[MonthYear]])</f>
        <v>1</v>
      </c>
      <c r="Z2884" s="1" t="str">
        <f>TEXT(Data[[#This Row],[Order Date]], "mm.yy")</f>
        <v>02.16</v>
      </c>
    </row>
    <row r="2885" spans="1:26" x14ac:dyDescent="0.25">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1" t="str">
        <f>IF(M2885=People!$B$2,People!$A$5,(IF(M2885=People!$B$3,People!$A$3,(IF(M2885=People!$B$4,People!$A$4,(IF(M2885=People!$B$5,People!$A$5,0)))))))</f>
        <v>Cassandra Brandow</v>
      </c>
      <c r="W2885" s="1" t="str">
        <f>IFERROR(VLOOKUP(Data[[#This Row],[Order ID]], Returns!$A:$B, 2, FALSE), "No")</f>
        <v>No</v>
      </c>
      <c r="X2885" s="1">
        <f>1/COUNTIF(Data[Order ID], Data[[#This Row],[Order ID]])</f>
        <v>1</v>
      </c>
      <c r="Y2885" s="1">
        <f>1/COUNTIFS(Data[Customer Name],Data[[#This Row],[Customer Name]], Data[MonthYear],Data[[#This Row],[MonthYear]])</f>
        <v>1</v>
      </c>
      <c r="Z2885" s="1" t="str">
        <f>TEXT(Data[[#This Row],[Order Date]], "mm.yy")</f>
        <v>11.18</v>
      </c>
    </row>
    <row r="2886" spans="1:26" x14ac:dyDescent="0.25">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1" t="str">
        <f>IF(M2886=People!$B$2,People!$A$5,(IF(M2886=People!$B$3,People!$A$3,(IF(M2886=People!$B$4,People!$A$4,(IF(M2886=People!$B$5,People!$A$5,0)))))))</f>
        <v>Cassandra Brandow</v>
      </c>
      <c r="W2886" s="1" t="str">
        <f>IFERROR(VLOOKUP(Data[[#This Row],[Order ID]], Returns!$A:$B, 2, FALSE), "No")</f>
        <v>No</v>
      </c>
      <c r="X2886" s="1">
        <f>1/COUNTIF(Data[Order ID], Data[[#This Row],[Order ID]])</f>
        <v>1</v>
      </c>
      <c r="Y2886" s="1">
        <f>1/COUNTIFS(Data[Customer Name],Data[[#This Row],[Customer Name]], Data[MonthYear],Data[[#This Row],[MonthYear]])</f>
        <v>1</v>
      </c>
      <c r="Z2886" s="1" t="str">
        <f>TEXT(Data[[#This Row],[Order Date]], "mm.yy")</f>
        <v>01.18</v>
      </c>
    </row>
    <row r="2887" spans="1:26" x14ac:dyDescent="0.25">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1" t="str">
        <f>IF(M2887=People!$B$2,People!$A$5,(IF(M2887=People!$B$3,People!$A$3,(IF(M2887=People!$B$4,People!$A$4,(IF(M2887=People!$B$5,People!$A$5,0)))))))</f>
        <v>Cassandra Brandow</v>
      </c>
      <c r="W2887" s="1" t="str">
        <f>IFERROR(VLOOKUP(Data[[#This Row],[Order ID]], Returns!$A:$B, 2, FALSE), "No")</f>
        <v>No</v>
      </c>
      <c r="X2887" s="1">
        <f>1/COUNTIF(Data[Order ID], Data[[#This Row],[Order ID]])</f>
        <v>1</v>
      </c>
      <c r="Y2887" s="1">
        <f>1/COUNTIFS(Data[Customer Name],Data[[#This Row],[Customer Name]], Data[MonthYear],Data[[#This Row],[MonthYear]])</f>
        <v>0.25</v>
      </c>
      <c r="Z2887" s="1" t="str">
        <f>TEXT(Data[[#This Row],[Order Date]], "mm.yy")</f>
        <v>10.18</v>
      </c>
    </row>
    <row r="2888" spans="1:26" x14ac:dyDescent="0.25">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1" t="str">
        <f>IF(M2888=People!$B$2,People!$A$5,(IF(M2888=People!$B$3,People!$A$3,(IF(M2888=People!$B$4,People!$A$4,(IF(M2888=People!$B$5,People!$A$5,0)))))))</f>
        <v>Cassandra Brandow</v>
      </c>
      <c r="W2888" s="1" t="str">
        <f>IFERROR(VLOOKUP(Data[[#This Row],[Order ID]], Returns!$A:$B, 2, FALSE), "No")</f>
        <v>No</v>
      </c>
      <c r="X2888" s="1">
        <f>1/COUNTIF(Data[Order ID], Data[[#This Row],[Order ID]])</f>
        <v>0.33333333333333331</v>
      </c>
      <c r="Y2888" s="1">
        <f>1/COUNTIFS(Data[Customer Name],Data[[#This Row],[Customer Name]], Data[MonthYear],Data[[#This Row],[MonthYear]])</f>
        <v>0.14285714285714285</v>
      </c>
      <c r="Z2888" s="1" t="str">
        <f>TEXT(Data[[#This Row],[Order Date]], "mm.yy")</f>
        <v>12.19</v>
      </c>
    </row>
    <row r="2889" spans="1:26" x14ac:dyDescent="0.25">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1" t="str">
        <f>IF(M2889=People!$B$2,People!$A$5,(IF(M2889=People!$B$3,People!$A$3,(IF(M2889=People!$B$4,People!$A$4,(IF(M2889=People!$B$5,People!$A$5,0)))))))</f>
        <v>Cassandra Brandow</v>
      </c>
      <c r="W2889" s="1" t="str">
        <f>IFERROR(VLOOKUP(Data[[#This Row],[Order ID]], Returns!$A:$B, 2, FALSE), "No")</f>
        <v>No</v>
      </c>
      <c r="X2889" s="1">
        <f>1/COUNTIF(Data[Order ID], Data[[#This Row],[Order ID]])</f>
        <v>0.33333333333333331</v>
      </c>
      <c r="Y2889" s="1">
        <f>1/COUNTIFS(Data[Customer Name],Data[[#This Row],[Customer Name]], Data[MonthYear],Data[[#This Row],[MonthYear]])</f>
        <v>0.14285714285714285</v>
      </c>
      <c r="Z2889" s="1" t="str">
        <f>TEXT(Data[[#This Row],[Order Date]], "mm.yy")</f>
        <v>12.19</v>
      </c>
    </row>
    <row r="2890" spans="1:26" x14ac:dyDescent="0.25">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1" t="str">
        <f>IF(M2890=People!$B$2,People!$A$5,(IF(M2890=People!$B$3,People!$A$3,(IF(M2890=People!$B$4,People!$A$4,(IF(M2890=People!$B$5,People!$A$5,0)))))))</f>
        <v>Cassandra Brandow</v>
      </c>
      <c r="W2890" s="1" t="str">
        <f>IFERROR(VLOOKUP(Data[[#This Row],[Order ID]], Returns!$A:$B, 2, FALSE), "No")</f>
        <v>No</v>
      </c>
      <c r="X2890" s="1">
        <f>1/COUNTIF(Data[Order ID], Data[[#This Row],[Order ID]])</f>
        <v>0.33333333333333331</v>
      </c>
      <c r="Y2890" s="1">
        <f>1/COUNTIFS(Data[Customer Name],Data[[#This Row],[Customer Name]], Data[MonthYear],Data[[#This Row],[MonthYear]])</f>
        <v>0.14285714285714285</v>
      </c>
      <c r="Z2890" s="1" t="str">
        <f>TEXT(Data[[#This Row],[Order Date]], "mm.yy")</f>
        <v>12.19</v>
      </c>
    </row>
    <row r="2891" spans="1:26" x14ac:dyDescent="0.25">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1" t="str">
        <f>IF(M2891=People!$B$2,People!$A$5,(IF(M2891=People!$B$3,People!$A$3,(IF(M2891=People!$B$4,People!$A$4,(IF(M2891=People!$B$5,People!$A$5,0)))))))</f>
        <v>Cassandra Brandow</v>
      </c>
      <c r="W2891" s="1" t="str">
        <f>IFERROR(VLOOKUP(Data[[#This Row],[Order ID]], Returns!$A:$B, 2, FALSE), "No")</f>
        <v>No</v>
      </c>
      <c r="X2891" s="1">
        <f>1/COUNTIF(Data[Order ID], Data[[#This Row],[Order ID]])</f>
        <v>1</v>
      </c>
      <c r="Y2891" s="1">
        <f>1/COUNTIFS(Data[Customer Name],Data[[#This Row],[Customer Name]], Data[MonthYear],Data[[#This Row],[MonthYear]])</f>
        <v>1</v>
      </c>
      <c r="Z2891" s="1" t="str">
        <f>TEXT(Data[[#This Row],[Order Date]], "mm.yy")</f>
        <v>11.19</v>
      </c>
    </row>
    <row r="2892" spans="1:26" x14ac:dyDescent="0.25">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1" t="str">
        <f>IF(M2892=People!$B$2,People!$A$5,(IF(M2892=People!$B$3,People!$A$3,(IF(M2892=People!$B$4,People!$A$4,(IF(M2892=People!$B$5,People!$A$5,0)))))))</f>
        <v>Cassandra Brandow</v>
      </c>
      <c r="W2892" s="1" t="str">
        <f>IFERROR(VLOOKUP(Data[[#This Row],[Order ID]], Returns!$A:$B, 2, FALSE), "No")</f>
        <v>No</v>
      </c>
      <c r="X2892" s="1">
        <f>1/COUNTIF(Data[Order ID], Data[[#This Row],[Order ID]])</f>
        <v>0.5</v>
      </c>
      <c r="Y2892" s="1">
        <f>1/COUNTIFS(Data[Customer Name],Data[[#This Row],[Customer Name]], Data[MonthYear],Data[[#This Row],[MonthYear]])</f>
        <v>0.5</v>
      </c>
      <c r="Z2892" s="1" t="str">
        <f>TEXT(Data[[#This Row],[Order Date]], "mm.yy")</f>
        <v>04.16</v>
      </c>
    </row>
    <row r="2893" spans="1:26" x14ac:dyDescent="0.25">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1" t="str">
        <f>IF(M2893=People!$B$2,People!$A$5,(IF(M2893=People!$B$3,People!$A$3,(IF(M2893=People!$B$4,People!$A$4,(IF(M2893=People!$B$5,People!$A$5,0)))))))</f>
        <v>Cassandra Brandow</v>
      </c>
      <c r="W2893" s="1" t="str">
        <f>IFERROR(VLOOKUP(Data[[#This Row],[Order ID]], Returns!$A:$B, 2, FALSE), "No")</f>
        <v>No</v>
      </c>
      <c r="X2893" s="1">
        <f>1/COUNTIF(Data[Order ID], Data[[#This Row],[Order ID]])</f>
        <v>0.5</v>
      </c>
      <c r="Y2893" s="1">
        <f>1/COUNTIFS(Data[Customer Name],Data[[#This Row],[Customer Name]], Data[MonthYear],Data[[#This Row],[MonthYear]])</f>
        <v>0.5</v>
      </c>
      <c r="Z2893" s="1" t="str">
        <f>TEXT(Data[[#This Row],[Order Date]], "mm.yy")</f>
        <v>04.16</v>
      </c>
    </row>
    <row r="2894" spans="1:26" x14ac:dyDescent="0.25">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1" t="str">
        <f>IF(M2894=People!$B$2,People!$A$5,(IF(M2894=People!$B$3,People!$A$3,(IF(M2894=People!$B$4,People!$A$4,(IF(M2894=People!$B$5,People!$A$5,0)))))))</f>
        <v>Chuck Magee</v>
      </c>
      <c r="W2894" s="1" t="str">
        <f>IFERROR(VLOOKUP(Data[[#This Row],[Order ID]], Returns!$A:$B, 2, FALSE), "No")</f>
        <v>No</v>
      </c>
      <c r="X2894" s="1">
        <f>1/COUNTIF(Data[Order ID], Data[[#This Row],[Order ID]])</f>
        <v>0.25</v>
      </c>
      <c r="Y2894" s="1">
        <f>1/COUNTIFS(Data[Customer Name],Data[[#This Row],[Customer Name]], Data[MonthYear],Data[[#This Row],[MonthYear]])</f>
        <v>0.25</v>
      </c>
      <c r="Z2894" s="1" t="str">
        <f>TEXT(Data[[#This Row],[Order Date]], "mm.yy")</f>
        <v>10.19</v>
      </c>
    </row>
    <row r="2895" spans="1:26" x14ac:dyDescent="0.25">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1" t="str">
        <f>IF(M2895=People!$B$2,People!$A$5,(IF(M2895=People!$B$3,People!$A$3,(IF(M2895=People!$B$4,People!$A$4,(IF(M2895=People!$B$5,People!$A$5,0)))))))</f>
        <v>Chuck Magee</v>
      </c>
      <c r="W2895" s="1" t="str">
        <f>IFERROR(VLOOKUP(Data[[#This Row],[Order ID]], Returns!$A:$B, 2, FALSE), "No")</f>
        <v>No</v>
      </c>
      <c r="X2895" s="1">
        <f>1/COUNTIF(Data[Order ID], Data[[#This Row],[Order ID]])</f>
        <v>0.25</v>
      </c>
      <c r="Y2895" s="1">
        <f>1/COUNTIFS(Data[Customer Name],Data[[#This Row],[Customer Name]], Data[MonthYear],Data[[#This Row],[MonthYear]])</f>
        <v>0.25</v>
      </c>
      <c r="Z2895" s="1" t="str">
        <f>TEXT(Data[[#This Row],[Order Date]], "mm.yy")</f>
        <v>10.19</v>
      </c>
    </row>
    <row r="2896" spans="1:26" x14ac:dyDescent="0.25">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1" t="str">
        <f>IF(M2896=People!$B$2,People!$A$5,(IF(M2896=People!$B$3,People!$A$3,(IF(M2896=People!$B$4,People!$A$4,(IF(M2896=People!$B$5,People!$A$5,0)))))))</f>
        <v>Chuck Magee</v>
      </c>
      <c r="W2896" s="1" t="str">
        <f>IFERROR(VLOOKUP(Data[[#This Row],[Order ID]], Returns!$A:$B, 2, FALSE), "No")</f>
        <v>No</v>
      </c>
      <c r="X2896" s="1">
        <f>1/COUNTIF(Data[Order ID], Data[[#This Row],[Order ID]])</f>
        <v>0.25</v>
      </c>
      <c r="Y2896" s="1">
        <f>1/COUNTIFS(Data[Customer Name],Data[[#This Row],[Customer Name]], Data[MonthYear],Data[[#This Row],[MonthYear]])</f>
        <v>0.25</v>
      </c>
      <c r="Z2896" s="1" t="str">
        <f>TEXT(Data[[#This Row],[Order Date]], "mm.yy")</f>
        <v>10.19</v>
      </c>
    </row>
    <row r="2897" spans="1:26" x14ac:dyDescent="0.25">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1" t="str">
        <f>IF(M2897=People!$B$2,People!$A$5,(IF(M2897=People!$B$3,People!$A$3,(IF(M2897=People!$B$4,People!$A$4,(IF(M2897=People!$B$5,People!$A$5,0)))))))</f>
        <v>Chuck Magee</v>
      </c>
      <c r="W2897" s="1" t="str">
        <f>IFERROR(VLOOKUP(Data[[#This Row],[Order ID]], Returns!$A:$B, 2, FALSE), "No")</f>
        <v>No</v>
      </c>
      <c r="X2897" s="1">
        <f>1/COUNTIF(Data[Order ID], Data[[#This Row],[Order ID]])</f>
        <v>0.25</v>
      </c>
      <c r="Y2897" s="1">
        <f>1/COUNTIFS(Data[Customer Name],Data[[#This Row],[Customer Name]], Data[MonthYear],Data[[#This Row],[MonthYear]])</f>
        <v>0.25</v>
      </c>
      <c r="Z2897" s="1" t="str">
        <f>TEXT(Data[[#This Row],[Order Date]], "mm.yy")</f>
        <v>10.19</v>
      </c>
    </row>
    <row r="2898" spans="1:26" x14ac:dyDescent="0.25">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1" t="str">
        <f>IF(M2898=People!$B$2,People!$A$5,(IF(M2898=People!$B$3,People!$A$3,(IF(M2898=People!$B$4,People!$A$4,(IF(M2898=People!$B$5,People!$A$5,0)))))))</f>
        <v>Chuck Magee</v>
      </c>
      <c r="W2898" s="1" t="str">
        <f>IFERROR(VLOOKUP(Data[[#This Row],[Order ID]], Returns!$A:$B, 2, FALSE), "No")</f>
        <v>No</v>
      </c>
      <c r="X2898" s="1">
        <f>1/COUNTIF(Data[Order ID], Data[[#This Row],[Order ID]])</f>
        <v>1</v>
      </c>
      <c r="Y2898" s="1">
        <f>1/COUNTIFS(Data[Customer Name],Data[[#This Row],[Customer Name]], Data[MonthYear],Data[[#This Row],[MonthYear]])</f>
        <v>1</v>
      </c>
      <c r="Z2898" s="1" t="str">
        <f>TEXT(Data[[#This Row],[Order Date]], "mm.yy")</f>
        <v>03.16</v>
      </c>
    </row>
    <row r="2899" spans="1:26" x14ac:dyDescent="0.25">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1" t="str">
        <f>IF(M2899=People!$B$2,People!$A$5,(IF(M2899=People!$B$3,People!$A$3,(IF(M2899=People!$B$4,People!$A$4,(IF(M2899=People!$B$5,People!$A$5,0)))))))</f>
        <v>Cassandra Brandow</v>
      </c>
      <c r="W2899" s="1" t="str">
        <f>IFERROR(VLOOKUP(Data[[#This Row],[Order ID]], Returns!$A:$B, 2, FALSE), "No")</f>
        <v>No</v>
      </c>
      <c r="X2899" s="1">
        <f>1/COUNTIF(Data[Order ID], Data[[#This Row],[Order ID]])</f>
        <v>1</v>
      </c>
      <c r="Y2899" s="1">
        <f>1/COUNTIFS(Data[Customer Name],Data[[#This Row],[Customer Name]], Data[MonthYear],Data[[#This Row],[MonthYear]])</f>
        <v>1</v>
      </c>
      <c r="Z2899" s="1" t="str">
        <f>TEXT(Data[[#This Row],[Order Date]], "mm.yy")</f>
        <v>01.18</v>
      </c>
    </row>
    <row r="2900" spans="1:26" x14ac:dyDescent="0.25">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1" t="str">
        <f>IF(M2900=People!$B$2,People!$A$5,(IF(M2900=People!$B$3,People!$A$3,(IF(M2900=People!$B$4,People!$A$4,(IF(M2900=People!$B$5,People!$A$5,0)))))))</f>
        <v>Kelly Williams</v>
      </c>
      <c r="W2900" s="1" t="str">
        <f>IFERROR(VLOOKUP(Data[[#This Row],[Order ID]], Returns!$A:$B, 2, FALSE), "No")</f>
        <v>No</v>
      </c>
      <c r="X2900" s="1">
        <f>1/COUNTIF(Data[Order ID], Data[[#This Row],[Order ID]])</f>
        <v>1</v>
      </c>
      <c r="Y2900" s="1">
        <f>1/COUNTIFS(Data[Customer Name],Data[[#This Row],[Customer Name]], Data[MonthYear],Data[[#This Row],[MonthYear]])</f>
        <v>1</v>
      </c>
      <c r="Z2900" s="1" t="str">
        <f>TEXT(Data[[#This Row],[Order Date]], "mm.yy")</f>
        <v>04.17</v>
      </c>
    </row>
    <row r="2901" spans="1:26" x14ac:dyDescent="0.25">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1" t="str">
        <f>IF(M2901=People!$B$2,People!$A$5,(IF(M2901=People!$B$3,People!$A$3,(IF(M2901=People!$B$4,People!$A$4,(IF(M2901=People!$B$5,People!$A$5,0)))))))</f>
        <v>Chuck Magee</v>
      </c>
      <c r="W2901" s="1" t="str">
        <f>IFERROR(VLOOKUP(Data[[#This Row],[Order ID]], Returns!$A:$B, 2, FALSE), "No")</f>
        <v>No</v>
      </c>
      <c r="X2901" s="1">
        <f>1/COUNTIF(Data[Order ID], Data[[#This Row],[Order ID]])</f>
        <v>0.5</v>
      </c>
      <c r="Y2901" s="1">
        <f>1/COUNTIFS(Data[Customer Name],Data[[#This Row],[Customer Name]], Data[MonthYear],Data[[#This Row],[MonthYear]])</f>
        <v>0.5</v>
      </c>
      <c r="Z2901" s="1" t="str">
        <f>TEXT(Data[[#This Row],[Order Date]], "mm.yy")</f>
        <v>09.17</v>
      </c>
    </row>
    <row r="2902" spans="1:26" x14ac:dyDescent="0.25">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1" t="str">
        <f>IF(M2902=People!$B$2,People!$A$5,(IF(M2902=People!$B$3,People!$A$3,(IF(M2902=People!$B$4,People!$A$4,(IF(M2902=People!$B$5,People!$A$5,0)))))))</f>
        <v>Chuck Magee</v>
      </c>
      <c r="W2902" s="1" t="str">
        <f>IFERROR(VLOOKUP(Data[[#This Row],[Order ID]], Returns!$A:$B, 2, FALSE), "No")</f>
        <v>No</v>
      </c>
      <c r="X2902" s="1">
        <f>1/COUNTIF(Data[Order ID], Data[[#This Row],[Order ID]])</f>
        <v>0.5</v>
      </c>
      <c r="Y2902" s="1">
        <f>1/COUNTIFS(Data[Customer Name],Data[[#This Row],[Customer Name]], Data[MonthYear],Data[[#This Row],[MonthYear]])</f>
        <v>0.5</v>
      </c>
      <c r="Z2902" s="1" t="str">
        <f>TEXT(Data[[#This Row],[Order Date]], "mm.yy")</f>
        <v>09.17</v>
      </c>
    </row>
    <row r="2903" spans="1:26" x14ac:dyDescent="0.25">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1" t="str">
        <f>IF(M2903=People!$B$2,People!$A$5,(IF(M2903=People!$B$3,People!$A$3,(IF(M2903=People!$B$4,People!$A$4,(IF(M2903=People!$B$5,People!$A$5,0)))))))</f>
        <v>Cassandra Brandow</v>
      </c>
      <c r="W2903" s="1" t="str">
        <f>IFERROR(VLOOKUP(Data[[#This Row],[Order ID]], Returns!$A:$B, 2, FALSE), "No")</f>
        <v>No</v>
      </c>
      <c r="X2903" s="1">
        <f>1/COUNTIF(Data[Order ID], Data[[#This Row],[Order ID]])</f>
        <v>1</v>
      </c>
      <c r="Y2903" s="1">
        <f>1/COUNTIFS(Data[Customer Name],Data[[#This Row],[Customer Name]], Data[MonthYear],Data[[#This Row],[MonthYear]])</f>
        <v>1</v>
      </c>
      <c r="Z2903" s="1" t="str">
        <f>TEXT(Data[[#This Row],[Order Date]], "mm.yy")</f>
        <v>09.19</v>
      </c>
    </row>
    <row r="2904" spans="1:26" x14ac:dyDescent="0.25">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1" t="str">
        <f>IF(M2904=People!$B$2,People!$A$5,(IF(M2904=People!$B$3,People!$A$3,(IF(M2904=People!$B$4,People!$A$4,(IF(M2904=People!$B$5,People!$A$5,0)))))))</f>
        <v>Kelly Williams</v>
      </c>
      <c r="W2904" s="1" t="str">
        <f>IFERROR(VLOOKUP(Data[[#This Row],[Order ID]], Returns!$A:$B, 2, FALSE), "No")</f>
        <v>No</v>
      </c>
      <c r="X2904" s="1">
        <f>1/COUNTIF(Data[Order ID], Data[[#This Row],[Order ID]])</f>
        <v>1</v>
      </c>
      <c r="Y2904" s="1">
        <f>1/COUNTIFS(Data[Customer Name],Data[[#This Row],[Customer Name]], Data[MonthYear],Data[[#This Row],[MonthYear]])</f>
        <v>1</v>
      </c>
      <c r="Z2904" s="1" t="str">
        <f>TEXT(Data[[#This Row],[Order Date]], "mm.yy")</f>
        <v>06.18</v>
      </c>
    </row>
    <row r="2905" spans="1:26" x14ac:dyDescent="0.25">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1" t="str">
        <f>IF(M2905=People!$B$2,People!$A$5,(IF(M2905=People!$B$3,People!$A$3,(IF(M2905=People!$B$4,People!$A$4,(IF(M2905=People!$B$5,People!$A$5,0)))))))</f>
        <v>Kelly Williams</v>
      </c>
      <c r="W2905" s="1" t="str">
        <f>IFERROR(VLOOKUP(Data[[#This Row],[Order ID]], Returns!$A:$B, 2, FALSE), "No")</f>
        <v>No</v>
      </c>
      <c r="X2905" s="1">
        <f>1/COUNTIF(Data[Order ID], Data[[#This Row],[Order ID]])</f>
        <v>0.5</v>
      </c>
      <c r="Y2905" s="1">
        <f>1/COUNTIFS(Data[Customer Name],Data[[#This Row],[Customer Name]], Data[MonthYear],Data[[#This Row],[MonthYear]])</f>
        <v>0.5</v>
      </c>
      <c r="Z2905" s="1" t="str">
        <f>TEXT(Data[[#This Row],[Order Date]], "mm.yy")</f>
        <v>06.18</v>
      </c>
    </row>
    <row r="2906" spans="1:26" x14ac:dyDescent="0.25">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1" t="str">
        <f>IF(M2906=People!$B$2,People!$A$5,(IF(M2906=People!$B$3,People!$A$3,(IF(M2906=People!$B$4,People!$A$4,(IF(M2906=People!$B$5,People!$A$5,0)))))))</f>
        <v>Kelly Williams</v>
      </c>
      <c r="W2906" s="1" t="str">
        <f>IFERROR(VLOOKUP(Data[[#This Row],[Order ID]], Returns!$A:$B, 2, FALSE), "No")</f>
        <v>No</v>
      </c>
      <c r="X2906" s="1">
        <f>1/COUNTIF(Data[Order ID], Data[[#This Row],[Order ID]])</f>
        <v>0.5</v>
      </c>
      <c r="Y2906" s="1">
        <f>1/COUNTIFS(Data[Customer Name],Data[[#This Row],[Customer Name]], Data[MonthYear],Data[[#This Row],[MonthYear]])</f>
        <v>0.5</v>
      </c>
      <c r="Z2906" s="1" t="str">
        <f>TEXT(Data[[#This Row],[Order Date]], "mm.yy")</f>
        <v>06.18</v>
      </c>
    </row>
    <row r="2907" spans="1:26" x14ac:dyDescent="0.25">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1" t="str">
        <f>IF(M2907=People!$B$2,People!$A$5,(IF(M2907=People!$B$3,People!$A$3,(IF(M2907=People!$B$4,People!$A$4,(IF(M2907=People!$B$5,People!$A$5,0)))))))</f>
        <v>Cassandra Brandow</v>
      </c>
      <c r="W2907" s="1" t="str">
        <f>IFERROR(VLOOKUP(Data[[#This Row],[Order ID]], Returns!$A:$B, 2, FALSE), "No")</f>
        <v>No</v>
      </c>
      <c r="X2907" s="1">
        <f>1/COUNTIF(Data[Order ID], Data[[#This Row],[Order ID]])</f>
        <v>1</v>
      </c>
      <c r="Y2907" s="1">
        <f>1/COUNTIFS(Data[Customer Name],Data[[#This Row],[Customer Name]], Data[MonthYear],Data[[#This Row],[MonthYear]])</f>
        <v>1</v>
      </c>
      <c r="Z2907" s="1" t="str">
        <f>TEXT(Data[[#This Row],[Order Date]], "mm.yy")</f>
        <v>09.16</v>
      </c>
    </row>
    <row r="2908" spans="1:26" x14ac:dyDescent="0.25">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1" t="str">
        <f>IF(M2908=People!$B$2,People!$A$5,(IF(M2908=People!$B$3,People!$A$3,(IF(M2908=People!$B$4,People!$A$4,(IF(M2908=People!$B$5,People!$A$5,0)))))))</f>
        <v>Kelly Williams</v>
      </c>
      <c r="W2908" s="1" t="str">
        <f>IFERROR(VLOOKUP(Data[[#This Row],[Order ID]], Returns!$A:$B, 2, FALSE), "No")</f>
        <v>No</v>
      </c>
      <c r="X2908" s="1">
        <f>1/COUNTIF(Data[Order ID], Data[[#This Row],[Order ID]])</f>
        <v>0.33333333333333331</v>
      </c>
      <c r="Y2908" s="1">
        <f>1/COUNTIFS(Data[Customer Name],Data[[#This Row],[Customer Name]], Data[MonthYear],Data[[#This Row],[MonthYear]])</f>
        <v>0.33333333333333331</v>
      </c>
      <c r="Z2908" s="1" t="str">
        <f>TEXT(Data[[#This Row],[Order Date]], "mm.yy")</f>
        <v>11.19</v>
      </c>
    </row>
    <row r="2909" spans="1:26" x14ac:dyDescent="0.25">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1" t="str">
        <f>IF(M2909=People!$B$2,People!$A$5,(IF(M2909=People!$B$3,People!$A$3,(IF(M2909=People!$B$4,People!$A$4,(IF(M2909=People!$B$5,People!$A$5,0)))))))</f>
        <v>Kelly Williams</v>
      </c>
      <c r="W2909" s="1" t="str">
        <f>IFERROR(VLOOKUP(Data[[#This Row],[Order ID]], Returns!$A:$B, 2, FALSE), "No")</f>
        <v>No</v>
      </c>
      <c r="X2909" s="1">
        <f>1/COUNTIF(Data[Order ID], Data[[#This Row],[Order ID]])</f>
        <v>0.33333333333333331</v>
      </c>
      <c r="Y2909" s="1">
        <f>1/COUNTIFS(Data[Customer Name],Data[[#This Row],[Customer Name]], Data[MonthYear],Data[[#This Row],[MonthYear]])</f>
        <v>0.33333333333333331</v>
      </c>
      <c r="Z2909" s="1" t="str">
        <f>TEXT(Data[[#This Row],[Order Date]], "mm.yy")</f>
        <v>11.19</v>
      </c>
    </row>
    <row r="2910" spans="1:26" x14ac:dyDescent="0.25">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1" t="str">
        <f>IF(M2910=People!$B$2,People!$A$5,(IF(M2910=People!$B$3,People!$A$3,(IF(M2910=People!$B$4,People!$A$4,(IF(M2910=People!$B$5,People!$A$5,0)))))))</f>
        <v>Kelly Williams</v>
      </c>
      <c r="W2910" s="1" t="str">
        <f>IFERROR(VLOOKUP(Data[[#This Row],[Order ID]], Returns!$A:$B, 2, FALSE), "No")</f>
        <v>No</v>
      </c>
      <c r="X2910" s="1">
        <f>1/COUNTIF(Data[Order ID], Data[[#This Row],[Order ID]])</f>
        <v>0.33333333333333331</v>
      </c>
      <c r="Y2910" s="1">
        <f>1/COUNTIFS(Data[Customer Name],Data[[#This Row],[Customer Name]], Data[MonthYear],Data[[#This Row],[MonthYear]])</f>
        <v>0.33333333333333331</v>
      </c>
      <c r="Z2910" s="1" t="str">
        <f>TEXT(Data[[#This Row],[Order Date]], "mm.yy")</f>
        <v>11.19</v>
      </c>
    </row>
    <row r="2911" spans="1:26" x14ac:dyDescent="0.25">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1" t="str">
        <f>IF(M2911=People!$B$2,People!$A$5,(IF(M2911=People!$B$3,People!$A$3,(IF(M2911=People!$B$4,People!$A$4,(IF(M2911=People!$B$5,People!$A$5,0)))))))</f>
        <v>Cassandra Brandow</v>
      </c>
      <c r="W2911" s="1" t="str">
        <f>IFERROR(VLOOKUP(Data[[#This Row],[Order ID]], Returns!$A:$B, 2, FALSE), "No")</f>
        <v>No</v>
      </c>
      <c r="X2911" s="1">
        <f>1/COUNTIF(Data[Order ID], Data[[#This Row],[Order ID]])</f>
        <v>1</v>
      </c>
      <c r="Y2911" s="1">
        <f>1/COUNTIFS(Data[Customer Name],Data[[#This Row],[Customer Name]], Data[MonthYear],Data[[#This Row],[MonthYear]])</f>
        <v>1</v>
      </c>
      <c r="Z2911" s="1" t="str">
        <f>TEXT(Data[[#This Row],[Order Date]], "mm.yy")</f>
        <v>02.19</v>
      </c>
    </row>
    <row r="2912" spans="1:26" x14ac:dyDescent="0.25">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1" t="str">
        <f>IF(M2912=People!$B$2,People!$A$5,(IF(M2912=People!$B$3,People!$A$3,(IF(M2912=People!$B$4,People!$A$4,(IF(M2912=People!$B$5,People!$A$5,0)))))))</f>
        <v>Cassandra Brandow</v>
      </c>
      <c r="W2912" s="1" t="str">
        <f>IFERROR(VLOOKUP(Data[[#This Row],[Order ID]], Returns!$A:$B, 2, FALSE), "No")</f>
        <v>No</v>
      </c>
      <c r="X2912" s="1">
        <f>1/COUNTIF(Data[Order ID], Data[[#This Row],[Order ID]])</f>
        <v>1</v>
      </c>
      <c r="Y2912" s="1">
        <f>1/COUNTIFS(Data[Customer Name],Data[[#This Row],[Customer Name]], Data[MonthYear],Data[[#This Row],[MonthYear]])</f>
        <v>0.16666666666666666</v>
      </c>
      <c r="Z2912" s="1" t="str">
        <f>TEXT(Data[[#This Row],[Order Date]], "mm.yy")</f>
        <v>11.17</v>
      </c>
    </row>
    <row r="2913" spans="1:26" x14ac:dyDescent="0.25">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1" t="str">
        <f>IF(M2913=People!$B$2,People!$A$5,(IF(M2913=People!$B$3,People!$A$3,(IF(M2913=People!$B$4,People!$A$4,(IF(M2913=People!$B$5,People!$A$5,0)))))))</f>
        <v>Chuck Magee</v>
      </c>
      <c r="W2913" s="1" t="str">
        <f>IFERROR(VLOOKUP(Data[[#This Row],[Order ID]], Returns!$A:$B, 2, FALSE), "No")</f>
        <v>No</v>
      </c>
      <c r="X2913" s="1">
        <f>1/COUNTIF(Data[Order ID], Data[[#This Row],[Order ID]])</f>
        <v>0.33333333333333331</v>
      </c>
      <c r="Y2913" s="1">
        <f>1/COUNTIFS(Data[Customer Name],Data[[#This Row],[Customer Name]], Data[MonthYear],Data[[#This Row],[MonthYear]])</f>
        <v>0.33333333333333331</v>
      </c>
      <c r="Z2913" s="1" t="str">
        <f>TEXT(Data[[#This Row],[Order Date]], "mm.yy")</f>
        <v>06.16</v>
      </c>
    </row>
    <row r="2914" spans="1:26" x14ac:dyDescent="0.25">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1" t="str">
        <f>IF(M2914=People!$B$2,People!$A$5,(IF(M2914=People!$B$3,People!$A$3,(IF(M2914=People!$B$4,People!$A$4,(IF(M2914=People!$B$5,People!$A$5,0)))))))</f>
        <v>Chuck Magee</v>
      </c>
      <c r="W2914" s="1" t="str">
        <f>IFERROR(VLOOKUP(Data[[#This Row],[Order ID]], Returns!$A:$B, 2, FALSE), "No")</f>
        <v>No</v>
      </c>
      <c r="X2914" s="1">
        <f>1/COUNTIF(Data[Order ID], Data[[#This Row],[Order ID]])</f>
        <v>0.33333333333333331</v>
      </c>
      <c r="Y2914" s="1">
        <f>1/COUNTIFS(Data[Customer Name],Data[[#This Row],[Customer Name]], Data[MonthYear],Data[[#This Row],[MonthYear]])</f>
        <v>0.33333333333333331</v>
      </c>
      <c r="Z2914" s="1" t="str">
        <f>TEXT(Data[[#This Row],[Order Date]], "mm.yy")</f>
        <v>06.16</v>
      </c>
    </row>
    <row r="2915" spans="1:26" x14ac:dyDescent="0.25">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1" t="str">
        <f>IF(M2915=People!$B$2,People!$A$5,(IF(M2915=People!$B$3,People!$A$3,(IF(M2915=People!$B$4,People!$A$4,(IF(M2915=People!$B$5,People!$A$5,0)))))))</f>
        <v>Chuck Magee</v>
      </c>
      <c r="W2915" s="1" t="str">
        <f>IFERROR(VLOOKUP(Data[[#This Row],[Order ID]], Returns!$A:$B, 2, FALSE), "No")</f>
        <v>No</v>
      </c>
      <c r="X2915" s="1">
        <f>1/COUNTIF(Data[Order ID], Data[[#This Row],[Order ID]])</f>
        <v>0.33333333333333331</v>
      </c>
      <c r="Y2915" s="1">
        <f>1/COUNTIFS(Data[Customer Name],Data[[#This Row],[Customer Name]], Data[MonthYear],Data[[#This Row],[MonthYear]])</f>
        <v>0.33333333333333331</v>
      </c>
      <c r="Z2915" s="1" t="str">
        <f>TEXT(Data[[#This Row],[Order Date]], "mm.yy")</f>
        <v>06.16</v>
      </c>
    </row>
    <row r="2916" spans="1:26" x14ac:dyDescent="0.25">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1" t="str">
        <f>IF(M2916=People!$B$2,People!$A$5,(IF(M2916=People!$B$3,People!$A$3,(IF(M2916=People!$B$4,People!$A$4,(IF(M2916=People!$B$5,People!$A$5,0)))))))</f>
        <v>Kelly Williams</v>
      </c>
      <c r="W2916" s="1" t="str">
        <f>IFERROR(VLOOKUP(Data[[#This Row],[Order ID]], Returns!$A:$B, 2, FALSE), "No")</f>
        <v>No</v>
      </c>
      <c r="X2916" s="1">
        <f>1/COUNTIF(Data[Order ID], Data[[#This Row],[Order ID]])</f>
        <v>0.33333333333333331</v>
      </c>
      <c r="Y2916" s="1">
        <f>1/COUNTIFS(Data[Customer Name],Data[[#This Row],[Customer Name]], Data[MonthYear],Data[[#This Row],[MonthYear]])</f>
        <v>0.33333333333333331</v>
      </c>
      <c r="Z2916" s="1" t="str">
        <f>TEXT(Data[[#This Row],[Order Date]], "mm.yy")</f>
        <v>10.17</v>
      </c>
    </row>
    <row r="2917" spans="1:26" x14ac:dyDescent="0.25">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1" t="str">
        <f>IF(M2917=People!$B$2,People!$A$5,(IF(M2917=People!$B$3,People!$A$3,(IF(M2917=People!$B$4,People!$A$4,(IF(M2917=People!$B$5,People!$A$5,0)))))))</f>
        <v>Kelly Williams</v>
      </c>
      <c r="W2917" s="1" t="str">
        <f>IFERROR(VLOOKUP(Data[[#This Row],[Order ID]], Returns!$A:$B, 2, FALSE), "No")</f>
        <v>No</v>
      </c>
      <c r="X2917" s="1">
        <f>1/COUNTIF(Data[Order ID], Data[[#This Row],[Order ID]])</f>
        <v>0.33333333333333331</v>
      </c>
      <c r="Y2917" s="1">
        <f>1/COUNTIFS(Data[Customer Name],Data[[#This Row],[Customer Name]], Data[MonthYear],Data[[#This Row],[MonthYear]])</f>
        <v>0.33333333333333331</v>
      </c>
      <c r="Z2917" s="1" t="str">
        <f>TEXT(Data[[#This Row],[Order Date]], "mm.yy")</f>
        <v>10.17</v>
      </c>
    </row>
    <row r="2918" spans="1:26" x14ac:dyDescent="0.25">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1" t="str">
        <f>IF(M2918=People!$B$2,People!$A$5,(IF(M2918=People!$B$3,People!$A$3,(IF(M2918=People!$B$4,People!$A$4,(IF(M2918=People!$B$5,People!$A$5,0)))))))</f>
        <v>Kelly Williams</v>
      </c>
      <c r="W2918" s="1" t="str">
        <f>IFERROR(VLOOKUP(Data[[#This Row],[Order ID]], Returns!$A:$B, 2, FALSE), "No")</f>
        <v>No</v>
      </c>
      <c r="X2918" s="1">
        <f>1/COUNTIF(Data[Order ID], Data[[#This Row],[Order ID]])</f>
        <v>0.33333333333333331</v>
      </c>
      <c r="Y2918" s="1">
        <f>1/COUNTIFS(Data[Customer Name],Data[[#This Row],[Customer Name]], Data[MonthYear],Data[[#This Row],[MonthYear]])</f>
        <v>0.33333333333333331</v>
      </c>
      <c r="Z2918" s="1" t="str">
        <f>TEXT(Data[[#This Row],[Order Date]], "mm.yy")</f>
        <v>10.17</v>
      </c>
    </row>
    <row r="2919" spans="1:26" x14ac:dyDescent="0.25">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1" t="str">
        <f>IF(M2919=People!$B$2,People!$A$5,(IF(M2919=People!$B$3,People!$A$3,(IF(M2919=People!$B$4,People!$A$4,(IF(M2919=People!$B$5,People!$A$5,0)))))))</f>
        <v>Kelly Williams</v>
      </c>
      <c r="W2919" s="1" t="str">
        <f>IFERROR(VLOOKUP(Data[[#This Row],[Order ID]], Returns!$A:$B, 2, FALSE), "No")</f>
        <v>No</v>
      </c>
      <c r="X2919" s="1">
        <f>1/COUNTIF(Data[Order ID], Data[[#This Row],[Order ID]])</f>
        <v>1</v>
      </c>
      <c r="Y2919" s="1">
        <f>1/COUNTIFS(Data[Customer Name],Data[[#This Row],[Customer Name]], Data[MonthYear],Data[[#This Row],[MonthYear]])</f>
        <v>1</v>
      </c>
      <c r="Z2919" s="1" t="str">
        <f>TEXT(Data[[#This Row],[Order Date]], "mm.yy")</f>
        <v>08.19</v>
      </c>
    </row>
    <row r="2920" spans="1:26" x14ac:dyDescent="0.25">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1" t="str">
        <f>IF(M2920=People!$B$2,People!$A$5,(IF(M2920=People!$B$3,People!$A$3,(IF(M2920=People!$B$4,People!$A$4,(IF(M2920=People!$B$5,People!$A$5,0)))))))</f>
        <v>Chuck Magee</v>
      </c>
      <c r="W2920" s="1" t="str">
        <f>IFERROR(VLOOKUP(Data[[#This Row],[Order ID]], Returns!$A:$B, 2, FALSE), "No")</f>
        <v>No</v>
      </c>
      <c r="X2920" s="1">
        <f>1/COUNTIF(Data[Order ID], Data[[#This Row],[Order ID]])</f>
        <v>0.33333333333333331</v>
      </c>
      <c r="Y2920" s="1">
        <f>1/COUNTIFS(Data[Customer Name],Data[[#This Row],[Customer Name]], Data[MonthYear],Data[[#This Row],[MonthYear]])</f>
        <v>0.33333333333333331</v>
      </c>
      <c r="Z2920" s="1" t="str">
        <f>TEXT(Data[[#This Row],[Order Date]], "mm.yy")</f>
        <v>11.18</v>
      </c>
    </row>
    <row r="2921" spans="1:26" x14ac:dyDescent="0.25">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1" t="str">
        <f>IF(M2921=People!$B$2,People!$A$5,(IF(M2921=People!$B$3,People!$A$3,(IF(M2921=People!$B$4,People!$A$4,(IF(M2921=People!$B$5,People!$A$5,0)))))))</f>
        <v>Chuck Magee</v>
      </c>
      <c r="W2921" s="1" t="str">
        <f>IFERROR(VLOOKUP(Data[[#This Row],[Order ID]], Returns!$A:$B, 2, FALSE), "No")</f>
        <v>No</v>
      </c>
      <c r="X2921" s="1">
        <f>1/COUNTIF(Data[Order ID], Data[[#This Row],[Order ID]])</f>
        <v>0.33333333333333331</v>
      </c>
      <c r="Y2921" s="1">
        <f>1/COUNTIFS(Data[Customer Name],Data[[#This Row],[Customer Name]], Data[MonthYear],Data[[#This Row],[MonthYear]])</f>
        <v>0.33333333333333331</v>
      </c>
      <c r="Z2921" s="1" t="str">
        <f>TEXT(Data[[#This Row],[Order Date]], "mm.yy")</f>
        <v>11.18</v>
      </c>
    </row>
    <row r="2922" spans="1:26" x14ac:dyDescent="0.25">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1" t="str">
        <f>IF(M2922=People!$B$2,People!$A$5,(IF(M2922=People!$B$3,People!$A$3,(IF(M2922=People!$B$4,People!$A$4,(IF(M2922=People!$B$5,People!$A$5,0)))))))</f>
        <v>Chuck Magee</v>
      </c>
      <c r="W2922" s="1" t="str">
        <f>IFERROR(VLOOKUP(Data[[#This Row],[Order ID]], Returns!$A:$B, 2, FALSE), "No")</f>
        <v>No</v>
      </c>
      <c r="X2922" s="1">
        <f>1/COUNTIF(Data[Order ID], Data[[#This Row],[Order ID]])</f>
        <v>0.33333333333333331</v>
      </c>
      <c r="Y2922" s="1">
        <f>1/COUNTIFS(Data[Customer Name],Data[[#This Row],[Customer Name]], Data[MonthYear],Data[[#This Row],[MonthYear]])</f>
        <v>0.33333333333333331</v>
      </c>
      <c r="Z2922" s="1" t="str">
        <f>TEXT(Data[[#This Row],[Order Date]], "mm.yy")</f>
        <v>11.18</v>
      </c>
    </row>
    <row r="2923" spans="1:26" x14ac:dyDescent="0.25">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1" t="str">
        <f>IF(M2923=People!$B$2,People!$A$5,(IF(M2923=People!$B$3,People!$A$3,(IF(M2923=People!$B$4,People!$A$4,(IF(M2923=People!$B$5,People!$A$5,0)))))))</f>
        <v>Cassandra Brandow</v>
      </c>
      <c r="W2923" s="1" t="str">
        <f>IFERROR(VLOOKUP(Data[[#This Row],[Order ID]], Returns!$A:$B, 2, FALSE), "No")</f>
        <v>No</v>
      </c>
      <c r="X2923" s="1">
        <f>1/COUNTIF(Data[Order ID], Data[[#This Row],[Order ID]])</f>
        <v>1</v>
      </c>
      <c r="Y2923" s="1">
        <f>1/COUNTIFS(Data[Customer Name],Data[[#This Row],[Customer Name]], Data[MonthYear],Data[[#This Row],[MonthYear]])</f>
        <v>1</v>
      </c>
      <c r="Z2923" s="1" t="str">
        <f>TEXT(Data[[#This Row],[Order Date]], "mm.yy")</f>
        <v>01.19</v>
      </c>
    </row>
    <row r="2924" spans="1:26" x14ac:dyDescent="0.25">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1" t="str">
        <f>IF(M2924=People!$B$2,People!$A$5,(IF(M2924=People!$B$3,People!$A$3,(IF(M2924=People!$B$4,People!$A$4,(IF(M2924=People!$B$5,People!$A$5,0)))))))</f>
        <v>Kelly Williams</v>
      </c>
      <c r="W2924" s="1" t="str">
        <f>IFERROR(VLOOKUP(Data[[#This Row],[Order ID]], Returns!$A:$B, 2, FALSE), "No")</f>
        <v>No</v>
      </c>
      <c r="X2924" s="1">
        <f>1/COUNTIF(Data[Order ID], Data[[#This Row],[Order ID]])</f>
        <v>1</v>
      </c>
      <c r="Y2924" s="1">
        <f>1/COUNTIFS(Data[Customer Name],Data[[#This Row],[Customer Name]], Data[MonthYear],Data[[#This Row],[MonthYear]])</f>
        <v>1</v>
      </c>
      <c r="Z2924" s="1" t="str">
        <f>TEXT(Data[[#This Row],[Order Date]], "mm.yy")</f>
        <v>11.17</v>
      </c>
    </row>
    <row r="2925" spans="1:26" x14ac:dyDescent="0.25">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1" t="str">
        <f>IF(M2925=People!$B$2,People!$A$5,(IF(M2925=People!$B$3,People!$A$3,(IF(M2925=People!$B$4,People!$A$4,(IF(M2925=People!$B$5,People!$A$5,0)))))))</f>
        <v>Kelly Williams</v>
      </c>
      <c r="W2925" s="1" t="str">
        <f>IFERROR(VLOOKUP(Data[[#This Row],[Order ID]], Returns!$A:$B, 2, FALSE), "No")</f>
        <v>No</v>
      </c>
      <c r="X2925" s="1">
        <f>1/COUNTIF(Data[Order ID], Data[[#This Row],[Order ID]])</f>
        <v>1</v>
      </c>
      <c r="Y2925" s="1">
        <f>1/COUNTIFS(Data[Customer Name],Data[[#This Row],[Customer Name]], Data[MonthYear],Data[[#This Row],[MonthYear]])</f>
        <v>1</v>
      </c>
      <c r="Z2925" s="1" t="str">
        <f>TEXT(Data[[#This Row],[Order Date]], "mm.yy")</f>
        <v>06.16</v>
      </c>
    </row>
    <row r="2926" spans="1:26" x14ac:dyDescent="0.25">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1" t="str">
        <f>IF(M2926=People!$B$2,People!$A$5,(IF(M2926=People!$B$3,People!$A$3,(IF(M2926=People!$B$4,People!$A$4,(IF(M2926=People!$B$5,People!$A$5,0)))))))</f>
        <v>Chuck Magee</v>
      </c>
      <c r="W2926" s="1" t="str">
        <f>IFERROR(VLOOKUP(Data[[#This Row],[Order ID]], Returns!$A:$B, 2, FALSE), "No")</f>
        <v>No</v>
      </c>
      <c r="X2926" s="1">
        <f>1/COUNTIF(Data[Order ID], Data[[#This Row],[Order ID]])</f>
        <v>0.5</v>
      </c>
      <c r="Y2926" s="1">
        <f>1/COUNTIFS(Data[Customer Name],Data[[#This Row],[Customer Name]], Data[MonthYear],Data[[#This Row],[MonthYear]])</f>
        <v>0.5</v>
      </c>
      <c r="Z2926" s="1" t="str">
        <f>TEXT(Data[[#This Row],[Order Date]], "mm.yy")</f>
        <v>09.16</v>
      </c>
    </row>
    <row r="2927" spans="1:26" x14ac:dyDescent="0.25">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1" t="str">
        <f>IF(M2927=People!$B$2,People!$A$5,(IF(M2927=People!$B$3,People!$A$3,(IF(M2927=People!$B$4,People!$A$4,(IF(M2927=People!$B$5,People!$A$5,0)))))))</f>
        <v>Chuck Magee</v>
      </c>
      <c r="W2927" s="1" t="str">
        <f>IFERROR(VLOOKUP(Data[[#This Row],[Order ID]], Returns!$A:$B, 2, FALSE), "No")</f>
        <v>No</v>
      </c>
      <c r="X2927" s="1">
        <f>1/COUNTIF(Data[Order ID], Data[[#This Row],[Order ID]])</f>
        <v>0.5</v>
      </c>
      <c r="Y2927" s="1">
        <f>1/COUNTIFS(Data[Customer Name],Data[[#This Row],[Customer Name]], Data[MonthYear],Data[[#This Row],[MonthYear]])</f>
        <v>0.5</v>
      </c>
      <c r="Z2927" s="1" t="str">
        <f>TEXT(Data[[#This Row],[Order Date]], "mm.yy")</f>
        <v>09.16</v>
      </c>
    </row>
    <row r="2928" spans="1:26" x14ac:dyDescent="0.25">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1" t="str">
        <f>IF(M2928=People!$B$2,People!$A$5,(IF(M2928=People!$B$3,People!$A$3,(IF(M2928=People!$B$4,People!$A$4,(IF(M2928=People!$B$5,People!$A$5,0)))))))</f>
        <v>Cassandra Brandow</v>
      </c>
      <c r="W2928" s="1" t="str">
        <f>IFERROR(VLOOKUP(Data[[#This Row],[Order ID]], Returns!$A:$B, 2, FALSE), "No")</f>
        <v>No</v>
      </c>
      <c r="X2928" s="1">
        <f>1/COUNTIF(Data[Order ID], Data[[#This Row],[Order ID]])</f>
        <v>1</v>
      </c>
      <c r="Y2928" s="1">
        <f>1/COUNTIFS(Data[Customer Name],Data[[#This Row],[Customer Name]], Data[MonthYear],Data[[#This Row],[MonthYear]])</f>
        <v>1</v>
      </c>
      <c r="Z2928" s="1" t="str">
        <f>TEXT(Data[[#This Row],[Order Date]], "mm.yy")</f>
        <v>07.19</v>
      </c>
    </row>
    <row r="2929" spans="1:26" x14ac:dyDescent="0.25">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1" t="str">
        <f>IF(M2929=People!$B$2,People!$A$5,(IF(M2929=People!$B$3,People!$A$3,(IF(M2929=People!$B$4,People!$A$4,(IF(M2929=People!$B$5,People!$A$5,0)))))))</f>
        <v>Kelly Williams</v>
      </c>
      <c r="W2929" s="1" t="str">
        <f>IFERROR(VLOOKUP(Data[[#This Row],[Order ID]], Returns!$A:$B, 2, FALSE), "No")</f>
        <v>No</v>
      </c>
      <c r="X2929" s="1">
        <f>1/COUNTIF(Data[Order ID], Data[[#This Row],[Order ID]])</f>
        <v>1</v>
      </c>
      <c r="Y2929" s="1">
        <f>1/COUNTIFS(Data[Customer Name],Data[[#This Row],[Customer Name]], Data[MonthYear],Data[[#This Row],[MonthYear]])</f>
        <v>0.5</v>
      </c>
      <c r="Z2929" s="1" t="str">
        <f>TEXT(Data[[#This Row],[Order Date]], "mm.yy")</f>
        <v>06.19</v>
      </c>
    </row>
    <row r="2930" spans="1:26" x14ac:dyDescent="0.25">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1" t="str">
        <f>IF(M2930=People!$B$2,People!$A$5,(IF(M2930=People!$B$3,People!$A$3,(IF(M2930=People!$B$4,People!$A$4,(IF(M2930=People!$B$5,People!$A$5,0)))))))</f>
        <v>Cassandra Brandow</v>
      </c>
      <c r="W2930" s="1" t="str">
        <f>IFERROR(VLOOKUP(Data[[#This Row],[Order ID]], Returns!$A:$B, 2, FALSE), "No")</f>
        <v>No</v>
      </c>
      <c r="X2930" s="1">
        <f>1/COUNTIF(Data[Order ID], Data[[#This Row],[Order ID]])</f>
        <v>1</v>
      </c>
      <c r="Y2930" s="1">
        <f>1/COUNTIFS(Data[Customer Name],Data[[#This Row],[Customer Name]], Data[MonthYear],Data[[#This Row],[MonthYear]])</f>
        <v>1</v>
      </c>
      <c r="Z2930" s="1" t="str">
        <f>TEXT(Data[[#This Row],[Order Date]], "mm.yy")</f>
        <v>10.19</v>
      </c>
    </row>
    <row r="2931" spans="1:26" x14ac:dyDescent="0.25">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1" t="str">
        <f>IF(M2931=People!$B$2,People!$A$5,(IF(M2931=People!$B$3,People!$A$3,(IF(M2931=People!$B$4,People!$A$4,(IF(M2931=People!$B$5,People!$A$5,0)))))))</f>
        <v>Kelly Williams</v>
      </c>
      <c r="W2931" s="1" t="str">
        <f>IFERROR(VLOOKUP(Data[[#This Row],[Order ID]], Returns!$A:$B, 2, FALSE), "No")</f>
        <v>No</v>
      </c>
      <c r="X2931" s="1">
        <f>1/COUNTIF(Data[Order ID], Data[[#This Row],[Order ID]])</f>
        <v>1</v>
      </c>
      <c r="Y2931" s="1">
        <f>1/COUNTIFS(Data[Customer Name],Data[[#This Row],[Customer Name]], Data[MonthYear],Data[[#This Row],[MonthYear]])</f>
        <v>0.33333333333333331</v>
      </c>
      <c r="Z2931" s="1" t="str">
        <f>TEXT(Data[[#This Row],[Order Date]], "mm.yy")</f>
        <v>11.19</v>
      </c>
    </row>
    <row r="2932" spans="1:26" x14ac:dyDescent="0.25">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1" t="str">
        <f>IF(M2932=People!$B$2,People!$A$5,(IF(M2932=People!$B$3,People!$A$3,(IF(M2932=People!$B$4,People!$A$4,(IF(M2932=People!$B$5,People!$A$5,0)))))))</f>
        <v>Cassandra Brandow</v>
      </c>
      <c r="W2932" s="1" t="str">
        <f>IFERROR(VLOOKUP(Data[[#This Row],[Order ID]], Returns!$A:$B, 2, FALSE), "No")</f>
        <v>Yes</v>
      </c>
      <c r="X2932" s="1">
        <f>1/COUNTIF(Data[Order ID], Data[[#This Row],[Order ID]])</f>
        <v>0.33333333333333331</v>
      </c>
      <c r="Y2932" s="1">
        <f>1/COUNTIFS(Data[Customer Name],Data[[#This Row],[Customer Name]], Data[MonthYear],Data[[#This Row],[MonthYear]])</f>
        <v>0.33333333333333331</v>
      </c>
      <c r="Z2932" s="1" t="str">
        <f>TEXT(Data[[#This Row],[Order Date]], "mm.yy")</f>
        <v>08.17</v>
      </c>
    </row>
    <row r="2933" spans="1:26" x14ac:dyDescent="0.25">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1" t="str">
        <f>IF(M2933=People!$B$2,People!$A$5,(IF(M2933=People!$B$3,People!$A$3,(IF(M2933=People!$B$4,People!$A$4,(IF(M2933=People!$B$5,People!$A$5,0)))))))</f>
        <v>Cassandra Brandow</v>
      </c>
      <c r="W2933" s="1" t="str">
        <f>IFERROR(VLOOKUP(Data[[#This Row],[Order ID]], Returns!$A:$B, 2, FALSE), "No")</f>
        <v>Yes</v>
      </c>
      <c r="X2933" s="1">
        <f>1/COUNTIF(Data[Order ID], Data[[#This Row],[Order ID]])</f>
        <v>0.33333333333333331</v>
      </c>
      <c r="Y2933" s="1">
        <f>1/COUNTIFS(Data[Customer Name],Data[[#This Row],[Customer Name]], Data[MonthYear],Data[[#This Row],[MonthYear]])</f>
        <v>0.33333333333333331</v>
      </c>
      <c r="Z2933" s="1" t="str">
        <f>TEXT(Data[[#This Row],[Order Date]], "mm.yy")</f>
        <v>08.17</v>
      </c>
    </row>
    <row r="2934" spans="1:26" x14ac:dyDescent="0.25">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1" t="str">
        <f>IF(M2934=People!$B$2,People!$A$5,(IF(M2934=People!$B$3,People!$A$3,(IF(M2934=People!$B$4,People!$A$4,(IF(M2934=People!$B$5,People!$A$5,0)))))))</f>
        <v>Cassandra Brandow</v>
      </c>
      <c r="W2934" s="1" t="str">
        <f>IFERROR(VLOOKUP(Data[[#This Row],[Order ID]], Returns!$A:$B, 2, FALSE), "No")</f>
        <v>Yes</v>
      </c>
      <c r="X2934" s="1">
        <f>1/COUNTIF(Data[Order ID], Data[[#This Row],[Order ID]])</f>
        <v>0.33333333333333331</v>
      </c>
      <c r="Y2934" s="1">
        <f>1/COUNTIFS(Data[Customer Name],Data[[#This Row],[Customer Name]], Data[MonthYear],Data[[#This Row],[MonthYear]])</f>
        <v>0.33333333333333331</v>
      </c>
      <c r="Z2934" s="1" t="str">
        <f>TEXT(Data[[#This Row],[Order Date]], "mm.yy")</f>
        <v>08.17</v>
      </c>
    </row>
    <row r="2935" spans="1:26" x14ac:dyDescent="0.25">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1" t="str">
        <f>IF(M2935=People!$B$2,People!$A$5,(IF(M2935=People!$B$3,People!$A$3,(IF(M2935=People!$B$4,People!$A$4,(IF(M2935=People!$B$5,People!$A$5,0)))))))</f>
        <v>Cassandra Brandow</v>
      </c>
      <c r="W2935" s="1" t="str">
        <f>IFERROR(VLOOKUP(Data[[#This Row],[Order ID]], Returns!$A:$B, 2, FALSE), "No")</f>
        <v>No</v>
      </c>
      <c r="X2935" s="1">
        <f>1/COUNTIF(Data[Order ID], Data[[#This Row],[Order ID]])</f>
        <v>0.14285714285714285</v>
      </c>
      <c r="Y2935" s="1">
        <f>1/COUNTIFS(Data[Customer Name],Data[[#This Row],[Customer Name]], Data[MonthYear],Data[[#This Row],[MonthYear]])</f>
        <v>0.14285714285714285</v>
      </c>
      <c r="Z2935" s="1" t="str">
        <f>TEXT(Data[[#This Row],[Order Date]], "mm.yy")</f>
        <v>12.18</v>
      </c>
    </row>
    <row r="2936" spans="1:26" x14ac:dyDescent="0.25">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1" t="str">
        <f>IF(M2936=People!$B$2,People!$A$5,(IF(M2936=People!$B$3,People!$A$3,(IF(M2936=People!$B$4,People!$A$4,(IF(M2936=People!$B$5,People!$A$5,0)))))))</f>
        <v>Cassandra Brandow</v>
      </c>
      <c r="W2936" s="1" t="str">
        <f>IFERROR(VLOOKUP(Data[[#This Row],[Order ID]], Returns!$A:$B, 2, FALSE), "No")</f>
        <v>No</v>
      </c>
      <c r="X2936" s="1">
        <f>1/COUNTIF(Data[Order ID], Data[[#This Row],[Order ID]])</f>
        <v>0.14285714285714285</v>
      </c>
      <c r="Y2936" s="1">
        <f>1/COUNTIFS(Data[Customer Name],Data[[#This Row],[Customer Name]], Data[MonthYear],Data[[#This Row],[MonthYear]])</f>
        <v>0.14285714285714285</v>
      </c>
      <c r="Z2936" s="1" t="str">
        <f>TEXT(Data[[#This Row],[Order Date]], "mm.yy")</f>
        <v>12.18</v>
      </c>
    </row>
    <row r="2937" spans="1:26" x14ac:dyDescent="0.25">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1" t="str">
        <f>IF(M2937=People!$B$2,People!$A$5,(IF(M2937=People!$B$3,People!$A$3,(IF(M2937=People!$B$4,People!$A$4,(IF(M2937=People!$B$5,People!$A$5,0)))))))</f>
        <v>Cassandra Brandow</v>
      </c>
      <c r="W2937" s="1" t="str">
        <f>IFERROR(VLOOKUP(Data[[#This Row],[Order ID]], Returns!$A:$B, 2, FALSE), "No")</f>
        <v>No</v>
      </c>
      <c r="X2937" s="1">
        <f>1/COUNTIF(Data[Order ID], Data[[#This Row],[Order ID]])</f>
        <v>0.14285714285714285</v>
      </c>
      <c r="Y2937" s="1">
        <f>1/COUNTIFS(Data[Customer Name],Data[[#This Row],[Customer Name]], Data[MonthYear],Data[[#This Row],[MonthYear]])</f>
        <v>0.14285714285714285</v>
      </c>
      <c r="Z2937" s="1" t="str">
        <f>TEXT(Data[[#This Row],[Order Date]], "mm.yy")</f>
        <v>12.18</v>
      </c>
    </row>
    <row r="2938" spans="1:26" x14ac:dyDescent="0.25">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1" t="str">
        <f>IF(M2938=People!$B$2,People!$A$5,(IF(M2938=People!$B$3,People!$A$3,(IF(M2938=People!$B$4,People!$A$4,(IF(M2938=People!$B$5,People!$A$5,0)))))))</f>
        <v>Cassandra Brandow</v>
      </c>
      <c r="W2938" s="1" t="str">
        <f>IFERROR(VLOOKUP(Data[[#This Row],[Order ID]], Returns!$A:$B, 2, FALSE), "No")</f>
        <v>No</v>
      </c>
      <c r="X2938" s="1">
        <f>1/COUNTIF(Data[Order ID], Data[[#This Row],[Order ID]])</f>
        <v>0.14285714285714285</v>
      </c>
      <c r="Y2938" s="1">
        <f>1/COUNTIFS(Data[Customer Name],Data[[#This Row],[Customer Name]], Data[MonthYear],Data[[#This Row],[MonthYear]])</f>
        <v>0.14285714285714285</v>
      </c>
      <c r="Z2938" s="1" t="str">
        <f>TEXT(Data[[#This Row],[Order Date]], "mm.yy")</f>
        <v>12.18</v>
      </c>
    </row>
    <row r="2939" spans="1:26" x14ac:dyDescent="0.25">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1" t="str">
        <f>IF(M2939=People!$B$2,People!$A$5,(IF(M2939=People!$B$3,People!$A$3,(IF(M2939=People!$B$4,People!$A$4,(IF(M2939=People!$B$5,People!$A$5,0)))))))</f>
        <v>Cassandra Brandow</v>
      </c>
      <c r="W2939" s="1" t="str">
        <f>IFERROR(VLOOKUP(Data[[#This Row],[Order ID]], Returns!$A:$B, 2, FALSE), "No")</f>
        <v>No</v>
      </c>
      <c r="X2939" s="1">
        <f>1/COUNTIF(Data[Order ID], Data[[#This Row],[Order ID]])</f>
        <v>0.14285714285714285</v>
      </c>
      <c r="Y2939" s="1">
        <f>1/COUNTIFS(Data[Customer Name],Data[[#This Row],[Customer Name]], Data[MonthYear],Data[[#This Row],[MonthYear]])</f>
        <v>0.14285714285714285</v>
      </c>
      <c r="Z2939" s="1" t="str">
        <f>TEXT(Data[[#This Row],[Order Date]], "mm.yy")</f>
        <v>12.18</v>
      </c>
    </row>
    <row r="2940" spans="1:26" x14ac:dyDescent="0.25">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1" t="str">
        <f>IF(M2940=People!$B$2,People!$A$5,(IF(M2940=People!$B$3,People!$A$3,(IF(M2940=People!$B$4,People!$A$4,(IF(M2940=People!$B$5,People!$A$5,0)))))))</f>
        <v>Cassandra Brandow</v>
      </c>
      <c r="W2940" s="1" t="str">
        <f>IFERROR(VLOOKUP(Data[[#This Row],[Order ID]], Returns!$A:$B, 2, FALSE), "No")</f>
        <v>No</v>
      </c>
      <c r="X2940" s="1">
        <f>1/COUNTIF(Data[Order ID], Data[[#This Row],[Order ID]])</f>
        <v>0.14285714285714285</v>
      </c>
      <c r="Y2940" s="1">
        <f>1/COUNTIFS(Data[Customer Name],Data[[#This Row],[Customer Name]], Data[MonthYear],Data[[#This Row],[MonthYear]])</f>
        <v>0.14285714285714285</v>
      </c>
      <c r="Z2940" s="1" t="str">
        <f>TEXT(Data[[#This Row],[Order Date]], "mm.yy")</f>
        <v>12.18</v>
      </c>
    </row>
    <row r="2941" spans="1:26" x14ac:dyDescent="0.25">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1" t="str">
        <f>IF(M2941=People!$B$2,People!$A$5,(IF(M2941=People!$B$3,People!$A$3,(IF(M2941=People!$B$4,People!$A$4,(IF(M2941=People!$B$5,People!$A$5,0)))))))</f>
        <v>Cassandra Brandow</v>
      </c>
      <c r="W2941" s="1" t="str">
        <f>IFERROR(VLOOKUP(Data[[#This Row],[Order ID]], Returns!$A:$B, 2, FALSE), "No")</f>
        <v>No</v>
      </c>
      <c r="X2941" s="1">
        <f>1/COUNTIF(Data[Order ID], Data[[#This Row],[Order ID]])</f>
        <v>0.14285714285714285</v>
      </c>
      <c r="Y2941" s="1">
        <f>1/COUNTIFS(Data[Customer Name],Data[[#This Row],[Customer Name]], Data[MonthYear],Data[[#This Row],[MonthYear]])</f>
        <v>0.14285714285714285</v>
      </c>
      <c r="Z2941" s="1" t="str">
        <f>TEXT(Data[[#This Row],[Order Date]], "mm.yy")</f>
        <v>12.18</v>
      </c>
    </row>
    <row r="2942" spans="1:26" x14ac:dyDescent="0.25">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1" t="str">
        <f>IF(M2942=People!$B$2,People!$A$5,(IF(M2942=People!$B$3,People!$A$3,(IF(M2942=People!$B$4,People!$A$4,(IF(M2942=People!$B$5,People!$A$5,0)))))))</f>
        <v>Kelly Williams</v>
      </c>
      <c r="W2942" s="1" t="str">
        <f>IFERROR(VLOOKUP(Data[[#This Row],[Order ID]], Returns!$A:$B, 2, FALSE), "No")</f>
        <v>No</v>
      </c>
      <c r="X2942" s="1">
        <f>1/COUNTIF(Data[Order ID], Data[[#This Row],[Order ID]])</f>
        <v>0.33333333333333331</v>
      </c>
      <c r="Y2942" s="1">
        <f>1/COUNTIFS(Data[Customer Name],Data[[#This Row],[Customer Name]], Data[MonthYear],Data[[#This Row],[MonthYear]])</f>
        <v>0.33333333333333331</v>
      </c>
      <c r="Z2942" s="1" t="str">
        <f>TEXT(Data[[#This Row],[Order Date]], "mm.yy")</f>
        <v>03.19</v>
      </c>
    </row>
    <row r="2943" spans="1:26" x14ac:dyDescent="0.25">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1" t="str">
        <f>IF(M2943=People!$B$2,People!$A$5,(IF(M2943=People!$B$3,People!$A$3,(IF(M2943=People!$B$4,People!$A$4,(IF(M2943=People!$B$5,People!$A$5,0)))))))</f>
        <v>Kelly Williams</v>
      </c>
      <c r="W2943" s="1" t="str">
        <f>IFERROR(VLOOKUP(Data[[#This Row],[Order ID]], Returns!$A:$B, 2, FALSE), "No")</f>
        <v>No</v>
      </c>
      <c r="X2943" s="1">
        <f>1/COUNTIF(Data[Order ID], Data[[#This Row],[Order ID]])</f>
        <v>0.33333333333333331</v>
      </c>
      <c r="Y2943" s="1">
        <f>1/COUNTIFS(Data[Customer Name],Data[[#This Row],[Customer Name]], Data[MonthYear],Data[[#This Row],[MonthYear]])</f>
        <v>0.33333333333333331</v>
      </c>
      <c r="Z2943" s="1" t="str">
        <f>TEXT(Data[[#This Row],[Order Date]], "mm.yy")</f>
        <v>03.19</v>
      </c>
    </row>
    <row r="2944" spans="1:26" x14ac:dyDescent="0.25">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1" t="str">
        <f>IF(M2944=People!$B$2,People!$A$5,(IF(M2944=People!$B$3,People!$A$3,(IF(M2944=People!$B$4,People!$A$4,(IF(M2944=People!$B$5,People!$A$5,0)))))))</f>
        <v>Kelly Williams</v>
      </c>
      <c r="W2944" s="1" t="str">
        <f>IFERROR(VLOOKUP(Data[[#This Row],[Order ID]], Returns!$A:$B, 2, FALSE), "No")</f>
        <v>No</v>
      </c>
      <c r="X2944" s="1">
        <f>1/COUNTIF(Data[Order ID], Data[[#This Row],[Order ID]])</f>
        <v>0.33333333333333331</v>
      </c>
      <c r="Y2944" s="1">
        <f>1/COUNTIFS(Data[Customer Name],Data[[#This Row],[Customer Name]], Data[MonthYear],Data[[#This Row],[MonthYear]])</f>
        <v>0.33333333333333331</v>
      </c>
      <c r="Z2944" s="1" t="str">
        <f>TEXT(Data[[#This Row],[Order Date]], "mm.yy")</f>
        <v>03.19</v>
      </c>
    </row>
    <row r="2945" spans="1:26" x14ac:dyDescent="0.25">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1" t="str">
        <f>IF(M2945=People!$B$2,People!$A$5,(IF(M2945=People!$B$3,People!$A$3,(IF(M2945=People!$B$4,People!$A$4,(IF(M2945=People!$B$5,People!$A$5,0)))))))</f>
        <v>Cassandra Brandow</v>
      </c>
      <c r="W2945" s="1" t="str">
        <f>IFERROR(VLOOKUP(Data[[#This Row],[Order ID]], Returns!$A:$B, 2, FALSE), "No")</f>
        <v>No</v>
      </c>
      <c r="X2945" s="1">
        <f>1/COUNTIF(Data[Order ID], Data[[#This Row],[Order ID]])</f>
        <v>0.5</v>
      </c>
      <c r="Y2945" s="1">
        <f>1/COUNTIFS(Data[Customer Name],Data[[#This Row],[Customer Name]], Data[MonthYear],Data[[#This Row],[MonthYear]])</f>
        <v>0.5</v>
      </c>
      <c r="Z2945" s="1" t="str">
        <f>TEXT(Data[[#This Row],[Order Date]], "mm.yy")</f>
        <v>11.19</v>
      </c>
    </row>
    <row r="2946" spans="1:26" x14ac:dyDescent="0.25">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1" t="str">
        <f>IF(M2946=People!$B$2,People!$A$5,(IF(M2946=People!$B$3,People!$A$3,(IF(M2946=People!$B$4,People!$A$4,(IF(M2946=People!$B$5,People!$A$5,0)))))))</f>
        <v>Cassandra Brandow</v>
      </c>
      <c r="W2946" s="1" t="str">
        <f>IFERROR(VLOOKUP(Data[[#This Row],[Order ID]], Returns!$A:$B, 2, FALSE), "No")</f>
        <v>No</v>
      </c>
      <c r="X2946" s="1">
        <f>1/COUNTIF(Data[Order ID], Data[[#This Row],[Order ID]])</f>
        <v>0.5</v>
      </c>
      <c r="Y2946" s="1">
        <f>1/COUNTIFS(Data[Customer Name],Data[[#This Row],[Customer Name]], Data[MonthYear],Data[[#This Row],[MonthYear]])</f>
        <v>0.5</v>
      </c>
      <c r="Z2946" s="1" t="str">
        <f>TEXT(Data[[#This Row],[Order Date]], "mm.yy")</f>
        <v>11.19</v>
      </c>
    </row>
    <row r="2947" spans="1:26" x14ac:dyDescent="0.25">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1" t="str">
        <f>IF(M2947=People!$B$2,People!$A$5,(IF(M2947=People!$B$3,People!$A$3,(IF(M2947=People!$B$4,People!$A$4,(IF(M2947=People!$B$5,People!$A$5,0)))))))</f>
        <v>Cassandra Brandow</v>
      </c>
      <c r="W2947" s="1" t="str">
        <f>IFERROR(VLOOKUP(Data[[#This Row],[Order ID]], Returns!$A:$B, 2, FALSE), "No")</f>
        <v>No</v>
      </c>
      <c r="X2947" s="1">
        <f>1/COUNTIF(Data[Order ID], Data[[#This Row],[Order ID]])</f>
        <v>1</v>
      </c>
      <c r="Y2947" s="1">
        <f>1/COUNTIFS(Data[Customer Name],Data[[#This Row],[Customer Name]], Data[MonthYear],Data[[#This Row],[MonthYear]])</f>
        <v>1</v>
      </c>
      <c r="Z2947" s="1" t="str">
        <f>TEXT(Data[[#This Row],[Order Date]], "mm.yy")</f>
        <v>11.18</v>
      </c>
    </row>
    <row r="2948" spans="1:26" x14ac:dyDescent="0.25">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1" t="str">
        <f>IF(M2948=People!$B$2,People!$A$5,(IF(M2948=People!$B$3,People!$A$3,(IF(M2948=People!$B$4,People!$A$4,(IF(M2948=People!$B$5,People!$A$5,0)))))))</f>
        <v>Cassandra Brandow</v>
      </c>
      <c r="W2948" s="1" t="str">
        <f>IFERROR(VLOOKUP(Data[[#This Row],[Order ID]], Returns!$A:$B, 2, FALSE), "No")</f>
        <v>Yes</v>
      </c>
      <c r="X2948" s="1">
        <f>1/COUNTIF(Data[Order ID], Data[[#This Row],[Order ID]])</f>
        <v>0.33333333333333331</v>
      </c>
      <c r="Y2948" s="1">
        <f>1/COUNTIFS(Data[Customer Name],Data[[#This Row],[Customer Name]], Data[MonthYear],Data[[#This Row],[MonthYear]])</f>
        <v>0.33333333333333331</v>
      </c>
      <c r="Z2948" s="1" t="str">
        <f>TEXT(Data[[#This Row],[Order Date]], "mm.yy")</f>
        <v>12.19</v>
      </c>
    </row>
    <row r="2949" spans="1:26" x14ac:dyDescent="0.25">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1" t="str">
        <f>IF(M2949=People!$B$2,People!$A$5,(IF(M2949=People!$B$3,People!$A$3,(IF(M2949=People!$B$4,People!$A$4,(IF(M2949=People!$B$5,People!$A$5,0)))))))</f>
        <v>Cassandra Brandow</v>
      </c>
      <c r="W2949" s="1" t="str">
        <f>IFERROR(VLOOKUP(Data[[#This Row],[Order ID]], Returns!$A:$B, 2, FALSE), "No")</f>
        <v>Yes</v>
      </c>
      <c r="X2949" s="1">
        <f>1/COUNTIF(Data[Order ID], Data[[#This Row],[Order ID]])</f>
        <v>0.33333333333333331</v>
      </c>
      <c r="Y2949" s="1">
        <f>1/COUNTIFS(Data[Customer Name],Data[[#This Row],[Customer Name]], Data[MonthYear],Data[[#This Row],[MonthYear]])</f>
        <v>0.33333333333333331</v>
      </c>
      <c r="Z2949" s="1" t="str">
        <f>TEXT(Data[[#This Row],[Order Date]], "mm.yy")</f>
        <v>12.19</v>
      </c>
    </row>
    <row r="2950" spans="1:26" x14ac:dyDescent="0.25">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1" t="str">
        <f>IF(M2950=People!$B$2,People!$A$5,(IF(M2950=People!$B$3,People!$A$3,(IF(M2950=People!$B$4,People!$A$4,(IF(M2950=People!$B$5,People!$A$5,0)))))))</f>
        <v>Cassandra Brandow</v>
      </c>
      <c r="W2950" s="1" t="str">
        <f>IFERROR(VLOOKUP(Data[[#This Row],[Order ID]], Returns!$A:$B, 2, FALSE), "No")</f>
        <v>Yes</v>
      </c>
      <c r="X2950" s="1">
        <f>1/COUNTIF(Data[Order ID], Data[[#This Row],[Order ID]])</f>
        <v>0.33333333333333331</v>
      </c>
      <c r="Y2950" s="1">
        <f>1/COUNTIFS(Data[Customer Name],Data[[#This Row],[Customer Name]], Data[MonthYear],Data[[#This Row],[MonthYear]])</f>
        <v>0.33333333333333331</v>
      </c>
      <c r="Z2950" s="1" t="str">
        <f>TEXT(Data[[#This Row],[Order Date]], "mm.yy")</f>
        <v>12.19</v>
      </c>
    </row>
    <row r="2951" spans="1:26" x14ac:dyDescent="0.25">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1" t="str">
        <f>IF(M2951=People!$B$2,People!$A$5,(IF(M2951=People!$B$3,People!$A$3,(IF(M2951=People!$B$4,People!$A$4,(IF(M2951=People!$B$5,People!$A$5,0)))))))</f>
        <v>Cassandra Brandow</v>
      </c>
      <c r="W2951" s="1" t="str">
        <f>IFERROR(VLOOKUP(Data[[#This Row],[Order ID]], Returns!$A:$B, 2, FALSE), "No")</f>
        <v>No</v>
      </c>
      <c r="X2951" s="1">
        <f>1/COUNTIF(Data[Order ID], Data[[#This Row],[Order ID]])</f>
        <v>0.16666666666666666</v>
      </c>
      <c r="Y2951" s="1">
        <f>1/COUNTIFS(Data[Customer Name],Data[[#This Row],[Customer Name]], Data[MonthYear],Data[[#This Row],[MonthYear]])</f>
        <v>0.16666666666666666</v>
      </c>
      <c r="Z2951" s="1" t="str">
        <f>TEXT(Data[[#This Row],[Order Date]], "mm.yy")</f>
        <v>11.19</v>
      </c>
    </row>
    <row r="2952" spans="1:26" x14ac:dyDescent="0.25">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1" t="str">
        <f>IF(M2952=People!$B$2,People!$A$5,(IF(M2952=People!$B$3,People!$A$3,(IF(M2952=People!$B$4,People!$A$4,(IF(M2952=People!$B$5,People!$A$5,0)))))))</f>
        <v>Cassandra Brandow</v>
      </c>
      <c r="W2952" s="1" t="str">
        <f>IFERROR(VLOOKUP(Data[[#This Row],[Order ID]], Returns!$A:$B, 2, FALSE), "No")</f>
        <v>No</v>
      </c>
      <c r="X2952" s="1">
        <f>1/COUNTIF(Data[Order ID], Data[[#This Row],[Order ID]])</f>
        <v>0.16666666666666666</v>
      </c>
      <c r="Y2952" s="1">
        <f>1/COUNTIFS(Data[Customer Name],Data[[#This Row],[Customer Name]], Data[MonthYear],Data[[#This Row],[MonthYear]])</f>
        <v>0.16666666666666666</v>
      </c>
      <c r="Z2952" s="1" t="str">
        <f>TEXT(Data[[#This Row],[Order Date]], "mm.yy")</f>
        <v>11.19</v>
      </c>
    </row>
    <row r="2953" spans="1:26" x14ac:dyDescent="0.25">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1" t="str">
        <f>IF(M2953=People!$B$2,People!$A$5,(IF(M2953=People!$B$3,People!$A$3,(IF(M2953=People!$B$4,People!$A$4,(IF(M2953=People!$B$5,People!$A$5,0)))))))</f>
        <v>Cassandra Brandow</v>
      </c>
      <c r="W2953" s="1" t="str">
        <f>IFERROR(VLOOKUP(Data[[#This Row],[Order ID]], Returns!$A:$B, 2, FALSE), "No")</f>
        <v>No</v>
      </c>
      <c r="X2953" s="1">
        <f>1/COUNTIF(Data[Order ID], Data[[#This Row],[Order ID]])</f>
        <v>0.16666666666666666</v>
      </c>
      <c r="Y2953" s="1">
        <f>1/COUNTIFS(Data[Customer Name],Data[[#This Row],[Customer Name]], Data[MonthYear],Data[[#This Row],[MonthYear]])</f>
        <v>0.16666666666666666</v>
      </c>
      <c r="Z2953" s="1" t="str">
        <f>TEXT(Data[[#This Row],[Order Date]], "mm.yy")</f>
        <v>11.19</v>
      </c>
    </row>
    <row r="2954" spans="1:26" x14ac:dyDescent="0.25">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1" t="str">
        <f>IF(M2954=People!$B$2,People!$A$5,(IF(M2954=People!$B$3,People!$A$3,(IF(M2954=People!$B$4,People!$A$4,(IF(M2954=People!$B$5,People!$A$5,0)))))))</f>
        <v>Cassandra Brandow</v>
      </c>
      <c r="W2954" s="1" t="str">
        <f>IFERROR(VLOOKUP(Data[[#This Row],[Order ID]], Returns!$A:$B, 2, FALSE), "No")</f>
        <v>No</v>
      </c>
      <c r="X2954" s="1">
        <f>1/COUNTIF(Data[Order ID], Data[[#This Row],[Order ID]])</f>
        <v>0.16666666666666666</v>
      </c>
      <c r="Y2954" s="1">
        <f>1/COUNTIFS(Data[Customer Name],Data[[#This Row],[Customer Name]], Data[MonthYear],Data[[#This Row],[MonthYear]])</f>
        <v>0.16666666666666666</v>
      </c>
      <c r="Z2954" s="1" t="str">
        <f>TEXT(Data[[#This Row],[Order Date]], "mm.yy")</f>
        <v>11.19</v>
      </c>
    </row>
    <row r="2955" spans="1:26" x14ac:dyDescent="0.25">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1" t="str">
        <f>IF(M2955=People!$B$2,People!$A$5,(IF(M2955=People!$B$3,People!$A$3,(IF(M2955=People!$B$4,People!$A$4,(IF(M2955=People!$B$5,People!$A$5,0)))))))</f>
        <v>Cassandra Brandow</v>
      </c>
      <c r="W2955" s="1" t="str">
        <f>IFERROR(VLOOKUP(Data[[#This Row],[Order ID]], Returns!$A:$B, 2, FALSE), "No")</f>
        <v>No</v>
      </c>
      <c r="X2955" s="1">
        <f>1/COUNTIF(Data[Order ID], Data[[#This Row],[Order ID]])</f>
        <v>0.16666666666666666</v>
      </c>
      <c r="Y2955" s="1">
        <f>1/COUNTIFS(Data[Customer Name],Data[[#This Row],[Customer Name]], Data[MonthYear],Data[[#This Row],[MonthYear]])</f>
        <v>0.16666666666666666</v>
      </c>
      <c r="Z2955" s="1" t="str">
        <f>TEXT(Data[[#This Row],[Order Date]], "mm.yy")</f>
        <v>11.19</v>
      </c>
    </row>
    <row r="2956" spans="1:26" x14ac:dyDescent="0.25">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1" t="str">
        <f>IF(M2956=People!$B$2,People!$A$5,(IF(M2956=People!$B$3,People!$A$3,(IF(M2956=People!$B$4,People!$A$4,(IF(M2956=People!$B$5,People!$A$5,0)))))))</f>
        <v>Cassandra Brandow</v>
      </c>
      <c r="W2956" s="1" t="str">
        <f>IFERROR(VLOOKUP(Data[[#This Row],[Order ID]], Returns!$A:$B, 2, FALSE), "No")</f>
        <v>No</v>
      </c>
      <c r="X2956" s="1">
        <f>1/COUNTIF(Data[Order ID], Data[[#This Row],[Order ID]])</f>
        <v>0.16666666666666666</v>
      </c>
      <c r="Y2956" s="1">
        <f>1/COUNTIFS(Data[Customer Name],Data[[#This Row],[Customer Name]], Data[MonthYear],Data[[#This Row],[MonthYear]])</f>
        <v>0.16666666666666666</v>
      </c>
      <c r="Z2956" s="1" t="str">
        <f>TEXT(Data[[#This Row],[Order Date]], "mm.yy")</f>
        <v>11.19</v>
      </c>
    </row>
    <row r="2957" spans="1:26" x14ac:dyDescent="0.25">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1" t="str">
        <f>IF(M2957=People!$B$2,People!$A$5,(IF(M2957=People!$B$3,People!$A$3,(IF(M2957=People!$B$4,People!$A$4,(IF(M2957=People!$B$5,People!$A$5,0)))))))</f>
        <v>Chuck Magee</v>
      </c>
      <c r="W2957" s="1" t="str">
        <f>IFERROR(VLOOKUP(Data[[#This Row],[Order ID]], Returns!$A:$B, 2, FALSE), "No")</f>
        <v>No</v>
      </c>
      <c r="X2957" s="1">
        <f>1/COUNTIF(Data[Order ID], Data[[#This Row],[Order ID]])</f>
        <v>1</v>
      </c>
      <c r="Y2957" s="1">
        <f>1/COUNTIFS(Data[Customer Name],Data[[#This Row],[Customer Name]], Data[MonthYear],Data[[#This Row],[MonthYear]])</f>
        <v>1</v>
      </c>
      <c r="Z2957" s="1" t="str">
        <f>TEXT(Data[[#This Row],[Order Date]], "mm.yy")</f>
        <v>08.18</v>
      </c>
    </row>
    <row r="2958" spans="1:26" x14ac:dyDescent="0.25">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1" t="str">
        <f>IF(M2958=People!$B$2,People!$A$5,(IF(M2958=People!$B$3,People!$A$3,(IF(M2958=People!$B$4,People!$A$4,(IF(M2958=People!$B$5,People!$A$5,0)))))))</f>
        <v>Chuck Magee</v>
      </c>
      <c r="W2958" s="1" t="str">
        <f>IFERROR(VLOOKUP(Data[[#This Row],[Order ID]], Returns!$A:$B, 2, FALSE), "No")</f>
        <v>No</v>
      </c>
      <c r="X2958" s="1">
        <f>1/COUNTIF(Data[Order ID], Data[[#This Row],[Order ID]])</f>
        <v>1</v>
      </c>
      <c r="Y2958" s="1">
        <f>1/COUNTIFS(Data[Customer Name],Data[[#This Row],[Customer Name]], Data[MonthYear],Data[[#This Row],[MonthYear]])</f>
        <v>1</v>
      </c>
      <c r="Z2958" s="1" t="str">
        <f>TEXT(Data[[#This Row],[Order Date]], "mm.yy")</f>
        <v>06.19</v>
      </c>
    </row>
    <row r="2959" spans="1:26" x14ac:dyDescent="0.25">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1" t="str">
        <f>IF(M2959=People!$B$2,People!$A$5,(IF(M2959=People!$B$3,People!$A$3,(IF(M2959=People!$B$4,People!$A$4,(IF(M2959=People!$B$5,People!$A$5,0)))))))</f>
        <v>Chuck Magee</v>
      </c>
      <c r="W2959" s="1" t="str">
        <f>IFERROR(VLOOKUP(Data[[#This Row],[Order ID]], Returns!$A:$B, 2, FALSE), "No")</f>
        <v>No</v>
      </c>
      <c r="X2959" s="1">
        <f>1/COUNTIF(Data[Order ID], Data[[#This Row],[Order ID]])</f>
        <v>1</v>
      </c>
      <c r="Y2959" s="1">
        <f>1/COUNTIFS(Data[Customer Name],Data[[#This Row],[Customer Name]], Data[MonthYear],Data[[#This Row],[MonthYear]])</f>
        <v>1</v>
      </c>
      <c r="Z2959" s="1" t="str">
        <f>TEXT(Data[[#This Row],[Order Date]], "mm.yy")</f>
        <v>05.19</v>
      </c>
    </row>
    <row r="2960" spans="1:26" x14ac:dyDescent="0.25">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1" t="str">
        <f>IF(M2960=People!$B$2,People!$A$5,(IF(M2960=People!$B$3,People!$A$3,(IF(M2960=People!$B$4,People!$A$4,(IF(M2960=People!$B$5,People!$A$5,0)))))))</f>
        <v>Cassandra Brandow</v>
      </c>
      <c r="W2960" s="1" t="str">
        <f>IFERROR(VLOOKUP(Data[[#This Row],[Order ID]], Returns!$A:$B, 2, FALSE), "No")</f>
        <v>No</v>
      </c>
      <c r="X2960" s="1">
        <f>1/COUNTIF(Data[Order ID], Data[[#This Row],[Order ID]])</f>
        <v>0.5</v>
      </c>
      <c r="Y2960" s="1">
        <f>1/COUNTIFS(Data[Customer Name],Data[[#This Row],[Customer Name]], Data[MonthYear],Data[[#This Row],[MonthYear]])</f>
        <v>0.5</v>
      </c>
      <c r="Z2960" s="1" t="str">
        <f>TEXT(Data[[#This Row],[Order Date]], "mm.yy")</f>
        <v>12.17</v>
      </c>
    </row>
    <row r="2961" spans="1:26" x14ac:dyDescent="0.25">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1" t="str">
        <f>IF(M2961=People!$B$2,People!$A$5,(IF(M2961=People!$B$3,People!$A$3,(IF(M2961=People!$B$4,People!$A$4,(IF(M2961=People!$B$5,People!$A$5,0)))))))</f>
        <v>Cassandra Brandow</v>
      </c>
      <c r="W2961" s="1" t="str">
        <f>IFERROR(VLOOKUP(Data[[#This Row],[Order ID]], Returns!$A:$B, 2, FALSE), "No")</f>
        <v>No</v>
      </c>
      <c r="X2961" s="1">
        <f>1/COUNTIF(Data[Order ID], Data[[#This Row],[Order ID]])</f>
        <v>0.5</v>
      </c>
      <c r="Y2961" s="1">
        <f>1/COUNTIFS(Data[Customer Name],Data[[#This Row],[Customer Name]], Data[MonthYear],Data[[#This Row],[MonthYear]])</f>
        <v>0.5</v>
      </c>
      <c r="Z2961" s="1" t="str">
        <f>TEXT(Data[[#This Row],[Order Date]], "mm.yy")</f>
        <v>12.17</v>
      </c>
    </row>
    <row r="2962" spans="1:26" x14ac:dyDescent="0.25">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1" t="str">
        <f>IF(M2962=People!$B$2,People!$A$5,(IF(M2962=People!$B$3,People!$A$3,(IF(M2962=People!$B$4,People!$A$4,(IF(M2962=People!$B$5,People!$A$5,0)))))))</f>
        <v>Cassandra Brandow</v>
      </c>
      <c r="W2962" s="1" t="str">
        <f>IFERROR(VLOOKUP(Data[[#This Row],[Order ID]], Returns!$A:$B, 2, FALSE), "No")</f>
        <v>No</v>
      </c>
      <c r="X2962" s="1">
        <f>1/COUNTIF(Data[Order ID], Data[[#This Row],[Order ID]])</f>
        <v>0.5</v>
      </c>
      <c r="Y2962" s="1">
        <f>1/COUNTIFS(Data[Customer Name],Data[[#This Row],[Customer Name]], Data[MonthYear],Data[[#This Row],[MonthYear]])</f>
        <v>0.5</v>
      </c>
      <c r="Z2962" s="1" t="str">
        <f>TEXT(Data[[#This Row],[Order Date]], "mm.yy")</f>
        <v>04.19</v>
      </c>
    </row>
    <row r="2963" spans="1:26" x14ac:dyDescent="0.25">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1" t="str">
        <f>IF(M2963=People!$B$2,People!$A$5,(IF(M2963=People!$B$3,People!$A$3,(IF(M2963=People!$B$4,People!$A$4,(IF(M2963=People!$B$5,People!$A$5,0)))))))</f>
        <v>Cassandra Brandow</v>
      </c>
      <c r="W2963" s="1" t="str">
        <f>IFERROR(VLOOKUP(Data[[#This Row],[Order ID]], Returns!$A:$B, 2, FALSE), "No")</f>
        <v>No</v>
      </c>
      <c r="X2963" s="1">
        <f>1/COUNTIF(Data[Order ID], Data[[#This Row],[Order ID]])</f>
        <v>0.5</v>
      </c>
      <c r="Y2963" s="1">
        <f>1/COUNTIFS(Data[Customer Name],Data[[#This Row],[Customer Name]], Data[MonthYear],Data[[#This Row],[MonthYear]])</f>
        <v>0.5</v>
      </c>
      <c r="Z2963" s="1" t="str">
        <f>TEXT(Data[[#This Row],[Order Date]], "mm.yy")</f>
        <v>04.19</v>
      </c>
    </row>
    <row r="2964" spans="1:26" x14ac:dyDescent="0.25">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1" t="str">
        <f>IF(M2964=People!$B$2,People!$A$5,(IF(M2964=People!$B$3,People!$A$3,(IF(M2964=People!$B$4,People!$A$4,(IF(M2964=People!$B$5,People!$A$5,0)))))))</f>
        <v>Cassandra Brandow</v>
      </c>
      <c r="W2964" s="1" t="str">
        <f>IFERROR(VLOOKUP(Data[[#This Row],[Order ID]], Returns!$A:$B, 2, FALSE), "No")</f>
        <v>Yes</v>
      </c>
      <c r="X2964" s="1">
        <f>1/COUNTIF(Data[Order ID], Data[[#This Row],[Order ID]])</f>
        <v>0.25</v>
      </c>
      <c r="Y2964" s="1">
        <f>1/COUNTIFS(Data[Customer Name],Data[[#This Row],[Customer Name]], Data[MonthYear],Data[[#This Row],[MonthYear]])</f>
        <v>0.25</v>
      </c>
      <c r="Z2964" s="1" t="str">
        <f>TEXT(Data[[#This Row],[Order Date]], "mm.yy")</f>
        <v>12.19</v>
      </c>
    </row>
    <row r="2965" spans="1:26" x14ac:dyDescent="0.25">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1" t="str">
        <f>IF(M2965=People!$B$2,People!$A$5,(IF(M2965=People!$B$3,People!$A$3,(IF(M2965=People!$B$4,People!$A$4,(IF(M2965=People!$B$5,People!$A$5,0)))))))</f>
        <v>Cassandra Brandow</v>
      </c>
      <c r="W2965" s="1" t="str">
        <f>IFERROR(VLOOKUP(Data[[#This Row],[Order ID]], Returns!$A:$B, 2, FALSE), "No")</f>
        <v>Yes</v>
      </c>
      <c r="X2965" s="1">
        <f>1/COUNTIF(Data[Order ID], Data[[#This Row],[Order ID]])</f>
        <v>0.25</v>
      </c>
      <c r="Y2965" s="1">
        <f>1/COUNTIFS(Data[Customer Name],Data[[#This Row],[Customer Name]], Data[MonthYear],Data[[#This Row],[MonthYear]])</f>
        <v>0.25</v>
      </c>
      <c r="Z2965" s="1" t="str">
        <f>TEXT(Data[[#This Row],[Order Date]], "mm.yy")</f>
        <v>12.19</v>
      </c>
    </row>
    <row r="2966" spans="1:26" x14ac:dyDescent="0.25">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1" t="str">
        <f>IF(M2966=People!$B$2,People!$A$5,(IF(M2966=People!$B$3,People!$A$3,(IF(M2966=People!$B$4,People!$A$4,(IF(M2966=People!$B$5,People!$A$5,0)))))))</f>
        <v>Cassandra Brandow</v>
      </c>
      <c r="W2966" s="1" t="str">
        <f>IFERROR(VLOOKUP(Data[[#This Row],[Order ID]], Returns!$A:$B, 2, FALSE), "No")</f>
        <v>Yes</v>
      </c>
      <c r="X2966" s="1">
        <f>1/COUNTIF(Data[Order ID], Data[[#This Row],[Order ID]])</f>
        <v>0.25</v>
      </c>
      <c r="Y2966" s="1">
        <f>1/COUNTIFS(Data[Customer Name],Data[[#This Row],[Customer Name]], Data[MonthYear],Data[[#This Row],[MonthYear]])</f>
        <v>0.25</v>
      </c>
      <c r="Z2966" s="1" t="str">
        <f>TEXT(Data[[#This Row],[Order Date]], "mm.yy")</f>
        <v>12.19</v>
      </c>
    </row>
    <row r="2967" spans="1:26" x14ac:dyDescent="0.25">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1" t="str">
        <f>IF(M2967=People!$B$2,People!$A$5,(IF(M2967=People!$B$3,People!$A$3,(IF(M2967=People!$B$4,People!$A$4,(IF(M2967=People!$B$5,People!$A$5,0)))))))</f>
        <v>Cassandra Brandow</v>
      </c>
      <c r="W2967" s="1" t="str">
        <f>IFERROR(VLOOKUP(Data[[#This Row],[Order ID]], Returns!$A:$B, 2, FALSE), "No")</f>
        <v>Yes</v>
      </c>
      <c r="X2967" s="1">
        <f>1/COUNTIF(Data[Order ID], Data[[#This Row],[Order ID]])</f>
        <v>0.25</v>
      </c>
      <c r="Y2967" s="1">
        <f>1/COUNTIFS(Data[Customer Name],Data[[#This Row],[Customer Name]], Data[MonthYear],Data[[#This Row],[MonthYear]])</f>
        <v>0.25</v>
      </c>
      <c r="Z2967" s="1" t="str">
        <f>TEXT(Data[[#This Row],[Order Date]], "mm.yy")</f>
        <v>12.19</v>
      </c>
    </row>
    <row r="2968" spans="1:26" x14ac:dyDescent="0.25">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1" t="str">
        <f>IF(M2968=People!$B$2,People!$A$5,(IF(M2968=People!$B$3,People!$A$3,(IF(M2968=People!$B$4,People!$A$4,(IF(M2968=People!$B$5,People!$A$5,0)))))))</f>
        <v>Kelly Williams</v>
      </c>
      <c r="W2968" s="1" t="str">
        <f>IFERROR(VLOOKUP(Data[[#This Row],[Order ID]], Returns!$A:$B, 2, FALSE), "No")</f>
        <v>No</v>
      </c>
      <c r="X2968" s="1">
        <f>1/COUNTIF(Data[Order ID], Data[[#This Row],[Order ID]])</f>
        <v>0.5</v>
      </c>
      <c r="Y2968" s="1">
        <f>1/COUNTIFS(Data[Customer Name],Data[[#This Row],[Customer Name]], Data[MonthYear],Data[[#This Row],[MonthYear]])</f>
        <v>0.5</v>
      </c>
      <c r="Z2968" s="1" t="str">
        <f>TEXT(Data[[#This Row],[Order Date]], "mm.yy")</f>
        <v>12.16</v>
      </c>
    </row>
    <row r="2969" spans="1:26" x14ac:dyDescent="0.25">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1" t="str">
        <f>IF(M2969=People!$B$2,People!$A$5,(IF(M2969=People!$B$3,People!$A$3,(IF(M2969=People!$B$4,People!$A$4,(IF(M2969=People!$B$5,People!$A$5,0)))))))</f>
        <v>Kelly Williams</v>
      </c>
      <c r="W2969" s="1" t="str">
        <f>IFERROR(VLOOKUP(Data[[#This Row],[Order ID]], Returns!$A:$B, 2, FALSE), "No")</f>
        <v>No</v>
      </c>
      <c r="X2969" s="1">
        <f>1/COUNTIF(Data[Order ID], Data[[#This Row],[Order ID]])</f>
        <v>0.5</v>
      </c>
      <c r="Y2969" s="1">
        <f>1/COUNTIFS(Data[Customer Name],Data[[#This Row],[Customer Name]], Data[MonthYear],Data[[#This Row],[MonthYear]])</f>
        <v>0.5</v>
      </c>
      <c r="Z2969" s="1" t="str">
        <f>TEXT(Data[[#This Row],[Order Date]], "mm.yy")</f>
        <v>12.16</v>
      </c>
    </row>
    <row r="2970" spans="1:26" x14ac:dyDescent="0.25">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1" t="str">
        <f>IF(M2970=People!$B$2,People!$A$5,(IF(M2970=People!$B$3,People!$A$3,(IF(M2970=People!$B$4,People!$A$4,(IF(M2970=People!$B$5,People!$A$5,0)))))))</f>
        <v>Cassandra Brandow</v>
      </c>
      <c r="W2970" s="1" t="str">
        <f>IFERROR(VLOOKUP(Data[[#This Row],[Order ID]], Returns!$A:$B, 2, FALSE), "No")</f>
        <v>No</v>
      </c>
      <c r="X2970" s="1">
        <f>1/COUNTIF(Data[Order ID], Data[[#This Row],[Order ID]])</f>
        <v>0.2</v>
      </c>
      <c r="Y2970" s="1">
        <f>1/COUNTIFS(Data[Customer Name],Data[[#This Row],[Customer Name]], Data[MonthYear],Data[[#This Row],[MonthYear]])</f>
        <v>0.2</v>
      </c>
      <c r="Z2970" s="1" t="str">
        <f>TEXT(Data[[#This Row],[Order Date]], "mm.yy")</f>
        <v>11.19</v>
      </c>
    </row>
    <row r="2971" spans="1:26" x14ac:dyDescent="0.25">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1" t="str">
        <f>IF(M2971=People!$B$2,People!$A$5,(IF(M2971=People!$B$3,People!$A$3,(IF(M2971=People!$B$4,People!$A$4,(IF(M2971=People!$B$5,People!$A$5,0)))))))</f>
        <v>Cassandra Brandow</v>
      </c>
      <c r="W2971" s="1" t="str">
        <f>IFERROR(VLOOKUP(Data[[#This Row],[Order ID]], Returns!$A:$B, 2, FALSE), "No")</f>
        <v>No</v>
      </c>
      <c r="X2971" s="1">
        <f>1/COUNTIF(Data[Order ID], Data[[#This Row],[Order ID]])</f>
        <v>0.2</v>
      </c>
      <c r="Y2971" s="1">
        <f>1/COUNTIFS(Data[Customer Name],Data[[#This Row],[Customer Name]], Data[MonthYear],Data[[#This Row],[MonthYear]])</f>
        <v>0.2</v>
      </c>
      <c r="Z2971" s="1" t="str">
        <f>TEXT(Data[[#This Row],[Order Date]], "mm.yy")</f>
        <v>11.19</v>
      </c>
    </row>
    <row r="2972" spans="1:26" x14ac:dyDescent="0.25">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1" t="str">
        <f>IF(M2972=People!$B$2,People!$A$5,(IF(M2972=People!$B$3,People!$A$3,(IF(M2972=People!$B$4,People!$A$4,(IF(M2972=People!$B$5,People!$A$5,0)))))))</f>
        <v>Cassandra Brandow</v>
      </c>
      <c r="W2972" s="1" t="str">
        <f>IFERROR(VLOOKUP(Data[[#This Row],[Order ID]], Returns!$A:$B, 2, FALSE), "No")</f>
        <v>No</v>
      </c>
      <c r="X2972" s="1">
        <f>1/COUNTIF(Data[Order ID], Data[[#This Row],[Order ID]])</f>
        <v>0.2</v>
      </c>
      <c r="Y2972" s="1">
        <f>1/COUNTIFS(Data[Customer Name],Data[[#This Row],[Customer Name]], Data[MonthYear],Data[[#This Row],[MonthYear]])</f>
        <v>0.2</v>
      </c>
      <c r="Z2972" s="1" t="str">
        <f>TEXT(Data[[#This Row],[Order Date]], "mm.yy")</f>
        <v>11.19</v>
      </c>
    </row>
    <row r="2973" spans="1:26" x14ac:dyDescent="0.25">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1" t="str">
        <f>IF(M2973=People!$B$2,People!$A$5,(IF(M2973=People!$B$3,People!$A$3,(IF(M2973=People!$B$4,People!$A$4,(IF(M2973=People!$B$5,People!$A$5,0)))))))</f>
        <v>Cassandra Brandow</v>
      </c>
      <c r="W2973" s="1" t="str">
        <f>IFERROR(VLOOKUP(Data[[#This Row],[Order ID]], Returns!$A:$B, 2, FALSE), "No")</f>
        <v>No</v>
      </c>
      <c r="X2973" s="1">
        <f>1/COUNTIF(Data[Order ID], Data[[#This Row],[Order ID]])</f>
        <v>0.2</v>
      </c>
      <c r="Y2973" s="1">
        <f>1/COUNTIFS(Data[Customer Name],Data[[#This Row],[Customer Name]], Data[MonthYear],Data[[#This Row],[MonthYear]])</f>
        <v>0.2</v>
      </c>
      <c r="Z2973" s="1" t="str">
        <f>TEXT(Data[[#This Row],[Order Date]], "mm.yy")</f>
        <v>11.19</v>
      </c>
    </row>
    <row r="2974" spans="1:26" x14ac:dyDescent="0.25">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1" t="str">
        <f>IF(M2974=People!$B$2,People!$A$5,(IF(M2974=People!$B$3,People!$A$3,(IF(M2974=People!$B$4,People!$A$4,(IF(M2974=People!$B$5,People!$A$5,0)))))))</f>
        <v>Cassandra Brandow</v>
      </c>
      <c r="W2974" s="1" t="str">
        <f>IFERROR(VLOOKUP(Data[[#This Row],[Order ID]], Returns!$A:$B, 2, FALSE), "No")</f>
        <v>No</v>
      </c>
      <c r="X2974" s="1">
        <f>1/COUNTIF(Data[Order ID], Data[[#This Row],[Order ID]])</f>
        <v>0.2</v>
      </c>
      <c r="Y2974" s="1">
        <f>1/COUNTIFS(Data[Customer Name],Data[[#This Row],[Customer Name]], Data[MonthYear],Data[[#This Row],[MonthYear]])</f>
        <v>0.2</v>
      </c>
      <c r="Z2974" s="1" t="str">
        <f>TEXT(Data[[#This Row],[Order Date]], "mm.yy")</f>
        <v>11.19</v>
      </c>
    </row>
    <row r="2975" spans="1:26" x14ac:dyDescent="0.25">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1" t="str">
        <f>IF(M2975=People!$B$2,People!$A$5,(IF(M2975=People!$B$3,People!$A$3,(IF(M2975=People!$B$4,People!$A$4,(IF(M2975=People!$B$5,People!$A$5,0)))))))</f>
        <v>Kelly Williams</v>
      </c>
      <c r="W2975" s="1" t="str">
        <f>IFERROR(VLOOKUP(Data[[#This Row],[Order ID]], Returns!$A:$B, 2, FALSE), "No")</f>
        <v>No</v>
      </c>
      <c r="X2975" s="1">
        <f>1/COUNTIF(Data[Order ID], Data[[#This Row],[Order ID]])</f>
        <v>1</v>
      </c>
      <c r="Y2975" s="1">
        <f>1/COUNTIFS(Data[Customer Name],Data[[#This Row],[Customer Name]], Data[MonthYear],Data[[#This Row],[MonthYear]])</f>
        <v>1</v>
      </c>
      <c r="Z2975" s="1" t="str">
        <f>TEXT(Data[[#This Row],[Order Date]], "mm.yy")</f>
        <v>12.19</v>
      </c>
    </row>
    <row r="2976" spans="1:26" x14ac:dyDescent="0.25">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1" t="str">
        <f>IF(M2976=People!$B$2,People!$A$5,(IF(M2976=People!$B$3,People!$A$3,(IF(M2976=People!$B$4,People!$A$4,(IF(M2976=People!$B$5,People!$A$5,0)))))))</f>
        <v>Kelly Williams</v>
      </c>
      <c r="W2976" s="1" t="str">
        <f>IFERROR(VLOOKUP(Data[[#This Row],[Order ID]], Returns!$A:$B, 2, FALSE), "No")</f>
        <v>No</v>
      </c>
      <c r="X2976" s="1">
        <f>1/COUNTIF(Data[Order ID], Data[[#This Row],[Order ID]])</f>
        <v>0.5</v>
      </c>
      <c r="Y2976" s="1">
        <f>1/COUNTIFS(Data[Customer Name],Data[[#This Row],[Customer Name]], Data[MonthYear],Data[[#This Row],[MonthYear]])</f>
        <v>0.5</v>
      </c>
      <c r="Z2976" s="1" t="str">
        <f>TEXT(Data[[#This Row],[Order Date]], "mm.yy")</f>
        <v>05.17</v>
      </c>
    </row>
    <row r="2977" spans="1:26" x14ac:dyDescent="0.25">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1" t="str">
        <f>IF(M2977=People!$B$2,People!$A$5,(IF(M2977=People!$B$3,People!$A$3,(IF(M2977=People!$B$4,People!$A$4,(IF(M2977=People!$B$5,People!$A$5,0)))))))</f>
        <v>Kelly Williams</v>
      </c>
      <c r="W2977" s="1" t="str">
        <f>IFERROR(VLOOKUP(Data[[#This Row],[Order ID]], Returns!$A:$B, 2, FALSE), "No")</f>
        <v>No</v>
      </c>
      <c r="X2977" s="1">
        <f>1/COUNTIF(Data[Order ID], Data[[#This Row],[Order ID]])</f>
        <v>0.5</v>
      </c>
      <c r="Y2977" s="1">
        <f>1/COUNTIFS(Data[Customer Name],Data[[#This Row],[Customer Name]], Data[MonthYear],Data[[#This Row],[MonthYear]])</f>
        <v>0.5</v>
      </c>
      <c r="Z2977" s="1" t="str">
        <f>TEXT(Data[[#This Row],[Order Date]], "mm.yy")</f>
        <v>05.17</v>
      </c>
    </row>
    <row r="2978" spans="1:26" x14ac:dyDescent="0.25">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1" t="str">
        <f>IF(M2978=People!$B$2,People!$A$5,(IF(M2978=People!$B$3,People!$A$3,(IF(M2978=People!$B$4,People!$A$4,(IF(M2978=People!$B$5,People!$A$5,0)))))))</f>
        <v>Chuck Magee</v>
      </c>
      <c r="W2978" s="1" t="str">
        <f>IFERROR(VLOOKUP(Data[[#This Row],[Order ID]], Returns!$A:$B, 2, FALSE), "No")</f>
        <v>No</v>
      </c>
      <c r="X2978" s="1">
        <f>1/COUNTIF(Data[Order ID], Data[[#This Row],[Order ID]])</f>
        <v>1</v>
      </c>
      <c r="Y2978" s="1">
        <f>1/COUNTIFS(Data[Customer Name],Data[[#This Row],[Customer Name]], Data[MonthYear],Data[[#This Row],[MonthYear]])</f>
        <v>0.2</v>
      </c>
      <c r="Z2978" s="1" t="str">
        <f>TEXT(Data[[#This Row],[Order Date]], "mm.yy")</f>
        <v>12.19</v>
      </c>
    </row>
    <row r="2979" spans="1:26" x14ac:dyDescent="0.25">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1" t="str">
        <f>IF(M2979=People!$B$2,People!$A$5,(IF(M2979=People!$B$3,People!$A$3,(IF(M2979=People!$B$4,People!$A$4,(IF(M2979=People!$B$5,People!$A$5,0)))))))</f>
        <v>Chuck Magee</v>
      </c>
      <c r="W2979" s="1" t="str">
        <f>IFERROR(VLOOKUP(Data[[#This Row],[Order ID]], Returns!$A:$B, 2, FALSE), "No")</f>
        <v>No</v>
      </c>
      <c r="X2979" s="1">
        <f>1/COUNTIF(Data[Order ID], Data[[#This Row],[Order ID]])</f>
        <v>1</v>
      </c>
      <c r="Y2979" s="1">
        <f>1/COUNTIFS(Data[Customer Name],Data[[#This Row],[Customer Name]], Data[MonthYear],Data[[#This Row],[MonthYear]])</f>
        <v>1</v>
      </c>
      <c r="Z2979" s="1" t="str">
        <f>TEXT(Data[[#This Row],[Order Date]], "mm.yy")</f>
        <v>10.19</v>
      </c>
    </row>
    <row r="2980" spans="1:26" x14ac:dyDescent="0.25">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1" t="str">
        <f>IF(M2980=People!$B$2,People!$A$5,(IF(M2980=People!$B$3,People!$A$3,(IF(M2980=People!$B$4,People!$A$4,(IF(M2980=People!$B$5,People!$A$5,0)))))))</f>
        <v>Cassandra Brandow</v>
      </c>
      <c r="W2980" s="1" t="str">
        <f>IFERROR(VLOOKUP(Data[[#This Row],[Order ID]], Returns!$A:$B, 2, FALSE), "No")</f>
        <v>No</v>
      </c>
      <c r="X2980" s="1">
        <f>1/COUNTIF(Data[Order ID], Data[[#This Row],[Order ID]])</f>
        <v>1</v>
      </c>
      <c r="Y2980" s="1">
        <f>1/COUNTIFS(Data[Customer Name],Data[[#This Row],[Customer Name]], Data[MonthYear],Data[[#This Row],[MonthYear]])</f>
        <v>1</v>
      </c>
      <c r="Z2980" s="1" t="str">
        <f>TEXT(Data[[#This Row],[Order Date]], "mm.yy")</f>
        <v>01.16</v>
      </c>
    </row>
    <row r="2981" spans="1:26" x14ac:dyDescent="0.25">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1" t="str">
        <f>IF(M2981=People!$B$2,People!$A$5,(IF(M2981=People!$B$3,People!$A$3,(IF(M2981=People!$B$4,People!$A$4,(IF(M2981=People!$B$5,People!$A$5,0)))))))</f>
        <v>Chuck Magee</v>
      </c>
      <c r="W2981" s="1" t="str">
        <f>IFERROR(VLOOKUP(Data[[#This Row],[Order ID]], Returns!$A:$B, 2, FALSE), "No")</f>
        <v>No</v>
      </c>
      <c r="X2981" s="1">
        <f>1/COUNTIF(Data[Order ID], Data[[#This Row],[Order ID]])</f>
        <v>0.5</v>
      </c>
      <c r="Y2981" s="1">
        <f>1/COUNTIFS(Data[Customer Name],Data[[#This Row],[Customer Name]], Data[MonthYear],Data[[#This Row],[MonthYear]])</f>
        <v>0.5</v>
      </c>
      <c r="Z2981" s="1" t="str">
        <f>TEXT(Data[[#This Row],[Order Date]], "mm.yy")</f>
        <v>06.17</v>
      </c>
    </row>
    <row r="2982" spans="1:26" x14ac:dyDescent="0.25">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1" t="str">
        <f>IF(M2982=People!$B$2,People!$A$5,(IF(M2982=People!$B$3,People!$A$3,(IF(M2982=People!$B$4,People!$A$4,(IF(M2982=People!$B$5,People!$A$5,0)))))))</f>
        <v>Chuck Magee</v>
      </c>
      <c r="W2982" s="1" t="str">
        <f>IFERROR(VLOOKUP(Data[[#This Row],[Order ID]], Returns!$A:$B, 2, FALSE), "No")</f>
        <v>No</v>
      </c>
      <c r="X2982" s="1">
        <f>1/COUNTIF(Data[Order ID], Data[[#This Row],[Order ID]])</f>
        <v>0.5</v>
      </c>
      <c r="Y2982" s="1">
        <f>1/COUNTIFS(Data[Customer Name],Data[[#This Row],[Customer Name]], Data[MonthYear],Data[[#This Row],[MonthYear]])</f>
        <v>0.5</v>
      </c>
      <c r="Z2982" s="1" t="str">
        <f>TEXT(Data[[#This Row],[Order Date]], "mm.yy")</f>
        <v>06.17</v>
      </c>
    </row>
    <row r="2983" spans="1:26" x14ac:dyDescent="0.25">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1" t="str">
        <f>IF(M2983=People!$B$2,People!$A$5,(IF(M2983=People!$B$3,People!$A$3,(IF(M2983=People!$B$4,People!$A$4,(IF(M2983=People!$B$5,People!$A$5,0)))))))</f>
        <v>Cassandra Brandow</v>
      </c>
      <c r="W2983" s="1" t="str">
        <f>IFERROR(VLOOKUP(Data[[#This Row],[Order ID]], Returns!$A:$B, 2, FALSE), "No")</f>
        <v>No</v>
      </c>
      <c r="X2983" s="1">
        <f>1/COUNTIF(Data[Order ID], Data[[#This Row],[Order ID]])</f>
        <v>0.5</v>
      </c>
      <c r="Y2983" s="1">
        <f>1/COUNTIFS(Data[Customer Name],Data[[#This Row],[Customer Name]], Data[MonthYear],Data[[#This Row],[MonthYear]])</f>
        <v>0.5</v>
      </c>
      <c r="Z2983" s="1" t="str">
        <f>TEXT(Data[[#This Row],[Order Date]], "mm.yy")</f>
        <v>07.16</v>
      </c>
    </row>
    <row r="2984" spans="1:26" x14ac:dyDescent="0.25">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1" t="str">
        <f>IF(M2984=People!$B$2,People!$A$5,(IF(M2984=People!$B$3,People!$A$3,(IF(M2984=People!$B$4,People!$A$4,(IF(M2984=People!$B$5,People!$A$5,0)))))))</f>
        <v>Cassandra Brandow</v>
      </c>
      <c r="W2984" s="1" t="str">
        <f>IFERROR(VLOOKUP(Data[[#This Row],[Order ID]], Returns!$A:$B, 2, FALSE), "No")</f>
        <v>No</v>
      </c>
      <c r="X2984" s="1">
        <f>1/COUNTIF(Data[Order ID], Data[[#This Row],[Order ID]])</f>
        <v>0.5</v>
      </c>
      <c r="Y2984" s="1">
        <f>1/COUNTIFS(Data[Customer Name],Data[[#This Row],[Customer Name]], Data[MonthYear],Data[[#This Row],[MonthYear]])</f>
        <v>0.5</v>
      </c>
      <c r="Z2984" s="1" t="str">
        <f>TEXT(Data[[#This Row],[Order Date]], "mm.yy")</f>
        <v>07.16</v>
      </c>
    </row>
    <row r="2985" spans="1:26" x14ac:dyDescent="0.25">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1" t="str">
        <f>IF(M2985=People!$B$2,People!$A$5,(IF(M2985=People!$B$3,People!$A$3,(IF(M2985=People!$B$4,People!$A$4,(IF(M2985=People!$B$5,People!$A$5,0)))))))</f>
        <v>Cassandra Brandow</v>
      </c>
      <c r="W2985" s="1" t="str">
        <f>IFERROR(VLOOKUP(Data[[#This Row],[Order ID]], Returns!$A:$B, 2, FALSE), "No")</f>
        <v>No</v>
      </c>
      <c r="X2985" s="1">
        <f>1/COUNTIF(Data[Order ID], Data[[#This Row],[Order ID]])</f>
        <v>0.5</v>
      </c>
      <c r="Y2985" s="1">
        <f>1/COUNTIFS(Data[Customer Name],Data[[#This Row],[Customer Name]], Data[MonthYear],Data[[#This Row],[MonthYear]])</f>
        <v>0.5</v>
      </c>
      <c r="Z2985" s="1" t="str">
        <f>TEXT(Data[[#This Row],[Order Date]], "mm.yy")</f>
        <v>12.16</v>
      </c>
    </row>
    <row r="2986" spans="1:26" x14ac:dyDescent="0.25">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1" t="str">
        <f>IF(M2986=People!$B$2,People!$A$5,(IF(M2986=People!$B$3,People!$A$3,(IF(M2986=People!$B$4,People!$A$4,(IF(M2986=People!$B$5,People!$A$5,0)))))))</f>
        <v>Cassandra Brandow</v>
      </c>
      <c r="W2986" s="1" t="str">
        <f>IFERROR(VLOOKUP(Data[[#This Row],[Order ID]], Returns!$A:$B, 2, FALSE), "No")</f>
        <v>No</v>
      </c>
      <c r="X2986" s="1">
        <f>1/COUNTIF(Data[Order ID], Data[[#This Row],[Order ID]])</f>
        <v>0.5</v>
      </c>
      <c r="Y2986" s="1">
        <f>1/COUNTIFS(Data[Customer Name],Data[[#This Row],[Customer Name]], Data[MonthYear],Data[[#This Row],[MonthYear]])</f>
        <v>0.5</v>
      </c>
      <c r="Z2986" s="1" t="str">
        <f>TEXT(Data[[#This Row],[Order Date]], "mm.yy")</f>
        <v>12.16</v>
      </c>
    </row>
    <row r="2987" spans="1:26" x14ac:dyDescent="0.25">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1" t="str">
        <f>IF(M2987=People!$B$2,People!$A$5,(IF(M2987=People!$B$3,People!$A$3,(IF(M2987=People!$B$4,People!$A$4,(IF(M2987=People!$B$5,People!$A$5,0)))))))</f>
        <v>Cassandra Brandow</v>
      </c>
      <c r="W2987" s="1" t="str">
        <f>IFERROR(VLOOKUP(Data[[#This Row],[Order ID]], Returns!$A:$B, 2, FALSE), "No")</f>
        <v>Yes</v>
      </c>
      <c r="X2987" s="1">
        <f>1/COUNTIF(Data[Order ID], Data[[#This Row],[Order ID]])</f>
        <v>0.33333333333333331</v>
      </c>
      <c r="Y2987" s="1">
        <f>1/COUNTIFS(Data[Customer Name],Data[[#This Row],[Customer Name]], Data[MonthYear],Data[[#This Row],[MonthYear]])</f>
        <v>0.33333333333333331</v>
      </c>
      <c r="Z2987" s="1" t="str">
        <f>TEXT(Data[[#This Row],[Order Date]], "mm.yy")</f>
        <v>05.18</v>
      </c>
    </row>
    <row r="2988" spans="1:26" x14ac:dyDescent="0.25">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1" t="str">
        <f>IF(M2988=People!$B$2,People!$A$5,(IF(M2988=People!$B$3,People!$A$3,(IF(M2988=People!$B$4,People!$A$4,(IF(M2988=People!$B$5,People!$A$5,0)))))))</f>
        <v>Cassandra Brandow</v>
      </c>
      <c r="W2988" s="1" t="str">
        <f>IFERROR(VLOOKUP(Data[[#This Row],[Order ID]], Returns!$A:$B, 2, FALSE), "No")</f>
        <v>Yes</v>
      </c>
      <c r="X2988" s="1">
        <f>1/COUNTIF(Data[Order ID], Data[[#This Row],[Order ID]])</f>
        <v>0.33333333333333331</v>
      </c>
      <c r="Y2988" s="1">
        <f>1/COUNTIFS(Data[Customer Name],Data[[#This Row],[Customer Name]], Data[MonthYear],Data[[#This Row],[MonthYear]])</f>
        <v>0.33333333333333331</v>
      </c>
      <c r="Z2988" s="1" t="str">
        <f>TEXT(Data[[#This Row],[Order Date]], "mm.yy")</f>
        <v>05.18</v>
      </c>
    </row>
    <row r="2989" spans="1:26" x14ac:dyDescent="0.25">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1" t="str">
        <f>IF(M2989=People!$B$2,People!$A$5,(IF(M2989=People!$B$3,People!$A$3,(IF(M2989=People!$B$4,People!$A$4,(IF(M2989=People!$B$5,People!$A$5,0)))))))</f>
        <v>Cassandra Brandow</v>
      </c>
      <c r="W2989" s="1" t="str">
        <f>IFERROR(VLOOKUP(Data[[#This Row],[Order ID]], Returns!$A:$B, 2, FALSE), "No")</f>
        <v>Yes</v>
      </c>
      <c r="X2989" s="1">
        <f>1/COUNTIF(Data[Order ID], Data[[#This Row],[Order ID]])</f>
        <v>0.33333333333333331</v>
      </c>
      <c r="Y2989" s="1">
        <f>1/COUNTIFS(Data[Customer Name],Data[[#This Row],[Customer Name]], Data[MonthYear],Data[[#This Row],[MonthYear]])</f>
        <v>0.33333333333333331</v>
      </c>
      <c r="Z2989" s="1" t="str">
        <f>TEXT(Data[[#This Row],[Order Date]], "mm.yy")</f>
        <v>05.18</v>
      </c>
    </row>
    <row r="2990" spans="1:26" x14ac:dyDescent="0.25">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1" t="str">
        <f>IF(M2990=People!$B$2,People!$A$5,(IF(M2990=People!$B$3,People!$A$3,(IF(M2990=People!$B$4,People!$A$4,(IF(M2990=People!$B$5,People!$A$5,0)))))))</f>
        <v>Cassandra Brandow</v>
      </c>
      <c r="W2990" s="1" t="str">
        <f>IFERROR(VLOOKUP(Data[[#This Row],[Order ID]], Returns!$A:$B, 2, FALSE), "No")</f>
        <v>No</v>
      </c>
      <c r="X2990" s="1">
        <f>1/COUNTIF(Data[Order ID], Data[[#This Row],[Order ID]])</f>
        <v>0.25</v>
      </c>
      <c r="Y2990" s="1">
        <f>1/COUNTIFS(Data[Customer Name],Data[[#This Row],[Customer Name]], Data[MonthYear],Data[[#This Row],[MonthYear]])</f>
        <v>0.25</v>
      </c>
      <c r="Z2990" s="1" t="str">
        <f>TEXT(Data[[#This Row],[Order Date]], "mm.yy")</f>
        <v>02.18</v>
      </c>
    </row>
    <row r="2991" spans="1:26" x14ac:dyDescent="0.25">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1" t="str">
        <f>IF(M2991=People!$B$2,People!$A$5,(IF(M2991=People!$B$3,People!$A$3,(IF(M2991=People!$B$4,People!$A$4,(IF(M2991=People!$B$5,People!$A$5,0)))))))</f>
        <v>Cassandra Brandow</v>
      </c>
      <c r="W2991" s="1" t="str">
        <f>IFERROR(VLOOKUP(Data[[#This Row],[Order ID]], Returns!$A:$B, 2, FALSE), "No")</f>
        <v>No</v>
      </c>
      <c r="X2991" s="1">
        <f>1/COUNTIF(Data[Order ID], Data[[#This Row],[Order ID]])</f>
        <v>0.25</v>
      </c>
      <c r="Y2991" s="1">
        <f>1/COUNTIFS(Data[Customer Name],Data[[#This Row],[Customer Name]], Data[MonthYear],Data[[#This Row],[MonthYear]])</f>
        <v>0.25</v>
      </c>
      <c r="Z2991" s="1" t="str">
        <f>TEXT(Data[[#This Row],[Order Date]], "mm.yy")</f>
        <v>02.18</v>
      </c>
    </row>
    <row r="2992" spans="1:26" x14ac:dyDescent="0.25">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1" t="str">
        <f>IF(M2992=People!$B$2,People!$A$5,(IF(M2992=People!$B$3,People!$A$3,(IF(M2992=People!$B$4,People!$A$4,(IF(M2992=People!$B$5,People!$A$5,0)))))))</f>
        <v>Cassandra Brandow</v>
      </c>
      <c r="W2992" s="1" t="str">
        <f>IFERROR(VLOOKUP(Data[[#This Row],[Order ID]], Returns!$A:$B, 2, FALSE), "No")</f>
        <v>No</v>
      </c>
      <c r="X2992" s="1">
        <f>1/COUNTIF(Data[Order ID], Data[[#This Row],[Order ID]])</f>
        <v>0.25</v>
      </c>
      <c r="Y2992" s="1">
        <f>1/COUNTIFS(Data[Customer Name],Data[[#This Row],[Customer Name]], Data[MonthYear],Data[[#This Row],[MonthYear]])</f>
        <v>0.25</v>
      </c>
      <c r="Z2992" s="1" t="str">
        <f>TEXT(Data[[#This Row],[Order Date]], "mm.yy")</f>
        <v>02.18</v>
      </c>
    </row>
    <row r="2993" spans="1:26" x14ac:dyDescent="0.25">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1" t="str">
        <f>IF(M2993=People!$B$2,People!$A$5,(IF(M2993=People!$B$3,People!$A$3,(IF(M2993=People!$B$4,People!$A$4,(IF(M2993=People!$B$5,People!$A$5,0)))))))</f>
        <v>Cassandra Brandow</v>
      </c>
      <c r="W2993" s="1" t="str">
        <f>IFERROR(VLOOKUP(Data[[#This Row],[Order ID]], Returns!$A:$B, 2, FALSE), "No")</f>
        <v>No</v>
      </c>
      <c r="X2993" s="1">
        <f>1/COUNTIF(Data[Order ID], Data[[#This Row],[Order ID]])</f>
        <v>0.25</v>
      </c>
      <c r="Y2993" s="1">
        <f>1/COUNTIFS(Data[Customer Name],Data[[#This Row],[Customer Name]], Data[MonthYear],Data[[#This Row],[MonthYear]])</f>
        <v>0.25</v>
      </c>
      <c r="Z2993" s="1" t="str">
        <f>TEXT(Data[[#This Row],[Order Date]], "mm.yy")</f>
        <v>02.18</v>
      </c>
    </row>
    <row r="2994" spans="1:26" x14ac:dyDescent="0.25">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1" t="str">
        <f>IF(M2994=People!$B$2,People!$A$5,(IF(M2994=People!$B$3,People!$A$3,(IF(M2994=People!$B$4,People!$A$4,(IF(M2994=People!$B$5,People!$A$5,0)))))))</f>
        <v>Chuck Magee</v>
      </c>
      <c r="W2994" s="1" t="str">
        <f>IFERROR(VLOOKUP(Data[[#This Row],[Order ID]], Returns!$A:$B, 2, FALSE), "No")</f>
        <v>No</v>
      </c>
      <c r="X2994" s="1">
        <f>1/COUNTIF(Data[Order ID], Data[[#This Row],[Order ID]])</f>
        <v>1</v>
      </c>
      <c r="Y2994" s="1">
        <f>1/COUNTIFS(Data[Customer Name],Data[[#This Row],[Customer Name]], Data[MonthYear],Data[[#This Row],[MonthYear]])</f>
        <v>1</v>
      </c>
      <c r="Z2994" s="1" t="str">
        <f>TEXT(Data[[#This Row],[Order Date]], "mm.yy")</f>
        <v>10.18</v>
      </c>
    </row>
    <row r="2995" spans="1:26" x14ac:dyDescent="0.25">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1" t="str">
        <f>IF(M2995=People!$B$2,People!$A$5,(IF(M2995=People!$B$3,People!$A$3,(IF(M2995=People!$B$4,People!$A$4,(IF(M2995=People!$B$5,People!$A$5,0)))))))</f>
        <v>Kelly Williams</v>
      </c>
      <c r="W2995" s="1" t="str">
        <f>IFERROR(VLOOKUP(Data[[#This Row],[Order ID]], Returns!$A:$B, 2, FALSE), "No")</f>
        <v>No</v>
      </c>
      <c r="X2995" s="1">
        <f>1/COUNTIF(Data[Order ID], Data[[#This Row],[Order ID]])</f>
        <v>1</v>
      </c>
      <c r="Y2995" s="1">
        <f>1/COUNTIFS(Data[Customer Name],Data[[#This Row],[Customer Name]], Data[MonthYear],Data[[#This Row],[MonthYear]])</f>
        <v>1</v>
      </c>
      <c r="Z2995" s="1" t="str">
        <f>TEXT(Data[[#This Row],[Order Date]], "mm.yy")</f>
        <v>03.19</v>
      </c>
    </row>
    <row r="2996" spans="1:26" x14ac:dyDescent="0.25">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1" t="str">
        <f>IF(M2996=People!$B$2,People!$A$5,(IF(M2996=People!$B$3,People!$A$3,(IF(M2996=People!$B$4,People!$A$4,(IF(M2996=People!$B$5,People!$A$5,0)))))))</f>
        <v>Cassandra Brandow</v>
      </c>
      <c r="W2996" s="1" t="str">
        <f>IFERROR(VLOOKUP(Data[[#This Row],[Order ID]], Returns!$A:$B, 2, FALSE), "No")</f>
        <v>No</v>
      </c>
      <c r="X2996" s="1">
        <f>1/COUNTIF(Data[Order ID], Data[[#This Row],[Order ID]])</f>
        <v>1</v>
      </c>
      <c r="Y2996" s="1">
        <f>1/COUNTIFS(Data[Customer Name],Data[[#This Row],[Customer Name]], Data[MonthYear],Data[[#This Row],[MonthYear]])</f>
        <v>1</v>
      </c>
      <c r="Z2996" s="1" t="str">
        <f>TEXT(Data[[#This Row],[Order Date]], "mm.yy")</f>
        <v>09.18</v>
      </c>
    </row>
    <row r="2997" spans="1:26" x14ac:dyDescent="0.25">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1" t="str">
        <f>IF(M2997=People!$B$2,People!$A$5,(IF(M2997=People!$B$3,People!$A$3,(IF(M2997=People!$B$4,People!$A$4,(IF(M2997=People!$B$5,People!$A$5,0)))))))</f>
        <v>Cassandra Brandow</v>
      </c>
      <c r="W2997" s="1" t="str">
        <f>IFERROR(VLOOKUP(Data[[#This Row],[Order ID]], Returns!$A:$B, 2, FALSE), "No")</f>
        <v>No</v>
      </c>
      <c r="X2997" s="1">
        <f>1/COUNTIF(Data[Order ID], Data[[#This Row],[Order ID]])</f>
        <v>1</v>
      </c>
      <c r="Y2997" s="1">
        <f>1/COUNTIFS(Data[Customer Name],Data[[#This Row],[Customer Name]], Data[MonthYear],Data[[#This Row],[MonthYear]])</f>
        <v>1</v>
      </c>
      <c r="Z2997" s="1" t="str">
        <f>TEXT(Data[[#This Row],[Order Date]], "mm.yy")</f>
        <v>07.16</v>
      </c>
    </row>
    <row r="2998" spans="1:26" x14ac:dyDescent="0.25">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1" t="str">
        <f>IF(M2998=People!$B$2,People!$A$5,(IF(M2998=People!$B$3,People!$A$3,(IF(M2998=People!$B$4,People!$A$4,(IF(M2998=People!$B$5,People!$A$5,0)))))))</f>
        <v>Chuck Magee</v>
      </c>
      <c r="W2998" s="1" t="str">
        <f>IFERROR(VLOOKUP(Data[[#This Row],[Order ID]], Returns!$A:$B, 2, FALSE), "No")</f>
        <v>No</v>
      </c>
      <c r="X2998" s="1">
        <f>1/COUNTIF(Data[Order ID], Data[[#This Row],[Order ID]])</f>
        <v>0.16666666666666666</v>
      </c>
      <c r="Y2998" s="1">
        <f>1/COUNTIFS(Data[Customer Name],Data[[#This Row],[Customer Name]], Data[MonthYear],Data[[#This Row],[MonthYear]])</f>
        <v>0.16666666666666666</v>
      </c>
      <c r="Z2998" s="1" t="str">
        <f>TEXT(Data[[#This Row],[Order Date]], "mm.yy")</f>
        <v>06.16</v>
      </c>
    </row>
    <row r="2999" spans="1:26" x14ac:dyDescent="0.25">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1" t="str">
        <f>IF(M2999=People!$B$2,People!$A$5,(IF(M2999=People!$B$3,People!$A$3,(IF(M2999=People!$B$4,People!$A$4,(IF(M2999=People!$B$5,People!$A$5,0)))))))</f>
        <v>Chuck Magee</v>
      </c>
      <c r="W2999" s="1" t="str">
        <f>IFERROR(VLOOKUP(Data[[#This Row],[Order ID]], Returns!$A:$B, 2, FALSE), "No")</f>
        <v>No</v>
      </c>
      <c r="X2999" s="1">
        <f>1/COUNTIF(Data[Order ID], Data[[#This Row],[Order ID]])</f>
        <v>0.16666666666666666</v>
      </c>
      <c r="Y2999" s="1">
        <f>1/COUNTIFS(Data[Customer Name],Data[[#This Row],[Customer Name]], Data[MonthYear],Data[[#This Row],[MonthYear]])</f>
        <v>0.16666666666666666</v>
      </c>
      <c r="Z2999" s="1" t="str">
        <f>TEXT(Data[[#This Row],[Order Date]], "mm.yy")</f>
        <v>06.16</v>
      </c>
    </row>
    <row r="3000" spans="1:26" x14ac:dyDescent="0.25">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1" t="str">
        <f>IF(M3000=People!$B$2,People!$A$5,(IF(M3000=People!$B$3,People!$A$3,(IF(M3000=People!$B$4,People!$A$4,(IF(M3000=People!$B$5,People!$A$5,0)))))))</f>
        <v>Chuck Magee</v>
      </c>
      <c r="W3000" s="1" t="str">
        <f>IFERROR(VLOOKUP(Data[[#This Row],[Order ID]], Returns!$A:$B, 2, FALSE), "No")</f>
        <v>No</v>
      </c>
      <c r="X3000" s="1">
        <f>1/COUNTIF(Data[Order ID], Data[[#This Row],[Order ID]])</f>
        <v>0.16666666666666666</v>
      </c>
      <c r="Y3000" s="1">
        <f>1/COUNTIFS(Data[Customer Name],Data[[#This Row],[Customer Name]], Data[MonthYear],Data[[#This Row],[MonthYear]])</f>
        <v>0.16666666666666666</v>
      </c>
      <c r="Z3000" s="1" t="str">
        <f>TEXT(Data[[#This Row],[Order Date]], "mm.yy")</f>
        <v>06.16</v>
      </c>
    </row>
    <row r="3001" spans="1:26" x14ac:dyDescent="0.25">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1" t="str">
        <f>IF(M3001=People!$B$2,People!$A$5,(IF(M3001=People!$B$3,People!$A$3,(IF(M3001=People!$B$4,People!$A$4,(IF(M3001=People!$B$5,People!$A$5,0)))))))</f>
        <v>Chuck Magee</v>
      </c>
      <c r="W3001" s="1" t="str">
        <f>IFERROR(VLOOKUP(Data[[#This Row],[Order ID]], Returns!$A:$B, 2, FALSE), "No")</f>
        <v>No</v>
      </c>
      <c r="X3001" s="1">
        <f>1/COUNTIF(Data[Order ID], Data[[#This Row],[Order ID]])</f>
        <v>0.16666666666666666</v>
      </c>
      <c r="Y3001" s="1">
        <f>1/COUNTIFS(Data[Customer Name],Data[[#This Row],[Customer Name]], Data[MonthYear],Data[[#This Row],[MonthYear]])</f>
        <v>0.16666666666666666</v>
      </c>
      <c r="Z3001" s="1" t="str">
        <f>TEXT(Data[[#This Row],[Order Date]], "mm.yy")</f>
        <v>06.16</v>
      </c>
    </row>
    <row r="3002" spans="1:26" x14ac:dyDescent="0.25">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1" t="str">
        <f>IF(M3002=People!$B$2,People!$A$5,(IF(M3002=People!$B$3,People!$A$3,(IF(M3002=People!$B$4,People!$A$4,(IF(M3002=People!$B$5,People!$A$5,0)))))))</f>
        <v>Chuck Magee</v>
      </c>
      <c r="W3002" s="1" t="str">
        <f>IFERROR(VLOOKUP(Data[[#This Row],[Order ID]], Returns!$A:$B, 2, FALSE), "No")</f>
        <v>No</v>
      </c>
      <c r="X3002" s="1">
        <f>1/COUNTIF(Data[Order ID], Data[[#This Row],[Order ID]])</f>
        <v>0.16666666666666666</v>
      </c>
      <c r="Y3002" s="1">
        <f>1/COUNTIFS(Data[Customer Name],Data[[#This Row],[Customer Name]], Data[MonthYear],Data[[#This Row],[MonthYear]])</f>
        <v>0.16666666666666666</v>
      </c>
      <c r="Z3002" s="1" t="str">
        <f>TEXT(Data[[#This Row],[Order Date]], "mm.yy")</f>
        <v>06.16</v>
      </c>
    </row>
    <row r="3003" spans="1:26" x14ac:dyDescent="0.25">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1" t="str">
        <f>IF(M3003=People!$B$2,People!$A$5,(IF(M3003=People!$B$3,People!$A$3,(IF(M3003=People!$B$4,People!$A$4,(IF(M3003=People!$B$5,People!$A$5,0)))))))</f>
        <v>Chuck Magee</v>
      </c>
      <c r="W3003" s="1" t="str">
        <f>IFERROR(VLOOKUP(Data[[#This Row],[Order ID]], Returns!$A:$B, 2, FALSE), "No")</f>
        <v>No</v>
      </c>
      <c r="X3003" s="1">
        <f>1/COUNTIF(Data[Order ID], Data[[#This Row],[Order ID]])</f>
        <v>0.16666666666666666</v>
      </c>
      <c r="Y3003" s="1">
        <f>1/COUNTIFS(Data[Customer Name],Data[[#This Row],[Customer Name]], Data[MonthYear],Data[[#This Row],[MonthYear]])</f>
        <v>0.16666666666666666</v>
      </c>
      <c r="Z3003" s="1" t="str">
        <f>TEXT(Data[[#This Row],[Order Date]], "mm.yy")</f>
        <v>06.16</v>
      </c>
    </row>
    <row r="3004" spans="1:26" x14ac:dyDescent="0.25">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1" t="str">
        <f>IF(M3004=People!$B$2,People!$A$5,(IF(M3004=People!$B$3,People!$A$3,(IF(M3004=People!$B$4,People!$A$4,(IF(M3004=People!$B$5,People!$A$5,0)))))))</f>
        <v>Kelly Williams</v>
      </c>
      <c r="W3004" s="1" t="str">
        <f>IFERROR(VLOOKUP(Data[[#This Row],[Order ID]], Returns!$A:$B, 2, FALSE), "No")</f>
        <v>No</v>
      </c>
      <c r="X3004" s="1">
        <f>1/COUNTIF(Data[Order ID], Data[[#This Row],[Order ID]])</f>
        <v>1</v>
      </c>
      <c r="Y3004" s="1">
        <f>1/COUNTIFS(Data[Customer Name],Data[[#This Row],[Customer Name]], Data[MonthYear],Data[[#This Row],[MonthYear]])</f>
        <v>1</v>
      </c>
      <c r="Z3004" s="1" t="str">
        <f>TEXT(Data[[#This Row],[Order Date]], "mm.yy")</f>
        <v>07.17</v>
      </c>
    </row>
    <row r="3005" spans="1:26" x14ac:dyDescent="0.25">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1" t="str">
        <f>IF(M3005=People!$B$2,People!$A$5,(IF(M3005=People!$B$3,People!$A$3,(IF(M3005=People!$B$4,People!$A$4,(IF(M3005=People!$B$5,People!$A$5,0)))))))</f>
        <v>Chuck Magee</v>
      </c>
      <c r="W3005" s="1" t="str">
        <f>IFERROR(VLOOKUP(Data[[#This Row],[Order ID]], Returns!$A:$B, 2, FALSE), "No")</f>
        <v>No</v>
      </c>
      <c r="X3005" s="1">
        <f>1/COUNTIF(Data[Order ID], Data[[#This Row],[Order ID]])</f>
        <v>1</v>
      </c>
      <c r="Y3005" s="1">
        <f>1/COUNTIFS(Data[Customer Name],Data[[#This Row],[Customer Name]], Data[MonthYear],Data[[#This Row],[MonthYear]])</f>
        <v>1</v>
      </c>
      <c r="Z3005" s="1" t="str">
        <f>TEXT(Data[[#This Row],[Order Date]], "mm.yy")</f>
        <v>12.19</v>
      </c>
    </row>
    <row r="3006" spans="1:26" x14ac:dyDescent="0.25">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1" t="str">
        <f>IF(M3006=People!$B$2,People!$A$5,(IF(M3006=People!$B$3,People!$A$3,(IF(M3006=People!$B$4,People!$A$4,(IF(M3006=People!$B$5,People!$A$5,0)))))))</f>
        <v>Chuck Magee</v>
      </c>
      <c r="W3006" s="1" t="str">
        <f>IFERROR(VLOOKUP(Data[[#This Row],[Order ID]], Returns!$A:$B, 2, FALSE), "No")</f>
        <v>No</v>
      </c>
      <c r="X3006" s="1">
        <f>1/COUNTIF(Data[Order ID], Data[[#This Row],[Order ID]])</f>
        <v>1</v>
      </c>
      <c r="Y3006" s="1">
        <f>1/COUNTIFS(Data[Customer Name],Data[[#This Row],[Customer Name]], Data[MonthYear],Data[[#This Row],[MonthYear]])</f>
        <v>1</v>
      </c>
      <c r="Z3006" s="1" t="str">
        <f>TEXT(Data[[#This Row],[Order Date]], "mm.yy")</f>
        <v>09.18</v>
      </c>
    </row>
    <row r="3007" spans="1:26" x14ac:dyDescent="0.25">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1" t="str">
        <f>IF(M3007=People!$B$2,People!$A$5,(IF(M3007=People!$B$3,People!$A$3,(IF(M3007=People!$B$4,People!$A$4,(IF(M3007=People!$B$5,People!$A$5,0)))))))</f>
        <v>Kelly Williams</v>
      </c>
      <c r="W3007" s="1" t="str">
        <f>IFERROR(VLOOKUP(Data[[#This Row],[Order ID]], Returns!$A:$B, 2, FALSE), "No")</f>
        <v>No</v>
      </c>
      <c r="X3007" s="1">
        <f>1/COUNTIF(Data[Order ID], Data[[#This Row],[Order ID]])</f>
        <v>1</v>
      </c>
      <c r="Y3007" s="1">
        <f>1/COUNTIFS(Data[Customer Name],Data[[#This Row],[Customer Name]], Data[MonthYear],Data[[#This Row],[MonthYear]])</f>
        <v>1</v>
      </c>
      <c r="Z3007" s="1" t="str">
        <f>TEXT(Data[[#This Row],[Order Date]], "mm.yy")</f>
        <v>05.16</v>
      </c>
    </row>
    <row r="3008" spans="1:26" x14ac:dyDescent="0.25">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1" t="str">
        <f>IF(M3008=People!$B$2,People!$A$5,(IF(M3008=People!$B$3,People!$A$3,(IF(M3008=People!$B$4,People!$A$4,(IF(M3008=People!$B$5,People!$A$5,0)))))))</f>
        <v>Chuck Magee</v>
      </c>
      <c r="W3008" s="1" t="str">
        <f>IFERROR(VLOOKUP(Data[[#This Row],[Order ID]], Returns!$A:$B, 2, FALSE), "No")</f>
        <v>No</v>
      </c>
      <c r="X3008" s="1">
        <f>1/COUNTIF(Data[Order ID], Data[[#This Row],[Order ID]])</f>
        <v>1</v>
      </c>
      <c r="Y3008" s="1">
        <f>1/COUNTIFS(Data[Customer Name],Data[[#This Row],[Customer Name]], Data[MonthYear],Data[[#This Row],[MonthYear]])</f>
        <v>1</v>
      </c>
      <c r="Z3008" s="1" t="str">
        <f>TEXT(Data[[#This Row],[Order Date]], "mm.yy")</f>
        <v>10.19</v>
      </c>
    </row>
    <row r="3009" spans="1:26" x14ac:dyDescent="0.25">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1" t="str">
        <f>IF(M3009=People!$B$2,People!$A$5,(IF(M3009=People!$B$3,People!$A$3,(IF(M3009=People!$B$4,People!$A$4,(IF(M3009=People!$B$5,People!$A$5,0)))))))</f>
        <v>Cassandra Brandow</v>
      </c>
      <c r="W3009" s="1" t="str">
        <f>IFERROR(VLOOKUP(Data[[#This Row],[Order ID]], Returns!$A:$B, 2, FALSE), "No")</f>
        <v>No</v>
      </c>
      <c r="X3009" s="1">
        <f>1/COUNTIF(Data[Order ID], Data[[#This Row],[Order ID]])</f>
        <v>1</v>
      </c>
      <c r="Y3009" s="1">
        <f>1/COUNTIFS(Data[Customer Name],Data[[#This Row],[Customer Name]], Data[MonthYear],Data[[#This Row],[MonthYear]])</f>
        <v>1</v>
      </c>
      <c r="Z3009" s="1" t="str">
        <f>TEXT(Data[[#This Row],[Order Date]], "mm.yy")</f>
        <v>10.16</v>
      </c>
    </row>
    <row r="3010" spans="1:26" x14ac:dyDescent="0.25">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1" t="str">
        <f>IF(M3010=People!$B$2,People!$A$5,(IF(M3010=People!$B$3,People!$A$3,(IF(M3010=People!$B$4,People!$A$4,(IF(M3010=People!$B$5,People!$A$5,0)))))))</f>
        <v>Cassandra Brandow</v>
      </c>
      <c r="W3010" s="1" t="str">
        <f>IFERROR(VLOOKUP(Data[[#This Row],[Order ID]], Returns!$A:$B, 2, FALSE), "No")</f>
        <v>No</v>
      </c>
      <c r="X3010" s="1">
        <f>1/COUNTIF(Data[Order ID], Data[[#This Row],[Order ID]])</f>
        <v>1</v>
      </c>
      <c r="Y3010" s="1">
        <f>1/COUNTIFS(Data[Customer Name],Data[[#This Row],[Customer Name]], Data[MonthYear],Data[[#This Row],[MonthYear]])</f>
        <v>0.5</v>
      </c>
      <c r="Z3010" s="1" t="str">
        <f>TEXT(Data[[#This Row],[Order Date]], "mm.yy")</f>
        <v>12.18</v>
      </c>
    </row>
    <row r="3011" spans="1:26" x14ac:dyDescent="0.25">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1" t="str">
        <f>IF(M3011=People!$B$2,People!$A$5,(IF(M3011=People!$B$3,People!$A$3,(IF(M3011=People!$B$4,People!$A$4,(IF(M3011=People!$B$5,People!$A$5,0)))))))</f>
        <v>Chuck Magee</v>
      </c>
      <c r="W3011" s="1" t="str">
        <f>IFERROR(VLOOKUP(Data[[#This Row],[Order ID]], Returns!$A:$B, 2, FALSE), "No")</f>
        <v>No</v>
      </c>
      <c r="X3011" s="1">
        <f>1/COUNTIF(Data[Order ID], Data[[#This Row],[Order ID]])</f>
        <v>1</v>
      </c>
      <c r="Y3011" s="1">
        <f>1/COUNTIFS(Data[Customer Name],Data[[#This Row],[Customer Name]], Data[MonthYear],Data[[#This Row],[MonthYear]])</f>
        <v>1</v>
      </c>
      <c r="Z3011" s="1" t="str">
        <f>TEXT(Data[[#This Row],[Order Date]], "mm.yy")</f>
        <v>07.18</v>
      </c>
    </row>
    <row r="3012" spans="1:26" x14ac:dyDescent="0.25">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1" t="str">
        <f>IF(M3012=People!$B$2,People!$A$5,(IF(M3012=People!$B$3,People!$A$3,(IF(M3012=People!$B$4,People!$A$4,(IF(M3012=People!$B$5,People!$A$5,0)))))))</f>
        <v>Cassandra Brandow</v>
      </c>
      <c r="W3012" s="1" t="str">
        <f>IFERROR(VLOOKUP(Data[[#This Row],[Order ID]], Returns!$A:$B, 2, FALSE), "No")</f>
        <v>No</v>
      </c>
      <c r="X3012" s="1">
        <f>1/COUNTIF(Data[Order ID], Data[[#This Row],[Order ID]])</f>
        <v>0.2</v>
      </c>
      <c r="Y3012" s="1">
        <f>1/COUNTIFS(Data[Customer Name],Data[[#This Row],[Customer Name]], Data[MonthYear],Data[[#This Row],[MonthYear]])</f>
        <v>0.2</v>
      </c>
      <c r="Z3012" s="1" t="str">
        <f>TEXT(Data[[#This Row],[Order Date]], "mm.yy")</f>
        <v>04.19</v>
      </c>
    </row>
    <row r="3013" spans="1:26" x14ac:dyDescent="0.25">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1" t="str">
        <f>IF(M3013=People!$B$2,People!$A$5,(IF(M3013=People!$B$3,People!$A$3,(IF(M3013=People!$B$4,People!$A$4,(IF(M3013=People!$B$5,People!$A$5,0)))))))</f>
        <v>Cassandra Brandow</v>
      </c>
      <c r="W3013" s="1" t="str">
        <f>IFERROR(VLOOKUP(Data[[#This Row],[Order ID]], Returns!$A:$B, 2, FALSE), "No")</f>
        <v>No</v>
      </c>
      <c r="X3013" s="1">
        <f>1/COUNTIF(Data[Order ID], Data[[#This Row],[Order ID]])</f>
        <v>0.2</v>
      </c>
      <c r="Y3013" s="1">
        <f>1/COUNTIFS(Data[Customer Name],Data[[#This Row],[Customer Name]], Data[MonthYear],Data[[#This Row],[MonthYear]])</f>
        <v>0.2</v>
      </c>
      <c r="Z3013" s="1" t="str">
        <f>TEXT(Data[[#This Row],[Order Date]], "mm.yy")</f>
        <v>04.19</v>
      </c>
    </row>
    <row r="3014" spans="1:26" x14ac:dyDescent="0.25">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1" t="str">
        <f>IF(M3014=People!$B$2,People!$A$5,(IF(M3014=People!$B$3,People!$A$3,(IF(M3014=People!$B$4,People!$A$4,(IF(M3014=People!$B$5,People!$A$5,0)))))))</f>
        <v>Cassandra Brandow</v>
      </c>
      <c r="W3014" s="1" t="str">
        <f>IFERROR(VLOOKUP(Data[[#This Row],[Order ID]], Returns!$A:$B, 2, FALSE), "No")</f>
        <v>No</v>
      </c>
      <c r="X3014" s="1">
        <f>1/COUNTIF(Data[Order ID], Data[[#This Row],[Order ID]])</f>
        <v>0.2</v>
      </c>
      <c r="Y3014" s="1">
        <f>1/COUNTIFS(Data[Customer Name],Data[[#This Row],[Customer Name]], Data[MonthYear],Data[[#This Row],[MonthYear]])</f>
        <v>0.2</v>
      </c>
      <c r="Z3014" s="1" t="str">
        <f>TEXT(Data[[#This Row],[Order Date]], "mm.yy")</f>
        <v>04.19</v>
      </c>
    </row>
    <row r="3015" spans="1:26" x14ac:dyDescent="0.25">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1" t="str">
        <f>IF(M3015=People!$B$2,People!$A$5,(IF(M3015=People!$B$3,People!$A$3,(IF(M3015=People!$B$4,People!$A$4,(IF(M3015=People!$B$5,People!$A$5,0)))))))</f>
        <v>Cassandra Brandow</v>
      </c>
      <c r="W3015" s="1" t="str">
        <f>IFERROR(VLOOKUP(Data[[#This Row],[Order ID]], Returns!$A:$B, 2, FALSE), "No")</f>
        <v>No</v>
      </c>
      <c r="X3015" s="1">
        <f>1/COUNTIF(Data[Order ID], Data[[#This Row],[Order ID]])</f>
        <v>0.2</v>
      </c>
      <c r="Y3015" s="1">
        <f>1/COUNTIFS(Data[Customer Name],Data[[#This Row],[Customer Name]], Data[MonthYear],Data[[#This Row],[MonthYear]])</f>
        <v>0.2</v>
      </c>
      <c r="Z3015" s="1" t="str">
        <f>TEXT(Data[[#This Row],[Order Date]], "mm.yy")</f>
        <v>04.19</v>
      </c>
    </row>
    <row r="3016" spans="1:26" x14ac:dyDescent="0.25">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1" t="str">
        <f>IF(M3016=People!$B$2,People!$A$5,(IF(M3016=People!$B$3,People!$A$3,(IF(M3016=People!$B$4,People!$A$4,(IF(M3016=People!$B$5,People!$A$5,0)))))))</f>
        <v>Cassandra Brandow</v>
      </c>
      <c r="W3016" s="1" t="str">
        <f>IFERROR(VLOOKUP(Data[[#This Row],[Order ID]], Returns!$A:$B, 2, FALSE), "No")</f>
        <v>No</v>
      </c>
      <c r="X3016" s="1">
        <f>1/COUNTIF(Data[Order ID], Data[[#This Row],[Order ID]])</f>
        <v>0.2</v>
      </c>
      <c r="Y3016" s="1">
        <f>1/COUNTIFS(Data[Customer Name],Data[[#This Row],[Customer Name]], Data[MonthYear],Data[[#This Row],[MonthYear]])</f>
        <v>0.2</v>
      </c>
      <c r="Z3016" s="1" t="str">
        <f>TEXT(Data[[#This Row],[Order Date]], "mm.yy")</f>
        <v>04.19</v>
      </c>
    </row>
    <row r="3017" spans="1:26" x14ac:dyDescent="0.25">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1" t="str">
        <f>IF(M3017=People!$B$2,People!$A$5,(IF(M3017=People!$B$3,People!$A$3,(IF(M3017=People!$B$4,People!$A$4,(IF(M3017=People!$B$5,People!$A$5,0)))))))</f>
        <v>Chuck Magee</v>
      </c>
      <c r="W3017" s="1" t="str">
        <f>IFERROR(VLOOKUP(Data[[#This Row],[Order ID]], Returns!$A:$B, 2, FALSE), "No")</f>
        <v>No</v>
      </c>
      <c r="X3017" s="1">
        <f>1/COUNTIF(Data[Order ID], Data[[#This Row],[Order ID]])</f>
        <v>1</v>
      </c>
      <c r="Y3017" s="1">
        <f>1/COUNTIFS(Data[Customer Name],Data[[#This Row],[Customer Name]], Data[MonthYear],Data[[#This Row],[MonthYear]])</f>
        <v>1</v>
      </c>
      <c r="Z3017" s="1" t="str">
        <f>TEXT(Data[[#This Row],[Order Date]], "mm.yy")</f>
        <v>09.17</v>
      </c>
    </row>
    <row r="3018" spans="1:26" x14ac:dyDescent="0.25">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1" t="str">
        <f>IF(M3018=People!$B$2,People!$A$5,(IF(M3018=People!$B$3,People!$A$3,(IF(M3018=People!$B$4,People!$A$4,(IF(M3018=People!$B$5,People!$A$5,0)))))))</f>
        <v>Kelly Williams</v>
      </c>
      <c r="W3018" s="1" t="str">
        <f>IFERROR(VLOOKUP(Data[[#This Row],[Order ID]], Returns!$A:$B, 2, FALSE), "No")</f>
        <v>No</v>
      </c>
      <c r="X3018" s="1">
        <f>1/COUNTIF(Data[Order ID], Data[[#This Row],[Order ID]])</f>
        <v>0.33333333333333331</v>
      </c>
      <c r="Y3018" s="1">
        <f>1/COUNTIFS(Data[Customer Name],Data[[#This Row],[Customer Name]], Data[MonthYear],Data[[#This Row],[MonthYear]])</f>
        <v>0.33333333333333331</v>
      </c>
      <c r="Z3018" s="1" t="str">
        <f>TEXT(Data[[#This Row],[Order Date]], "mm.yy")</f>
        <v>08.18</v>
      </c>
    </row>
    <row r="3019" spans="1:26" x14ac:dyDescent="0.25">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1" t="str">
        <f>IF(M3019=People!$B$2,People!$A$5,(IF(M3019=People!$B$3,People!$A$3,(IF(M3019=People!$B$4,People!$A$4,(IF(M3019=People!$B$5,People!$A$5,0)))))))</f>
        <v>Kelly Williams</v>
      </c>
      <c r="W3019" s="1" t="str">
        <f>IFERROR(VLOOKUP(Data[[#This Row],[Order ID]], Returns!$A:$B, 2, FALSE), "No")</f>
        <v>No</v>
      </c>
      <c r="X3019" s="1">
        <f>1/COUNTIF(Data[Order ID], Data[[#This Row],[Order ID]])</f>
        <v>0.33333333333333331</v>
      </c>
      <c r="Y3019" s="1">
        <f>1/COUNTIFS(Data[Customer Name],Data[[#This Row],[Customer Name]], Data[MonthYear],Data[[#This Row],[MonthYear]])</f>
        <v>0.33333333333333331</v>
      </c>
      <c r="Z3019" s="1" t="str">
        <f>TEXT(Data[[#This Row],[Order Date]], "mm.yy")</f>
        <v>08.18</v>
      </c>
    </row>
    <row r="3020" spans="1:26" x14ac:dyDescent="0.25">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1" t="str">
        <f>IF(M3020=People!$B$2,People!$A$5,(IF(M3020=People!$B$3,People!$A$3,(IF(M3020=People!$B$4,People!$A$4,(IF(M3020=People!$B$5,People!$A$5,0)))))))</f>
        <v>Kelly Williams</v>
      </c>
      <c r="W3020" s="1" t="str">
        <f>IFERROR(VLOOKUP(Data[[#This Row],[Order ID]], Returns!$A:$B, 2, FALSE), "No")</f>
        <v>No</v>
      </c>
      <c r="X3020" s="1">
        <f>1/COUNTIF(Data[Order ID], Data[[#This Row],[Order ID]])</f>
        <v>0.33333333333333331</v>
      </c>
      <c r="Y3020" s="1">
        <f>1/COUNTIFS(Data[Customer Name],Data[[#This Row],[Customer Name]], Data[MonthYear],Data[[#This Row],[MonthYear]])</f>
        <v>0.33333333333333331</v>
      </c>
      <c r="Z3020" s="1" t="str">
        <f>TEXT(Data[[#This Row],[Order Date]], "mm.yy")</f>
        <v>08.18</v>
      </c>
    </row>
    <row r="3021" spans="1:26" x14ac:dyDescent="0.25">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1" t="str">
        <f>IF(M3021=People!$B$2,People!$A$5,(IF(M3021=People!$B$3,People!$A$3,(IF(M3021=People!$B$4,People!$A$4,(IF(M3021=People!$B$5,People!$A$5,0)))))))</f>
        <v>Cassandra Brandow</v>
      </c>
      <c r="W3021" s="1" t="str">
        <f>IFERROR(VLOOKUP(Data[[#This Row],[Order ID]], Returns!$A:$B, 2, FALSE), "No")</f>
        <v>Yes</v>
      </c>
      <c r="X3021" s="1">
        <f>1/COUNTIF(Data[Order ID], Data[[#This Row],[Order ID]])</f>
        <v>0.25</v>
      </c>
      <c r="Y3021" s="1">
        <f>1/COUNTIFS(Data[Customer Name],Data[[#This Row],[Customer Name]], Data[MonthYear],Data[[#This Row],[MonthYear]])</f>
        <v>0.25</v>
      </c>
      <c r="Z3021" s="1" t="str">
        <f>TEXT(Data[[#This Row],[Order Date]], "mm.yy")</f>
        <v>11.17</v>
      </c>
    </row>
    <row r="3022" spans="1:26" x14ac:dyDescent="0.25">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1" t="str">
        <f>IF(M3022=People!$B$2,People!$A$5,(IF(M3022=People!$B$3,People!$A$3,(IF(M3022=People!$B$4,People!$A$4,(IF(M3022=People!$B$5,People!$A$5,0)))))))</f>
        <v>Cassandra Brandow</v>
      </c>
      <c r="W3022" s="1" t="str">
        <f>IFERROR(VLOOKUP(Data[[#This Row],[Order ID]], Returns!$A:$B, 2, FALSE), "No")</f>
        <v>Yes</v>
      </c>
      <c r="X3022" s="1">
        <f>1/COUNTIF(Data[Order ID], Data[[#This Row],[Order ID]])</f>
        <v>0.25</v>
      </c>
      <c r="Y3022" s="1">
        <f>1/COUNTIFS(Data[Customer Name],Data[[#This Row],[Customer Name]], Data[MonthYear],Data[[#This Row],[MonthYear]])</f>
        <v>0.25</v>
      </c>
      <c r="Z3022" s="1" t="str">
        <f>TEXT(Data[[#This Row],[Order Date]], "mm.yy")</f>
        <v>11.17</v>
      </c>
    </row>
    <row r="3023" spans="1:26" x14ac:dyDescent="0.25">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1" t="str">
        <f>IF(M3023=People!$B$2,People!$A$5,(IF(M3023=People!$B$3,People!$A$3,(IF(M3023=People!$B$4,People!$A$4,(IF(M3023=People!$B$5,People!$A$5,0)))))))</f>
        <v>Cassandra Brandow</v>
      </c>
      <c r="W3023" s="1" t="str">
        <f>IFERROR(VLOOKUP(Data[[#This Row],[Order ID]], Returns!$A:$B, 2, FALSE), "No")</f>
        <v>Yes</v>
      </c>
      <c r="X3023" s="1">
        <f>1/COUNTIF(Data[Order ID], Data[[#This Row],[Order ID]])</f>
        <v>0.25</v>
      </c>
      <c r="Y3023" s="1">
        <f>1/COUNTIFS(Data[Customer Name],Data[[#This Row],[Customer Name]], Data[MonthYear],Data[[#This Row],[MonthYear]])</f>
        <v>0.25</v>
      </c>
      <c r="Z3023" s="1" t="str">
        <f>TEXT(Data[[#This Row],[Order Date]], "mm.yy")</f>
        <v>11.17</v>
      </c>
    </row>
    <row r="3024" spans="1:26" x14ac:dyDescent="0.25">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1" t="str">
        <f>IF(M3024=People!$B$2,People!$A$5,(IF(M3024=People!$B$3,People!$A$3,(IF(M3024=People!$B$4,People!$A$4,(IF(M3024=People!$B$5,People!$A$5,0)))))))</f>
        <v>Cassandra Brandow</v>
      </c>
      <c r="W3024" s="1" t="str">
        <f>IFERROR(VLOOKUP(Data[[#This Row],[Order ID]], Returns!$A:$B, 2, FALSE), "No")</f>
        <v>Yes</v>
      </c>
      <c r="X3024" s="1">
        <f>1/COUNTIF(Data[Order ID], Data[[#This Row],[Order ID]])</f>
        <v>0.25</v>
      </c>
      <c r="Y3024" s="1">
        <f>1/COUNTIFS(Data[Customer Name],Data[[#This Row],[Customer Name]], Data[MonthYear],Data[[#This Row],[MonthYear]])</f>
        <v>0.25</v>
      </c>
      <c r="Z3024" s="1" t="str">
        <f>TEXT(Data[[#This Row],[Order Date]], "mm.yy")</f>
        <v>11.17</v>
      </c>
    </row>
    <row r="3025" spans="1:26" x14ac:dyDescent="0.25">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1" t="str">
        <f>IF(M3025=People!$B$2,People!$A$5,(IF(M3025=People!$B$3,People!$A$3,(IF(M3025=People!$B$4,People!$A$4,(IF(M3025=People!$B$5,People!$A$5,0)))))))</f>
        <v>Kelly Williams</v>
      </c>
      <c r="W3025" s="1" t="str">
        <f>IFERROR(VLOOKUP(Data[[#This Row],[Order ID]], Returns!$A:$B, 2, FALSE), "No")</f>
        <v>No</v>
      </c>
      <c r="X3025" s="1">
        <f>1/COUNTIF(Data[Order ID], Data[[#This Row],[Order ID]])</f>
        <v>1</v>
      </c>
      <c r="Y3025" s="1">
        <f>1/COUNTIFS(Data[Customer Name],Data[[#This Row],[Customer Name]], Data[MonthYear],Data[[#This Row],[MonthYear]])</f>
        <v>0.5</v>
      </c>
      <c r="Z3025" s="1" t="str">
        <f>TEXT(Data[[#This Row],[Order Date]], "mm.yy")</f>
        <v>11.19</v>
      </c>
    </row>
    <row r="3026" spans="1:26" x14ac:dyDescent="0.25">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1" t="str">
        <f>IF(M3026=People!$B$2,People!$A$5,(IF(M3026=People!$B$3,People!$A$3,(IF(M3026=People!$B$4,People!$A$4,(IF(M3026=People!$B$5,People!$A$5,0)))))))</f>
        <v>Chuck Magee</v>
      </c>
      <c r="W3026" s="1" t="str">
        <f>IFERROR(VLOOKUP(Data[[#This Row],[Order ID]], Returns!$A:$B, 2, FALSE), "No")</f>
        <v>No</v>
      </c>
      <c r="X3026" s="1">
        <f>1/COUNTIF(Data[Order ID], Data[[#This Row],[Order ID]])</f>
        <v>0.5</v>
      </c>
      <c r="Y3026" s="1">
        <f>1/COUNTIFS(Data[Customer Name],Data[[#This Row],[Customer Name]], Data[MonthYear],Data[[#This Row],[MonthYear]])</f>
        <v>0.5</v>
      </c>
      <c r="Z3026" s="1" t="str">
        <f>TEXT(Data[[#This Row],[Order Date]], "mm.yy")</f>
        <v>11.17</v>
      </c>
    </row>
    <row r="3027" spans="1:26" x14ac:dyDescent="0.25">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1" t="str">
        <f>IF(M3027=People!$B$2,People!$A$5,(IF(M3027=People!$B$3,People!$A$3,(IF(M3027=People!$B$4,People!$A$4,(IF(M3027=People!$B$5,People!$A$5,0)))))))</f>
        <v>Chuck Magee</v>
      </c>
      <c r="W3027" s="1" t="str">
        <f>IFERROR(VLOOKUP(Data[[#This Row],[Order ID]], Returns!$A:$B, 2, FALSE), "No")</f>
        <v>No</v>
      </c>
      <c r="X3027" s="1">
        <f>1/COUNTIF(Data[Order ID], Data[[#This Row],[Order ID]])</f>
        <v>0.5</v>
      </c>
      <c r="Y3027" s="1">
        <f>1/COUNTIFS(Data[Customer Name],Data[[#This Row],[Customer Name]], Data[MonthYear],Data[[#This Row],[MonthYear]])</f>
        <v>0.5</v>
      </c>
      <c r="Z3027" s="1" t="str">
        <f>TEXT(Data[[#This Row],[Order Date]], "mm.yy")</f>
        <v>11.17</v>
      </c>
    </row>
    <row r="3028" spans="1:26" x14ac:dyDescent="0.25">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1" t="str">
        <f>IF(M3028=People!$B$2,People!$A$5,(IF(M3028=People!$B$3,People!$A$3,(IF(M3028=People!$B$4,People!$A$4,(IF(M3028=People!$B$5,People!$A$5,0)))))))</f>
        <v>Chuck Magee</v>
      </c>
      <c r="W3028" s="1" t="str">
        <f>IFERROR(VLOOKUP(Data[[#This Row],[Order ID]], Returns!$A:$B, 2, FALSE), "No")</f>
        <v>No</v>
      </c>
      <c r="X3028" s="1">
        <f>1/COUNTIF(Data[Order ID], Data[[#This Row],[Order ID]])</f>
        <v>1</v>
      </c>
      <c r="Y3028" s="1">
        <f>1/COUNTIFS(Data[Customer Name],Data[[#This Row],[Customer Name]], Data[MonthYear],Data[[#This Row],[MonthYear]])</f>
        <v>1</v>
      </c>
      <c r="Z3028" s="1" t="str">
        <f>TEXT(Data[[#This Row],[Order Date]], "mm.yy")</f>
        <v>04.19</v>
      </c>
    </row>
    <row r="3029" spans="1:26" x14ac:dyDescent="0.25">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1" t="str">
        <f>IF(M3029=People!$B$2,People!$A$5,(IF(M3029=People!$B$3,People!$A$3,(IF(M3029=People!$B$4,People!$A$4,(IF(M3029=People!$B$5,People!$A$5,0)))))))</f>
        <v>Cassandra Brandow</v>
      </c>
      <c r="W3029" s="1" t="str">
        <f>IFERROR(VLOOKUP(Data[[#This Row],[Order ID]], Returns!$A:$B, 2, FALSE), "No")</f>
        <v>No</v>
      </c>
      <c r="X3029" s="1">
        <f>1/COUNTIF(Data[Order ID], Data[[#This Row],[Order ID]])</f>
        <v>1</v>
      </c>
      <c r="Y3029" s="1">
        <f>1/COUNTIFS(Data[Customer Name],Data[[#This Row],[Customer Name]], Data[MonthYear],Data[[#This Row],[MonthYear]])</f>
        <v>0.5</v>
      </c>
      <c r="Z3029" s="1" t="str">
        <f>TEXT(Data[[#This Row],[Order Date]], "mm.yy")</f>
        <v>08.16</v>
      </c>
    </row>
    <row r="3030" spans="1:26" x14ac:dyDescent="0.25">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1" t="str">
        <f>IF(M3030=People!$B$2,People!$A$5,(IF(M3030=People!$B$3,People!$A$3,(IF(M3030=People!$B$4,People!$A$4,(IF(M3030=People!$B$5,People!$A$5,0)))))))</f>
        <v>Cassandra Brandow</v>
      </c>
      <c r="W3030" s="1" t="str">
        <f>IFERROR(VLOOKUP(Data[[#This Row],[Order ID]], Returns!$A:$B, 2, FALSE), "No")</f>
        <v>No</v>
      </c>
      <c r="X3030" s="1">
        <f>1/COUNTIF(Data[Order ID], Data[[#This Row],[Order ID]])</f>
        <v>1</v>
      </c>
      <c r="Y3030" s="1">
        <f>1/COUNTIFS(Data[Customer Name],Data[[#This Row],[Customer Name]], Data[MonthYear],Data[[#This Row],[MonthYear]])</f>
        <v>0.5</v>
      </c>
      <c r="Z3030" s="1" t="str">
        <f>TEXT(Data[[#This Row],[Order Date]], "mm.yy")</f>
        <v>12.19</v>
      </c>
    </row>
    <row r="3031" spans="1:26" x14ac:dyDescent="0.25">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1" t="str">
        <f>IF(M3031=People!$B$2,People!$A$5,(IF(M3031=People!$B$3,People!$A$3,(IF(M3031=People!$B$4,People!$A$4,(IF(M3031=People!$B$5,People!$A$5,0)))))))</f>
        <v>Cassandra Brandow</v>
      </c>
      <c r="W3031" s="1" t="str">
        <f>IFERROR(VLOOKUP(Data[[#This Row],[Order ID]], Returns!$A:$B, 2, FALSE), "No")</f>
        <v>No</v>
      </c>
      <c r="X3031" s="1">
        <f>1/COUNTIF(Data[Order ID], Data[[#This Row],[Order ID]])</f>
        <v>1</v>
      </c>
      <c r="Y3031" s="1">
        <f>1/COUNTIFS(Data[Customer Name],Data[[#This Row],[Customer Name]], Data[MonthYear],Data[[#This Row],[MonthYear]])</f>
        <v>1</v>
      </c>
      <c r="Z3031" s="1" t="str">
        <f>TEXT(Data[[#This Row],[Order Date]], "mm.yy")</f>
        <v>03.18</v>
      </c>
    </row>
    <row r="3032" spans="1:26" x14ac:dyDescent="0.25">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1" t="str">
        <f>IF(M3032=People!$B$2,People!$A$5,(IF(M3032=People!$B$3,People!$A$3,(IF(M3032=People!$B$4,People!$A$4,(IF(M3032=People!$B$5,People!$A$5,0)))))))</f>
        <v>Kelly Williams</v>
      </c>
      <c r="W3032" s="1" t="str">
        <f>IFERROR(VLOOKUP(Data[[#This Row],[Order ID]], Returns!$A:$B, 2, FALSE), "No")</f>
        <v>Yes</v>
      </c>
      <c r="X3032" s="1">
        <f>1/COUNTIF(Data[Order ID], Data[[#This Row],[Order ID]])</f>
        <v>0.5</v>
      </c>
      <c r="Y3032" s="1">
        <f>1/COUNTIFS(Data[Customer Name],Data[[#This Row],[Customer Name]], Data[MonthYear],Data[[#This Row],[MonthYear]])</f>
        <v>0.5</v>
      </c>
      <c r="Z3032" s="1" t="str">
        <f>TEXT(Data[[#This Row],[Order Date]], "mm.yy")</f>
        <v>09.17</v>
      </c>
    </row>
    <row r="3033" spans="1:26" x14ac:dyDescent="0.25">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1" t="str">
        <f>IF(M3033=People!$B$2,People!$A$5,(IF(M3033=People!$B$3,People!$A$3,(IF(M3033=People!$B$4,People!$A$4,(IF(M3033=People!$B$5,People!$A$5,0)))))))</f>
        <v>Kelly Williams</v>
      </c>
      <c r="W3033" s="1" t="str">
        <f>IFERROR(VLOOKUP(Data[[#This Row],[Order ID]], Returns!$A:$B, 2, FALSE), "No")</f>
        <v>Yes</v>
      </c>
      <c r="X3033" s="1">
        <f>1/COUNTIF(Data[Order ID], Data[[#This Row],[Order ID]])</f>
        <v>0.5</v>
      </c>
      <c r="Y3033" s="1">
        <f>1/COUNTIFS(Data[Customer Name],Data[[#This Row],[Customer Name]], Data[MonthYear],Data[[#This Row],[MonthYear]])</f>
        <v>0.5</v>
      </c>
      <c r="Z3033" s="1" t="str">
        <f>TEXT(Data[[#This Row],[Order Date]], "mm.yy")</f>
        <v>09.17</v>
      </c>
    </row>
    <row r="3034" spans="1:26" x14ac:dyDescent="0.25">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1" t="str">
        <f>IF(M3034=People!$B$2,People!$A$5,(IF(M3034=People!$B$3,People!$A$3,(IF(M3034=People!$B$4,People!$A$4,(IF(M3034=People!$B$5,People!$A$5,0)))))))</f>
        <v>Cassandra Brandow</v>
      </c>
      <c r="W3034" s="1" t="str">
        <f>IFERROR(VLOOKUP(Data[[#This Row],[Order ID]], Returns!$A:$B, 2, FALSE), "No")</f>
        <v>Yes</v>
      </c>
      <c r="X3034" s="1">
        <f>1/COUNTIF(Data[Order ID], Data[[#This Row],[Order ID]])</f>
        <v>1</v>
      </c>
      <c r="Y3034" s="1">
        <f>1/COUNTIFS(Data[Customer Name],Data[[#This Row],[Customer Name]], Data[MonthYear],Data[[#This Row],[MonthYear]])</f>
        <v>1</v>
      </c>
      <c r="Z3034" s="1" t="str">
        <f>TEXT(Data[[#This Row],[Order Date]], "mm.yy")</f>
        <v>11.18</v>
      </c>
    </row>
    <row r="3035" spans="1:26" x14ac:dyDescent="0.25">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1" t="str">
        <f>IF(M3035=People!$B$2,People!$A$5,(IF(M3035=People!$B$3,People!$A$3,(IF(M3035=People!$B$4,People!$A$4,(IF(M3035=People!$B$5,People!$A$5,0)))))))</f>
        <v>Chuck Magee</v>
      </c>
      <c r="W3035" s="1" t="str">
        <f>IFERROR(VLOOKUP(Data[[#This Row],[Order ID]], Returns!$A:$B, 2, FALSE), "No")</f>
        <v>No</v>
      </c>
      <c r="X3035" s="1">
        <f>1/COUNTIF(Data[Order ID], Data[[#This Row],[Order ID]])</f>
        <v>1</v>
      </c>
      <c r="Y3035" s="1">
        <f>1/COUNTIFS(Data[Customer Name],Data[[#This Row],[Customer Name]], Data[MonthYear],Data[[#This Row],[MonthYear]])</f>
        <v>1</v>
      </c>
      <c r="Z3035" s="1" t="str">
        <f>TEXT(Data[[#This Row],[Order Date]], "mm.yy")</f>
        <v>09.19</v>
      </c>
    </row>
    <row r="3036" spans="1:26" x14ac:dyDescent="0.25">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1" t="str">
        <f>IF(M3036=People!$B$2,People!$A$5,(IF(M3036=People!$B$3,People!$A$3,(IF(M3036=People!$B$4,People!$A$4,(IF(M3036=People!$B$5,People!$A$5,0)))))))</f>
        <v>Cassandra Brandow</v>
      </c>
      <c r="W3036" s="1" t="str">
        <f>IFERROR(VLOOKUP(Data[[#This Row],[Order ID]], Returns!$A:$B, 2, FALSE), "No")</f>
        <v>No</v>
      </c>
      <c r="X3036" s="1">
        <f>1/COUNTIF(Data[Order ID], Data[[#This Row],[Order ID]])</f>
        <v>0.2</v>
      </c>
      <c r="Y3036" s="1">
        <f>1/COUNTIFS(Data[Customer Name],Data[[#This Row],[Customer Name]], Data[MonthYear],Data[[#This Row],[MonthYear]])</f>
        <v>0.2</v>
      </c>
      <c r="Z3036" s="1" t="str">
        <f>TEXT(Data[[#This Row],[Order Date]], "mm.yy")</f>
        <v>06.17</v>
      </c>
    </row>
    <row r="3037" spans="1:26" x14ac:dyDescent="0.25">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1" t="str">
        <f>IF(M3037=People!$B$2,People!$A$5,(IF(M3037=People!$B$3,People!$A$3,(IF(M3037=People!$B$4,People!$A$4,(IF(M3037=People!$B$5,People!$A$5,0)))))))</f>
        <v>Cassandra Brandow</v>
      </c>
      <c r="W3037" s="1" t="str">
        <f>IFERROR(VLOOKUP(Data[[#This Row],[Order ID]], Returns!$A:$B, 2, FALSE), "No")</f>
        <v>No</v>
      </c>
      <c r="X3037" s="1">
        <f>1/COUNTIF(Data[Order ID], Data[[#This Row],[Order ID]])</f>
        <v>0.2</v>
      </c>
      <c r="Y3037" s="1">
        <f>1/COUNTIFS(Data[Customer Name],Data[[#This Row],[Customer Name]], Data[MonthYear],Data[[#This Row],[MonthYear]])</f>
        <v>0.2</v>
      </c>
      <c r="Z3037" s="1" t="str">
        <f>TEXT(Data[[#This Row],[Order Date]], "mm.yy")</f>
        <v>06.17</v>
      </c>
    </row>
    <row r="3038" spans="1:26" x14ac:dyDescent="0.25">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1" t="str">
        <f>IF(M3038=People!$B$2,People!$A$5,(IF(M3038=People!$B$3,People!$A$3,(IF(M3038=People!$B$4,People!$A$4,(IF(M3038=People!$B$5,People!$A$5,0)))))))</f>
        <v>Cassandra Brandow</v>
      </c>
      <c r="W3038" s="1" t="str">
        <f>IFERROR(VLOOKUP(Data[[#This Row],[Order ID]], Returns!$A:$B, 2, FALSE), "No")</f>
        <v>No</v>
      </c>
      <c r="X3038" s="1">
        <f>1/COUNTIF(Data[Order ID], Data[[#This Row],[Order ID]])</f>
        <v>0.2</v>
      </c>
      <c r="Y3038" s="1">
        <f>1/COUNTIFS(Data[Customer Name],Data[[#This Row],[Customer Name]], Data[MonthYear],Data[[#This Row],[MonthYear]])</f>
        <v>0.2</v>
      </c>
      <c r="Z3038" s="1" t="str">
        <f>TEXT(Data[[#This Row],[Order Date]], "mm.yy")</f>
        <v>06.17</v>
      </c>
    </row>
    <row r="3039" spans="1:26" x14ac:dyDescent="0.25">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1" t="str">
        <f>IF(M3039=People!$B$2,People!$A$5,(IF(M3039=People!$B$3,People!$A$3,(IF(M3039=People!$B$4,People!$A$4,(IF(M3039=People!$B$5,People!$A$5,0)))))))</f>
        <v>Cassandra Brandow</v>
      </c>
      <c r="W3039" s="1" t="str">
        <f>IFERROR(VLOOKUP(Data[[#This Row],[Order ID]], Returns!$A:$B, 2, FALSE), "No")</f>
        <v>No</v>
      </c>
      <c r="X3039" s="1">
        <f>1/COUNTIF(Data[Order ID], Data[[#This Row],[Order ID]])</f>
        <v>0.2</v>
      </c>
      <c r="Y3039" s="1">
        <f>1/COUNTIFS(Data[Customer Name],Data[[#This Row],[Customer Name]], Data[MonthYear],Data[[#This Row],[MonthYear]])</f>
        <v>0.2</v>
      </c>
      <c r="Z3039" s="1" t="str">
        <f>TEXT(Data[[#This Row],[Order Date]], "mm.yy")</f>
        <v>06.17</v>
      </c>
    </row>
    <row r="3040" spans="1:26" x14ac:dyDescent="0.25">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1" t="str">
        <f>IF(M3040=People!$B$2,People!$A$5,(IF(M3040=People!$B$3,People!$A$3,(IF(M3040=People!$B$4,People!$A$4,(IF(M3040=People!$B$5,People!$A$5,0)))))))</f>
        <v>Cassandra Brandow</v>
      </c>
      <c r="W3040" s="1" t="str">
        <f>IFERROR(VLOOKUP(Data[[#This Row],[Order ID]], Returns!$A:$B, 2, FALSE), "No")</f>
        <v>No</v>
      </c>
      <c r="X3040" s="1">
        <f>1/COUNTIF(Data[Order ID], Data[[#This Row],[Order ID]])</f>
        <v>0.2</v>
      </c>
      <c r="Y3040" s="1">
        <f>1/COUNTIFS(Data[Customer Name],Data[[#This Row],[Customer Name]], Data[MonthYear],Data[[#This Row],[MonthYear]])</f>
        <v>0.2</v>
      </c>
      <c r="Z3040" s="1" t="str">
        <f>TEXT(Data[[#This Row],[Order Date]], "mm.yy")</f>
        <v>06.17</v>
      </c>
    </row>
    <row r="3041" spans="1:26" x14ac:dyDescent="0.25">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1" t="str">
        <f>IF(M3041=People!$B$2,People!$A$5,(IF(M3041=People!$B$3,People!$A$3,(IF(M3041=People!$B$4,People!$A$4,(IF(M3041=People!$B$5,People!$A$5,0)))))))</f>
        <v>Cassandra Brandow</v>
      </c>
      <c r="W3041" s="1" t="str">
        <f>IFERROR(VLOOKUP(Data[[#This Row],[Order ID]], Returns!$A:$B, 2, FALSE), "No")</f>
        <v>No</v>
      </c>
      <c r="X3041" s="1">
        <f>1/COUNTIF(Data[Order ID], Data[[#This Row],[Order ID]])</f>
        <v>1</v>
      </c>
      <c r="Y3041" s="1">
        <f>1/COUNTIFS(Data[Customer Name],Data[[#This Row],[Customer Name]], Data[MonthYear],Data[[#This Row],[MonthYear]])</f>
        <v>1</v>
      </c>
      <c r="Z3041" s="1" t="str">
        <f>TEXT(Data[[#This Row],[Order Date]], "mm.yy")</f>
        <v>10.19</v>
      </c>
    </row>
    <row r="3042" spans="1:26" x14ac:dyDescent="0.25">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1" t="str">
        <f>IF(M3042=People!$B$2,People!$A$5,(IF(M3042=People!$B$3,People!$A$3,(IF(M3042=People!$B$4,People!$A$4,(IF(M3042=People!$B$5,People!$A$5,0)))))))</f>
        <v>Cassandra Brandow</v>
      </c>
      <c r="W3042" s="1" t="str">
        <f>IFERROR(VLOOKUP(Data[[#This Row],[Order ID]], Returns!$A:$B, 2, FALSE), "No")</f>
        <v>No</v>
      </c>
      <c r="X3042" s="1">
        <f>1/COUNTIF(Data[Order ID], Data[[#This Row],[Order ID]])</f>
        <v>1</v>
      </c>
      <c r="Y3042" s="1">
        <f>1/COUNTIFS(Data[Customer Name],Data[[#This Row],[Customer Name]], Data[MonthYear],Data[[#This Row],[MonthYear]])</f>
        <v>1</v>
      </c>
      <c r="Z3042" s="1" t="str">
        <f>TEXT(Data[[#This Row],[Order Date]], "mm.yy")</f>
        <v>05.18</v>
      </c>
    </row>
    <row r="3043" spans="1:26" x14ac:dyDescent="0.25">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1" t="str">
        <f>IF(M3043=People!$B$2,People!$A$5,(IF(M3043=People!$B$3,People!$A$3,(IF(M3043=People!$B$4,People!$A$4,(IF(M3043=People!$B$5,People!$A$5,0)))))))</f>
        <v>Cassandra Brandow</v>
      </c>
      <c r="W3043" s="1" t="str">
        <f>IFERROR(VLOOKUP(Data[[#This Row],[Order ID]], Returns!$A:$B, 2, FALSE), "No")</f>
        <v>No</v>
      </c>
      <c r="X3043" s="1">
        <f>1/COUNTIF(Data[Order ID], Data[[#This Row],[Order ID]])</f>
        <v>0.33333333333333331</v>
      </c>
      <c r="Y3043" s="1">
        <f>1/COUNTIFS(Data[Customer Name],Data[[#This Row],[Customer Name]], Data[MonthYear],Data[[#This Row],[MonthYear]])</f>
        <v>0.125</v>
      </c>
      <c r="Z3043" s="1" t="str">
        <f>TEXT(Data[[#This Row],[Order Date]], "mm.yy")</f>
        <v>09.19</v>
      </c>
    </row>
    <row r="3044" spans="1:26" x14ac:dyDescent="0.25">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1" t="str">
        <f>IF(M3044=People!$B$2,People!$A$5,(IF(M3044=People!$B$3,People!$A$3,(IF(M3044=People!$B$4,People!$A$4,(IF(M3044=People!$B$5,People!$A$5,0)))))))</f>
        <v>Cassandra Brandow</v>
      </c>
      <c r="W3044" s="1" t="str">
        <f>IFERROR(VLOOKUP(Data[[#This Row],[Order ID]], Returns!$A:$B, 2, FALSE), "No")</f>
        <v>No</v>
      </c>
      <c r="X3044" s="1">
        <f>1/COUNTIF(Data[Order ID], Data[[#This Row],[Order ID]])</f>
        <v>0.33333333333333331</v>
      </c>
      <c r="Y3044" s="1">
        <f>1/COUNTIFS(Data[Customer Name],Data[[#This Row],[Customer Name]], Data[MonthYear],Data[[#This Row],[MonthYear]])</f>
        <v>0.125</v>
      </c>
      <c r="Z3044" s="1" t="str">
        <f>TEXT(Data[[#This Row],[Order Date]], "mm.yy")</f>
        <v>09.19</v>
      </c>
    </row>
    <row r="3045" spans="1:26" x14ac:dyDescent="0.25">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1" t="str">
        <f>IF(M3045=People!$B$2,People!$A$5,(IF(M3045=People!$B$3,People!$A$3,(IF(M3045=People!$B$4,People!$A$4,(IF(M3045=People!$B$5,People!$A$5,0)))))))</f>
        <v>Cassandra Brandow</v>
      </c>
      <c r="W3045" s="1" t="str">
        <f>IFERROR(VLOOKUP(Data[[#This Row],[Order ID]], Returns!$A:$B, 2, FALSE), "No")</f>
        <v>No</v>
      </c>
      <c r="X3045" s="1">
        <f>1/COUNTIF(Data[Order ID], Data[[#This Row],[Order ID]])</f>
        <v>0.33333333333333331</v>
      </c>
      <c r="Y3045" s="1">
        <f>1/COUNTIFS(Data[Customer Name],Data[[#This Row],[Customer Name]], Data[MonthYear],Data[[#This Row],[MonthYear]])</f>
        <v>0.125</v>
      </c>
      <c r="Z3045" s="1" t="str">
        <f>TEXT(Data[[#This Row],[Order Date]], "mm.yy")</f>
        <v>09.19</v>
      </c>
    </row>
    <row r="3046" spans="1:26" x14ac:dyDescent="0.25">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1" t="str">
        <f>IF(M3046=People!$B$2,People!$A$5,(IF(M3046=People!$B$3,People!$A$3,(IF(M3046=People!$B$4,People!$A$4,(IF(M3046=People!$B$5,People!$A$5,0)))))))</f>
        <v>Chuck Magee</v>
      </c>
      <c r="W3046" s="1" t="str">
        <f>IFERROR(VLOOKUP(Data[[#This Row],[Order ID]], Returns!$A:$B, 2, FALSE), "No")</f>
        <v>No</v>
      </c>
      <c r="X3046" s="1">
        <f>1/COUNTIF(Data[Order ID], Data[[#This Row],[Order ID]])</f>
        <v>1</v>
      </c>
      <c r="Y3046" s="1">
        <f>1/COUNTIFS(Data[Customer Name],Data[[#This Row],[Customer Name]], Data[MonthYear],Data[[#This Row],[MonthYear]])</f>
        <v>1</v>
      </c>
      <c r="Z3046" s="1" t="str">
        <f>TEXT(Data[[#This Row],[Order Date]], "mm.yy")</f>
        <v>04.17</v>
      </c>
    </row>
    <row r="3047" spans="1:26" x14ac:dyDescent="0.25">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1" t="str">
        <f>IF(M3047=People!$B$2,People!$A$5,(IF(M3047=People!$B$3,People!$A$3,(IF(M3047=People!$B$4,People!$A$4,(IF(M3047=People!$B$5,People!$A$5,0)))))))</f>
        <v>Kelly Williams</v>
      </c>
      <c r="W3047" s="1" t="str">
        <f>IFERROR(VLOOKUP(Data[[#This Row],[Order ID]], Returns!$A:$B, 2, FALSE), "No")</f>
        <v>No</v>
      </c>
      <c r="X3047" s="1">
        <f>1/COUNTIF(Data[Order ID], Data[[#This Row],[Order ID]])</f>
        <v>0.5</v>
      </c>
      <c r="Y3047" s="1">
        <f>1/COUNTIFS(Data[Customer Name],Data[[#This Row],[Customer Name]], Data[MonthYear],Data[[#This Row],[MonthYear]])</f>
        <v>0.5</v>
      </c>
      <c r="Z3047" s="1" t="str">
        <f>TEXT(Data[[#This Row],[Order Date]], "mm.yy")</f>
        <v>11.19</v>
      </c>
    </row>
    <row r="3048" spans="1:26" x14ac:dyDescent="0.25">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1" t="str">
        <f>IF(M3048=People!$B$2,People!$A$5,(IF(M3048=People!$B$3,People!$A$3,(IF(M3048=People!$B$4,People!$A$4,(IF(M3048=People!$B$5,People!$A$5,0)))))))</f>
        <v>Kelly Williams</v>
      </c>
      <c r="W3048" s="1" t="str">
        <f>IFERROR(VLOOKUP(Data[[#This Row],[Order ID]], Returns!$A:$B, 2, FALSE), "No")</f>
        <v>No</v>
      </c>
      <c r="X3048" s="1">
        <f>1/COUNTIF(Data[Order ID], Data[[#This Row],[Order ID]])</f>
        <v>0.5</v>
      </c>
      <c r="Y3048" s="1">
        <f>1/COUNTIFS(Data[Customer Name],Data[[#This Row],[Customer Name]], Data[MonthYear],Data[[#This Row],[MonthYear]])</f>
        <v>0.5</v>
      </c>
      <c r="Z3048" s="1" t="str">
        <f>TEXT(Data[[#This Row],[Order Date]], "mm.yy")</f>
        <v>11.19</v>
      </c>
    </row>
    <row r="3049" spans="1:26" x14ac:dyDescent="0.25">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1" t="str">
        <f>IF(M3049=People!$B$2,People!$A$5,(IF(M3049=People!$B$3,People!$A$3,(IF(M3049=People!$B$4,People!$A$4,(IF(M3049=People!$B$5,People!$A$5,0)))))))</f>
        <v>Cassandra Brandow</v>
      </c>
      <c r="W3049" s="1" t="str">
        <f>IFERROR(VLOOKUP(Data[[#This Row],[Order ID]], Returns!$A:$B, 2, FALSE), "No")</f>
        <v>No</v>
      </c>
      <c r="X3049" s="1">
        <f>1/COUNTIF(Data[Order ID], Data[[#This Row],[Order ID]])</f>
        <v>1</v>
      </c>
      <c r="Y3049" s="1">
        <f>1/COUNTIFS(Data[Customer Name],Data[[#This Row],[Customer Name]], Data[MonthYear],Data[[#This Row],[MonthYear]])</f>
        <v>1</v>
      </c>
      <c r="Z3049" s="1" t="str">
        <f>TEXT(Data[[#This Row],[Order Date]], "mm.yy")</f>
        <v>09.16</v>
      </c>
    </row>
    <row r="3050" spans="1:26" x14ac:dyDescent="0.25">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1" t="str">
        <f>IF(M3050=People!$B$2,People!$A$5,(IF(M3050=People!$B$3,People!$A$3,(IF(M3050=People!$B$4,People!$A$4,(IF(M3050=People!$B$5,People!$A$5,0)))))))</f>
        <v>Cassandra Brandow</v>
      </c>
      <c r="W3050" s="1" t="str">
        <f>IFERROR(VLOOKUP(Data[[#This Row],[Order ID]], Returns!$A:$B, 2, FALSE), "No")</f>
        <v>No</v>
      </c>
      <c r="X3050" s="1">
        <f>1/COUNTIF(Data[Order ID], Data[[#This Row],[Order ID]])</f>
        <v>0.5</v>
      </c>
      <c r="Y3050" s="1">
        <f>1/COUNTIFS(Data[Customer Name],Data[[#This Row],[Customer Name]], Data[MonthYear],Data[[#This Row],[MonthYear]])</f>
        <v>0.33333333333333331</v>
      </c>
      <c r="Z3050" s="1" t="str">
        <f>TEXT(Data[[#This Row],[Order Date]], "mm.yy")</f>
        <v>04.19</v>
      </c>
    </row>
    <row r="3051" spans="1:26" x14ac:dyDescent="0.25">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1" t="str">
        <f>IF(M3051=People!$B$2,People!$A$5,(IF(M3051=People!$B$3,People!$A$3,(IF(M3051=People!$B$4,People!$A$4,(IF(M3051=People!$B$5,People!$A$5,0)))))))</f>
        <v>Cassandra Brandow</v>
      </c>
      <c r="W3051" s="1" t="str">
        <f>IFERROR(VLOOKUP(Data[[#This Row],[Order ID]], Returns!$A:$B, 2, FALSE), "No")</f>
        <v>No</v>
      </c>
      <c r="X3051" s="1">
        <f>1/COUNTIF(Data[Order ID], Data[[#This Row],[Order ID]])</f>
        <v>0.5</v>
      </c>
      <c r="Y3051" s="1">
        <f>1/COUNTIFS(Data[Customer Name],Data[[#This Row],[Customer Name]], Data[MonthYear],Data[[#This Row],[MonthYear]])</f>
        <v>0.33333333333333331</v>
      </c>
      <c r="Z3051" s="1" t="str">
        <f>TEXT(Data[[#This Row],[Order Date]], "mm.yy")</f>
        <v>04.19</v>
      </c>
    </row>
    <row r="3052" spans="1:26" x14ac:dyDescent="0.25">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1" t="str">
        <f>IF(M3052=People!$B$2,People!$A$5,(IF(M3052=People!$B$3,People!$A$3,(IF(M3052=People!$B$4,People!$A$4,(IF(M3052=People!$B$5,People!$A$5,0)))))))</f>
        <v>Cassandra Brandow</v>
      </c>
      <c r="W3052" s="1" t="str">
        <f>IFERROR(VLOOKUP(Data[[#This Row],[Order ID]], Returns!$A:$B, 2, FALSE), "No")</f>
        <v>No</v>
      </c>
      <c r="X3052" s="1">
        <f>1/COUNTIF(Data[Order ID], Data[[#This Row],[Order ID]])</f>
        <v>0.33333333333333331</v>
      </c>
      <c r="Y3052" s="1">
        <f>1/COUNTIFS(Data[Customer Name],Data[[#This Row],[Customer Name]], Data[MonthYear],Data[[#This Row],[MonthYear]])</f>
        <v>0.33333333333333331</v>
      </c>
      <c r="Z3052" s="1" t="str">
        <f>TEXT(Data[[#This Row],[Order Date]], "mm.yy")</f>
        <v>10.19</v>
      </c>
    </row>
    <row r="3053" spans="1:26" x14ac:dyDescent="0.25">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1" t="str">
        <f>IF(M3053=People!$B$2,People!$A$5,(IF(M3053=People!$B$3,People!$A$3,(IF(M3053=People!$B$4,People!$A$4,(IF(M3053=People!$B$5,People!$A$5,0)))))))</f>
        <v>Cassandra Brandow</v>
      </c>
      <c r="W3053" s="1" t="str">
        <f>IFERROR(VLOOKUP(Data[[#This Row],[Order ID]], Returns!$A:$B, 2, FALSE), "No")</f>
        <v>No</v>
      </c>
      <c r="X3053" s="1">
        <f>1/COUNTIF(Data[Order ID], Data[[#This Row],[Order ID]])</f>
        <v>0.33333333333333331</v>
      </c>
      <c r="Y3053" s="1">
        <f>1/COUNTIFS(Data[Customer Name],Data[[#This Row],[Customer Name]], Data[MonthYear],Data[[#This Row],[MonthYear]])</f>
        <v>0.33333333333333331</v>
      </c>
      <c r="Z3053" s="1" t="str">
        <f>TEXT(Data[[#This Row],[Order Date]], "mm.yy")</f>
        <v>10.19</v>
      </c>
    </row>
    <row r="3054" spans="1:26" x14ac:dyDescent="0.25">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1" t="str">
        <f>IF(M3054=People!$B$2,People!$A$5,(IF(M3054=People!$B$3,People!$A$3,(IF(M3054=People!$B$4,People!$A$4,(IF(M3054=People!$B$5,People!$A$5,0)))))))</f>
        <v>Cassandra Brandow</v>
      </c>
      <c r="W3054" s="1" t="str">
        <f>IFERROR(VLOOKUP(Data[[#This Row],[Order ID]], Returns!$A:$B, 2, FALSE), "No")</f>
        <v>No</v>
      </c>
      <c r="X3054" s="1">
        <f>1/COUNTIF(Data[Order ID], Data[[#This Row],[Order ID]])</f>
        <v>0.33333333333333331</v>
      </c>
      <c r="Y3054" s="1">
        <f>1/COUNTIFS(Data[Customer Name],Data[[#This Row],[Customer Name]], Data[MonthYear],Data[[#This Row],[MonthYear]])</f>
        <v>0.33333333333333331</v>
      </c>
      <c r="Z3054" s="1" t="str">
        <f>TEXT(Data[[#This Row],[Order Date]], "mm.yy")</f>
        <v>10.19</v>
      </c>
    </row>
    <row r="3055" spans="1:26" x14ac:dyDescent="0.25">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1" t="str">
        <f>IF(M3055=People!$B$2,People!$A$5,(IF(M3055=People!$B$3,People!$A$3,(IF(M3055=People!$B$4,People!$A$4,(IF(M3055=People!$B$5,People!$A$5,0)))))))</f>
        <v>Kelly Williams</v>
      </c>
      <c r="W3055" s="1" t="str">
        <f>IFERROR(VLOOKUP(Data[[#This Row],[Order ID]], Returns!$A:$B, 2, FALSE), "No")</f>
        <v>No</v>
      </c>
      <c r="X3055" s="1">
        <f>1/COUNTIF(Data[Order ID], Data[[#This Row],[Order ID]])</f>
        <v>0.5</v>
      </c>
      <c r="Y3055" s="1">
        <f>1/COUNTIFS(Data[Customer Name],Data[[#This Row],[Customer Name]], Data[MonthYear],Data[[#This Row],[MonthYear]])</f>
        <v>0.33333333333333331</v>
      </c>
      <c r="Z3055" s="1" t="str">
        <f>TEXT(Data[[#This Row],[Order Date]], "mm.yy")</f>
        <v>04.18</v>
      </c>
    </row>
    <row r="3056" spans="1:26" x14ac:dyDescent="0.25">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1" t="str">
        <f>IF(M3056=People!$B$2,People!$A$5,(IF(M3056=People!$B$3,People!$A$3,(IF(M3056=People!$B$4,People!$A$4,(IF(M3056=People!$B$5,People!$A$5,0)))))))</f>
        <v>Kelly Williams</v>
      </c>
      <c r="W3056" s="1" t="str">
        <f>IFERROR(VLOOKUP(Data[[#This Row],[Order ID]], Returns!$A:$B, 2, FALSE), "No")</f>
        <v>No</v>
      </c>
      <c r="X3056" s="1">
        <f>1/COUNTIF(Data[Order ID], Data[[#This Row],[Order ID]])</f>
        <v>0.5</v>
      </c>
      <c r="Y3056" s="1">
        <f>1/COUNTIFS(Data[Customer Name],Data[[#This Row],[Customer Name]], Data[MonthYear],Data[[#This Row],[MonthYear]])</f>
        <v>0.33333333333333331</v>
      </c>
      <c r="Z3056" s="1" t="str">
        <f>TEXT(Data[[#This Row],[Order Date]], "mm.yy")</f>
        <v>04.18</v>
      </c>
    </row>
    <row r="3057" spans="1:26" x14ac:dyDescent="0.25">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1" t="str">
        <f>IF(M3057=People!$B$2,People!$A$5,(IF(M3057=People!$B$3,People!$A$3,(IF(M3057=People!$B$4,People!$A$4,(IF(M3057=People!$B$5,People!$A$5,0)))))))</f>
        <v>Kelly Williams</v>
      </c>
      <c r="W3057" s="1" t="str">
        <f>IFERROR(VLOOKUP(Data[[#This Row],[Order ID]], Returns!$A:$B, 2, FALSE), "No")</f>
        <v>No</v>
      </c>
      <c r="X3057" s="1">
        <f>1/COUNTIF(Data[Order ID], Data[[#This Row],[Order ID]])</f>
        <v>1</v>
      </c>
      <c r="Y3057" s="1">
        <f>1/COUNTIFS(Data[Customer Name],Data[[#This Row],[Customer Name]], Data[MonthYear],Data[[#This Row],[MonthYear]])</f>
        <v>1</v>
      </c>
      <c r="Z3057" s="1" t="str">
        <f>TEXT(Data[[#This Row],[Order Date]], "mm.yy")</f>
        <v>08.17</v>
      </c>
    </row>
    <row r="3058" spans="1:26" x14ac:dyDescent="0.25">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1" t="str">
        <f>IF(M3058=People!$B$2,People!$A$5,(IF(M3058=People!$B$3,People!$A$3,(IF(M3058=People!$B$4,People!$A$4,(IF(M3058=People!$B$5,People!$A$5,0)))))))</f>
        <v>Cassandra Brandow</v>
      </c>
      <c r="W3058" s="1" t="str">
        <f>IFERROR(VLOOKUP(Data[[#This Row],[Order ID]], Returns!$A:$B, 2, FALSE), "No")</f>
        <v>Yes</v>
      </c>
      <c r="X3058" s="1">
        <f>1/COUNTIF(Data[Order ID], Data[[#This Row],[Order ID]])</f>
        <v>0.25</v>
      </c>
      <c r="Y3058" s="1">
        <f>1/COUNTIFS(Data[Customer Name],Data[[#This Row],[Customer Name]], Data[MonthYear],Data[[#This Row],[MonthYear]])</f>
        <v>0.25</v>
      </c>
      <c r="Z3058" s="1" t="str">
        <f>TEXT(Data[[#This Row],[Order Date]], "mm.yy")</f>
        <v>10.19</v>
      </c>
    </row>
    <row r="3059" spans="1:26" x14ac:dyDescent="0.25">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1" t="str">
        <f>IF(M3059=People!$B$2,People!$A$5,(IF(M3059=People!$B$3,People!$A$3,(IF(M3059=People!$B$4,People!$A$4,(IF(M3059=People!$B$5,People!$A$5,0)))))))</f>
        <v>Cassandra Brandow</v>
      </c>
      <c r="W3059" s="1" t="str">
        <f>IFERROR(VLOOKUP(Data[[#This Row],[Order ID]], Returns!$A:$B, 2, FALSE), "No")</f>
        <v>Yes</v>
      </c>
      <c r="X3059" s="1">
        <f>1/COUNTIF(Data[Order ID], Data[[#This Row],[Order ID]])</f>
        <v>0.25</v>
      </c>
      <c r="Y3059" s="1">
        <f>1/COUNTIFS(Data[Customer Name],Data[[#This Row],[Customer Name]], Data[MonthYear],Data[[#This Row],[MonthYear]])</f>
        <v>0.25</v>
      </c>
      <c r="Z3059" s="1" t="str">
        <f>TEXT(Data[[#This Row],[Order Date]], "mm.yy")</f>
        <v>10.19</v>
      </c>
    </row>
    <row r="3060" spans="1:26" x14ac:dyDescent="0.25">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1" t="str">
        <f>IF(M3060=People!$B$2,People!$A$5,(IF(M3060=People!$B$3,People!$A$3,(IF(M3060=People!$B$4,People!$A$4,(IF(M3060=People!$B$5,People!$A$5,0)))))))</f>
        <v>Cassandra Brandow</v>
      </c>
      <c r="W3060" s="1" t="str">
        <f>IFERROR(VLOOKUP(Data[[#This Row],[Order ID]], Returns!$A:$B, 2, FALSE), "No")</f>
        <v>Yes</v>
      </c>
      <c r="X3060" s="1">
        <f>1/COUNTIF(Data[Order ID], Data[[#This Row],[Order ID]])</f>
        <v>0.25</v>
      </c>
      <c r="Y3060" s="1">
        <f>1/COUNTIFS(Data[Customer Name],Data[[#This Row],[Customer Name]], Data[MonthYear],Data[[#This Row],[MonthYear]])</f>
        <v>0.25</v>
      </c>
      <c r="Z3060" s="1" t="str">
        <f>TEXT(Data[[#This Row],[Order Date]], "mm.yy")</f>
        <v>10.19</v>
      </c>
    </row>
    <row r="3061" spans="1:26" x14ac:dyDescent="0.25">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1" t="str">
        <f>IF(M3061=People!$B$2,People!$A$5,(IF(M3061=People!$B$3,People!$A$3,(IF(M3061=People!$B$4,People!$A$4,(IF(M3061=People!$B$5,People!$A$5,0)))))))</f>
        <v>Cassandra Brandow</v>
      </c>
      <c r="W3061" s="1" t="str">
        <f>IFERROR(VLOOKUP(Data[[#This Row],[Order ID]], Returns!$A:$B, 2, FALSE), "No")</f>
        <v>Yes</v>
      </c>
      <c r="X3061" s="1">
        <f>1/COUNTIF(Data[Order ID], Data[[#This Row],[Order ID]])</f>
        <v>0.25</v>
      </c>
      <c r="Y3061" s="1">
        <f>1/COUNTIFS(Data[Customer Name],Data[[#This Row],[Customer Name]], Data[MonthYear],Data[[#This Row],[MonthYear]])</f>
        <v>0.25</v>
      </c>
      <c r="Z3061" s="1" t="str">
        <f>TEXT(Data[[#This Row],[Order Date]], "mm.yy")</f>
        <v>10.19</v>
      </c>
    </row>
    <row r="3062" spans="1:26" x14ac:dyDescent="0.25">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1" t="str">
        <f>IF(M3062=People!$B$2,People!$A$5,(IF(M3062=People!$B$3,People!$A$3,(IF(M3062=People!$B$4,People!$A$4,(IF(M3062=People!$B$5,People!$A$5,0)))))))</f>
        <v>Chuck Magee</v>
      </c>
      <c r="W3062" s="1" t="str">
        <f>IFERROR(VLOOKUP(Data[[#This Row],[Order ID]], Returns!$A:$B, 2, FALSE), "No")</f>
        <v>No</v>
      </c>
      <c r="X3062" s="1">
        <f>1/COUNTIF(Data[Order ID], Data[[#This Row],[Order ID]])</f>
        <v>1</v>
      </c>
      <c r="Y3062" s="1">
        <f>1/COUNTIFS(Data[Customer Name],Data[[#This Row],[Customer Name]], Data[MonthYear],Data[[#This Row],[MonthYear]])</f>
        <v>0.33333333333333331</v>
      </c>
      <c r="Z3062" s="1" t="str">
        <f>TEXT(Data[[#This Row],[Order Date]], "mm.yy")</f>
        <v>11.18</v>
      </c>
    </row>
    <row r="3063" spans="1:26" x14ac:dyDescent="0.25">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1" t="str">
        <f>IF(M3063=People!$B$2,People!$A$5,(IF(M3063=People!$B$3,People!$A$3,(IF(M3063=People!$B$4,People!$A$4,(IF(M3063=People!$B$5,People!$A$5,0)))))))</f>
        <v>Kelly Williams</v>
      </c>
      <c r="W3063" s="1" t="str">
        <f>IFERROR(VLOOKUP(Data[[#This Row],[Order ID]], Returns!$A:$B, 2, FALSE), "No")</f>
        <v>No</v>
      </c>
      <c r="X3063" s="1">
        <f>1/COUNTIF(Data[Order ID], Data[[#This Row],[Order ID]])</f>
        <v>1</v>
      </c>
      <c r="Y3063" s="1">
        <f>1/COUNTIFS(Data[Customer Name],Data[[#This Row],[Customer Name]], Data[MonthYear],Data[[#This Row],[MonthYear]])</f>
        <v>1</v>
      </c>
      <c r="Z3063" s="1" t="str">
        <f>TEXT(Data[[#This Row],[Order Date]], "mm.yy")</f>
        <v>03.19</v>
      </c>
    </row>
    <row r="3064" spans="1:26" x14ac:dyDescent="0.25">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1" t="str">
        <f>IF(M3064=People!$B$2,People!$A$5,(IF(M3064=People!$B$3,People!$A$3,(IF(M3064=People!$B$4,People!$A$4,(IF(M3064=People!$B$5,People!$A$5,0)))))))</f>
        <v>Chuck Magee</v>
      </c>
      <c r="W3064" s="1" t="str">
        <f>IFERROR(VLOOKUP(Data[[#This Row],[Order ID]], Returns!$A:$B, 2, FALSE), "No")</f>
        <v>No</v>
      </c>
      <c r="X3064" s="1">
        <f>1/COUNTIF(Data[Order ID], Data[[#This Row],[Order ID]])</f>
        <v>0.5</v>
      </c>
      <c r="Y3064" s="1">
        <f>1/COUNTIFS(Data[Customer Name],Data[[#This Row],[Customer Name]], Data[MonthYear],Data[[#This Row],[MonthYear]])</f>
        <v>0.5</v>
      </c>
      <c r="Z3064" s="1" t="str">
        <f>TEXT(Data[[#This Row],[Order Date]], "mm.yy")</f>
        <v>11.17</v>
      </c>
    </row>
    <row r="3065" spans="1:26" x14ac:dyDescent="0.25">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1" t="str">
        <f>IF(M3065=People!$B$2,People!$A$5,(IF(M3065=People!$B$3,People!$A$3,(IF(M3065=People!$B$4,People!$A$4,(IF(M3065=People!$B$5,People!$A$5,0)))))))</f>
        <v>Chuck Magee</v>
      </c>
      <c r="W3065" s="1" t="str">
        <f>IFERROR(VLOOKUP(Data[[#This Row],[Order ID]], Returns!$A:$B, 2, FALSE), "No")</f>
        <v>No</v>
      </c>
      <c r="X3065" s="1">
        <f>1/COUNTIF(Data[Order ID], Data[[#This Row],[Order ID]])</f>
        <v>0.5</v>
      </c>
      <c r="Y3065" s="1">
        <f>1/COUNTIFS(Data[Customer Name],Data[[#This Row],[Customer Name]], Data[MonthYear],Data[[#This Row],[MonthYear]])</f>
        <v>0.5</v>
      </c>
      <c r="Z3065" s="1" t="str">
        <f>TEXT(Data[[#This Row],[Order Date]], "mm.yy")</f>
        <v>11.17</v>
      </c>
    </row>
    <row r="3066" spans="1:26" x14ac:dyDescent="0.25">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1" t="str">
        <f>IF(M3066=People!$B$2,People!$A$5,(IF(M3066=People!$B$3,People!$A$3,(IF(M3066=People!$B$4,People!$A$4,(IF(M3066=People!$B$5,People!$A$5,0)))))))</f>
        <v>Cassandra Brandow</v>
      </c>
      <c r="W3066" s="1" t="str">
        <f>IFERROR(VLOOKUP(Data[[#This Row],[Order ID]], Returns!$A:$B, 2, FALSE), "No")</f>
        <v>No</v>
      </c>
      <c r="X3066" s="1">
        <f>1/COUNTIF(Data[Order ID], Data[[#This Row],[Order ID]])</f>
        <v>0.2</v>
      </c>
      <c r="Y3066" s="1">
        <f>1/COUNTIFS(Data[Customer Name],Data[[#This Row],[Customer Name]], Data[MonthYear],Data[[#This Row],[MonthYear]])</f>
        <v>0.2</v>
      </c>
      <c r="Z3066" s="1" t="str">
        <f>TEXT(Data[[#This Row],[Order Date]], "mm.yy")</f>
        <v>03.19</v>
      </c>
    </row>
    <row r="3067" spans="1:26" x14ac:dyDescent="0.25">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1" t="str">
        <f>IF(M3067=People!$B$2,People!$A$5,(IF(M3067=People!$B$3,People!$A$3,(IF(M3067=People!$B$4,People!$A$4,(IF(M3067=People!$B$5,People!$A$5,0)))))))</f>
        <v>Cassandra Brandow</v>
      </c>
      <c r="W3067" s="1" t="str">
        <f>IFERROR(VLOOKUP(Data[[#This Row],[Order ID]], Returns!$A:$B, 2, FALSE), "No")</f>
        <v>No</v>
      </c>
      <c r="X3067" s="1">
        <f>1/COUNTIF(Data[Order ID], Data[[#This Row],[Order ID]])</f>
        <v>0.2</v>
      </c>
      <c r="Y3067" s="1">
        <f>1/COUNTIFS(Data[Customer Name],Data[[#This Row],[Customer Name]], Data[MonthYear],Data[[#This Row],[MonthYear]])</f>
        <v>0.2</v>
      </c>
      <c r="Z3067" s="1" t="str">
        <f>TEXT(Data[[#This Row],[Order Date]], "mm.yy")</f>
        <v>03.19</v>
      </c>
    </row>
    <row r="3068" spans="1:26" x14ac:dyDescent="0.25">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1" t="str">
        <f>IF(M3068=People!$B$2,People!$A$5,(IF(M3068=People!$B$3,People!$A$3,(IF(M3068=People!$B$4,People!$A$4,(IF(M3068=People!$B$5,People!$A$5,0)))))))</f>
        <v>Cassandra Brandow</v>
      </c>
      <c r="W3068" s="1" t="str">
        <f>IFERROR(VLOOKUP(Data[[#This Row],[Order ID]], Returns!$A:$B, 2, FALSE), "No")</f>
        <v>No</v>
      </c>
      <c r="X3068" s="1">
        <f>1/COUNTIF(Data[Order ID], Data[[#This Row],[Order ID]])</f>
        <v>0.2</v>
      </c>
      <c r="Y3068" s="1">
        <f>1/COUNTIFS(Data[Customer Name],Data[[#This Row],[Customer Name]], Data[MonthYear],Data[[#This Row],[MonthYear]])</f>
        <v>0.2</v>
      </c>
      <c r="Z3068" s="1" t="str">
        <f>TEXT(Data[[#This Row],[Order Date]], "mm.yy")</f>
        <v>03.19</v>
      </c>
    </row>
    <row r="3069" spans="1:26" x14ac:dyDescent="0.25">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1" t="str">
        <f>IF(M3069=People!$B$2,People!$A$5,(IF(M3069=People!$B$3,People!$A$3,(IF(M3069=People!$B$4,People!$A$4,(IF(M3069=People!$B$5,People!$A$5,0)))))))</f>
        <v>Cassandra Brandow</v>
      </c>
      <c r="W3069" s="1" t="str">
        <f>IFERROR(VLOOKUP(Data[[#This Row],[Order ID]], Returns!$A:$B, 2, FALSE), "No")</f>
        <v>No</v>
      </c>
      <c r="X3069" s="1">
        <f>1/COUNTIF(Data[Order ID], Data[[#This Row],[Order ID]])</f>
        <v>0.2</v>
      </c>
      <c r="Y3069" s="1">
        <f>1/COUNTIFS(Data[Customer Name],Data[[#This Row],[Customer Name]], Data[MonthYear],Data[[#This Row],[MonthYear]])</f>
        <v>0.2</v>
      </c>
      <c r="Z3069" s="1" t="str">
        <f>TEXT(Data[[#This Row],[Order Date]], "mm.yy")</f>
        <v>03.19</v>
      </c>
    </row>
    <row r="3070" spans="1:26" x14ac:dyDescent="0.25">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1" t="str">
        <f>IF(M3070=People!$B$2,People!$A$5,(IF(M3070=People!$B$3,People!$A$3,(IF(M3070=People!$B$4,People!$A$4,(IF(M3070=People!$B$5,People!$A$5,0)))))))</f>
        <v>Cassandra Brandow</v>
      </c>
      <c r="W3070" s="1" t="str">
        <f>IFERROR(VLOOKUP(Data[[#This Row],[Order ID]], Returns!$A:$B, 2, FALSE), "No")</f>
        <v>No</v>
      </c>
      <c r="X3070" s="1">
        <f>1/COUNTIF(Data[Order ID], Data[[#This Row],[Order ID]])</f>
        <v>0.2</v>
      </c>
      <c r="Y3070" s="1">
        <f>1/COUNTIFS(Data[Customer Name],Data[[#This Row],[Customer Name]], Data[MonthYear],Data[[#This Row],[MonthYear]])</f>
        <v>0.2</v>
      </c>
      <c r="Z3070" s="1" t="str">
        <f>TEXT(Data[[#This Row],[Order Date]], "mm.yy")</f>
        <v>03.19</v>
      </c>
    </row>
    <row r="3071" spans="1:26" x14ac:dyDescent="0.25">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1" t="str">
        <f>IF(M3071=People!$B$2,People!$A$5,(IF(M3071=People!$B$3,People!$A$3,(IF(M3071=People!$B$4,People!$A$4,(IF(M3071=People!$B$5,People!$A$5,0)))))))</f>
        <v>Chuck Magee</v>
      </c>
      <c r="W3071" s="1" t="str">
        <f>IFERROR(VLOOKUP(Data[[#This Row],[Order ID]], Returns!$A:$B, 2, FALSE), "No")</f>
        <v>No</v>
      </c>
      <c r="X3071" s="1">
        <f>1/COUNTIF(Data[Order ID], Data[[#This Row],[Order ID]])</f>
        <v>1</v>
      </c>
      <c r="Y3071" s="1">
        <f>1/COUNTIFS(Data[Customer Name],Data[[#This Row],[Customer Name]], Data[MonthYear],Data[[#This Row],[MonthYear]])</f>
        <v>0.5</v>
      </c>
      <c r="Z3071" s="1" t="str">
        <f>TEXT(Data[[#This Row],[Order Date]], "mm.yy")</f>
        <v>11.19</v>
      </c>
    </row>
    <row r="3072" spans="1:26" x14ac:dyDescent="0.25">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1" t="str">
        <f>IF(M3072=People!$B$2,People!$A$5,(IF(M3072=People!$B$3,People!$A$3,(IF(M3072=People!$B$4,People!$A$4,(IF(M3072=People!$B$5,People!$A$5,0)))))))</f>
        <v>Chuck Magee</v>
      </c>
      <c r="W3072" s="1" t="str">
        <f>IFERROR(VLOOKUP(Data[[#This Row],[Order ID]], Returns!$A:$B, 2, FALSE), "No")</f>
        <v>No</v>
      </c>
      <c r="X3072" s="1">
        <f>1/COUNTIF(Data[Order ID], Data[[#This Row],[Order ID]])</f>
        <v>0.33333333333333331</v>
      </c>
      <c r="Y3072" s="1">
        <f>1/COUNTIFS(Data[Customer Name],Data[[#This Row],[Customer Name]], Data[MonthYear],Data[[#This Row],[MonthYear]])</f>
        <v>0.33333333333333331</v>
      </c>
      <c r="Z3072" s="1" t="str">
        <f>TEXT(Data[[#This Row],[Order Date]], "mm.yy")</f>
        <v>11.16</v>
      </c>
    </row>
    <row r="3073" spans="1:26" x14ac:dyDescent="0.25">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1" t="str">
        <f>IF(M3073=People!$B$2,People!$A$5,(IF(M3073=People!$B$3,People!$A$3,(IF(M3073=People!$B$4,People!$A$4,(IF(M3073=People!$B$5,People!$A$5,0)))))))</f>
        <v>Chuck Magee</v>
      </c>
      <c r="W3073" s="1" t="str">
        <f>IFERROR(VLOOKUP(Data[[#This Row],[Order ID]], Returns!$A:$B, 2, FALSE), "No")</f>
        <v>No</v>
      </c>
      <c r="X3073" s="1">
        <f>1/COUNTIF(Data[Order ID], Data[[#This Row],[Order ID]])</f>
        <v>0.33333333333333331</v>
      </c>
      <c r="Y3073" s="1">
        <f>1/COUNTIFS(Data[Customer Name],Data[[#This Row],[Customer Name]], Data[MonthYear],Data[[#This Row],[MonthYear]])</f>
        <v>0.33333333333333331</v>
      </c>
      <c r="Z3073" s="1" t="str">
        <f>TEXT(Data[[#This Row],[Order Date]], "mm.yy")</f>
        <v>11.16</v>
      </c>
    </row>
    <row r="3074" spans="1:26" x14ac:dyDescent="0.25">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1" t="str">
        <f>IF(M3074=People!$B$2,People!$A$5,(IF(M3074=People!$B$3,People!$A$3,(IF(M3074=People!$B$4,People!$A$4,(IF(M3074=People!$B$5,People!$A$5,0)))))))</f>
        <v>Chuck Magee</v>
      </c>
      <c r="W3074" s="1" t="str">
        <f>IFERROR(VLOOKUP(Data[[#This Row],[Order ID]], Returns!$A:$B, 2, FALSE), "No")</f>
        <v>No</v>
      </c>
      <c r="X3074" s="1">
        <f>1/COUNTIF(Data[Order ID], Data[[#This Row],[Order ID]])</f>
        <v>0.33333333333333331</v>
      </c>
      <c r="Y3074" s="1">
        <f>1/COUNTIFS(Data[Customer Name],Data[[#This Row],[Customer Name]], Data[MonthYear],Data[[#This Row],[MonthYear]])</f>
        <v>0.33333333333333331</v>
      </c>
      <c r="Z3074" s="1" t="str">
        <f>TEXT(Data[[#This Row],[Order Date]], "mm.yy")</f>
        <v>11.16</v>
      </c>
    </row>
    <row r="3075" spans="1:26" x14ac:dyDescent="0.25">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1" t="str">
        <f>IF(M3075=People!$B$2,People!$A$5,(IF(M3075=People!$B$3,People!$A$3,(IF(M3075=People!$B$4,People!$A$4,(IF(M3075=People!$B$5,People!$A$5,0)))))))</f>
        <v>Cassandra Brandow</v>
      </c>
      <c r="W3075" s="1" t="str">
        <f>IFERROR(VLOOKUP(Data[[#This Row],[Order ID]], Returns!$A:$B, 2, FALSE), "No")</f>
        <v>No</v>
      </c>
      <c r="X3075" s="1">
        <f>1/COUNTIF(Data[Order ID], Data[[#This Row],[Order ID]])</f>
        <v>1</v>
      </c>
      <c r="Y3075" s="1">
        <f>1/COUNTIFS(Data[Customer Name],Data[[#This Row],[Customer Name]], Data[MonthYear],Data[[#This Row],[MonthYear]])</f>
        <v>1</v>
      </c>
      <c r="Z3075" s="1" t="str">
        <f>TEXT(Data[[#This Row],[Order Date]], "mm.yy")</f>
        <v>01.18</v>
      </c>
    </row>
    <row r="3076" spans="1:26" x14ac:dyDescent="0.25">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1" t="str">
        <f>IF(M3076=People!$B$2,People!$A$5,(IF(M3076=People!$B$3,People!$A$3,(IF(M3076=People!$B$4,People!$A$4,(IF(M3076=People!$B$5,People!$A$5,0)))))))</f>
        <v>Cassandra Brandow</v>
      </c>
      <c r="W3076" s="1" t="str">
        <f>IFERROR(VLOOKUP(Data[[#This Row],[Order ID]], Returns!$A:$B, 2, FALSE), "No")</f>
        <v>No</v>
      </c>
      <c r="X3076" s="1">
        <f>1/COUNTIF(Data[Order ID], Data[[#This Row],[Order ID]])</f>
        <v>1</v>
      </c>
      <c r="Y3076" s="1">
        <f>1/COUNTIFS(Data[Customer Name],Data[[#This Row],[Customer Name]], Data[MonthYear],Data[[#This Row],[MonthYear]])</f>
        <v>1</v>
      </c>
      <c r="Z3076" s="1" t="str">
        <f>TEXT(Data[[#This Row],[Order Date]], "mm.yy")</f>
        <v>10.17</v>
      </c>
    </row>
    <row r="3077" spans="1:26" x14ac:dyDescent="0.25">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1" t="str">
        <f>IF(M3077=People!$B$2,People!$A$5,(IF(M3077=People!$B$3,People!$A$3,(IF(M3077=People!$B$4,People!$A$4,(IF(M3077=People!$B$5,People!$A$5,0)))))))</f>
        <v>Kelly Williams</v>
      </c>
      <c r="W3077" s="1" t="str">
        <f>IFERROR(VLOOKUP(Data[[#This Row],[Order ID]], Returns!$A:$B, 2, FALSE), "No")</f>
        <v>No</v>
      </c>
      <c r="X3077" s="1">
        <f>1/COUNTIF(Data[Order ID], Data[[#This Row],[Order ID]])</f>
        <v>0.33333333333333331</v>
      </c>
      <c r="Y3077" s="1">
        <f>1/COUNTIFS(Data[Customer Name],Data[[#This Row],[Customer Name]], Data[MonthYear],Data[[#This Row],[MonthYear]])</f>
        <v>0.33333333333333331</v>
      </c>
      <c r="Z3077" s="1" t="str">
        <f>TEXT(Data[[#This Row],[Order Date]], "mm.yy")</f>
        <v>07.16</v>
      </c>
    </row>
    <row r="3078" spans="1:26" x14ac:dyDescent="0.25">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1" t="str">
        <f>IF(M3078=People!$B$2,People!$A$5,(IF(M3078=People!$B$3,People!$A$3,(IF(M3078=People!$B$4,People!$A$4,(IF(M3078=People!$B$5,People!$A$5,0)))))))</f>
        <v>Kelly Williams</v>
      </c>
      <c r="W3078" s="1" t="str">
        <f>IFERROR(VLOOKUP(Data[[#This Row],[Order ID]], Returns!$A:$B, 2, FALSE), "No")</f>
        <v>No</v>
      </c>
      <c r="X3078" s="1">
        <f>1/COUNTIF(Data[Order ID], Data[[#This Row],[Order ID]])</f>
        <v>0.33333333333333331</v>
      </c>
      <c r="Y3078" s="1">
        <f>1/COUNTIFS(Data[Customer Name],Data[[#This Row],[Customer Name]], Data[MonthYear],Data[[#This Row],[MonthYear]])</f>
        <v>0.33333333333333331</v>
      </c>
      <c r="Z3078" s="1" t="str">
        <f>TEXT(Data[[#This Row],[Order Date]], "mm.yy")</f>
        <v>07.16</v>
      </c>
    </row>
    <row r="3079" spans="1:26" x14ac:dyDescent="0.25">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1" t="str">
        <f>IF(M3079=People!$B$2,People!$A$5,(IF(M3079=People!$B$3,People!$A$3,(IF(M3079=People!$B$4,People!$A$4,(IF(M3079=People!$B$5,People!$A$5,0)))))))</f>
        <v>Kelly Williams</v>
      </c>
      <c r="W3079" s="1" t="str">
        <f>IFERROR(VLOOKUP(Data[[#This Row],[Order ID]], Returns!$A:$B, 2, FALSE), "No")</f>
        <v>No</v>
      </c>
      <c r="X3079" s="1">
        <f>1/COUNTIF(Data[Order ID], Data[[#This Row],[Order ID]])</f>
        <v>0.33333333333333331</v>
      </c>
      <c r="Y3079" s="1">
        <f>1/COUNTIFS(Data[Customer Name],Data[[#This Row],[Customer Name]], Data[MonthYear],Data[[#This Row],[MonthYear]])</f>
        <v>0.33333333333333331</v>
      </c>
      <c r="Z3079" s="1" t="str">
        <f>TEXT(Data[[#This Row],[Order Date]], "mm.yy")</f>
        <v>07.16</v>
      </c>
    </row>
    <row r="3080" spans="1:26" x14ac:dyDescent="0.25">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1" t="str">
        <f>IF(M3080=People!$B$2,People!$A$5,(IF(M3080=People!$B$3,People!$A$3,(IF(M3080=People!$B$4,People!$A$4,(IF(M3080=People!$B$5,People!$A$5,0)))))))</f>
        <v>Cassandra Brandow</v>
      </c>
      <c r="W3080" s="1" t="str">
        <f>IFERROR(VLOOKUP(Data[[#This Row],[Order ID]], Returns!$A:$B, 2, FALSE), "No")</f>
        <v>No</v>
      </c>
      <c r="X3080" s="1">
        <f>1/COUNTIF(Data[Order ID], Data[[#This Row],[Order ID]])</f>
        <v>1</v>
      </c>
      <c r="Y3080" s="1">
        <f>1/COUNTIFS(Data[Customer Name],Data[[#This Row],[Customer Name]], Data[MonthYear],Data[[#This Row],[MonthYear]])</f>
        <v>1</v>
      </c>
      <c r="Z3080" s="1" t="str">
        <f>TEXT(Data[[#This Row],[Order Date]], "mm.yy")</f>
        <v>05.16</v>
      </c>
    </row>
    <row r="3081" spans="1:26" x14ac:dyDescent="0.25">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1" t="str">
        <f>IF(M3081=People!$B$2,People!$A$5,(IF(M3081=People!$B$3,People!$A$3,(IF(M3081=People!$B$4,People!$A$4,(IF(M3081=People!$B$5,People!$A$5,0)))))))</f>
        <v>Cassandra Brandow</v>
      </c>
      <c r="W3081" s="1" t="str">
        <f>IFERROR(VLOOKUP(Data[[#This Row],[Order ID]], Returns!$A:$B, 2, FALSE), "No")</f>
        <v>No</v>
      </c>
      <c r="X3081" s="1">
        <f>1/COUNTIF(Data[Order ID], Data[[#This Row],[Order ID]])</f>
        <v>0.5</v>
      </c>
      <c r="Y3081" s="1">
        <f>1/COUNTIFS(Data[Customer Name],Data[[#This Row],[Customer Name]], Data[MonthYear],Data[[#This Row],[MonthYear]])</f>
        <v>0.16666666666666666</v>
      </c>
      <c r="Z3081" s="1" t="str">
        <f>TEXT(Data[[#This Row],[Order Date]], "mm.yy")</f>
        <v>09.19</v>
      </c>
    </row>
    <row r="3082" spans="1:26" x14ac:dyDescent="0.25">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1" t="str">
        <f>IF(M3082=People!$B$2,People!$A$5,(IF(M3082=People!$B$3,People!$A$3,(IF(M3082=People!$B$4,People!$A$4,(IF(M3082=People!$B$5,People!$A$5,0)))))))</f>
        <v>Cassandra Brandow</v>
      </c>
      <c r="W3082" s="1" t="str">
        <f>IFERROR(VLOOKUP(Data[[#This Row],[Order ID]], Returns!$A:$B, 2, FALSE), "No")</f>
        <v>No</v>
      </c>
      <c r="X3082" s="1">
        <f>1/COUNTIF(Data[Order ID], Data[[#This Row],[Order ID]])</f>
        <v>0.5</v>
      </c>
      <c r="Y3082" s="1">
        <f>1/COUNTIFS(Data[Customer Name],Data[[#This Row],[Customer Name]], Data[MonthYear],Data[[#This Row],[MonthYear]])</f>
        <v>0.16666666666666666</v>
      </c>
      <c r="Z3082" s="1" t="str">
        <f>TEXT(Data[[#This Row],[Order Date]], "mm.yy")</f>
        <v>09.19</v>
      </c>
    </row>
    <row r="3083" spans="1:26" x14ac:dyDescent="0.25">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1" t="str">
        <f>IF(M3083=People!$B$2,People!$A$5,(IF(M3083=People!$B$3,People!$A$3,(IF(M3083=People!$B$4,People!$A$4,(IF(M3083=People!$B$5,People!$A$5,0)))))))</f>
        <v>Cassandra Brandow</v>
      </c>
      <c r="W3083" s="1" t="str">
        <f>IFERROR(VLOOKUP(Data[[#This Row],[Order ID]], Returns!$A:$B, 2, FALSE), "No")</f>
        <v>No</v>
      </c>
      <c r="X3083" s="1">
        <f>1/COUNTIF(Data[Order ID], Data[[#This Row],[Order ID]])</f>
        <v>0.5</v>
      </c>
      <c r="Y3083" s="1">
        <f>1/COUNTIFS(Data[Customer Name],Data[[#This Row],[Customer Name]], Data[MonthYear],Data[[#This Row],[MonthYear]])</f>
        <v>0.5</v>
      </c>
      <c r="Z3083" s="1" t="str">
        <f>TEXT(Data[[#This Row],[Order Date]], "mm.yy")</f>
        <v>05.19</v>
      </c>
    </row>
    <row r="3084" spans="1:26" x14ac:dyDescent="0.25">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1" t="str">
        <f>IF(M3084=People!$B$2,People!$A$5,(IF(M3084=People!$B$3,People!$A$3,(IF(M3084=People!$B$4,People!$A$4,(IF(M3084=People!$B$5,People!$A$5,0)))))))</f>
        <v>Cassandra Brandow</v>
      </c>
      <c r="W3084" s="1" t="str">
        <f>IFERROR(VLOOKUP(Data[[#This Row],[Order ID]], Returns!$A:$B, 2, FALSE), "No")</f>
        <v>No</v>
      </c>
      <c r="X3084" s="1">
        <f>1/COUNTIF(Data[Order ID], Data[[#This Row],[Order ID]])</f>
        <v>0.5</v>
      </c>
      <c r="Y3084" s="1">
        <f>1/COUNTIFS(Data[Customer Name],Data[[#This Row],[Customer Name]], Data[MonthYear],Data[[#This Row],[MonthYear]])</f>
        <v>0.5</v>
      </c>
      <c r="Z3084" s="1" t="str">
        <f>TEXT(Data[[#This Row],[Order Date]], "mm.yy")</f>
        <v>05.19</v>
      </c>
    </row>
    <row r="3085" spans="1:26" x14ac:dyDescent="0.25">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1" t="str">
        <f>IF(M3085=People!$B$2,People!$A$5,(IF(M3085=People!$B$3,People!$A$3,(IF(M3085=People!$B$4,People!$A$4,(IF(M3085=People!$B$5,People!$A$5,0)))))))</f>
        <v>Chuck Magee</v>
      </c>
      <c r="W3085" s="1" t="str">
        <f>IFERROR(VLOOKUP(Data[[#This Row],[Order ID]], Returns!$A:$B, 2, FALSE), "No")</f>
        <v>No</v>
      </c>
      <c r="X3085" s="1">
        <f>1/COUNTIF(Data[Order ID], Data[[#This Row],[Order ID]])</f>
        <v>1</v>
      </c>
      <c r="Y3085" s="1">
        <f>1/COUNTIFS(Data[Customer Name],Data[[#This Row],[Customer Name]], Data[MonthYear],Data[[#This Row],[MonthYear]])</f>
        <v>1</v>
      </c>
      <c r="Z3085" s="1" t="str">
        <f>TEXT(Data[[#This Row],[Order Date]], "mm.yy")</f>
        <v>01.16</v>
      </c>
    </row>
    <row r="3086" spans="1:26" x14ac:dyDescent="0.25">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1" t="str">
        <f>IF(M3086=People!$B$2,People!$A$5,(IF(M3086=People!$B$3,People!$A$3,(IF(M3086=People!$B$4,People!$A$4,(IF(M3086=People!$B$5,People!$A$5,0)))))))</f>
        <v>Kelly Williams</v>
      </c>
      <c r="W3086" s="1" t="str">
        <f>IFERROR(VLOOKUP(Data[[#This Row],[Order ID]], Returns!$A:$B, 2, FALSE), "No")</f>
        <v>No</v>
      </c>
      <c r="X3086" s="1">
        <f>1/COUNTIF(Data[Order ID], Data[[#This Row],[Order ID]])</f>
        <v>0.25</v>
      </c>
      <c r="Y3086" s="1">
        <f>1/COUNTIFS(Data[Customer Name],Data[[#This Row],[Customer Name]], Data[MonthYear],Data[[#This Row],[MonthYear]])</f>
        <v>0.25</v>
      </c>
      <c r="Z3086" s="1" t="str">
        <f>TEXT(Data[[#This Row],[Order Date]], "mm.yy")</f>
        <v>02.19</v>
      </c>
    </row>
    <row r="3087" spans="1:26" x14ac:dyDescent="0.25">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1" t="str">
        <f>IF(M3087=People!$B$2,People!$A$5,(IF(M3087=People!$B$3,People!$A$3,(IF(M3087=People!$B$4,People!$A$4,(IF(M3087=People!$B$5,People!$A$5,0)))))))</f>
        <v>Kelly Williams</v>
      </c>
      <c r="W3087" s="1" t="str">
        <f>IFERROR(VLOOKUP(Data[[#This Row],[Order ID]], Returns!$A:$B, 2, FALSE), "No")</f>
        <v>No</v>
      </c>
      <c r="X3087" s="1">
        <f>1/COUNTIF(Data[Order ID], Data[[#This Row],[Order ID]])</f>
        <v>0.25</v>
      </c>
      <c r="Y3087" s="1">
        <f>1/COUNTIFS(Data[Customer Name],Data[[#This Row],[Customer Name]], Data[MonthYear],Data[[#This Row],[MonthYear]])</f>
        <v>0.25</v>
      </c>
      <c r="Z3087" s="1" t="str">
        <f>TEXT(Data[[#This Row],[Order Date]], "mm.yy")</f>
        <v>02.19</v>
      </c>
    </row>
    <row r="3088" spans="1:26" x14ac:dyDescent="0.25">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1" t="str">
        <f>IF(M3088=People!$B$2,People!$A$5,(IF(M3088=People!$B$3,People!$A$3,(IF(M3088=People!$B$4,People!$A$4,(IF(M3088=People!$B$5,People!$A$5,0)))))))</f>
        <v>Kelly Williams</v>
      </c>
      <c r="W3088" s="1" t="str">
        <f>IFERROR(VLOOKUP(Data[[#This Row],[Order ID]], Returns!$A:$B, 2, FALSE), "No")</f>
        <v>No</v>
      </c>
      <c r="X3088" s="1">
        <f>1/COUNTIF(Data[Order ID], Data[[#This Row],[Order ID]])</f>
        <v>0.25</v>
      </c>
      <c r="Y3088" s="1">
        <f>1/COUNTIFS(Data[Customer Name],Data[[#This Row],[Customer Name]], Data[MonthYear],Data[[#This Row],[MonthYear]])</f>
        <v>0.25</v>
      </c>
      <c r="Z3088" s="1" t="str">
        <f>TEXT(Data[[#This Row],[Order Date]], "mm.yy")</f>
        <v>02.19</v>
      </c>
    </row>
    <row r="3089" spans="1:26" x14ac:dyDescent="0.25">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1" t="str">
        <f>IF(M3089=People!$B$2,People!$A$5,(IF(M3089=People!$B$3,People!$A$3,(IF(M3089=People!$B$4,People!$A$4,(IF(M3089=People!$B$5,People!$A$5,0)))))))</f>
        <v>Kelly Williams</v>
      </c>
      <c r="W3089" s="1" t="str">
        <f>IFERROR(VLOOKUP(Data[[#This Row],[Order ID]], Returns!$A:$B, 2, FALSE), "No")</f>
        <v>No</v>
      </c>
      <c r="X3089" s="1">
        <f>1/COUNTIF(Data[Order ID], Data[[#This Row],[Order ID]])</f>
        <v>0.25</v>
      </c>
      <c r="Y3089" s="1">
        <f>1/COUNTIFS(Data[Customer Name],Data[[#This Row],[Customer Name]], Data[MonthYear],Data[[#This Row],[MonthYear]])</f>
        <v>0.25</v>
      </c>
      <c r="Z3089" s="1" t="str">
        <f>TEXT(Data[[#This Row],[Order Date]], "mm.yy")</f>
        <v>02.19</v>
      </c>
    </row>
    <row r="3090" spans="1:26" x14ac:dyDescent="0.25">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1" t="str">
        <f>IF(M3090=People!$B$2,People!$A$5,(IF(M3090=People!$B$3,People!$A$3,(IF(M3090=People!$B$4,People!$A$4,(IF(M3090=People!$B$5,People!$A$5,0)))))))</f>
        <v>Cassandra Brandow</v>
      </c>
      <c r="W3090" s="1" t="str">
        <f>IFERROR(VLOOKUP(Data[[#This Row],[Order ID]], Returns!$A:$B, 2, FALSE), "No")</f>
        <v>No</v>
      </c>
      <c r="X3090" s="1">
        <f>1/COUNTIF(Data[Order ID], Data[[#This Row],[Order ID]])</f>
        <v>0.5</v>
      </c>
      <c r="Y3090" s="1">
        <f>1/COUNTIFS(Data[Customer Name],Data[[#This Row],[Customer Name]], Data[MonthYear],Data[[#This Row],[MonthYear]])</f>
        <v>0.5</v>
      </c>
      <c r="Z3090" s="1" t="str">
        <f>TEXT(Data[[#This Row],[Order Date]], "mm.yy")</f>
        <v>03.19</v>
      </c>
    </row>
    <row r="3091" spans="1:26" x14ac:dyDescent="0.25">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1" t="str">
        <f>IF(M3091=People!$B$2,People!$A$5,(IF(M3091=People!$B$3,People!$A$3,(IF(M3091=People!$B$4,People!$A$4,(IF(M3091=People!$B$5,People!$A$5,0)))))))</f>
        <v>Cassandra Brandow</v>
      </c>
      <c r="W3091" s="1" t="str">
        <f>IFERROR(VLOOKUP(Data[[#This Row],[Order ID]], Returns!$A:$B, 2, FALSE), "No")</f>
        <v>No</v>
      </c>
      <c r="X3091" s="1">
        <f>1/COUNTIF(Data[Order ID], Data[[#This Row],[Order ID]])</f>
        <v>0.5</v>
      </c>
      <c r="Y3091" s="1">
        <f>1/COUNTIFS(Data[Customer Name],Data[[#This Row],[Customer Name]], Data[MonthYear],Data[[#This Row],[MonthYear]])</f>
        <v>0.5</v>
      </c>
      <c r="Z3091" s="1" t="str">
        <f>TEXT(Data[[#This Row],[Order Date]], "mm.yy")</f>
        <v>03.19</v>
      </c>
    </row>
    <row r="3092" spans="1:26" x14ac:dyDescent="0.25">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1" t="str">
        <f>IF(M3092=People!$B$2,People!$A$5,(IF(M3092=People!$B$3,People!$A$3,(IF(M3092=People!$B$4,People!$A$4,(IF(M3092=People!$B$5,People!$A$5,0)))))))</f>
        <v>Chuck Magee</v>
      </c>
      <c r="W3092" s="1" t="str">
        <f>IFERROR(VLOOKUP(Data[[#This Row],[Order ID]], Returns!$A:$B, 2, FALSE), "No")</f>
        <v>Yes</v>
      </c>
      <c r="X3092" s="1">
        <f>1/COUNTIF(Data[Order ID], Data[[#This Row],[Order ID]])</f>
        <v>0.33333333333333331</v>
      </c>
      <c r="Y3092" s="1">
        <f>1/COUNTIFS(Data[Customer Name],Data[[#This Row],[Customer Name]], Data[MonthYear],Data[[#This Row],[MonthYear]])</f>
        <v>0.33333333333333331</v>
      </c>
      <c r="Z3092" s="1" t="str">
        <f>TEXT(Data[[#This Row],[Order Date]], "mm.yy")</f>
        <v>03.18</v>
      </c>
    </row>
    <row r="3093" spans="1:26" x14ac:dyDescent="0.25">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1" t="str">
        <f>IF(M3093=People!$B$2,People!$A$5,(IF(M3093=People!$B$3,People!$A$3,(IF(M3093=People!$B$4,People!$A$4,(IF(M3093=People!$B$5,People!$A$5,0)))))))</f>
        <v>Chuck Magee</v>
      </c>
      <c r="W3093" s="1" t="str">
        <f>IFERROR(VLOOKUP(Data[[#This Row],[Order ID]], Returns!$A:$B, 2, FALSE), "No")</f>
        <v>Yes</v>
      </c>
      <c r="X3093" s="1">
        <f>1/COUNTIF(Data[Order ID], Data[[#This Row],[Order ID]])</f>
        <v>0.33333333333333331</v>
      </c>
      <c r="Y3093" s="1">
        <f>1/COUNTIFS(Data[Customer Name],Data[[#This Row],[Customer Name]], Data[MonthYear],Data[[#This Row],[MonthYear]])</f>
        <v>0.33333333333333331</v>
      </c>
      <c r="Z3093" s="1" t="str">
        <f>TEXT(Data[[#This Row],[Order Date]], "mm.yy")</f>
        <v>03.18</v>
      </c>
    </row>
    <row r="3094" spans="1:26" x14ac:dyDescent="0.25">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1" t="str">
        <f>IF(M3094=People!$B$2,People!$A$5,(IF(M3094=People!$B$3,People!$A$3,(IF(M3094=People!$B$4,People!$A$4,(IF(M3094=People!$B$5,People!$A$5,0)))))))</f>
        <v>Chuck Magee</v>
      </c>
      <c r="W3094" s="1" t="str">
        <f>IFERROR(VLOOKUP(Data[[#This Row],[Order ID]], Returns!$A:$B, 2, FALSE), "No")</f>
        <v>Yes</v>
      </c>
      <c r="X3094" s="1">
        <f>1/COUNTIF(Data[Order ID], Data[[#This Row],[Order ID]])</f>
        <v>0.33333333333333331</v>
      </c>
      <c r="Y3094" s="1">
        <f>1/COUNTIFS(Data[Customer Name],Data[[#This Row],[Customer Name]], Data[MonthYear],Data[[#This Row],[MonthYear]])</f>
        <v>0.33333333333333331</v>
      </c>
      <c r="Z3094" s="1" t="str">
        <f>TEXT(Data[[#This Row],[Order Date]], "mm.yy")</f>
        <v>03.18</v>
      </c>
    </row>
    <row r="3095" spans="1:26" x14ac:dyDescent="0.25">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1" t="str">
        <f>IF(M3095=People!$B$2,People!$A$5,(IF(M3095=People!$B$3,People!$A$3,(IF(M3095=People!$B$4,People!$A$4,(IF(M3095=People!$B$5,People!$A$5,0)))))))</f>
        <v>Kelly Williams</v>
      </c>
      <c r="W3095" s="1" t="str">
        <f>IFERROR(VLOOKUP(Data[[#This Row],[Order ID]], Returns!$A:$B, 2, FALSE), "No")</f>
        <v>No</v>
      </c>
      <c r="X3095" s="1">
        <f>1/COUNTIF(Data[Order ID], Data[[#This Row],[Order ID]])</f>
        <v>0.25</v>
      </c>
      <c r="Y3095" s="1">
        <f>1/COUNTIFS(Data[Customer Name],Data[[#This Row],[Customer Name]], Data[MonthYear],Data[[#This Row],[MonthYear]])</f>
        <v>0.25</v>
      </c>
      <c r="Z3095" s="1" t="str">
        <f>TEXT(Data[[#This Row],[Order Date]], "mm.yy")</f>
        <v>08.17</v>
      </c>
    </row>
    <row r="3096" spans="1:26" x14ac:dyDescent="0.25">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1" t="str">
        <f>IF(M3096=People!$B$2,People!$A$5,(IF(M3096=People!$B$3,People!$A$3,(IF(M3096=People!$B$4,People!$A$4,(IF(M3096=People!$B$5,People!$A$5,0)))))))</f>
        <v>Kelly Williams</v>
      </c>
      <c r="W3096" s="1" t="str">
        <f>IFERROR(VLOOKUP(Data[[#This Row],[Order ID]], Returns!$A:$B, 2, FALSE), "No")</f>
        <v>No</v>
      </c>
      <c r="X3096" s="1">
        <f>1/COUNTIF(Data[Order ID], Data[[#This Row],[Order ID]])</f>
        <v>0.25</v>
      </c>
      <c r="Y3096" s="1">
        <f>1/COUNTIFS(Data[Customer Name],Data[[#This Row],[Customer Name]], Data[MonthYear],Data[[#This Row],[MonthYear]])</f>
        <v>0.25</v>
      </c>
      <c r="Z3096" s="1" t="str">
        <f>TEXT(Data[[#This Row],[Order Date]], "mm.yy")</f>
        <v>08.17</v>
      </c>
    </row>
    <row r="3097" spans="1:26" x14ac:dyDescent="0.25">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1" t="str">
        <f>IF(M3097=People!$B$2,People!$A$5,(IF(M3097=People!$B$3,People!$A$3,(IF(M3097=People!$B$4,People!$A$4,(IF(M3097=People!$B$5,People!$A$5,0)))))))</f>
        <v>Kelly Williams</v>
      </c>
      <c r="W3097" s="1" t="str">
        <f>IFERROR(VLOOKUP(Data[[#This Row],[Order ID]], Returns!$A:$B, 2, FALSE), "No")</f>
        <v>No</v>
      </c>
      <c r="X3097" s="1">
        <f>1/COUNTIF(Data[Order ID], Data[[#This Row],[Order ID]])</f>
        <v>0.25</v>
      </c>
      <c r="Y3097" s="1">
        <f>1/COUNTIFS(Data[Customer Name],Data[[#This Row],[Customer Name]], Data[MonthYear],Data[[#This Row],[MonthYear]])</f>
        <v>0.25</v>
      </c>
      <c r="Z3097" s="1" t="str">
        <f>TEXT(Data[[#This Row],[Order Date]], "mm.yy")</f>
        <v>08.17</v>
      </c>
    </row>
    <row r="3098" spans="1:26" x14ac:dyDescent="0.25">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1" t="str">
        <f>IF(M3098=People!$B$2,People!$A$5,(IF(M3098=People!$B$3,People!$A$3,(IF(M3098=People!$B$4,People!$A$4,(IF(M3098=People!$B$5,People!$A$5,0)))))))</f>
        <v>Kelly Williams</v>
      </c>
      <c r="W3098" s="1" t="str">
        <f>IFERROR(VLOOKUP(Data[[#This Row],[Order ID]], Returns!$A:$B, 2, FALSE), "No")</f>
        <v>No</v>
      </c>
      <c r="X3098" s="1">
        <f>1/COUNTIF(Data[Order ID], Data[[#This Row],[Order ID]])</f>
        <v>0.25</v>
      </c>
      <c r="Y3098" s="1">
        <f>1/COUNTIFS(Data[Customer Name],Data[[#This Row],[Customer Name]], Data[MonthYear],Data[[#This Row],[MonthYear]])</f>
        <v>0.25</v>
      </c>
      <c r="Z3098" s="1" t="str">
        <f>TEXT(Data[[#This Row],[Order Date]], "mm.yy")</f>
        <v>08.17</v>
      </c>
    </row>
    <row r="3099" spans="1:26" x14ac:dyDescent="0.25">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1" t="str">
        <f>IF(M3099=People!$B$2,People!$A$5,(IF(M3099=People!$B$3,People!$A$3,(IF(M3099=People!$B$4,People!$A$4,(IF(M3099=People!$B$5,People!$A$5,0)))))))</f>
        <v>Kelly Williams</v>
      </c>
      <c r="W3099" s="1" t="str">
        <f>IFERROR(VLOOKUP(Data[[#This Row],[Order ID]], Returns!$A:$B, 2, FALSE), "No")</f>
        <v>Yes</v>
      </c>
      <c r="X3099" s="1">
        <f>1/COUNTIF(Data[Order ID], Data[[#This Row],[Order ID]])</f>
        <v>0.5</v>
      </c>
      <c r="Y3099" s="1">
        <f>1/COUNTIFS(Data[Customer Name],Data[[#This Row],[Customer Name]], Data[MonthYear],Data[[#This Row],[MonthYear]])</f>
        <v>0.16666666666666666</v>
      </c>
      <c r="Z3099" s="1" t="str">
        <f>TEXT(Data[[#This Row],[Order Date]], "mm.yy")</f>
        <v>04.19</v>
      </c>
    </row>
    <row r="3100" spans="1:26" x14ac:dyDescent="0.25">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1" t="str">
        <f>IF(M3100=People!$B$2,People!$A$5,(IF(M3100=People!$B$3,People!$A$3,(IF(M3100=People!$B$4,People!$A$4,(IF(M3100=People!$B$5,People!$A$5,0)))))))</f>
        <v>Kelly Williams</v>
      </c>
      <c r="W3100" s="1" t="str">
        <f>IFERROR(VLOOKUP(Data[[#This Row],[Order ID]], Returns!$A:$B, 2, FALSE), "No")</f>
        <v>Yes</v>
      </c>
      <c r="X3100" s="1">
        <f>1/COUNTIF(Data[Order ID], Data[[#This Row],[Order ID]])</f>
        <v>0.5</v>
      </c>
      <c r="Y3100" s="1">
        <f>1/COUNTIFS(Data[Customer Name],Data[[#This Row],[Customer Name]], Data[MonthYear],Data[[#This Row],[MonthYear]])</f>
        <v>0.16666666666666666</v>
      </c>
      <c r="Z3100" s="1" t="str">
        <f>TEXT(Data[[#This Row],[Order Date]], "mm.yy")</f>
        <v>04.19</v>
      </c>
    </row>
    <row r="3101" spans="1:26" x14ac:dyDescent="0.25">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1" t="str">
        <f>IF(M3101=People!$B$2,People!$A$5,(IF(M3101=People!$B$3,People!$A$3,(IF(M3101=People!$B$4,People!$A$4,(IF(M3101=People!$B$5,People!$A$5,0)))))))</f>
        <v>Chuck Magee</v>
      </c>
      <c r="W3101" s="1" t="str">
        <f>IFERROR(VLOOKUP(Data[[#This Row],[Order ID]], Returns!$A:$B, 2, FALSE), "No")</f>
        <v>No</v>
      </c>
      <c r="X3101" s="1">
        <f>1/COUNTIF(Data[Order ID], Data[[#This Row],[Order ID]])</f>
        <v>0.5</v>
      </c>
      <c r="Y3101" s="1">
        <f>1/COUNTIFS(Data[Customer Name],Data[[#This Row],[Customer Name]], Data[MonthYear],Data[[#This Row],[MonthYear]])</f>
        <v>0.5</v>
      </c>
      <c r="Z3101" s="1" t="str">
        <f>TEXT(Data[[#This Row],[Order Date]], "mm.yy")</f>
        <v>04.19</v>
      </c>
    </row>
    <row r="3102" spans="1:26" x14ac:dyDescent="0.25">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1" t="str">
        <f>IF(M3102=People!$B$2,People!$A$5,(IF(M3102=People!$B$3,People!$A$3,(IF(M3102=People!$B$4,People!$A$4,(IF(M3102=People!$B$5,People!$A$5,0)))))))</f>
        <v>Chuck Magee</v>
      </c>
      <c r="W3102" s="1" t="str">
        <f>IFERROR(VLOOKUP(Data[[#This Row],[Order ID]], Returns!$A:$B, 2, FALSE), "No")</f>
        <v>No</v>
      </c>
      <c r="X3102" s="1">
        <f>1/COUNTIF(Data[Order ID], Data[[#This Row],[Order ID]])</f>
        <v>0.5</v>
      </c>
      <c r="Y3102" s="1">
        <f>1/COUNTIFS(Data[Customer Name],Data[[#This Row],[Customer Name]], Data[MonthYear],Data[[#This Row],[MonthYear]])</f>
        <v>0.5</v>
      </c>
      <c r="Z3102" s="1" t="str">
        <f>TEXT(Data[[#This Row],[Order Date]], "mm.yy")</f>
        <v>04.19</v>
      </c>
    </row>
    <row r="3103" spans="1:26" x14ac:dyDescent="0.25">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1" t="str">
        <f>IF(M3103=People!$B$2,People!$A$5,(IF(M3103=People!$B$3,People!$A$3,(IF(M3103=People!$B$4,People!$A$4,(IF(M3103=People!$B$5,People!$A$5,0)))))))</f>
        <v>Chuck Magee</v>
      </c>
      <c r="W3103" s="1" t="str">
        <f>IFERROR(VLOOKUP(Data[[#This Row],[Order ID]], Returns!$A:$B, 2, FALSE), "No")</f>
        <v>No</v>
      </c>
      <c r="X3103" s="1">
        <f>1/COUNTIF(Data[Order ID], Data[[#This Row],[Order ID]])</f>
        <v>0.5</v>
      </c>
      <c r="Y3103" s="1">
        <f>1/COUNTIFS(Data[Customer Name],Data[[#This Row],[Customer Name]], Data[MonthYear],Data[[#This Row],[MonthYear]])</f>
        <v>0.33333333333333331</v>
      </c>
      <c r="Z3103" s="1" t="str">
        <f>TEXT(Data[[#This Row],[Order Date]], "mm.yy")</f>
        <v>12.19</v>
      </c>
    </row>
    <row r="3104" spans="1:26" x14ac:dyDescent="0.25">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1" t="str">
        <f>IF(M3104=People!$B$2,People!$A$5,(IF(M3104=People!$B$3,People!$A$3,(IF(M3104=People!$B$4,People!$A$4,(IF(M3104=People!$B$5,People!$A$5,0)))))))</f>
        <v>Chuck Magee</v>
      </c>
      <c r="W3104" s="1" t="str">
        <f>IFERROR(VLOOKUP(Data[[#This Row],[Order ID]], Returns!$A:$B, 2, FALSE), "No")</f>
        <v>No</v>
      </c>
      <c r="X3104" s="1">
        <f>1/COUNTIF(Data[Order ID], Data[[#This Row],[Order ID]])</f>
        <v>0.5</v>
      </c>
      <c r="Y3104" s="1">
        <f>1/COUNTIFS(Data[Customer Name],Data[[#This Row],[Customer Name]], Data[MonthYear],Data[[#This Row],[MonthYear]])</f>
        <v>0.33333333333333331</v>
      </c>
      <c r="Z3104" s="1" t="str">
        <f>TEXT(Data[[#This Row],[Order Date]], "mm.yy")</f>
        <v>12.19</v>
      </c>
    </row>
    <row r="3105" spans="1:26" x14ac:dyDescent="0.25">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1" t="str">
        <f>IF(M3105=People!$B$2,People!$A$5,(IF(M3105=People!$B$3,People!$A$3,(IF(M3105=People!$B$4,People!$A$4,(IF(M3105=People!$B$5,People!$A$5,0)))))))</f>
        <v>Chuck Magee</v>
      </c>
      <c r="W3105" s="1" t="str">
        <f>IFERROR(VLOOKUP(Data[[#This Row],[Order ID]], Returns!$A:$B, 2, FALSE), "No")</f>
        <v>No</v>
      </c>
      <c r="X3105" s="1">
        <f>1/COUNTIF(Data[Order ID], Data[[#This Row],[Order ID]])</f>
        <v>1</v>
      </c>
      <c r="Y3105" s="1">
        <f>1/COUNTIFS(Data[Customer Name],Data[[#This Row],[Customer Name]], Data[MonthYear],Data[[#This Row],[MonthYear]])</f>
        <v>0.33333333333333331</v>
      </c>
      <c r="Z3105" s="1" t="str">
        <f>TEXT(Data[[#This Row],[Order Date]], "mm.yy")</f>
        <v>12.18</v>
      </c>
    </row>
    <row r="3106" spans="1:26" x14ac:dyDescent="0.25">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1" t="str">
        <f>IF(M3106=People!$B$2,People!$A$5,(IF(M3106=People!$B$3,People!$A$3,(IF(M3106=People!$B$4,People!$A$4,(IF(M3106=People!$B$5,People!$A$5,0)))))))</f>
        <v>Chuck Magee</v>
      </c>
      <c r="W3106" s="1" t="str">
        <f>IFERROR(VLOOKUP(Data[[#This Row],[Order ID]], Returns!$A:$B, 2, FALSE), "No")</f>
        <v>No</v>
      </c>
      <c r="X3106" s="1">
        <f>1/COUNTIF(Data[Order ID], Data[[#This Row],[Order ID]])</f>
        <v>1</v>
      </c>
      <c r="Y3106" s="1">
        <f>1/COUNTIFS(Data[Customer Name],Data[[#This Row],[Customer Name]], Data[MonthYear],Data[[#This Row],[MonthYear]])</f>
        <v>1</v>
      </c>
      <c r="Z3106" s="1" t="str">
        <f>TEXT(Data[[#This Row],[Order Date]], "mm.yy")</f>
        <v>03.19</v>
      </c>
    </row>
    <row r="3107" spans="1:26" x14ac:dyDescent="0.25">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1" t="str">
        <f>IF(M3107=People!$B$2,People!$A$5,(IF(M3107=People!$B$3,People!$A$3,(IF(M3107=People!$B$4,People!$A$4,(IF(M3107=People!$B$5,People!$A$5,0)))))))</f>
        <v>Kelly Williams</v>
      </c>
      <c r="W3107" s="1" t="str">
        <f>IFERROR(VLOOKUP(Data[[#This Row],[Order ID]], Returns!$A:$B, 2, FALSE), "No")</f>
        <v>No</v>
      </c>
      <c r="X3107" s="1">
        <f>1/COUNTIF(Data[Order ID], Data[[#This Row],[Order ID]])</f>
        <v>1</v>
      </c>
      <c r="Y3107" s="1">
        <f>1/COUNTIFS(Data[Customer Name],Data[[#This Row],[Customer Name]], Data[MonthYear],Data[[#This Row],[MonthYear]])</f>
        <v>1</v>
      </c>
      <c r="Z3107" s="1" t="str">
        <f>TEXT(Data[[#This Row],[Order Date]], "mm.yy")</f>
        <v>07.18</v>
      </c>
    </row>
    <row r="3108" spans="1:26" x14ac:dyDescent="0.25">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1" t="str">
        <f>IF(M3108=People!$B$2,People!$A$5,(IF(M3108=People!$B$3,People!$A$3,(IF(M3108=People!$B$4,People!$A$4,(IF(M3108=People!$B$5,People!$A$5,0)))))))</f>
        <v>Kelly Williams</v>
      </c>
      <c r="W3108" s="1" t="str">
        <f>IFERROR(VLOOKUP(Data[[#This Row],[Order ID]], Returns!$A:$B, 2, FALSE), "No")</f>
        <v>No</v>
      </c>
      <c r="X3108" s="1">
        <f>1/COUNTIF(Data[Order ID], Data[[#This Row],[Order ID]])</f>
        <v>1</v>
      </c>
      <c r="Y3108" s="1">
        <f>1/COUNTIFS(Data[Customer Name],Data[[#This Row],[Customer Name]], Data[MonthYear],Data[[#This Row],[MonthYear]])</f>
        <v>1</v>
      </c>
      <c r="Z3108" s="1" t="str">
        <f>TEXT(Data[[#This Row],[Order Date]], "mm.yy")</f>
        <v>07.19</v>
      </c>
    </row>
    <row r="3109" spans="1:26" x14ac:dyDescent="0.25">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1" t="str">
        <f>IF(M3109=People!$B$2,People!$A$5,(IF(M3109=People!$B$3,People!$A$3,(IF(M3109=People!$B$4,People!$A$4,(IF(M3109=People!$B$5,People!$A$5,0)))))))</f>
        <v>Kelly Williams</v>
      </c>
      <c r="W3109" s="1" t="str">
        <f>IFERROR(VLOOKUP(Data[[#This Row],[Order ID]], Returns!$A:$B, 2, FALSE), "No")</f>
        <v>No</v>
      </c>
      <c r="X3109" s="1">
        <f>1/COUNTIF(Data[Order ID], Data[[#This Row],[Order ID]])</f>
        <v>0.2</v>
      </c>
      <c r="Y3109" s="1">
        <f>1/COUNTIFS(Data[Customer Name],Data[[#This Row],[Customer Name]], Data[MonthYear],Data[[#This Row],[MonthYear]])</f>
        <v>0.2</v>
      </c>
      <c r="Z3109" s="1" t="str">
        <f>TEXT(Data[[#This Row],[Order Date]], "mm.yy")</f>
        <v>07.18</v>
      </c>
    </row>
    <row r="3110" spans="1:26" x14ac:dyDescent="0.25">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1" t="str">
        <f>IF(M3110=People!$B$2,People!$A$5,(IF(M3110=People!$B$3,People!$A$3,(IF(M3110=People!$B$4,People!$A$4,(IF(M3110=People!$B$5,People!$A$5,0)))))))</f>
        <v>Kelly Williams</v>
      </c>
      <c r="W3110" s="1" t="str">
        <f>IFERROR(VLOOKUP(Data[[#This Row],[Order ID]], Returns!$A:$B, 2, FALSE), "No")</f>
        <v>No</v>
      </c>
      <c r="X3110" s="1">
        <f>1/COUNTIF(Data[Order ID], Data[[#This Row],[Order ID]])</f>
        <v>0.2</v>
      </c>
      <c r="Y3110" s="1">
        <f>1/COUNTIFS(Data[Customer Name],Data[[#This Row],[Customer Name]], Data[MonthYear],Data[[#This Row],[MonthYear]])</f>
        <v>0.2</v>
      </c>
      <c r="Z3110" s="1" t="str">
        <f>TEXT(Data[[#This Row],[Order Date]], "mm.yy")</f>
        <v>07.18</v>
      </c>
    </row>
    <row r="3111" spans="1:26" x14ac:dyDescent="0.25">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1" t="str">
        <f>IF(M3111=People!$B$2,People!$A$5,(IF(M3111=People!$B$3,People!$A$3,(IF(M3111=People!$B$4,People!$A$4,(IF(M3111=People!$B$5,People!$A$5,0)))))))</f>
        <v>Kelly Williams</v>
      </c>
      <c r="W3111" s="1" t="str">
        <f>IFERROR(VLOOKUP(Data[[#This Row],[Order ID]], Returns!$A:$B, 2, FALSE), "No")</f>
        <v>No</v>
      </c>
      <c r="X3111" s="1">
        <f>1/COUNTIF(Data[Order ID], Data[[#This Row],[Order ID]])</f>
        <v>0.2</v>
      </c>
      <c r="Y3111" s="1">
        <f>1/COUNTIFS(Data[Customer Name],Data[[#This Row],[Customer Name]], Data[MonthYear],Data[[#This Row],[MonthYear]])</f>
        <v>0.2</v>
      </c>
      <c r="Z3111" s="1" t="str">
        <f>TEXT(Data[[#This Row],[Order Date]], "mm.yy")</f>
        <v>07.18</v>
      </c>
    </row>
    <row r="3112" spans="1:26" x14ac:dyDescent="0.25">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1" t="str">
        <f>IF(M3112=People!$B$2,People!$A$5,(IF(M3112=People!$B$3,People!$A$3,(IF(M3112=People!$B$4,People!$A$4,(IF(M3112=People!$B$5,People!$A$5,0)))))))</f>
        <v>Kelly Williams</v>
      </c>
      <c r="W3112" s="1" t="str">
        <f>IFERROR(VLOOKUP(Data[[#This Row],[Order ID]], Returns!$A:$B, 2, FALSE), "No")</f>
        <v>No</v>
      </c>
      <c r="X3112" s="1">
        <f>1/COUNTIF(Data[Order ID], Data[[#This Row],[Order ID]])</f>
        <v>0.2</v>
      </c>
      <c r="Y3112" s="1">
        <f>1/COUNTIFS(Data[Customer Name],Data[[#This Row],[Customer Name]], Data[MonthYear],Data[[#This Row],[MonthYear]])</f>
        <v>0.2</v>
      </c>
      <c r="Z3112" s="1" t="str">
        <f>TEXT(Data[[#This Row],[Order Date]], "mm.yy")</f>
        <v>07.18</v>
      </c>
    </row>
    <row r="3113" spans="1:26" x14ac:dyDescent="0.25">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1" t="str">
        <f>IF(M3113=People!$B$2,People!$A$5,(IF(M3113=People!$B$3,People!$A$3,(IF(M3113=People!$B$4,People!$A$4,(IF(M3113=People!$B$5,People!$A$5,0)))))))</f>
        <v>Kelly Williams</v>
      </c>
      <c r="W3113" s="1" t="str">
        <f>IFERROR(VLOOKUP(Data[[#This Row],[Order ID]], Returns!$A:$B, 2, FALSE), "No")</f>
        <v>No</v>
      </c>
      <c r="X3113" s="1">
        <f>1/COUNTIF(Data[Order ID], Data[[#This Row],[Order ID]])</f>
        <v>0.2</v>
      </c>
      <c r="Y3113" s="1">
        <f>1/COUNTIFS(Data[Customer Name],Data[[#This Row],[Customer Name]], Data[MonthYear],Data[[#This Row],[MonthYear]])</f>
        <v>0.2</v>
      </c>
      <c r="Z3113" s="1" t="str">
        <f>TEXT(Data[[#This Row],[Order Date]], "mm.yy")</f>
        <v>07.18</v>
      </c>
    </row>
    <row r="3114" spans="1:26" x14ac:dyDescent="0.25">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1" t="str">
        <f>IF(M3114=People!$B$2,People!$A$5,(IF(M3114=People!$B$3,People!$A$3,(IF(M3114=People!$B$4,People!$A$4,(IF(M3114=People!$B$5,People!$A$5,0)))))))</f>
        <v>Cassandra Brandow</v>
      </c>
      <c r="W3114" s="1" t="str">
        <f>IFERROR(VLOOKUP(Data[[#This Row],[Order ID]], Returns!$A:$B, 2, FALSE), "No")</f>
        <v>No</v>
      </c>
      <c r="X3114" s="1">
        <f>1/COUNTIF(Data[Order ID], Data[[#This Row],[Order ID]])</f>
        <v>0.16666666666666666</v>
      </c>
      <c r="Y3114" s="1">
        <f>1/COUNTIFS(Data[Customer Name],Data[[#This Row],[Customer Name]], Data[MonthYear],Data[[#This Row],[MonthYear]])</f>
        <v>0.16666666666666666</v>
      </c>
      <c r="Z3114" s="1" t="str">
        <f>TEXT(Data[[#This Row],[Order Date]], "mm.yy")</f>
        <v>08.18</v>
      </c>
    </row>
    <row r="3115" spans="1:26" x14ac:dyDescent="0.25">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1" t="str">
        <f>IF(M3115=People!$B$2,People!$A$5,(IF(M3115=People!$B$3,People!$A$3,(IF(M3115=People!$B$4,People!$A$4,(IF(M3115=People!$B$5,People!$A$5,0)))))))</f>
        <v>Cassandra Brandow</v>
      </c>
      <c r="W3115" s="1" t="str">
        <f>IFERROR(VLOOKUP(Data[[#This Row],[Order ID]], Returns!$A:$B, 2, FALSE), "No")</f>
        <v>No</v>
      </c>
      <c r="X3115" s="1">
        <f>1/COUNTIF(Data[Order ID], Data[[#This Row],[Order ID]])</f>
        <v>0.16666666666666666</v>
      </c>
      <c r="Y3115" s="1">
        <f>1/COUNTIFS(Data[Customer Name],Data[[#This Row],[Customer Name]], Data[MonthYear],Data[[#This Row],[MonthYear]])</f>
        <v>0.16666666666666666</v>
      </c>
      <c r="Z3115" s="1" t="str">
        <f>TEXT(Data[[#This Row],[Order Date]], "mm.yy")</f>
        <v>08.18</v>
      </c>
    </row>
    <row r="3116" spans="1:26" x14ac:dyDescent="0.25">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1" t="str">
        <f>IF(M3116=People!$B$2,People!$A$5,(IF(M3116=People!$B$3,People!$A$3,(IF(M3116=People!$B$4,People!$A$4,(IF(M3116=People!$B$5,People!$A$5,0)))))))</f>
        <v>Cassandra Brandow</v>
      </c>
      <c r="W3116" s="1" t="str">
        <f>IFERROR(VLOOKUP(Data[[#This Row],[Order ID]], Returns!$A:$B, 2, FALSE), "No")</f>
        <v>No</v>
      </c>
      <c r="X3116" s="1">
        <f>1/COUNTIF(Data[Order ID], Data[[#This Row],[Order ID]])</f>
        <v>0.16666666666666666</v>
      </c>
      <c r="Y3116" s="1">
        <f>1/COUNTIFS(Data[Customer Name],Data[[#This Row],[Customer Name]], Data[MonthYear],Data[[#This Row],[MonthYear]])</f>
        <v>0.16666666666666666</v>
      </c>
      <c r="Z3116" s="1" t="str">
        <f>TEXT(Data[[#This Row],[Order Date]], "mm.yy")</f>
        <v>08.18</v>
      </c>
    </row>
    <row r="3117" spans="1:26" x14ac:dyDescent="0.25">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1" t="str">
        <f>IF(M3117=People!$B$2,People!$A$5,(IF(M3117=People!$B$3,People!$A$3,(IF(M3117=People!$B$4,People!$A$4,(IF(M3117=People!$B$5,People!$A$5,0)))))))</f>
        <v>Cassandra Brandow</v>
      </c>
      <c r="W3117" s="1" t="str">
        <f>IFERROR(VLOOKUP(Data[[#This Row],[Order ID]], Returns!$A:$B, 2, FALSE), "No")</f>
        <v>No</v>
      </c>
      <c r="X3117" s="1">
        <f>1/COUNTIF(Data[Order ID], Data[[#This Row],[Order ID]])</f>
        <v>0.16666666666666666</v>
      </c>
      <c r="Y3117" s="1">
        <f>1/COUNTIFS(Data[Customer Name],Data[[#This Row],[Customer Name]], Data[MonthYear],Data[[#This Row],[MonthYear]])</f>
        <v>0.16666666666666666</v>
      </c>
      <c r="Z3117" s="1" t="str">
        <f>TEXT(Data[[#This Row],[Order Date]], "mm.yy")</f>
        <v>08.18</v>
      </c>
    </row>
    <row r="3118" spans="1:26" x14ac:dyDescent="0.25">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1" t="str">
        <f>IF(M3118=People!$B$2,People!$A$5,(IF(M3118=People!$B$3,People!$A$3,(IF(M3118=People!$B$4,People!$A$4,(IF(M3118=People!$B$5,People!$A$5,0)))))))</f>
        <v>Cassandra Brandow</v>
      </c>
      <c r="W3118" s="1" t="str">
        <f>IFERROR(VLOOKUP(Data[[#This Row],[Order ID]], Returns!$A:$B, 2, FALSE), "No")</f>
        <v>No</v>
      </c>
      <c r="X3118" s="1">
        <f>1/COUNTIF(Data[Order ID], Data[[#This Row],[Order ID]])</f>
        <v>0.16666666666666666</v>
      </c>
      <c r="Y3118" s="1">
        <f>1/COUNTIFS(Data[Customer Name],Data[[#This Row],[Customer Name]], Data[MonthYear],Data[[#This Row],[MonthYear]])</f>
        <v>0.16666666666666666</v>
      </c>
      <c r="Z3118" s="1" t="str">
        <f>TEXT(Data[[#This Row],[Order Date]], "mm.yy")</f>
        <v>08.18</v>
      </c>
    </row>
    <row r="3119" spans="1:26" x14ac:dyDescent="0.25">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1" t="str">
        <f>IF(M3119=People!$B$2,People!$A$5,(IF(M3119=People!$B$3,People!$A$3,(IF(M3119=People!$B$4,People!$A$4,(IF(M3119=People!$B$5,People!$A$5,0)))))))</f>
        <v>Cassandra Brandow</v>
      </c>
      <c r="W3119" s="1" t="str">
        <f>IFERROR(VLOOKUP(Data[[#This Row],[Order ID]], Returns!$A:$B, 2, FALSE), "No")</f>
        <v>No</v>
      </c>
      <c r="X3119" s="1">
        <f>1/COUNTIF(Data[Order ID], Data[[#This Row],[Order ID]])</f>
        <v>0.16666666666666666</v>
      </c>
      <c r="Y3119" s="1">
        <f>1/COUNTIFS(Data[Customer Name],Data[[#This Row],[Customer Name]], Data[MonthYear],Data[[#This Row],[MonthYear]])</f>
        <v>0.16666666666666666</v>
      </c>
      <c r="Z3119" s="1" t="str">
        <f>TEXT(Data[[#This Row],[Order Date]], "mm.yy")</f>
        <v>08.18</v>
      </c>
    </row>
    <row r="3120" spans="1:26" x14ac:dyDescent="0.25">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1" t="str">
        <f>IF(M3120=People!$B$2,People!$A$5,(IF(M3120=People!$B$3,People!$A$3,(IF(M3120=People!$B$4,People!$A$4,(IF(M3120=People!$B$5,People!$A$5,0)))))))</f>
        <v>Cassandra Brandow</v>
      </c>
      <c r="W3120" s="1" t="str">
        <f>IFERROR(VLOOKUP(Data[[#This Row],[Order ID]], Returns!$A:$B, 2, FALSE), "No")</f>
        <v>No</v>
      </c>
      <c r="X3120" s="1">
        <f>1/COUNTIF(Data[Order ID], Data[[#This Row],[Order ID]])</f>
        <v>0.125</v>
      </c>
      <c r="Y3120" s="1">
        <f>1/COUNTIFS(Data[Customer Name],Data[[#This Row],[Customer Name]], Data[MonthYear],Data[[#This Row],[MonthYear]])</f>
        <v>0.125</v>
      </c>
      <c r="Z3120" s="1" t="str">
        <f>TEXT(Data[[#This Row],[Order Date]], "mm.yy")</f>
        <v>06.17</v>
      </c>
    </row>
    <row r="3121" spans="1:26" x14ac:dyDescent="0.25">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1" t="str">
        <f>IF(M3121=People!$B$2,People!$A$5,(IF(M3121=People!$B$3,People!$A$3,(IF(M3121=People!$B$4,People!$A$4,(IF(M3121=People!$B$5,People!$A$5,0)))))))</f>
        <v>Cassandra Brandow</v>
      </c>
      <c r="W3121" s="1" t="str">
        <f>IFERROR(VLOOKUP(Data[[#This Row],[Order ID]], Returns!$A:$B, 2, FALSE), "No")</f>
        <v>No</v>
      </c>
      <c r="X3121" s="1">
        <f>1/COUNTIF(Data[Order ID], Data[[#This Row],[Order ID]])</f>
        <v>0.125</v>
      </c>
      <c r="Y3121" s="1">
        <f>1/COUNTIFS(Data[Customer Name],Data[[#This Row],[Customer Name]], Data[MonthYear],Data[[#This Row],[MonthYear]])</f>
        <v>0.125</v>
      </c>
      <c r="Z3121" s="1" t="str">
        <f>TEXT(Data[[#This Row],[Order Date]], "mm.yy")</f>
        <v>06.17</v>
      </c>
    </row>
    <row r="3122" spans="1:26" x14ac:dyDescent="0.25">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1" t="str">
        <f>IF(M3122=People!$B$2,People!$A$5,(IF(M3122=People!$B$3,People!$A$3,(IF(M3122=People!$B$4,People!$A$4,(IF(M3122=People!$B$5,People!$A$5,0)))))))</f>
        <v>Cassandra Brandow</v>
      </c>
      <c r="W3122" s="1" t="str">
        <f>IFERROR(VLOOKUP(Data[[#This Row],[Order ID]], Returns!$A:$B, 2, FALSE), "No")</f>
        <v>No</v>
      </c>
      <c r="X3122" s="1">
        <f>1/COUNTIF(Data[Order ID], Data[[#This Row],[Order ID]])</f>
        <v>0.125</v>
      </c>
      <c r="Y3122" s="1">
        <f>1/COUNTIFS(Data[Customer Name],Data[[#This Row],[Customer Name]], Data[MonthYear],Data[[#This Row],[MonthYear]])</f>
        <v>0.125</v>
      </c>
      <c r="Z3122" s="1" t="str">
        <f>TEXT(Data[[#This Row],[Order Date]], "mm.yy")</f>
        <v>06.17</v>
      </c>
    </row>
    <row r="3123" spans="1:26" x14ac:dyDescent="0.25">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1" t="str">
        <f>IF(M3123=People!$B$2,People!$A$5,(IF(M3123=People!$B$3,People!$A$3,(IF(M3123=People!$B$4,People!$A$4,(IF(M3123=People!$B$5,People!$A$5,0)))))))</f>
        <v>Cassandra Brandow</v>
      </c>
      <c r="W3123" s="1" t="str">
        <f>IFERROR(VLOOKUP(Data[[#This Row],[Order ID]], Returns!$A:$B, 2, FALSE), "No")</f>
        <v>No</v>
      </c>
      <c r="X3123" s="1">
        <f>1/COUNTIF(Data[Order ID], Data[[#This Row],[Order ID]])</f>
        <v>0.125</v>
      </c>
      <c r="Y3123" s="1">
        <f>1/COUNTIFS(Data[Customer Name],Data[[#This Row],[Customer Name]], Data[MonthYear],Data[[#This Row],[MonthYear]])</f>
        <v>0.125</v>
      </c>
      <c r="Z3123" s="1" t="str">
        <f>TEXT(Data[[#This Row],[Order Date]], "mm.yy")</f>
        <v>06.17</v>
      </c>
    </row>
    <row r="3124" spans="1:26" x14ac:dyDescent="0.25">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1" t="str">
        <f>IF(M3124=People!$B$2,People!$A$5,(IF(M3124=People!$B$3,People!$A$3,(IF(M3124=People!$B$4,People!$A$4,(IF(M3124=People!$B$5,People!$A$5,0)))))))</f>
        <v>Cassandra Brandow</v>
      </c>
      <c r="W3124" s="1" t="str">
        <f>IFERROR(VLOOKUP(Data[[#This Row],[Order ID]], Returns!$A:$B, 2, FALSE), "No")</f>
        <v>No</v>
      </c>
      <c r="X3124" s="1">
        <f>1/COUNTIF(Data[Order ID], Data[[#This Row],[Order ID]])</f>
        <v>0.125</v>
      </c>
      <c r="Y3124" s="1">
        <f>1/COUNTIFS(Data[Customer Name],Data[[#This Row],[Customer Name]], Data[MonthYear],Data[[#This Row],[MonthYear]])</f>
        <v>0.125</v>
      </c>
      <c r="Z3124" s="1" t="str">
        <f>TEXT(Data[[#This Row],[Order Date]], "mm.yy")</f>
        <v>06.17</v>
      </c>
    </row>
    <row r="3125" spans="1:26" x14ac:dyDescent="0.25">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1" t="str">
        <f>IF(M3125=People!$B$2,People!$A$5,(IF(M3125=People!$B$3,People!$A$3,(IF(M3125=People!$B$4,People!$A$4,(IF(M3125=People!$B$5,People!$A$5,0)))))))</f>
        <v>Cassandra Brandow</v>
      </c>
      <c r="W3125" s="1" t="str">
        <f>IFERROR(VLOOKUP(Data[[#This Row],[Order ID]], Returns!$A:$B, 2, FALSE), "No")</f>
        <v>No</v>
      </c>
      <c r="X3125" s="1">
        <f>1/COUNTIF(Data[Order ID], Data[[#This Row],[Order ID]])</f>
        <v>0.125</v>
      </c>
      <c r="Y3125" s="1">
        <f>1/COUNTIFS(Data[Customer Name],Data[[#This Row],[Customer Name]], Data[MonthYear],Data[[#This Row],[MonthYear]])</f>
        <v>0.125</v>
      </c>
      <c r="Z3125" s="1" t="str">
        <f>TEXT(Data[[#This Row],[Order Date]], "mm.yy")</f>
        <v>06.17</v>
      </c>
    </row>
    <row r="3126" spans="1:26" x14ac:dyDescent="0.25">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1" t="str">
        <f>IF(M3126=People!$B$2,People!$A$5,(IF(M3126=People!$B$3,People!$A$3,(IF(M3126=People!$B$4,People!$A$4,(IF(M3126=People!$B$5,People!$A$5,0)))))))</f>
        <v>Cassandra Brandow</v>
      </c>
      <c r="W3126" s="1" t="str">
        <f>IFERROR(VLOOKUP(Data[[#This Row],[Order ID]], Returns!$A:$B, 2, FALSE), "No")</f>
        <v>No</v>
      </c>
      <c r="X3126" s="1">
        <f>1/COUNTIF(Data[Order ID], Data[[#This Row],[Order ID]])</f>
        <v>0.125</v>
      </c>
      <c r="Y3126" s="1">
        <f>1/COUNTIFS(Data[Customer Name],Data[[#This Row],[Customer Name]], Data[MonthYear],Data[[#This Row],[MonthYear]])</f>
        <v>0.125</v>
      </c>
      <c r="Z3126" s="1" t="str">
        <f>TEXT(Data[[#This Row],[Order Date]], "mm.yy")</f>
        <v>06.17</v>
      </c>
    </row>
    <row r="3127" spans="1:26" x14ac:dyDescent="0.25">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1" t="str">
        <f>IF(M3127=People!$B$2,People!$A$5,(IF(M3127=People!$B$3,People!$A$3,(IF(M3127=People!$B$4,People!$A$4,(IF(M3127=People!$B$5,People!$A$5,0)))))))</f>
        <v>Cassandra Brandow</v>
      </c>
      <c r="W3127" s="1" t="str">
        <f>IFERROR(VLOOKUP(Data[[#This Row],[Order ID]], Returns!$A:$B, 2, FALSE), "No")</f>
        <v>No</v>
      </c>
      <c r="X3127" s="1">
        <f>1/COUNTIF(Data[Order ID], Data[[#This Row],[Order ID]])</f>
        <v>0.125</v>
      </c>
      <c r="Y3127" s="1">
        <f>1/COUNTIFS(Data[Customer Name],Data[[#This Row],[Customer Name]], Data[MonthYear],Data[[#This Row],[MonthYear]])</f>
        <v>0.125</v>
      </c>
      <c r="Z3127" s="1" t="str">
        <f>TEXT(Data[[#This Row],[Order Date]], "mm.yy")</f>
        <v>06.17</v>
      </c>
    </row>
    <row r="3128" spans="1:26" x14ac:dyDescent="0.25">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1" t="str">
        <f>IF(M3128=People!$B$2,People!$A$5,(IF(M3128=People!$B$3,People!$A$3,(IF(M3128=People!$B$4,People!$A$4,(IF(M3128=People!$B$5,People!$A$5,0)))))))</f>
        <v>Chuck Magee</v>
      </c>
      <c r="W3128" s="1" t="str">
        <f>IFERROR(VLOOKUP(Data[[#This Row],[Order ID]], Returns!$A:$B, 2, FALSE), "No")</f>
        <v>No</v>
      </c>
      <c r="X3128" s="1">
        <f>1/COUNTIF(Data[Order ID], Data[[#This Row],[Order ID]])</f>
        <v>1</v>
      </c>
      <c r="Y3128" s="1">
        <f>1/COUNTIFS(Data[Customer Name],Data[[#This Row],[Customer Name]], Data[MonthYear],Data[[#This Row],[MonthYear]])</f>
        <v>1</v>
      </c>
      <c r="Z3128" s="1" t="str">
        <f>TEXT(Data[[#This Row],[Order Date]], "mm.yy")</f>
        <v>09.19</v>
      </c>
    </row>
    <row r="3129" spans="1:26" x14ac:dyDescent="0.25">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1" t="str">
        <f>IF(M3129=People!$B$2,People!$A$5,(IF(M3129=People!$B$3,People!$A$3,(IF(M3129=People!$B$4,People!$A$4,(IF(M3129=People!$B$5,People!$A$5,0)))))))</f>
        <v>Chuck Magee</v>
      </c>
      <c r="W3129" s="1" t="str">
        <f>IFERROR(VLOOKUP(Data[[#This Row],[Order ID]], Returns!$A:$B, 2, FALSE), "No")</f>
        <v>No</v>
      </c>
      <c r="X3129" s="1">
        <f>1/COUNTIF(Data[Order ID], Data[[#This Row],[Order ID]])</f>
        <v>1</v>
      </c>
      <c r="Y3129" s="1">
        <f>1/COUNTIFS(Data[Customer Name],Data[[#This Row],[Customer Name]], Data[MonthYear],Data[[#This Row],[MonthYear]])</f>
        <v>1</v>
      </c>
      <c r="Z3129" s="1" t="str">
        <f>TEXT(Data[[#This Row],[Order Date]], "mm.yy")</f>
        <v>10.19</v>
      </c>
    </row>
    <row r="3130" spans="1:26" x14ac:dyDescent="0.25">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1" t="str">
        <f>IF(M3130=People!$B$2,People!$A$5,(IF(M3130=People!$B$3,People!$A$3,(IF(M3130=People!$B$4,People!$A$4,(IF(M3130=People!$B$5,People!$A$5,0)))))))</f>
        <v>Cassandra Brandow</v>
      </c>
      <c r="W3130" s="1" t="str">
        <f>IFERROR(VLOOKUP(Data[[#This Row],[Order ID]], Returns!$A:$B, 2, FALSE), "No")</f>
        <v>No</v>
      </c>
      <c r="X3130" s="1">
        <f>1/COUNTIF(Data[Order ID], Data[[#This Row],[Order ID]])</f>
        <v>0.25</v>
      </c>
      <c r="Y3130" s="1">
        <f>1/COUNTIFS(Data[Customer Name],Data[[#This Row],[Customer Name]], Data[MonthYear],Data[[#This Row],[MonthYear]])</f>
        <v>0.25</v>
      </c>
      <c r="Z3130" s="1" t="str">
        <f>TEXT(Data[[#This Row],[Order Date]], "mm.yy")</f>
        <v>12.16</v>
      </c>
    </row>
    <row r="3131" spans="1:26" x14ac:dyDescent="0.25">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1" t="str">
        <f>IF(M3131=People!$B$2,People!$A$5,(IF(M3131=People!$B$3,People!$A$3,(IF(M3131=People!$B$4,People!$A$4,(IF(M3131=People!$B$5,People!$A$5,0)))))))</f>
        <v>Cassandra Brandow</v>
      </c>
      <c r="W3131" s="1" t="str">
        <f>IFERROR(VLOOKUP(Data[[#This Row],[Order ID]], Returns!$A:$B, 2, FALSE), "No")</f>
        <v>No</v>
      </c>
      <c r="X3131" s="1">
        <f>1/COUNTIF(Data[Order ID], Data[[#This Row],[Order ID]])</f>
        <v>0.25</v>
      </c>
      <c r="Y3131" s="1">
        <f>1/COUNTIFS(Data[Customer Name],Data[[#This Row],[Customer Name]], Data[MonthYear],Data[[#This Row],[MonthYear]])</f>
        <v>0.25</v>
      </c>
      <c r="Z3131" s="1" t="str">
        <f>TEXT(Data[[#This Row],[Order Date]], "mm.yy")</f>
        <v>12.16</v>
      </c>
    </row>
    <row r="3132" spans="1:26" x14ac:dyDescent="0.25">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1" t="str">
        <f>IF(M3132=People!$B$2,People!$A$5,(IF(M3132=People!$B$3,People!$A$3,(IF(M3132=People!$B$4,People!$A$4,(IF(M3132=People!$B$5,People!$A$5,0)))))))</f>
        <v>Cassandra Brandow</v>
      </c>
      <c r="W3132" s="1" t="str">
        <f>IFERROR(VLOOKUP(Data[[#This Row],[Order ID]], Returns!$A:$B, 2, FALSE), "No")</f>
        <v>No</v>
      </c>
      <c r="X3132" s="1">
        <f>1/COUNTIF(Data[Order ID], Data[[#This Row],[Order ID]])</f>
        <v>0.25</v>
      </c>
      <c r="Y3132" s="1">
        <f>1/COUNTIFS(Data[Customer Name],Data[[#This Row],[Customer Name]], Data[MonthYear],Data[[#This Row],[MonthYear]])</f>
        <v>0.25</v>
      </c>
      <c r="Z3132" s="1" t="str">
        <f>TEXT(Data[[#This Row],[Order Date]], "mm.yy")</f>
        <v>12.16</v>
      </c>
    </row>
    <row r="3133" spans="1:26" x14ac:dyDescent="0.25">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1" t="str">
        <f>IF(M3133=People!$B$2,People!$A$5,(IF(M3133=People!$B$3,People!$A$3,(IF(M3133=People!$B$4,People!$A$4,(IF(M3133=People!$B$5,People!$A$5,0)))))))</f>
        <v>Cassandra Brandow</v>
      </c>
      <c r="W3133" s="1" t="str">
        <f>IFERROR(VLOOKUP(Data[[#This Row],[Order ID]], Returns!$A:$B, 2, FALSE), "No")</f>
        <v>No</v>
      </c>
      <c r="X3133" s="1">
        <f>1/COUNTIF(Data[Order ID], Data[[#This Row],[Order ID]])</f>
        <v>0.25</v>
      </c>
      <c r="Y3133" s="1">
        <f>1/COUNTIFS(Data[Customer Name],Data[[#This Row],[Customer Name]], Data[MonthYear],Data[[#This Row],[MonthYear]])</f>
        <v>0.25</v>
      </c>
      <c r="Z3133" s="1" t="str">
        <f>TEXT(Data[[#This Row],[Order Date]], "mm.yy")</f>
        <v>12.16</v>
      </c>
    </row>
    <row r="3134" spans="1:26" x14ac:dyDescent="0.25">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1" t="str">
        <f>IF(M3134=People!$B$2,People!$A$5,(IF(M3134=People!$B$3,People!$A$3,(IF(M3134=People!$B$4,People!$A$4,(IF(M3134=People!$B$5,People!$A$5,0)))))))</f>
        <v>Chuck Magee</v>
      </c>
      <c r="W3134" s="1" t="str">
        <f>IFERROR(VLOOKUP(Data[[#This Row],[Order ID]], Returns!$A:$B, 2, FALSE), "No")</f>
        <v>No</v>
      </c>
      <c r="X3134" s="1">
        <f>1/COUNTIF(Data[Order ID], Data[[#This Row],[Order ID]])</f>
        <v>0.5</v>
      </c>
      <c r="Y3134" s="1">
        <f>1/COUNTIFS(Data[Customer Name],Data[[#This Row],[Customer Name]], Data[MonthYear],Data[[#This Row],[MonthYear]])</f>
        <v>0.5</v>
      </c>
      <c r="Z3134" s="1" t="str">
        <f>TEXT(Data[[#This Row],[Order Date]], "mm.yy")</f>
        <v>08.16</v>
      </c>
    </row>
    <row r="3135" spans="1:26" x14ac:dyDescent="0.25">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1" t="str">
        <f>IF(M3135=People!$B$2,People!$A$5,(IF(M3135=People!$B$3,People!$A$3,(IF(M3135=People!$B$4,People!$A$4,(IF(M3135=People!$B$5,People!$A$5,0)))))))</f>
        <v>Chuck Magee</v>
      </c>
      <c r="W3135" s="1" t="str">
        <f>IFERROR(VLOOKUP(Data[[#This Row],[Order ID]], Returns!$A:$B, 2, FALSE), "No")</f>
        <v>No</v>
      </c>
      <c r="X3135" s="1">
        <f>1/COUNTIF(Data[Order ID], Data[[#This Row],[Order ID]])</f>
        <v>0.5</v>
      </c>
      <c r="Y3135" s="1">
        <f>1/COUNTIFS(Data[Customer Name],Data[[#This Row],[Customer Name]], Data[MonthYear],Data[[#This Row],[MonthYear]])</f>
        <v>0.5</v>
      </c>
      <c r="Z3135" s="1" t="str">
        <f>TEXT(Data[[#This Row],[Order Date]], "mm.yy")</f>
        <v>08.16</v>
      </c>
    </row>
    <row r="3136" spans="1:26" x14ac:dyDescent="0.25">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1" t="str">
        <f>IF(M3136=People!$B$2,People!$A$5,(IF(M3136=People!$B$3,People!$A$3,(IF(M3136=People!$B$4,People!$A$4,(IF(M3136=People!$B$5,People!$A$5,0)))))))</f>
        <v>Kelly Williams</v>
      </c>
      <c r="W3136" s="1" t="str">
        <f>IFERROR(VLOOKUP(Data[[#This Row],[Order ID]], Returns!$A:$B, 2, FALSE), "No")</f>
        <v>No</v>
      </c>
      <c r="X3136" s="1">
        <f>1/COUNTIF(Data[Order ID], Data[[#This Row],[Order ID]])</f>
        <v>0.16666666666666666</v>
      </c>
      <c r="Y3136" s="1">
        <f>1/COUNTIFS(Data[Customer Name],Data[[#This Row],[Customer Name]], Data[MonthYear],Data[[#This Row],[MonthYear]])</f>
        <v>0.1111111111111111</v>
      </c>
      <c r="Z3136" s="1" t="str">
        <f>TEXT(Data[[#This Row],[Order Date]], "mm.yy")</f>
        <v>11.19</v>
      </c>
    </row>
    <row r="3137" spans="1:26" x14ac:dyDescent="0.25">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1" t="str">
        <f>IF(M3137=People!$B$2,People!$A$5,(IF(M3137=People!$B$3,People!$A$3,(IF(M3137=People!$B$4,People!$A$4,(IF(M3137=People!$B$5,People!$A$5,0)))))))</f>
        <v>Kelly Williams</v>
      </c>
      <c r="W3137" s="1" t="str">
        <f>IFERROR(VLOOKUP(Data[[#This Row],[Order ID]], Returns!$A:$B, 2, FALSE), "No")</f>
        <v>No</v>
      </c>
      <c r="X3137" s="1">
        <f>1/COUNTIF(Data[Order ID], Data[[#This Row],[Order ID]])</f>
        <v>0.16666666666666666</v>
      </c>
      <c r="Y3137" s="1">
        <f>1/COUNTIFS(Data[Customer Name],Data[[#This Row],[Customer Name]], Data[MonthYear],Data[[#This Row],[MonthYear]])</f>
        <v>0.1111111111111111</v>
      </c>
      <c r="Z3137" s="1" t="str">
        <f>TEXT(Data[[#This Row],[Order Date]], "mm.yy")</f>
        <v>11.19</v>
      </c>
    </row>
    <row r="3138" spans="1:26" x14ac:dyDescent="0.25">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1" t="str">
        <f>IF(M3138=People!$B$2,People!$A$5,(IF(M3138=People!$B$3,People!$A$3,(IF(M3138=People!$B$4,People!$A$4,(IF(M3138=People!$B$5,People!$A$5,0)))))))</f>
        <v>Kelly Williams</v>
      </c>
      <c r="W3138" s="1" t="str">
        <f>IFERROR(VLOOKUP(Data[[#This Row],[Order ID]], Returns!$A:$B, 2, FALSE), "No")</f>
        <v>No</v>
      </c>
      <c r="X3138" s="1">
        <f>1/COUNTIF(Data[Order ID], Data[[#This Row],[Order ID]])</f>
        <v>0.16666666666666666</v>
      </c>
      <c r="Y3138" s="1">
        <f>1/COUNTIFS(Data[Customer Name],Data[[#This Row],[Customer Name]], Data[MonthYear],Data[[#This Row],[MonthYear]])</f>
        <v>0.1111111111111111</v>
      </c>
      <c r="Z3138" s="1" t="str">
        <f>TEXT(Data[[#This Row],[Order Date]], "mm.yy")</f>
        <v>11.19</v>
      </c>
    </row>
    <row r="3139" spans="1:26" x14ac:dyDescent="0.25">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1" t="str">
        <f>IF(M3139=People!$B$2,People!$A$5,(IF(M3139=People!$B$3,People!$A$3,(IF(M3139=People!$B$4,People!$A$4,(IF(M3139=People!$B$5,People!$A$5,0)))))))</f>
        <v>Kelly Williams</v>
      </c>
      <c r="W3139" s="1" t="str">
        <f>IFERROR(VLOOKUP(Data[[#This Row],[Order ID]], Returns!$A:$B, 2, FALSE), "No")</f>
        <v>No</v>
      </c>
      <c r="X3139" s="1">
        <f>1/COUNTIF(Data[Order ID], Data[[#This Row],[Order ID]])</f>
        <v>0.16666666666666666</v>
      </c>
      <c r="Y3139" s="1">
        <f>1/COUNTIFS(Data[Customer Name],Data[[#This Row],[Customer Name]], Data[MonthYear],Data[[#This Row],[MonthYear]])</f>
        <v>0.1111111111111111</v>
      </c>
      <c r="Z3139" s="1" t="str">
        <f>TEXT(Data[[#This Row],[Order Date]], "mm.yy")</f>
        <v>11.19</v>
      </c>
    </row>
    <row r="3140" spans="1:26" x14ac:dyDescent="0.25">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1" t="str">
        <f>IF(M3140=People!$B$2,People!$A$5,(IF(M3140=People!$B$3,People!$A$3,(IF(M3140=People!$B$4,People!$A$4,(IF(M3140=People!$B$5,People!$A$5,0)))))))</f>
        <v>Kelly Williams</v>
      </c>
      <c r="W3140" s="1" t="str">
        <f>IFERROR(VLOOKUP(Data[[#This Row],[Order ID]], Returns!$A:$B, 2, FALSE), "No")</f>
        <v>No</v>
      </c>
      <c r="X3140" s="1">
        <f>1/COUNTIF(Data[Order ID], Data[[#This Row],[Order ID]])</f>
        <v>0.16666666666666666</v>
      </c>
      <c r="Y3140" s="1">
        <f>1/COUNTIFS(Data[Customer Name],Data[[#This Row],[Customer Name]], Data[MonthYear],Data[[#This Row],[MonthYear]])</f>
        <v>0.1111111111111111</v>
      </c>
      <c r="Z3140" s="1" t="str">
        <f>TEXT(Data[[#This Row],[Order Date]], "mm.yy")</f>
        <v>11.19</v>
      </c>
    </row>
    <row r="3141" spans="1:26" x14ac:dyDescent="0.25">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1" t="str">
        <f>IF(M3141=People!$B$2,People!$A$5,(IF(M3141=People!$B$3,People!$A$3,(IF(M3141=People!$B$4,People!$A$4,(IF(M3141=People!$B$5,People!$A$5,0)))))))</f>
        <v>Kelly Williams</v>
      </c>
      <c r="W3141" s="1" t="str">
        <f>IFERROR(VLOOKUP(Data[[#This Row],[Order ID]], Returns!$A:$B, 2, FALSE), "No")</f>
        <v>No</v>
      </c>
      <c r="X3141" s="1">
        <f>1/COUNTIF(Data[Order ID], Data[[#This Row],[Order ID]])</f>
        <v>0.16666666666666666</v>
      </c>
      <c r="Y3141" s="1">
        <f>1/COUNTIFS(Data[Customer Name],Data[[#This Row],[Customer Name]], Data[MonthYear],Data[[#This Row],[MonthYear]])</f>
        <v>0.1111111111111111</v>
      </c>
      <c r="Z3141" s="1" t="str">
        <f>TEXT(Data[[#This Row],[Order Date]], "mm.yy")</f>
        <v>11.19</v>
      </c>
    </row>
    <row r="3142" spans="1:26" x14ac:dyDescent="0.25">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1" t="str">
        <f>IF(M3142=People!$B$2,People!$A$5,(IF(M3142=People!$B$3,People!$A$3,(IF(M3142=People!$B$4,People!$A$4,(IF(M3142=People!$B$5,People!$A$5,0)))))))</f>
        <v>Chuck Magee</v>
      </c>
      <c r="W3142" s="1" t="str">
        <f>IFERROR(VLOOKUP(Data[[#This Row],[Order ID]], Returns!$A:$B, 2, FALSE), "No")</f>
        <v>No</v>
      </c>
      <c r="X3142" s="1">
        <f>1/COUNTIF(Data[Order ID], Data[[#This Row],[Order ID]])</f>
        <v>1</v>
      </c>
      <c r="Y3142" s="1">
        <f>1/COUNTIFS(Data[Customer Name],Data[[#This Row],[Customer Name]], Data[MonthYear],Data[[#This Row],[MonthYear]])</f>
        <v>0.5</v>
      </c>
      <c r="Z3142" s="1" t="str">
        <f>TEXT(Data[[#This Row],[Order Date]], "mm.yy")</f>
        <v>04.17</v>
      </c>
    </row>
    <row r="3143" spans="1:26" x14ac:dyDescent="0.25">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1" t="str">
        <f>IF(M3143=People!$B$2,People!$A$5,(IF(M3143=People!$B$3,People!$A$3,(IF(M3143=People!$B$4,People!$A$4,(IF(M3143=People!$B$5,People!$A$5,0)))))))</f>
        <v>Kelly Williams</v>
      </c>
      <c r="W3143" s="1" t="str">
        <f>IFERROR(VLOOKUP(Data[[#This Row],[Order ID]], Returns!$A:$B, 2, FALSE), "No")</f>
        <v>No</v>
      </c>
      <c r="X3143" s="1">
        <f>1/COUNTIF(Data[Order ID], Data[[#This Row],[Order ID]])</f>
        <v>1</v>
      </c>
      <c r="Y3143" s="1">
        <f>1/COUNTIFS(Data[Customer Name],Data[[#This Row],[Customer Name]], Data[MonthYear],Data[[#This Row],[MonthYear]])</f>
        <v>1</v>
      </c>
      <c r="Z3143" s="1" t="str">
        <f>TEXT(Data[[#This Row],[Order Date]], "mm.yy")</f>
        <v>12.16</v>
      </c>
    </row>
    <row r="3144" spans="1:26" x14ac:dyDescent="0.25">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1" t="str">
        <f>IF(M3144=People!$B$2,People!$A$5,(IF(M3144=People!$B$3,People!$A$3,(IF(M3144=People!$B$4,People!$A$4,(IF(M3144=People!$B$5,People!$A$5,0)))))))</f>
        <v>Chuck Magee</v>
      </c>
      <c r="W3144" s="1" t="str">
        <f>IFERROR(VLOOKUP(Data[[#This Row],[Order ID]], Returns!$A:$B, 2, FALSE), "No")</f>
        <v>No</v>
      </c>
      <c r="X3144" s="1">
        <f>1/COUNTIF(Data[Order ID], Data[[#This Row],[Order ID]])</f>
        <v>0.5</v>
      </c>
      <c r="Y3144" s="1">
        <f>1/COUNTIFS(Data[Customer Name],Data[[#This Row],[Customer Name]], Data[MonthYear],Data[[#This Row],[MonthYear]])</f>
        <v>0.5</v>
      </c>
      <c r="Z3144" s="1" t="str">
        <f>TEXT(Data[[#This Row],[Order Date]], "mm.yy")</f>
        <v>09.19</v>
      </c>
    </row>
    <row r="3145" spans="1:26" x14ac:dyDescent="0.25">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1" t="str">
        <f>IF(M3145=People!$B$2,People!$A$5,(IF(M3145=People!$B$3,People!$A$3,(IF(M3145=People!$B$4,People!$A$4,(IF(M3145=People!$B$5,People!$A$5,0)))))))</f>
        <v>Chuck Magee</v>
      </c>
      <c r="W3145" s="1" t="str">
        <f>IFERROR(VLOOKUP(Data[[#This Row],[Order ID]], Returns!$A:$B, 2, FALSE), "No")</f>
        <v>No</v>
      </c>
      <c r="X3145" s="1">
        <f>1/COUNTIF(Data[Order ID], Data[[#This Row],[Order ID]])</f>
        <v>0.5</v>
      </c>
      <c r="Y3145" s="1">
        <f>1/COUNTIFS(Data[Customer Name],Data[[#This Row],[Customer Name]], Data[MonthYear],Data[[#This Row],[MonthYear]])</f>
        <v>0.5</v>
      </c>
      <c r="Z3145" s="1" t="str">
        <f>TEXT(Data[[#This Row],[Order Date]], "mm.yy")</f>
        <v>09.19</v>
      </c>
    </row>
    <row r="3146" spans="1:26" x14ac:dyDescent="0.25">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1" t="str">
        <f>IF(M3146=People!$B$2,People!$A$5,(IF(M3146=People!$B$3,People!$A$3,(IF(M3146=People!$B$4,People!$A$4,(IF(M3146=People!$B$5,People!$A$5,0)))))))</f>
        <v>Kelly Williams</v>
      </c>
      <c r="W3146" s="1" t="str">
        <f>IFERROR(VLOOKUP(Data[[#This Row],[Order ID]], Returns!$A:$B, 2, FALSE), "No")</f>
        <v>No</v>
      </c>
      <c r="X3146" s="1">
        <f>1/COUNTIF(Data[Order ID], Data[[#This Row],[Order ID]])</f>
        <v>1</v>
      </c>
      <c r="Y3146" s="1">
        <f>1/COUNTIFS(Data[Customer Name],Data[[#This Row],[Customer Name]], Data[MonthYear],Data[[#This Row],[MonthYear]])</f>
        <v>1</v>
      </c>
      <c r="Z3146" s="1" t="str">
        <f>TEXT(Data[[#This Row],[Order Date]], "mm.yy")</f>
        <v>09.18</v>
      </c>
    </row>
    <row r="3147" spans="1:26" x14ac:dyDescent="0.25">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1" t="str">
        <f>IF(M3147=People!$B$2,People!$A$5,(IF(M3147=People!$B$3,People!$A$3,(IF(M3147=People!$B$4,People!$A$4,(IF(M3147=People!$B$5,People!$A$5,0)))))))</f>
        <v>Cassandra Brandow</v>
      </c>
      <c r="W3147" s="1" t="str">
        <f>IFERROR(VLOOKUP(Data[[#This Row],[Order ID]], Returns!$A:$B, 2, FALSE), "No")</f>
        <v>Yes</v>
      </c>
      <c r="X3147" s="1">
        <f>1/COUNTIF(Data[Order ID], Data[[#This Row],[Order ID]])</f>
        <v>0.5</v>
      </c>
      <c r="Y3147" s="1">
        <f>1/COUNTIFS(Data[Customer Name],Data[[#This Row],[Customer Name]], Data[MonthYear],Data[[#This Row],[MonthYear]])</f>
        <v>0.5</v>
      </c>
      <c r="Z3147" s="1" t="str">
        <f>TEXT(Data[[#This Row],[Order Date]], "mm.yy")</f>
        <v>02.19</v>
      </c>
    </row>
    <row r="3148" spans="1:26" x14ac:dyDescent="0.25">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1" t="str">
        <f>IF(M3148=People!$B$2,People!$A$5,(IF(M3148=People!$B$3,People!$A$3,(IF(M3148=People!$B$4,People!$A$4,(IF(M3148=People!$B$5,People!$A$5,0)))))))</f>
        <v>Cassandra Brandow</v>
      </c>
      <c r="W3148" s="1" t="str">
        <f>IFERROR(VLOOKUP(Data[[#This Row],[Order ID]], Returns!$A:$B, 2, FALSE), "No")</f>
        <v>Yes</v>
      </c>
      <c r="X3148" s="1">
        <f>1/COUNTIF(Data[Order ID], Data[[#This Row],[Order ID]])</f>
        <v>0.5</v>
      </c>
      <c r="Y3148" s="1">
        <f>1/COUNTIFS(Data[Customer Name],Data[[#This Row],[Customer Name]], Data[MonthYear],Data[[#This Row],[MonthYear]])</f>
        <v>0.5</v>
      </c>
      <c r="Z3148" s="1" t="str">
        <f>TEXT(Data[[#This Row],[Order Date]], "mm.yy")</f>
        <v>02.19</v>
      </c>
    </row>
    <row r="3149" spans="1:26" x14ac:dyDescent="0.25">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1" t="str">
        <f>IF(M3149=People!$B$2,People!$A$5,(IF(M3149=People!$B$3,People!$A$3,(IF(M3149=People!$B$4,People!$A$4,(IF(M3149=People!$B$5,People!$A$5,0)))))))</f>
        <v>Cassandra Brandow</v>
      </c>
      <c r="W3149" s="1" t="str">
        <f>IFERROR(VLOOKUP(Data[[#This Row],[Order ID]], Returns!$A:$B, 2, FALSE), "No")</f>
        <v>No</v>
      </c>
      <c r="X3149" s="1">
        <f>1/COUNTIF(Data[Order ID], Data[[#This Row],[Order ID]])</f>
        <v>1</v>
      </c>
      <c r="Y3149" s="1">
        <f>1/COUNTIFS(Data[Customer Name],Data[[#This Row],[Customer Name]], Data[MonthYear],Data[[#This Row],[MonthYear]])</f>
        <v>1</v>
      </c>
      <c r="Z3149" s="1" t="str">
        <f>TEXT(Data[[#This Row],[Order Date]], "mm.yy")</f>
        <v>06.16</v>
      </c>
    </row>
    <row r="3150" spans="1:26" x14ac:dyDescent="0.25">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1" t="str">
        <f>IF(M3150=People!$B$2,People!$A$5,(IF(M3150=People!$B$3,People!$A$3,(IF(M3150=People!$B$4,People!$A$4,(IF(M3150=People!$B$5,People!$A$5,0)))))))</f>
        <v>Chuck Magee</v>
      </c>
      <c r="W3150" s="1" t="str">
        <f>IFERROR(VLOOKUP(Data[[#This Row],[Order ID]], Returns!$A:$B, 2, FALSE), "No")</f>
        <v>No</v>
      </c>
      <c r="X3150" s="1">
        <f>1/COUNTIF(Data[Order ID], Data[[#This Row],[Order ID]])</f>
        <v>1</v>
      </c>
      <c r="Y3150" s="1">
        <f>1/COUNTIFS(Data[Customer Name],Data[[#This Row],[Customer Name]], Data[MonthYear],Data[[#This Row],[MonthYear]])</f>
        <v>1</v>
      </c>
      <c r="Z3150" s="1" t="str">
        <f>TEXT(Data[[#This Row],[Order Date]], "mm.yy")</f>
        <v>06.18</v>
      </c>
    </row>
    <row r="3151" spans="1:26" x14ac:dyDescent="0.25">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1" t="str">
        <f>IF(M3151=People!$B$2,People!$A$5,(IF(M3151=People!$B$3,People!$A$3,(IF(M3151=People!$B$4,People!$A$4,(IF(M3151=People!$B$5,People!$A$5,0)))))))</f>
        <v>Cassandra Brandow</v>
      </c>
      <c r="W3151" s="1" t="str">
        <f>IFERROR(VLOOKUP(Data[[#This Row],[Order ID]], Returns!$A:$B, 2, FALSE), "No")</f>
        <v>No</v>
      </c>
      <c r="X3151" s="1">
        <f>1/COUNTIF(Data[Order ID], Data[[#This Row],[Order ID]])</f>
        <v>1</v>
      </c>
      <c r="Y3151" s="1">
        <f>1/COUNTIFS(Data[Customer Name],Data[[#This Row],[Customer Name]], Data[MonthYear],Data[[#This Row],[MonthYear]])</f>
        <v>1</v>
      </c>
      <c r="Z3151" s="1" t="str">
        <f>TEXT(Data[[#This Row],[Order Date]], "mm.yy")</f>
        <v>12.16</v>
      </c>
    </row>
    <row r="3152" spans="1:26" x14ac:dyDescent="0.25">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1" t="str">
        <f>IF(M3152=People!$B$2,People!$A$5,(IF(M3152=People!$B$3,People!$A$3,(IF(M3152=People!$B$4,People!$A$4,(IF(M3152=People!$B$5,People!$A$5,0)))))))</f>
        <v>Chuck Magee</v>
      </c>
      <c r="W3152" s="1" t="str">
        <f>IFERROR(VLOOKUP(Data[[#This Row],[Order ID]], Returns!$A:$B, 2, FALSE), "No")</f>
        <v>No</v>
      </c>
      <c r="X3152" s="1">
        <f>1/COUNTIF(Data[Order ID], Data[[#This Row],[Order ID]])</f>
        <v>0.25</v>
      </c>
      <c r="Y3152" s="1">
        <f>1/COUNTIFS(Data[Customer Name],Data[[#This Row],[Customer Name]], Data[MonthYear],Data[[#This Row],[MonthYear]])</f>
        <v>0.25</v>
      </c>
      <c r="Z3152" s="1" t="str">
        <f>TEXT(Data[[#This Row],[Order Date]], "mm.yy")</f>
        <v>12.17</v>
      </c>
    </row>
    <row r="3153" spans="1:26" x14ac:dyDescent="0.25">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1" t="str">
        <f>IF(M3153=People!$B$2,People!$A$5,(IF(M3153=People!$B$3,People!$A$3,(IF(M3153=People!$B$4,People!$A$4,(IF(M3153=People!$B$5,People!$A$5,0)))))))</f>
        <v>Chuck Magee</v>
      </c>
      <c r="W3153" s="1" t="str">
        <f>IFERROR(VLOOKUP(Data[[#This Row],[Order ID]], Returns!$A:$B, 2, FALSE), "No")</f>
        <v>No</v>
      </c>
      <c r="X3153" s="1">
        <f>1/COUNTIF(Data[Order ID], Data[[#This Row],[Order ID]])</f>
        <v>0.25</v>
      </c>
      <c r="Y3153" s="1">
        <f>1/COUNTIFS(Data[Customer Name],Data[[#This Row],[Customer Name]], Data[MonthYear],Data[[#This Row],[MonthYear]])</f>
        <v>0.25</v>
      </c>
      <c r="Z3153" s="1" t="str">
        <f>TEXT(Data[[#This Row],[Order Date]], "mm.yy")</f>
        <v>12.17</v>
      </c>
    </row>
    <row r="3154" spans="1:26" x14ac:dyDescent="0.25">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1" t="str">
        <f>IF(M3154=People!$B$2,People!$A$5,(IF(M3154=People!$B$3,People!$A$3,(IF(M3154=People!$B$4,People!$A$4,(IF(M3154=People!$B$5,People!$A$5,0)))))))</f>
        <v>Chuck Magee</v>
      </c>
      <c r="W3154" s="1" t="str">
        <f>IFERROR(VLOOKUP(Data[[#This Row],[Order ID]], Returns!$A:$B, 2, FALSE), "No")</f>
        <v>No</v>
      </c>
      <c r="X3154" s="1">
        <f>1/COUNTIF(Data[Order ID], Data[[#This Row],[Order ID]])</f>
        <v>0.25</v>
      </c>
      <c r="Y3154" s="1">
        <f>1/COUNTIFS(Data[Customer Name],Data[[#This Row],[Customer Name]], Data[MonthYear],Data[[#This Row],[MonthYear]])</f>
        <v>0.25</v>
      </c>
      <c r="Z3154" s="1" t="str">
        <f>TEXT(Data[[#This Row],[Order Date]], "mm.yy")</f>
        <v>12.17</v>
      </c>
    </row>
    <row r="3155" spans="1:26" x14ac:dyDescent="0.25">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1" t="str">
        <f>IF(M3155=People!$B$2,People!$A$5,(IF(M3155=People!$B$3,People!$A$3,(IF(M3155=People!$B$4,People!$A$4,(IF(M3155=People!$B$5,People!$A$5,0)))))))</f>
        <v>Chuck Magee</v>
      </c>
      <c r="W3155" s="1" t="str">
        <f>IFERROR(VLOOKUP(Data[[#This Row],[Order ID]], Returns!$A:$B, 2, FALSE), "No")</f>
        <v>No</v>
      </c>
      <c r="X3155" s="1">
        <f>1/COUNTIF(Data[Order ID], Data[[#This Row],[Order ID]])</f>
        <v>0.25</v>
      </c>
      <c r="Y3155" s="1">
        <f>1/COUNTIFS(Data[Customer Name],Data[[#This Row],[Customer Name]], Data[MonthYear],Data[[#This Row],[MonthYear]])</f>
        <v>0.25</v>
      </c>
      <c r="Z3155" s="1" t="str">
        <f>TEXT(Data[[#This Row],[Order Date]], "mm.yy")</f>
        <v>12.17</v>
      </c>
    </row>
    <row r="3156" spans="1:26" x14ac:dyDescent="0.25">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1" t="str">
        <f>IF(M3156=People!$B$2,People!$A$5,(IF(M3156=People!$B$3,People!$A$3,(IF(M3156=People!$B$4,People!$A$4,(IF(M3156=People!$B$5,People!$A$5,0)))))))</f>
        <v>Kelly Williams</v>
      </c>
      <c r="W3156" s="1" t="str">
        <f>IFERROR(VLOOKUP(Data[[#This Row],[Order ID]], Returns!$A:$B, 2, FALSE), "No")</f>
        <v>No</v>
      </c>
      <c r="X3156" s="1">
        <f>1/COUNTIF(Data[Order ID], Data[[#This Row],[Order ID]])</f>
        <v>1</v>
      </c>
      <c r="Y3156" s="1">
        <f>1/COUNTIFS(Data[Customer Name],Data[[#This Row],[Customer Name]], Data[MonthYear],Data[[#This Row],[MonthYear]])</f>
        <v>1</v>
      </c>
      <c r="Z3156" s="1" t="str">
        <f>TEXT(Data[[#This Row],[Order Date]], "mm.yy")</f>
        <v>07.19</v>
      </c>
    </row>
    <row r="3157" spans="1:26" x14ac:dyDescent="0.25">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1" t="str">
        <f>IF(M3157=People!$B$2,People!$A$5,(IF(M3157=People!$B$3,People!$A$3,(IF(M3157=People!$B$4,People!$A$4,(IF(M3157=People!$B$5,People!$A$5,0)))))))</f>
        <v>Cassandra Brandow</v>
      </c>
      <c r="W3157" s="1" t="str">
        <f>IFERROR(VLOOKUP(Data[[#This Row],[Order ID]], Returns!$A:$B, 2, FALSE), "No")</f>
        <v>No</v>
      </c>
      <c r="X3157" s="1">
        <f>1/COUNTIF(Data[Order ID], Data[[#This Row],[Order ID]])</f>
        <v>1</v>
      </c>
      <c r="Y3157" s="1">
        <f>1/COUNTIFS(Data[Customer Name],Data[[#This Row],[Customer Name]], Data[MonthYear],Data[[#This Row],[MonthYear]])</f>
        <v>1</v>
      </c>
      <c r="Z3157" s="1" t="str">
        <f>TEXT(Data[[#This Row],[Order Date]], "mm.yy")</f>
        <v>08.16</v>
      </c>
    </row>
    <row r="3158" spans="1:26" x14ac:dyDescent="0.25">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1" t="str">
        <f>IF(M3158=People!$B$2,People!$A$5,(IF(M3158=People!$B$3,People!$A$3,(IF(M3158=People!$B$4,People!$A$4,(IF(M3158=People!$B$5,People!$A$5,0)))))))</f>
        <v>Chuck Magee</v>
      </c>
      <c r="W3158" s="1" t="str">
        <f>IFERROR(VLOOKUP(Data[[#This Row],[Order ID]], Returns!$A:$B, 2, FALSE), "No")</f>
        <v>No</v>
      </c>
      <c r="X3158" s="1">
        <f>1/COUNTIF(Data[Order ID], Data[[#This Row],[Order ID]])</f>
        <v>0.5</v>
      </c>
      <c r="Y3158" s="1">
        <f>1/COUNTIFS(Data[Customer Name],Data[[#This Row],[Customer Name]], Data[MonthYear],Data[[#This Row],[MonthYear]])</f>
        <v>0.5</v>
      </c>
      <c r="Z3158" s="1" t="str">
        <f>TEXT(Data[[#This Row],[Order Date]], "mm.yy")</f>
        <v>08.17</v>
      </c>
    </row>
    <row r="3159" spans="1:26" x14ac:dyDescent="0.25">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1" t="str">
        <f>IF(M3159=People!$B$2,People!$A$5,(IF(M3159=People!$B$3,People!$A$3,(IF(M3159=People!$B$4,People!$A$4,(IF(M3159=People!$B$5,People!$A$5,0)))))))</f>
        <v>Chuck Magee</v>
      </c>
      <c r="W3159" s="1" t="str">
        <f>IFERROR(VLOOKUP(Data[[#This Row],[Order ID]], Returns!$A:$B, 2, FALSE), "No")</f>
        <v>No</v>
      </c>
      <c r="X3159" s="1">
        <f>1/COUNTIF(Data[Order ID], Data[[#This Row],[Order ID]])</f>
        <v>0.5</v>
      </c>
      <c r="Y3159" s="1">
        <f>1/COUNTIFS(Data[Customer Name],Data[[#This Row],[Customer Name]], Data[MonthYear],Data[[#This Row],[MonthYear]])</f>
        <v>0.5</v>
      </c>
      <c r="Z3159" s="1" t="str">
        <f>TEXT(Data[[#This Row],[Order Date]], "mm.yy")</f>
        <v>08.17</v>
      </c>
    </row>
    <row r="3160" spans="1:26" x14ac:dyDescent="0.25">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1" t="str">
        <f>IF(M3160=People!$B$2,People!$A$5,(IF(M3160=People!$B$3,People!$A$3,(IF(M3160=People!$B$4,People!$A$4,(IF(M3160=People!$B$5,People!$A$5,0)))))))</f>
        <v>Cassandra Brandow</v>
      </c>
      <c r="W3160" s="1" t="str">
        <f>IFERROR(VLOOKUP(Data[[#This Row],[Order ID]], Returns!$A:$B, 2, FALSE), "No")</f>
        <v>No</v>
      </c>
      <c r="X3160" s="1">
        <f>1/COUNTIF(Data[Order ID], Data[[#This Row],[Order ID]])</f>
        <v>0.5</v>
      </c>
      <c r="Y3160" s="1">
        <f>1/COUNTIFS(Data[Customer Name],Data[[#This Row],[Customer Name]], Data[MonthYear],Data[[#This Row],[MonthYear]])</f>
        <v>0.5</v>
      </c>
      <c r="Z3160" s="1" t="str">
        <f>TEXT(Data[[#This Row],[Order Date]], "mm.yy")</f>
        <v>03.18</v>
      </c>
    </row>
    <row r="3161" spans="1:26" x14ac:dyDescent="0.25">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1" t="str">
        <f>IF(M3161=People!$B$2,People!$A$5,(IF(M3161=People!$B$3,People!$A$3,(IF(M3161=People!$B$4,People!$A$4,(IF(M3161=People!$B$5,People!$A$5,0)))))))</f>
        <v>Cassandra Brandow</v>
      </c>
      <c r="W3161" s="1" t="str">
        <f>IFERROR(VLOOKUP(Data[[#This Row],[Order ID]], Returns!$A:$B, 2, FALSE), "No")</f>
        <v>No</v>
      </c>
      <c r="X3161" s="1">
        <f>1/COUNTIF(Data[Order ID], Data[[#This Row],[Order ID]])</f>
        <v>0.5</v>
      </c>
      <c r="Y3161" s="1">
        <f>1/COUNTIFS(Data[Customer Name],Data[[#This Row],[Customer Name]], Data[MonthYear],Data[[#This Row],[MonthYear]])</f>
        <v>0.5</v>
      </c>
      <c r="Z3161" s="1" t="str">
        <f>TEXT(Data[[#This Row],[Order Date]], "mm.yy")</f>
        <v>03.18</v>
      </c>
    </row>
    <row r="3162" spans="1:26" x14ac:dyDescent="0.25">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1" t="str">
        <f>IF(M3162=People!$B$2,People!$A$5,(IF(M3162=People!$B$3,People!$A$3,(IF(M3162=People!$B$4,People!$A$4,(IF(M3162=People!$B$5,People!$A$5,0)))))))</f>
        <v>Kelly Williams</v>
      </c>
      <c r="W3162" s="1" t="str">
        <f>IFERROR(VLOOKUP(Data[[#This Row],[Order ID]], Returns!$A:$B, 2, FALSE), "No")</f>
        <v>No</v>
      </c>
      <c r="X3162" s="1">
        <f>1/COUNTIF(Data[Order ID], Data[[#This Row],[Order ID]])</f>
        <v>1</v>
      </c>
      <c r="Y3162" s="1">
        <f>1/COUNTIFS(Data[Customer Name],Data[[#This Row],[Customer Name]], Data[MonthYear],Data[[#This Row],[MonthYear]])</f>
        <v>1</v>
      </c>
      <c r="Z3162" s="1" t="str">
        <f>TEXT(Data[[#This Row],[Order Date]], "mm.yy")</f>
        <v>09.16</v>
      </c>
    </row>
    <row r="3163" spans="1:26" x14ac:dyDescent="0.25">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1" t="str">
        <f>IF(M3163=People!$B$2,People!$A$5,(IF(M3163=People!$B$3,People!$A$3,(IF(M3163=People!$B$4,People!$A$4,(IF(M3163=People!$B$5,People!$A$5,0)))))))</f>
        <v>Cassandra Brandow</v>
      </c>
      <c r="W3163" s="1" t="str">
        <f>IFERROR(VLOOKUP(Data[[#This Row],[Order ID]], Returns!$A:$B, 2, FALSE), "No")</f>
        <v>No</v>
      </c>
      <c r="X3163" s="1">
        <f>1/COUNTIF(Data[Order ID], Data[[#This Row],[Order ID]])</f>
        <v>0.16666666666666666</v>
      </c>
      <c r="Y3163" s="1">
        <f>1/COUNTIFS(Data[Customer Name],Data[[#This Row],[Customer Name]], Data[MonthYear],Data[[#This Row],[MonthYear]])</f>
        <v>0.16666666666666666</v>
      </c>
      <c r="Z3163" s="1" t="str">
        <f>TEXT(Data[[#This Row],[Order Date]], "mm.yy")</f>
        <v>09.16</v>
      </c>
    </row>
    <row r="3164" spans="1:26" x14ac:dyDescent="0.25">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1" t="str">
        <f>IF(M3164=People!$B$2,People!$A$5,(IF(M3164=People!$B$3,People!$A$3,(IF(M3164=People!$B$4,People!$A$4,(IF(M3164=People!$B$5,People!$A$5,0)))))))</f>
        <v>Cassandra Brandow</v>
      </c>
      <c r="W3164" s="1" t="str">
        <f>IFERROR(VLOOKUP(Data[[#This Row],[Order ID]], Returns!$A:$B, 2, FALSE), "No")</f>
        <v>No</v>
      </c>
      <c r="X3164" s="1">
        <f>1/COUNTIF(Data[Order ID], Data[[#This Row],[Order ID]])</f>
        <v>0.16666666666666666</v>
      </c>
      <c r="Y3164" s="1">
        <f>1/COUNTIFS(Data[Customer Name],Data[[#This Row],[Customer Name]], Data[MonthYear],Data[[#This Row],[MonthYear]])</f>
        <v>0.16666666666666666</v>
      </c>
      <c r="Z3164" s="1" t="str">
        <f>TEXT(Data[[#This Row],[Order Date]], "mm.yy")</f>
        <v>09.16</v>
      </c>
    </row>
    <row r="3165" spans="1:26" x14ac:dyDescent="0.25">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1" t="str">
        <f>IF(M3165=People!$B$2,People!$A$5,(IF(M3165=People!$B$3,People!$A$3,(IF(M3165=People!$B$4,People!$A$4,(IF(M3165=People!$B$5,People!$A$5,0)))))))</f>
        <v>Cassandra Brandow</v>
      </c>
      <c r="W3165" s="1" t="str">
        <f>IFERROR(VLOOKUP(Data[[#This Row],[Order ID]], Returns!$A:$B, 2, FALSE), "No")</f>
        <v>No</v>
      </c>
      <c r="X3165" s="1">
        <f>1/COUNTIF(Data[Order ID], Data[[#This Row],[Order ID]])</f>
        <v>0.16666666666666666</v>
      </c>
      <c r="Y3165" s="1">
        <f>1/COUNTIFS(Data[Customer Name],Data[[#This Row],[Customer Name]], Data[MonthYear],Data[[#This Row],[MonthYear]])</f>
        <v>0.16666666666666666</v>
      </c>
      <c r="Z3165" s="1" t="str">
        <f>TEXT(Data[[#This Row],[Order Date]], "mm.yy")</f>
        <v>09.16</v>
      </c>
    </row>
    <row r="3166" spans="1:26" x14ac:dyDescent="0.25">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1" t="str">
        <f>IF(M3166=People!$B$2,People!$A$5,(IF(M3166=People!$B$3,People!$A$3,(IF(M3166=People!$B$4,People!$A$4,(IF(M3166=People!$B$5,People!$A$5,0)))))))</f>
        <v>Cassandra Brandow</v>
      </c>
      <c r="W3166" s="1" t="str">
        <f>IFERROR(VLOOKUP(Data[[#This Row],[Order ID]], Returns!$A:$B, 2, FALSE), "No")</f>
        <v>No</v>
      </c>
      <c r="X3166" s="1">
        <f>1/COUNTIF(Data[Order ID], Data[[#This Row],[Order ID]])</f>
        <v>0.16666666666666666</v>
      </c>
      <c r="Y3166" s="1">
        <f>1/COUNTIFS(Data[Customer Name],Data[[#This Row],[Customer Name]], Data[MonthYear],Data[[#This Row],[MonthYear]])</f>
        <v>0.16666666666666666</v>
      </c>
      <c r="Z3166" s="1" t="str">
        <f>TEXT(Data[[#This Row],[Order Date]], "mm.yy")</f>
        <v>09.16</v>
      </c>
    </row>
    <row r="3167" spans="1:26" x14ac:dyDescent="0.25">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1" t="str">
        <f>IF(M3167=People!$B$2,People!$A$5,(IF(M3167=People!$B$3,People!$A$3,(IF(M3167=People!$B$4,People!$A$4,(IF(M3167=People!$B$5,People!$A$5,0)))))))</f>
        <v>Cassandra Brandow</v>
      </c>
      <c r="W3167" s="1" t="str">
        <f>IFERROR(VLOOKUP(Data[[#This Row],[Order ID]], Returns!$A:$B, 2, FALSE), "No")</f>
        <v>No</v>
      </c>
      <c r="X3167" s="1">
        <f>1/COUNTIF(Data[Order ID], Data[[#This Row],[Order ID]])</f>
        <v>0.16666666666666666</v>
      </c>
      <c r="Y3167" s="1">
        <f>1/COUNTIFS(Data[Customer Name],Data[[#This Row],[Customer Name]], Data[MonthYear],Data[[#This Row],[MonthYear]])</f>
        <v>0.16666666666666666</v>
      </c>
      <c r="Z3167" s="1" t="str">
        <f>TEXT(Data[[#This Row],[Order Date]], "mm.yy")</f>
        <v>09.16</v>
      </c>
    </row>
    <row r="3168" spans="1:26" x14ac:dyDescent="0.25">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1" t="str">
        <f>IF(M3168=People!$B$2,People!$A$5,(IF(M3168=People!$B$3,People!$A$3,(IF(M3168=People!$B$4,People!$A$4,(IF(M3168=People!$B$5,People!$A$5,0)))))))</f>
        <v>Cassandra Brandow</v>
      </c>
      <c r="W3168" s="1" t="str">
        <f>IFERROR(VLOOKUP(Data[[#This Row],[Order ID]], Returns!$A:$B, 2, FALSE), "No")</f>
        <v>No</v>
      </c>
      <c r="X3168" s="1">
        <f>1/COUNTIF(Data[Order ID], Data[[#This Row],[Order ID]])</f>
        <v>0.16666666666666666</v>
      </c>
      <c r="Y3168" s="1">
        <f>1/COUNTIFS(Data[Customer Name],Data[[#This Row],[Customer Name]], Data[MonthYear],Data[[#This Row],[MonthYear]])</f>
        <v>0.16666666666666666</v>
      </c>
      <c r="Z3168" s="1" t="str">
        <f>TEXT(Data[[#This Row],[Order Date]], "mm.yy")</f>
        <v>09.16</v>
      </c>
    </row>
    <row r="3169" spans="1:26" x14ac:dyDescent="0.25">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1" t="str">
        <f>IF(M3169=People!$B$2,People!$A$5,(IF(M3169=People!$B$3,People!$A$3,(IF(M3169=People!$B$4,People!$A$4,(IF(M3169=People!$B$5,People!$A$5,0)))))))</f>
        <v>Kelly Williams</v>
      </c>
      <c r="W3169" s="1" t="str">
        <f>IFERROR(VLOOKUP(Data[[#This Row],[Order ID]], Returns!$A:$B, 2, FALSE), "No")</f>
        <v>No</v>
      </c>
      <c r="X3169" s="1">
        <f>1/COUNTIF(Data[Order ID], Data[[#This Row],[Order ID]])</f>
        <v>1</v>
      </c>
      <c r="Y3169" s="1">
        <f>1/COUNTIFS(Data[Customer Name],Data[[#This Row],[Customer Name]], Data[MonthYear],Data[[#This Row],[MonthYear]])</f>
        <v>1</v>
      </c>
      <c r="Z3169" s="1" t="str">
        <f>TEXT(Data[[#This Row],[Order Date]], "mm.yy")</f>
        <v>10.18</v>
      </c>
    </row>
    <row r="3170" spans="1:26" x14ac:dyDescent="0.25">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1" t="str">
        <f>IF(M3170=People!$B$2,People!$A$5,(IF(M3170=People!$B$3,People!$A$3,(IF(M3170=People!$B$4,People!$A$4,(IF(M3170=People!$B$5,People!$A$5,0)))))))</f>
        <v>Cassandra Brandow</v>
      </c>
      <c r="W3170" s="1" t="str">
        <f>IFERROR(VLOOKUP(Data[[#This Row],[Order ID]], Returns!$A:$B, 2, FALSE), "No")</f>
        <v>No</v>
      </c>
      <c r="X3170" s="1">
        <f>1/COUNTIF(Data[Order ID], Data[[#This Row],[Order ID]])</f>
        <v>0.5</v>
      </c>
      <c r="Y3170" s="1">
        <f>1/COUNTIFS(Data[Customer Name],Data[[#This Row],[Customer Name]], Data[MonthYear],Data[[#This Row],[MonthYear]])</f>
        <v>0.5</v>
      </c>
      <c r="Z3170" s="1" t="str">
        <f>TEXT(Data[[#This Row],[Order Date]], "mm.yy")</f>
        <v>05.18</v>
      </c>
    </row>
    <row r="3171" spans="1:26" x14ac:dyDescent="0.25">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1" t="str">
        <f>IF(M3171=People!$B$2,People!$A$5,(IF(M3171=People!$B$3,People!$A$3,(IF(M3171=People!$B$4,People!$A$4,(IF(M3171=People!$B$5,People!$A$5,0)))))))</f>
        <v>Cassandra Brandow</v>
      </c>
      <c r="W3171" s="1" t="str">
        <f>IFERROR(VLOOKUP(Data[[#This Row],[Order ID]], Returns!$A:$B, 2, FALSE), "No")</f>
        <v>No</v>
      </c>
      <c r="X3171" s="1">
        <f>1/COUNTIF(Data[Order ID], Data[[#This Row],[Order ID]])</f>
        <v>0.5</v>
      </c>
      <c r="Y3171" s="1">
        <f>1/COUNTIFS(Data[Customer Name],Data[[#This Row],[Customer Name]], Data[MonthYear],Data[[#This Row],[MonthYear]])</f>
        <v>0.5</v>
      </c>
      <c r="Z3171" s="1" t="str">
        <f>TEXT(Data[[#This Row],[Order Date]], "mm.yy")</f>
        <v>05.18</v>
      </c>
    </row>
    <row r="3172" spans="1:26" x14ac:dyDescent="0.25">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1" t="str">
        <f>IF(M3172=People!$B$2,People!$A$5,(IF(M3172=People!$B$3,People!$A$3,(IF(M3172=People!$B$4,People!$A$4,(IF(M3172=People!$B$5,People!$A$5,0)))))))</f>
        <v>Cassandra Brandow</v>
      </c>
      <c r="W3172" s="1" t="str">
        <f>IFERROR(VLOOKUP(Data[[#This Row],[Order ID]], Returns!$A:$B, 2, FALSE), "No")</f>
        <v>No</v>
      </c>
      <c r="X3172" s="1">
        <f>1/COUNTIF(Data[Order ID], Data[[#This Row],[Order ID]])</f>
        <v>1</v>
      </c>
      <c r="Y3172" s="1">
        <f>1/COUNTIFS(Data[Customer Name],Data[[#This Row],[Customer Name]], Data[MonthYear],Data[[#This Row],[MonthYear]])</f>
        <v>1</v>
      </c>
      <c r="Z3172" s="1" t="str">
        <f>TEXT(Data[[#This Row],[Order Date]], "mm.yy")</f>
        <v>12.19</v>
      </c>
    </row>
    <row r="3173" spans="1:26" x14ac:dyDescent="0.25">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1" t="str">
        <f>IF(M3173=People!$B$2,People!$A$5,(IF(M3173=People!$B$3,People!$A$3,(IF(M3173=People!$B$4,People!$A$4,(IF(M3173=People!$B$5,People!$A$5,0)))))))</f>
        <v>Kelly Williams</v>
      </c>
      <c r="W3173" s="1" t="str">
        <f>IFERROR(VLOOKUP(Data[[#This Row],[Order ID]], Returns!$A:$B, 2, FALSE), "No")</f>
        <v>No</v>
      </c>
      <c r="X3173" s="1">
        <f>1/COUNTIF(Data[Order ID], Data[[#This Row],[Order ID]])</f>
        <v>0.33333333333333331</v>
      </c>
      <c r="Y3173" s="1">
        <f>1/COUNTIFS(Data[Customer Name],Data[[#This Row],[Customer Name]], Data[MonthYear],Data[[#This Row],[MonthYear]])</f>
        <v>0.33333333333333331</v>
      </c>
      <c r="Z3173" s="1" t="str">
        <f>TEXT(Data[[#This Row],[Order Date]], "mm.yy")</f>
        <v>03.18</v>
      </c>
    </row>
    <row r="3174" spans="1:26" x14ac:dyDescent="0.25">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1" t="str">
        <f>IF(M3174=People!$B$2,People!$A$5,(IF(M3174=People!$B$3,People!$A$3,(IF(M3174=People!$B$4,People!$A$4,(IF(M3174=People!$B$5,People!$A$5,0)))))))</f>
        <v>Kelly Williams</v>
      </c>
      <c r="W3174" s="1" t="str">
        <f>IFERROR(VLOOKUP(Data[[#This Row],[Order ID]], Returns!$A:$B, 2, FALSE), "No")</f>
        <v>No</v>
      </c>
      <c r="X3174" s="1">
        <f>1/COUNTIF(Data[Order ID], Data[[#This Row],[Order ID]])</f>
        <v>0.33333333333333331</v>
      </c>
      <c r="Y3174" s="1">
        <f>1/COUNTIFS(Data[Customer Name],Data[[#This Row],[Customer Name]], Data[MonthYear],Data[[#This Row],[MonthYear]])</f>
        <v>0.33333333333333331</v>
      </c>
      <c r="Z3174" s="1" t="str">
        <f>TEXT(Data[[#This Row],[Order Date]], "mm.yy")</f>
        <v>03.18</v>
      </c>
    </row>
    <row r="3175" spans="1:26" x14ac:dyDescent="0.25">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1" t="str">
        <f>IF(M3175=People!$B$2,People!$A$5,(IF(M3175=People!$B$3,People!$A$3,(IF(M3175=People!$B$4,People!$A$4,(IF(M3175=People!$B$5,People!$A$5,0)))))))</f>
        <v>Kelly Williams</v>
      </c>
      <c r="W3175" s="1" t="str">
        <f>IFERROR(VLOOKUP(Data[[#This Row],[Order ID]], Returns!$A:$B, 2, FALSE), "No")</f>
        <v>No</v>
      </c>
      <c r="X3175" s="1">
        <f>1/COUNTIF(Data[Order ID], Data[[#This Row],[Order ID]])</f>
        <v>0.33333333333333331</v>
      </c>
      <c r="Y3175" s="1">
        <f>1/COUNTIFS(Data[Customer Name],Data[[#This Row],[Customer Name]], Data[MonthYear],Data[[#This Row],[MonthYear]])</f>
        <v>0.33333333333333331</v>
      </c>
      <c r="Z3175" s="1" t="str">
        <f>TEXT(Data[[#This Row],[Order Date]], "mm.yy")</f>
        <v>03.18</v>
      </c>
    </row>
    <row r="3176" spans="1:26" x14ac:dyDescent="0.25">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1" t="str">
        <f>IF(M3176=People!$B$2,People!$A$5,(IF(M3176=People!$B$3,People!$A$3,(IF(M3176=People!$B$4,People!$A$4,(IF(M3176=People!$B$5,People!$A$5,0)))))))</f>
        <v>Kelly Williams</v>
      </c>
      <c r="W3176" s="1" t="str">
        <f>IFERROR(VLOOKUP(Data[[#This Row],[Order ID]], Returns!$A:$B, 2, FALSE), "No")</f>
        <v>No</v>
      </c>
      <c r="X3176" s="1">
        <f>1/COUNTIF(Data[Order ID], Data[[#This Row],[Order ID]])</f>
        <v>1</v>
      </c>
      <c r="Y3176" s="1">
        <f>1/COUNTIFS(Data[Customer Name],Data[[#This Row],[Customer Name]], Data[MonthYear],Data[[#This Row],[MonthYear]])</f>
        <v>0.2</v>
      </c>
      <c r="Z3176" s="1" t="str">
        <f>TEXT(Data[[#This Row],[Order Date]], "mm.yy")</f>
        <v>11.19</v>
      </c>
    </row>
    <row r="3177" spans="1:26" x14ac:dyDescent="0.25">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1" t="str">
        <f>IF(M3177=People!$B$2,People!$A$5,(IF(M3177=People!$B$3,People!$A$3,(IF(M3177=People!$B$4,People!$A$4,(IF(M3177=People!$B$5,People!$A$5,0)))))))</f>
        <v>Cassandra Brandow</v>
      </c>
      <c r="W3177" s="1" t="str">
        <f>IFERROR(VLOOKUP(Data[[#This Row],[Order ID]], Returns!$A:$B, 2, FALSE), "No")</f>
        <v>No</v>
      </c>
      <c r="X3177" s="1">
        <f>1/COUNTIF(Data[Order ID], Data[[#This Row],[Order ID]])</f>
        <v>0.5</v>
      </c>
      <c r="Y3177" s="1">
        <f>1/COUNTIFS(Data[Customer Name],Data[[#This Row],[Customer Name]], Data[MonthYear],Data[[#This Row],[MonthYear]])</f>
        <v>0.33333333333333331</v>
      </c>
      <c r="Z3177" s="1" t="str">
        <f>TEXT(Data[[#This Row],[Order Date]], "mm.yy")</f>
        <v>09.19</v>
      </c>
    </row>
    <row r="3178" spans="1:26" x14ac:dyDescent="0.25">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1" t="str">
        <f>IF(M3178=People!$B$2,People!$A$5,(IF(M3178=People!$B$3,People!$A$3,(IF(M3178=People!$B$4,People!$A$4,(IF(M3178=People!$B$5,People!$A$5,0)))))))</f>
        <v>Cassandra Brandow</v>
      </c>
      <c r="W3178" s="1" t="str">
        <f>IFERROR(VLOOKUP(Data[[#This Row],[Order ID]], Returns!$A:$B, 2, FALSE), "No")</f>
        <v>No</v>
      </c>
      <c r="X3178" s="1">
        <f>1/COUNTIF(Data[Order ID], Data[[#This Row],[Order ID]])</f>
        <v>0.5</v>
      </c>
      <c r="Y3178" s="1">
        <f>1/COUNTIFS(Data[Customer Name],Data[[#This Row],[Customer Name]], Data[MonthYear],Data[[#This Row],[MonthYear]])</f>
        <v>0.33333333333333331</v>
      </c>
      <c r="Z3178" s="1" t="str">
        <f>TEXT(Data[[#This Row],[Order Date]], "mm.yy")</f>
        <v>09.19</v>
      </c>
    </row>
    <row r="3179" spans="1:26" x14ac:dyDescent="0.25">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1" t="str">
        <f>IF(M3179=People!$B$2,People!$A$5,(IF(M3179=People!$B$3,People!$A$3,(IF(M3179=People!$B$4,People!$A$4,(IF(M3179=People!$B$5,People!$A$5,0)))))))</f>
        <v>Chuck Magee</v>
      </c>
      <c r="W3179" s="1" t="str">
        <f>IFERROR(VLOOKUP(Data[[#This Row],[Order ID]], Returns!$A:$B, 2, FALSE), "No")</f>
        <v>No</v>
      </c>
      <c r="X3179" s="1">
        <f>1/COUNTIF(Data[Order ID], Data[[#This Row],[Order ID]])</f>
        <v>1</v>
      </c>
      <c r="Y3179" s="1">
        <f>1/COUNTIFS(Data[Customer Name],Data[[#This Row],[Customer Name]], Data[MonthYear],Data[[#This Row],[MonthYear]])</f>
        <v>1</v>
      </c>
      <c r="Z3179" s="1" t="str">
        <f>TEXT(Data[[#This Row],[Order Date]], "mm.yy")</f>
        <v>09.19</v>
      </c>
    </row>
    <row r="3180" spans="1:26" x14ac:dyDescent="0.25">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1" t="str">
        <f>IF(M3180=People!$B$2,People!$A$5,(IF(M3180=People!$B$3,People!$A$3,(IF(M3180=People!$B$4,People!$A$4,(IF(M3180=People!$B$5,People!$A$5,0)))))))</f>
        <v>Chuck Magee</v>
      </c>
      <c r="W3180" s="1" t="str">
        <f>IFERROR(VLOOKUP(Data[[#This Row],[Order ID]], Returns!$A:$B, 2, FALSE), "No")</f>
        <v>No</v>
      </c>
      <c r="X3180" s="1">
        <f>1/COUNTIF(Data[Order ID], Data[[#This Row],[Order ID]])</f>
        <v>0.33333333333333331</v>
      </c>
      <c r="Y3180" s="1">
        <f>1/COUNTIFS(Data[Customer Name],Data[[#This Row],[Customer Name]], Data[MonthYear],Data[[#This Row],[MonthYear]])</f>
        <v>0.33333333333333331</v>
      </c>
      <c r="Z3180" s="1" t="str">
        <f>TEXT(Data[[#This Row],[Order Date]], "mm.yy")</f>
        <v>12.19</v>
      </c>
    </row>
    <row r="3181" spans="1:26" x14ac:dyDescent="0.25">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1" t="str">
        <f>IF(M3181=People!$B$2,People!$A$5,(IF(M3181=People!$B$3,People!$A$3,(IF(M3181=People!$B$4,People!$A$4,(IF(M3181=People!$B$5,People!$A$5,0)))))))</f>
        <v>Chuck Magee</v>
      </c>
      <c r="W3181" s="1" t="str">
        <f>IFERROR(VLOOKUP(Data[[#This Row],[Order ID]], Returns!$A:$B, 2, FALSE), "No")</f>
        <v>No</v>
      </c>
      <c r="X3181" s="1">
        <f>1/COUNTIF(Data[Order ID], Data[[#This Row],[Order ID]])</f>
        <v>0.33333333333333331</v>
      </c>
      <c r="Y3181" s="1">
        <f>1/COUNTIFS(Data[Customer Name],Data[[#This Row],[Customer Name]], Data[MonthYear],Data[[#This Row],[MonthYear]])</f>
        <v>0.33333333333333331</v>
      </c>
      <c r="Z3181" s="1" t="str">
        <f>TEXT(Data[[#This Row],[Order Date]], "mm.yy")</f>
        <v>12.19</v>
      </c>
    </row>
    <row r="3182" spans="1:26" x14ac:dyDescent="0.25">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1" t="str">
        <f>IF(M3182=People!$B$2,People!$A$5,(IF(M3182=People!$B$3,People!$A$3,(IF(M3182=People!$B$4,People!$A$4,(IF(M3182=People!$B$5,People!$A$5,0)))))))</f>
        <v>Chuck Magee</v>
      </c>
      <c r="W3182" s="1" t="str">
        <f>IFERROR(VLOOKUP(Data[[#This Row],[Order ID]], Returns!$A:$B, 2, FALSE), "No")</f>
        <v>No</v>
      </c>
      <c r="X3182" s="1">
        <f>1/COUNTIF(Data[Order ID], Data[[#This Row],[Order ID]])</f>
        <v>0.33333333333333331</v>
      </c>
      <c r="Y3182" s="1">
        <f>1/COUNTIFS(Data[Customer Name],Data[[#This Row],[Customer Name]], Data[MonthYear],Data[[#This Row],[MonthYear]])</f>
        <v>0.33333333333333331</v>
      </c>
      <c r="Z3182" s="1" t="str">
        <f>TEXT(Data[[#This Row],[Order Date]], "mm.yy")</f>
        <v>12.19</v>
      </c>
    </row>
    <row r="3183" spans="1:26" x14ac:dyDescent="0.25">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1" t="str">
        <f>IF(M3183=People!$B$2,People!$A$5,(IF(M3183=People!$B$3,People!$A$3,(IF(M3183=People!$B$4,People!$A$4,(IF(M3183=People!$B$5,People!$A$5,0)))))))</f>
        <v>Chuck Magee</v>
      </c>
      <c r="W3183" s="1" t="str">
        <f>IFERROR(VLOOKUP(Data[[#This Row],[Order ID]], Returns!$A:$B, 2, FALSE), "No")</f>
        <v>No</v>
      </c>
      <c r="X3183" s="1">
        <f>1/COUNTIF(Data[Order ID], Data[[#This Row],[Order ID]])</f>
        <v>0.25</v>
      </c>
      <c r="Y3183" s="1">
        <f>1/COUNTIFS(Data[Customer Name],Data[[#This Row],[Customer Name]], Data[MonthYear],Data[[#This Row],[MonthYear]])</f>
        <v>0.14285714285714285</v>
      </c>
      <c r="Z3183" s="1" t="str">
        <f>TEXT(Data[[#This Row],[Order Date]], "mm.yy")</f>
        <v>11.19</v>
      </c>
    </row>
    <row r="3184" spans="1:26" x14ac:dyDescent="0.25">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1" t="str">
        <f>IF(M3184=People!$B$2,People!$A$5,(IF(M3184=People!$B$3,People!$A$3,(IF(M3184=People!$B$4,People!$A$4,(IF(M3184=People!$B$5,People!$A$5,0)))))))</f>
        <v>Chuck Magee</v>
      </c>
      <c r="W3184" s="1" t="str">
        <f>IFERROR(VLOOKUP(Data[[#This Row],[Order ID]], Returns!$A:$B, 2, FALSE), "No")</f>
        <v>No</v>
      </c>
      <c r="X3184" s="1">
        <f>1/COUNTIF(Data[Order ID], Data[[#This Row],[Order ID]])</f>
        <v>0.25</v>
      </c>
      <c r="Y3184" s="1">
        <f>1/COUNTIFS(Data[Customer Name],Data[[#This Row],[Customer Name]], Data[MonthYear],Data[[#This Row],[MonthYear]])</f>
        <v>0.14285714285714285</v>
      </c>
      <c r="Z3184" s="1" t="str">
        <f>TEXT(Data[[#This Row],[Order Date]], "mm.yy")</f>
        <v>11.19</v>
      </c>
    </row>
    <row r="3185" spans="1:26" x14ac:dyDescent="0.25">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1" t="str">
        <f>IF(M3185=People!$B$2,People!$A$5,(IF(M3185=People!$B$3,People!$A$3,(IF(M3185=People!$B$4,People!$A$4,(IF(M3185=People!$B$5,People!$A$5,0)))))))</f>
        <v>Chuck Magee</v>
      </c>
      <c r="W3185" s="1" t="str">
        <f>IFERROR(VLOOKUP(Data[[#This Row],[Order ID]], Returns!$A:$B, 2, FALSE), "No")</f>
        <v>No</v>
      </c>
      <c r="X3185" s="1">
        <f>1/COUNTIF(Data[Order ID], Data[[#This Row],[Order ID]])</f>
        <v>0.25</v>
      </c>
      <c r="Y3185" s="1">
        <f>1/COUNTIFS(Data[Customer Name],Data[[#This Row],[Customer Name]], Data[MonthYear],Data[[#This Row],[MonthYear]])</f>
        <v>0.14285714285714285</v>
      </c>
      <c r="Z3185" s="1" t="str">
        <f>TEXT(Data[[#This Row],[Order Date]], "mm.yy")</f>
        <v>11.19</v>
      </c>
    </row>
    <row r="3186" spans="1:26" x14ac:dyDescent="0.25">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1" t="str">
        <f>IF(M3186=People!$B$2,People!$A$5,(IF(M3186=People!$B$3,People!$A$3,(IF(M3186=People!$B$4,People!$A$4,(IF(M3186=People!$B$5,People!$A$5,0)))))))</f>
        <v>Chuck Magee</v>
      </c>
      <c r="W3186" s="1" t="str">
        <f>IFERROR(VLOOKUP(Data[[#This Row],[Order ID]], Returns!$A:$B, 2, FALSE), "No")</f>
        <v>No</v>
      </c>
      <c r="X3186" s="1">
        <f>1/COUNTIF(Data[Order ID], Data[[#This Row],[Order ID]])</f>
        <v>0.25</v>
      </c>
      <c r="Y3186" s="1">
        <f>1/COUNTIFS(Data[Customer Name],Data[[#This Row],[Customer Name]], Data[MonthYear],Data[[#This Row],[MonthYear]])</f>
        <v>0.14285714285714285</v>
      </c>
      <c r="Z3186" s="1" t="str">
        <f>TEXT(Data[[#This Row],[Order Date]], "mm.yy")</f>
        <v>11.19</v>
      </c>
    </row>
    <row r="3187" spans="1:26" x14ac:dyDescent="0.25">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1" t="str">
        <f>IF(M3187=People!$B$2,People!$A$5,(IF(M3187=People!$B$3,People!$A$3,(IF(M3187=People!$B$4,People!$A$4,(IF(M3187=People!$B$5,People!$A$5,0)))))))</f>
        <v>Kelly Williams</v>
      </c>
      <c r="W3187" s="1" t="str">
        <f>IFERROR(VLOOKUP(Data[[#This Row],[Order ID]], Returns!$A:$B, 2, FALSE), "No")</f>
        <v>Yes</v>
      </c>
      <c r="X3187" s="1">
        <f>1/COUNTIF(Data[Order ID], Data[[#This Row],[Order ID]])</f>
        <v>0.5</v>
      </c>
      <c r="Y3187" s="1">
        <f>1/COUNTIFS(Data[Customer Name],Data[[#This Row],[Customer Name]], Data[MonthYear],Data[[#This Row],[MonthYear]])</f>
        <v>0.5</v>
      </c>
      <c r="Z3187" s="1" t="str">
        <f>TEXT(Data[[#This Row],[Order Date]], "mm.yy")</f>
        <v>11.16</v>
      </c>
    </row>
    <row r="3188" spans="1:26" x14ac:dyDescent="0.25">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1" t="str">
        <f>IF(M3188=People!$B$2,People!$A$5,(IF(M3188=People!$B$3,People!$A$3,(IF(M3188=People!$B$4,People!$A$4,(IF(M3188=People!$B$5,People!$A$5,0)))))))</f>
        <v>Kelly Williams</v>
      </c>
      <c r="W3188" s="1" t="str">
        <f>IFERROR(VLOOKUP(Data[[#This Row],[Order ID]], Returns!$A:$B, 2, FALSE), "No")</f>
        <v>Yes</v>
      </c>
      <c r="X3188" s="1">
        <f>1/COUNTIF(Data[Order ID], Data[[#This Row],[Order ID]])</f>
        <v>0.5</v>
      </c>
      <c r="Y3188" s="1">
        <f>1/COUNTIFS(Data[Customer Name],Data[[#This Row],[Customer Name]], Data[MonthYear],Data[[#This Row],[MonthYear]])</f>
        <v>0.5</v>
      </c>
      <c r="Z3188" s="1" t="str">
        <f>TEXT(Data[[#This Row],[Order Date]], "mm.yy")</f>
        <v>11.16</v>
      </c>
    </row>
    <row r="3189" spans="1:26" x14ac:dyDescent="0.25">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1" t="str">
        <f>IF(M3189=People!$B$2,People!$A$5,(IF(M3189=People!$B$3,People!$A$3,(IF(M3189=People!$B$4,People!$A$4,(IF(M3189=People!$B$5,People!$A$5,0)))))))</f>
        <v>Chuck Magee</v>
      </c>
      <c r="W3189" s="1" t="str">
        <f>IFERROR(VLOOKUP(Data[[#This Row],[Order ID]], Returns!$A:$B, 2, FALSE), "No")</f>
        <v>No</v>
      </c>
      <c r="X3189" s="1">
        <f>1/COUNTIF(Data[Order ID], Data[[#This Row],[Order ID]])</f>
        <v>1</v>
      </c>
      <c r="Y3189" s="1">
        <f>1/COUNTIFS(Data[Customer Name],Data[[#This Row],[Customer Name]], Data[MonthYear],Data[[#This Row],[MonthYear]])</f>
        <v>1</v>
      </c>
      <c r="Z3189" s="1" t="str">
        <f>TEXT(Data[[#This Row],[Order Date]], "mm.yy")</f>
        <v>03.19</v>
      </c>
    </row>
    <row r="3190" spans="1:26" x14ac:dyDescent="0.25">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1" t="str">
        <f>IF(M3190=People!$B$2,People!$A$5,(IF(M3190=People!$B$3,People!$A$3,(IF(M3190=People!$B$4,People!$A$4,(IF(M3190=People!$B$5,People!$A$5,0)))))))</f>
        <v>Cassandra Brandow</v>
      </c>
      <c r="W3190" s="1" t="str">
        <f>IFERROR(VLOOKUP(Data[[#This Row],[Order ID]], Returns!$A:$B, 2, FALSE), "No")</f>
        <v>No</v>
      </c>
      <c r="X3190" s="1">
        <f>1/COUNTIF(Data[Order ID], Data[[#This Row],[Order ID]])</f>
        <v>0.5</v>
      </c>
      <c r="Y3190" s="1">
        <f>1/COUNTIFS(Data[Customer Name],Data[[#This Row],[Customer Name]], Data[MonthYear],Data[[#This Row],[MonthYear]])</f>
        <v>0.5</v>
      </c>
      <c r="Z3190" s="1" t="str">
        <f>TEXT(Data[[#This Row],[Order Date]], "mm.yy")</f>
        <v>10.19</v>
      </c>
    </row>
    <row r="3191" spans="1:26" x14ac:dyDescent="0.25">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1" t="str">
        <f>IF(M3191=People!$B$2,People!$A$5,(IF(M3191=People!$B$3,People!$A$3,(IF(M3191=People!$B$4,People!$A$4,(IF(M3191=People!$B$5,People!$A$5,0)))))))</f>
        <v>Cassandra Brandow</v>
      </c>
      <c r="W3191" s="1" t="str">
        <f>IFERROR(VLOOKUP(Data[[#This Row],[Order ID]], Returns!$A:$B, 2, FALSE), "No")</f>
        <v>No</v>
      </c>
      <c r="X3191" s="1">
        <f>1/COUNTIF(Data[Order ID], Data[[#This Row],[Order ID]])</f>
        <v>0.5</v>
      </c>
      <c r="Y3191" s="1">
        <f>1/COUNTIFS(Data[Customer Name],Data[[#This Row],[Customer Name]], Data[MonthYear],Data[[#This Row],[MonthYear]])</f>
        <v>0.5</v>
      </c>
      <c r="Z3191" s="1" t="str">
        <f>TEXT(Data[[#This Row],[Order Date]], "mm.yy")</f>
        <v>10.19</v>
      </c>
    </row>
    <row r="3192" spans="1:26" x14ac:dyDescent="0.25">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1" t="str">
        <f>IF(M3192=People!$B$2,People!$A$5,(IF(M3192=People!$B$3,People!$A$3,(IF(M3192=People!$B$4,People!$A$4,(IF(M3192=People!$B$5,People!$A$5,0)))))))</f>
        <v>Kelly Williams</v>
      </c>
      <c r="W3192" s="1" t="str">
        <f>IFERROR(VLOOKUP(Data[[#This Row],[Order ID]], Returns!$A:$B, 2, FALSE), "No")</f>
        <v>No</v>
      </c>
      <c r="X3192" s="1">
        <f>1/COUNTIF(Data[Order ID], Data[[#This Row],[Order ID]])</f>
        <v>1</v>
      </c>
      <c r="Y3192" s="1">
        <f>1/COUNTIFS(Data[Customer Name],Data[[#This Row],[Customer Name]], Data[MonthYear],Data[[#This Row],[MonthYear]])</f>
        <v>1</v>
      </c>
      <c r="Z3192" s="1" t="str">
        <f>TEXT(Data[[#This Row],[Order Date]], "mm.yy")</f>
        <v>12.17</v>
      </c>
    </row>
    <row r="3193" spans="1:26" x14ac:dyDescent="0.25">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1" t="str">
        <f>IF(M3193=People!$B$2,People!$A$5,(IF(M3193=People!$B$3,People!$A$3,(IF(M3193=People!$B$4,People!$A$4,(IF(M3193=People!$B$5,People!$A$5,0)))))))</f>
        <v>Chuck Magee</v>
      </c>
      <c r="W3193" s="1" t="str">
        <f>IFERROR(VLOOKUP(Data[[#This Row],[Order ID]], Returns!$A:$B, 2, FALSE), "No")</f>
        <v>No</v>
      </c>
      <c r="X3193" s="1">
        <f>1/COUNTIF(Data[Order ID], Data[[#This Row],[Order ID]])</f>
        <v>1</v>
      </c>
      <c r="Y3193" s="1">
        <f>1/COUNTIFS(Data[Customer Name],Data[[#This Row],[Customer Name]], Data[MonthYear],Data[[#This Row],[MonthYear]])</f>
        <v>1</v>
      </c>
      <c r="Z3193" s="1" t="str">
        <f>TEXT(Data[[#This Row],[Order Date]], "mm.yy")</f>
        <v>10.19</v>
      </c>
    </row>
    <row r="3194" spans="1:26" x14ac:dyDescent="0.25">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1" t="str">
        <f>IF(M3194=People!$B$2,People!$A$5,(IF(M3194=People!$B$3,People!$A$3,(IF(M3194=People!$B$4,People!$A$4,(IF(M3194=People!$B$5,People!$A$5,0)))))))</f>
        <v>Kelly Williams</v>
      </c>
      <c r="W3194" s="1" t="str">
        <f>IFERROR(VLOOKUP(Data[[#This Row],[Order ID]], Returns!$A:$B, 2, FALSE), "No")</f>
        <v>No</v>
      </c>
      <c r="X3194" s="1">
        <f>1/COUNTIF(Data[Order ID], Data[[#This Row],[Order ID]])</f>
        <v>1</v>
      </c>
      <c r="Y3194" s="1">
        <f>1/COUNTIFS(Data[Customer Name],Data[[#This Row],[Customer Name]], Data[MonthYear],Data[[#This Row],[MonthYear]])</f>
        <v>1</v>
      </c>
      <c r="Z3194" s="1" t="str">
        <f>TEXT(Data[[#This Row],[Order Date]], "mm.yy")</f>
        <v>06.19</v>
      </c>
    </row>
    <row r="3195" spans="1:26" x14ac:dyDescent="0.25">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1" t="str">
        <f>IF(M3195=People!$B$2,People!$A$5,(IF(M3195=People!$B$3,People!$A$3,(IF(M3195=People!$B$4,People!$A$4,(IF(M3195=People!$B$5,People!$A$5,0)))))))</f>
        <v>Kelly Williams</v>
      </c>
      <c r="W3195" s="1" t="str">
        <f>IFERROR(VLOOKUP(Data[[#This Row],[Order ID]], Returns!$A:$B, 2, FALSE), "No")</f>
        <v>No</v>
      </c>
      <c r="X3195" s="1">
        <f>1/COUNTIF(Data[Order ID], Data[[#This Row],[Order ID]])</f>
        <v>0.5</v>
      </c>
      <c r="Y3195" s="1">
        <f>1/COUNTIFS(Data[Customer Name],Data[[#This Row],[Customer Name]], Data[MonthYear],Data[[#This Row],[MonthYear]])</f>
        <v>0.5</v>
      </c>
      <c r="Z3195" s="1" t="str">
        <f>TEXT(Data[[#This Row],[Order Date]], "mm.yy")</f>
        <v>09.16</v>
      </c>
    </row>
    <row r="3196" spans="1:26" x14ac:dyDescent="0.25">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1" t="str">
        <f>IF(M3196=People!$B$2,People!$A$5,(IF(M3196=People!$B$3,People!$A$3,(IF(M3196=People!$B$4,People!$A$4,(IF(M3196=People!$B$5,People!$A$5,0)))))))</f>
        <v>Kelly Williams</v>
      </c>
      <c r="W3196" s="1" t="str">
        <f>IFERROR(VLOOKUP(Data[[#This Row],[Order ID]], Returns!$A:$B, 2, FALSE), "No")</f>
        <v>No</v>
      </c>
      <c r="X3196" s="1">
        <f>1/COUNTIF(Data[Order ID], Data[[#This Row],[Order ID]])</f>
        <v>0.5</v>
      </c>
      <c r="Y3196" s="1">
        <f>1/COUNTIFS(Data[Customer Name],Data[[#This Row],[Customer Name]], Data[MonthYear],Data[[#This Row],[MonthYear]])</f>
        <v>0.5</v>
      </c>
      <c r="Z3196" s="1" t="str">
        <f>TEXT(Data[[#This Row],[Order Date]], "mm.yy")</f>
        <v>09.16</v>
      </c>
    </row>
    <row r="3197" spans="1:26" x14ac:dyDescent="0.25">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1" t="str">
        <f>IF(M3197=People!$B$2,People!$A$5,(IF(M3197=People!$B$3,People!$A$3,(IF(M3197=People!$B$4,People!$A$4,(IF(M3197=People!$B$5,People!$A$5,0)))))))</f>
        <v>Cassandra Brandow</v>
      </c>
      <c r="W3197" s="1" t="str">
        <f>IFERROR(VLOOKUP(Data[[#This Row],[Order ID]], Returns!$A:$B, 2, FALSE), "No")</f>
        <v>No</v>
      </c>
      <c r="X3197" s="1">
        <f>1/COUNTIF(Data[Order ID], Data[[#This Row],[Order ID]])</f>
        <v>1</v>
      </c>
      <c r="Y3197" s="1">
        <f>1/COUNTIFS(Data[Customer Name],Data[[#This Row],[Customer Name]], Data[MonthYear],Data[[#This Row],[MonthYear]])</f>
        <v>1</v>
      </c>
      <c r="Z3197" s="1" t="str">
        <f>TEXT(Data[[#This Row],[Order Date]], "mm.yy")</f>
        <v>08.18</v>
      </c>
    </row>
    <row r="3198" spans="1:26" x14ac:dyDescent="0.25">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1" t="str">
        <f>IF(M3198=People!$B$2,People!$A$5,(IF(M3198=People!$B$3,People!$A$3,(IF(M3198=People!$B$4,People!$A$4,(IF(M3198=People!$B$5,People!$A$5,0)))))))</f>
        <v>Chuck Magee</v>
      </c>
      <c r="W3198" s="1" t="str">
        <f>IFERROR(VLOOKUP(Data[[#This Row],[Order ID]], Returns!$A:$B, 2, FALSE), "No")</f>
        <v>No</v>
      </c>
      <c r="X3198" s="1">
        <f>1/COUNTIF(Data[Order ID], Data[[#This Row],[Order ID]])</f>
        <v>1</v>
      </c>
      <c r="Y3198" s="1">
        <f>1/COUNTIFS(Data[Customer Name],Data[[#This Row],[Customer Name]], Data[MonthYear],Data[[#This Row],[MonthYear]])</f>
        <v>0.33333333333333331</v>
      </c>
      <c r="Z3198" s="1" t="str">
        <f>TEXT(Data[[#This Row],[Order Date]], "mm.yy")</f>
        <v>07.19</v>
      </c>
    </row>
    <row r="3199" spans="1:26" x14ac:dyDescent="0.25">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1" t="str">
        <f>IF(M3199=People!$B$2,People!$A$5,(IF(M3199=People!$B$3,People!$A$3,(IF(M3199=People!$B$4,People!$A$4,(IF(M3199=People!$B$5,People!$A$5,0)))))))</f>
        <v>Cassandra Brandow</v>
      </c>
      <c r="W3199" s="1" t="str">
        <f>IFERROR(VLOOKUP(Data[[#This Row],[Order ID]], Returns!$A:$B, 2, FALSE), "No")</f>
        <v>No</v>
      </c>
      <c r="X3199" s="1">
        <f>1/COUNTIF(Data[Order ID], Data[[#This Row],[Order ID]])</f>
        <v>1</v>
      </c>
      <c r="Y3199" s="1">
        <f>1/COUNTIFS(Data[Customer Name],Data[[#This Row],[Customer Name]], Data[MonthYear],Data[[#This Row],[MonthYear]])</f>
        <v>1</v>
      </c>
      <c r="Z3199" s="1" t="str">
        <f>TEXT(Data[[#This Row],[Order Date]], "mm.yy")</f>
        <v>07.17</v>
      </c>
    </row>
    <row r="3200" spans="1:26" x14ac:dyDescent="0.25">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1" t="str">
        <f>IF(M3200=People!$B$2,People!$A$5,(IF(M3200=People!$B$3,People!$A$3,(IF(M3200=People!$B$4,People!$A$4,(IF(M3200=People!$B$5,People!$A$5,0)))))))</f>
        <v>Cassandra Brandow</v>
      </c>
      <c r="W3200" s="1" t="str">
        <f>IFERROR(VLOOKUP(Data[[#This Row],[Order ID]], Returns!$A:$B, 2, FALSE), "No")</f>
        <v>No</v>
      </c>
      <c r="X3200" s="1">
        <f>1/COUNTIF(Data[Order ID], Data[[#This Row],[Order ID]])</f>
        <v>1</v>
      </c>
      <c r="Y3200" s="1">
        <f>1/COUNTIFS(Data[Customer Name],Data[[#This Row],[Customer Name]], Data[MonthYear],Data[[#This Row],[MonthYear]])</f>
        <v>1</v>
      </c>
      <c r="Z3200" s="1" t="str">
        <f>TEXT(Data[[#This Row],[Order Date]], "mm.yy")</f>
        <v>12.16</v>
      </c>
    </row>
    <row r="3201" spans="1:26" x14ac:dyDescent="0.25">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1" t="str">
        <f>IF(M3201=People!$B$2,People!$A$5,(IF(M3201=People!$B$3,People!$A$3,(IF(M3201=People!$B$4,People!$A$4,(IF(M3201=People!$B$5,People!$A$5,0)))))))</f>
        <v>Chuck Magee</v>
      </c>
      <c r="W3201" s="1" t="str">
        <f>IFERROR(VLOOKUP(Data[[#This Row],[Order ID]], Returns!$A:$B, 2, FALSE), "No")</f>
        <v>No</v>
      </c>
      <c r="X3201" s="1">
        <f>1/COUNTIF(Data[Order ID], Data[[#This Row],[Order ID]])</f>
        <v>1</v>
      </c>
      <c r="Y3201" s="1">
        <f>1/COUNTIFS(Data[Customer Name],Data[[#This Row],[Customer Name]], Data[MonthYear],Data[[#This Row],[MonthYear]])</f>
        <v>1</v>
      </c>
      <c r="Z3201" s="1" t="str">
        <f>TEXT(Data[[#This Row],[Order Date]], "mm.yy")</f>
        <v>12.19</v>
      </c>
    </row>
    <row r="3202" spans="1:26" x14ac:dyDescent="0.25">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1" t="str">
        <f>IF(M3202=People!$B$2,People!$A$5,(IF(M3202=People!$B$3,People!$A$3,(IF(M3202=People!$B$4,People!$A$4,(IF(M3202=People!$B$5,People!$A$5,0)))))))</f>
        <v>Chuck Magee</v>
      </c>
      <c r="W3202" s="1" t="str">
        <f>IFERROR(VLOOKUP(Data[[#This Row],[Order ID]], Returns!$A:$B, 2, FALSE), "No")</f>
        <v>No</v>
      </c>
      <c r="X3202" s="1">
        <f>1/COUNTIF(Data[Order ID], Data[[#This Row],[Order ID]])</f>
        <v>0.5</v>
      </c>
      <c r="Y3202" s="1">
        <f>1/COUNTIFS(Data[Customer Name],Data[[#This Row],[Customer Name]], Data[MonthYear],Data[[#This Row],[MonthYear]])</f>
        <v>0.5</v>
      </c>
      <c r="Z3202" s="1" t="str">
        <f>TEXT(Data[[#This Row],[Order Date]], "mm.yy")</f>
        <v>05.16</v>
      </c>
    </row>
    <row r="3203" spans="1:26" x14ac:dyDescent="0.25">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1" t="str">
        <f>IF(M3203=People!$B$2,People!$A$5,(IF(M3203=People!$B$3,People!$A$3,(IF(M3203=People!$B$4,People!$A$4,(IF(M3203=People!$B$5,People!$A$5,0)))))))</f>
        <v>Chuck Magee</v>
      </c>
      <c r="W3203" s="1" t="str">
        <f>IFERROR(VLOOKUP(Data[[#This Row],[Order ID]], Returns!$A:$B, 2, FALSE), "No")</f>
        <v>No</v>
      </c>
      <c r="X3203" s="1">
        <f>1/COUNTIF(Data[Order ID], Data[[#This Row],[Order ID]])</f>
        <v>0.5</v>
      </c>
      <c r="Y3203" s="1">
        <f>1/COUNTIFS(Data[Customer Name],Data[[#This Row],[Customer Name]], Data[MonthYear],Data[[#This Row],[MonthYear]])</f>
        <v>0.5</v>
      </c>
      <c r="Z3203" s="1" t="str">
        <f>TEXT(Data[[#This Row],[Order Date]], "mm.yy")</f>
        <v>05.16</v>
      </c>
    </row>
    <row r="3204" spans="1:26" x14ac:dyDescent="0.25">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1" t="str">
        <f>IF(M3204=People!$B$2,People!$A$5,(IF(M3204=People!$B$3,People!$A$3,(IF(M3204=People!$B$4,People!$A$4,(IF(M3204=People!$B$5,People!$A$5,0)))))))</f>
        <v>Cassandra Brandow</v>
      </c>
      <c r="W3204" s="1" t="str">
        <f>IFERROR(VLOOKUP(Data[[#This Row],[Order ID]], Returns!$A:$B, 2, FALSE), "No")</f>
        <v>No</v>
      </c>
      <c r="X3204" s="1">
        <f>1/COUNTIF(Data[Order ID], Data[[#This Row],[Order ID]])</f>
        <v>0.16666666666666666</v>
      </c>
      <c r="Y3204" s="1">
        <f>1/COUNTIFS(Data[Customer Name],Data[[#This Row],[Customer Name]], Data[MonthYear],Data[[#This Row],[MonthYear]])</f>
        <v>0.14285714285714285</v>
      </c>
      <c r="Z3204" s="1" t="str">
        <f>TEXT(Data[[#This Row],[Order Date]], "mm.yy")</f>
        <v>11.16</v>
      </c>
    </row>
    <row r="3205" spans="1:26" x14ac:dyDescent="0.25">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1" t="str">
        <f>IF(M3205=People!$B$2,People!$A$5,(IF(M3205=People!$B$3,People!$A$3,(IF(M3205=People!$B$4,People!$A$4,(IF(M3205=People!$B$5,People!$A$5,0)))))))</f>
        <v>Cassandra Brandow</v>
      </c>
      <c r="W3205" s="1" t="str">
        <f>IFERROR(VLOOKUP(Data[[#This Row],[Order ID]], Returns!$A:$B, 2, FALSE), "No")</f>
        <v>No</v>
      </c>
      <c r="X3205" s="1">
        <f>1/COUNTIF(Data[Order ID], Data[[#This Row],[Order ID]])</f>
        <v>0.16666666666666666</v>
      </c>
      <c r="Y3205" s="1">
        <f>1/COUNTIFS(Data[Customer Name],Data[[#This Row],[Customer Name]], Data[MonthYear],Data[[#This Row],[MonthYear]])</f>
        <v>0.14285714285714285</v>
      </c>
      <c r="Z3205" s="1" t="str">
        <f>TEXT(Data[[#This Row],[Order Date]], "mm.yy")</f>
        <v>11.16</v>
      </c>
    </row>
    <row r="3206" spans="1:26" x14ac:dyDescent="0.25">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1" t="str">
        <f>IF(M3206=People!$B$2,People!$A$5,(IF(M3206=People!$B$3,People!$A$3,(IF(M3206=People!$B$4,People!$A$4,(IF(M3206=People!$B$5,People!$A$5,0)))))))</f>
        <v>Cassandra Brandow</v>
      </c>
      <c r="W3206" s="1" t="str">
        <f>IFERROR(VLOOKUP(Data[[#This Row],[Order ID]], Returns!$A:$B, 2, FALSE), "No")</f>
        <v>No</v>
      </c>
      <c r="X3206" s="1">
        <f>1/COUNTIF(Data[Order ID], Data[[#This Row],[Order ID]])</f>
        <v>0.16666666666666666</v>
      </c>
      <c r="Y3206" s="1">
        <f>1/COUNTIFS(Data[Customer Name],Data[[#This Row],[Customer Name]], Data[MonthYear],Data[[#This Row],[MonthYear]])</f>
        <v>0.14285714285714285</v>
      </c>
      <c r="Z3206" s="1" t="str">
        <f>TEXT(Data[[#This Row],[Order Date]], "mm.yy")</f>
        <v>11.16</v>
      </c>
    </row>
    <row r="3207" spans="1:26" x14ac:dyDescent="0.25">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1" t="str">
        <f>IF(M3207=People!$B$2,People!$A$5,(IF(M3207=People!$B$3,People!$A$3,(IF(M3207=People!$B$4,People!$A$4,(IF(M3207=People!$B$5,People!$A$5,0)))))))</f>
        <v>Cassandra Brandow</v>
      </c>
      <c r="W3207" s="1" t="str">
        <f>IFERROR(VLOOKUP(Data[[#This Row],[Order ID]], Returns!$A:$B, 2, FALSE), "No")</f>
        <v>No</v>
      </c>
      <c r="X3207" s="1">
        <f>1/COUNTIF(Data[Order ID], Data[[#This Row],[Order ID]])</f>
        <v>0.16666666666666666</v>
      </c>
      <c r="Y3207" s="1">
        <f>1/COUNTIFS(Data[Customer Name],Data[[#This Row],[Customer Name]], Data[MonthYear],Data[[#This Row],[MonthYear]])</f>
        <v>0.14285714285714285</v>
      </c>
      <c r="Z3207" s="1" t="str">
        <f>TEXT(Data[[#This Row],[Order Date]], "mm.yy")</f>
        <v>11.16</v>
      </c>
    </row>
    <row r="3208" spans="1:26" x14ac:dyDescent="0.25">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1" t="str">
        <f>IF(M3208=People!$B$2,People!$A$5,(IF(M3208=People!$B$3,People!$A$3,(IF(M3208=People!$B$4,People!$A$4,(IF(M3208=People!$B$5,People!$A$5,0)))))))</f>
        <v>Cassandra Brandow</v>
      </c>
      <c r="W3208" s="1" t="str">
        <f>IFERROR(VLOOKUP(Data[[#This Row],[Order ID]], Returns!$A:$B, 2, FALSE), "No")</f>
        <v>No</v>
      </c>
      <c r="X3208" s="1">
        <f>1/COUNTIF(Data[Order ID], Data[[#This Row],[Order ID]])</f>
        <v>0.16666666666666666</v>
      </c>
      <c r="Y3208" s="1">
        <f>1/COUNTIFS(Data[Customer Name],Data[[#This Row],[Customer Name]], Data[MonthYear],Data[[#This Row],[MonthYear]])</f>
        <v>0.14285714285714285</v>
      </c>
      <c r="Z3208" s="1" t="str">
        <f>TEXT(Data[[#This Row],[Order Date]], "mm.yy")</f>
        <v>11.16</v>
      </c>
    </row>
    <row r="3209" spans="1:26" x14ac:dyDescent="0.25">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1" t="str">
        <f>IF(M3209=People!$B$2,People!$A$5,(IF(M3209=People!$B$3,People!$A$3,(IF(M3209=People!$B$4,People!$A$4,(IF(M3209=People!$B$5,People!$A$5,0)))))))</f>
        <v>Cassandra Brandow</v>
      </c>
      <c r="W3209" s="1" t="str">
        <f>IFERROR(VLOOKUP(Data[[#This Row],[Order ID]], Returns!$A:$B, 2, FALSE), "No")</f>
        <v>No</v>
      </c>
      <c r="X3209" s="1">
        <f>1/COUNTIF(Data[Order ID], Data[[#This Row],[Order ID]])</f>
        <v>0.16666666666666666</v>
      </c>
      <c r="Y3209" s="1">
        <f>1/COUNTIFS(Data[Customer Name],Data[[#This Row],[Customer Name]], Data[MonthYear],Data[[#This Row],[MonthYear]])</f>
        <v>0.14285714285714285</v>
      </c>
      <c r="Z3209" s="1" t="str">
        <f>TEXT(Data[[#This Row],[Order Date]], "mm.yy")</f>
        <v>11.16</v>
      </c>
    </row>
    <row r="3210" spans="1:26" x14ac:dyDescent="0.25">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1" t="str">
        <f>IF(M3210=People!$B$2,People!$A$5,(IF(M3210=People!$B$3,People!$A$3,(IF(M3210=People!$B$4,People!$A$4,(IF(M3210=People!$B$5,People!$A$5,0)))))))</f>
        <v>Cassandra Brandow</v>
      </c>
      <c r="W3210" s="1" t="str">
        <f>IFERROR(VLOOKUP(Data[[#This Row],[Order ID]], Returns!$A:$B, 2, FALSE), "No")</f>
        <v>No</v>
      </c>
      <c r="X3210" s="1">
        <f>1/COUNTIF(Data[Order ID], Data[[#This Row],[Order ID]])</f>
        <v>0.5</v>
      </c>
      <c r="Y3210" s="1">
        <f>1/COUNTIFS(Data[Customer Name],Data[[#This Row],[Customer Name]], Data[MonthYear],Data[[#This Row],[MonthYear]])</f>
        <v>0.5</v>
      </c>
      <c r="Z3210" s="1" t="str">
        <f>TEXT(Data[[#This Row],[Order Date]], "mm.yy")</f>
        <v>01.18</v>
      </c>
    </row>
    <row r="3211" spans="1:26" x14ac:dyDescent="0.25">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1" t="str">
        <f>IF(M3211=People!$B$2,People!$A$5,(IF(M3211=People!$B$3,People!$A$3,(IF(M3211=People!$B$4,People!$A$4,(IF(M3211=People!$B$5,People!$A$5,0)))))))</f>
        <v>Cassandra Brandow</v>
      </c>
      <c r="W3211" s="1" t="str">
        <f>IFERROR(VLOOKUP(Data[[#This Row],[Order ID]], Returns!$A:$B, 2, FALSE), "No")</f>
        <v>No</v>
      </c>
      <c r="X3211" s="1">
        <f>1/COUNTIF(Data[Order ID], Data[[#This Row],[Order ID]])</f>
        <v>0.5</v>
      </c>
      <c r="Y3211" s="1">
        <f>1/COUNTIFS(Data[Customer Name],Data[[#This Row],[Customer Name]], Data[MonthYear],Data[[#This Row],[MonthYear]])</f>
        <v>0.5</v>
      </c>
      <c r="Z3211" s="1" t="str">
        <f>TEXT(Data[[#This Row],[Order Date]], "mm.yy")</f>
        <v>01.18</v>
      </c>
    </row>
    <row r="3212" spans="1:26" x14ac:dyDescent="0.25">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1" t="str">
        <f>IF(M3212=People!$B$2,People!$A$5,(IF(M3212=People!$B$3,People!$A$3,(IF(M3212=People!$B$4,People!$A$4,(IF(M3212=People!$B$5,People!$A$5,0)))))))</f>
        <v>Kelly Williams</v>
      </c>
      <c r="W3212" s="1" t="str">
        <f>IFERROR(VLOOKUP(Data[[#This Row],[Order ID]], Returns!$A:$B, 2, FALSE), "No")</f>
        <v>No</v>
      </c>
      <c r="X3212" s="1">
        <f>1/COUNTIF(Data[Order ID], Data[[#This Row],[Order ID]])</f>
        <v>0.5</v>
      </c>
      <c r="Y3212" s="1">
        <f>1/COUNTIFS(Data[Customer Name],Data[[#This Row],[Customer Name]], Data[MonthYear],Data[[#This Row],[MonthYear]])</f>
        <v>0.2</v>
      </c>
      <c r="Z3212" s="1" t="str">
        <f>TEXT(Data[[#This Row],[Order Date]], "mm.yy")</f>
        <v>09.19</v>
      </c>
    </row>
    <row r="3213" spans="1:26" x14ac:dyDescent="0.25">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1" t="str">
        <f>IF(M3213=People!$B$2,People!$A$5,(IF(M3213=People!$B$3,People!$A$3,(IF(M3213=People!$B$4,People!$A$4,(IF(M3213=People!$B$5,People!$A$5,0)))))))</f>
        <v>Kelly Williams</v>
      </c>
      <c r="W3213" s="1" t="str">
        <f>IFERROR(VLOOKUP(Data[[#This Row],[Order ID]], Returns!$A:$B, 2, FALSE), "No")</f>
        <v>No</v>
      </c>
      <c r="X3213" s="1">
        <f>1/COUNTIF(Data[Order ID], Data[[#This Row],[Order ID]])</f>
        <v>0.5</v>
      </c>
      <c r="Y3213" s="1">
        <f>1/COUNTIFS(Data[Customer Name],Data[[#This Row],[Customer Name]], Data[MonthYear],Data[[#This Row],[MonthYear]])</f>
        <v>0.2</v>
      </c>
      <c r="Z3213" s="1" t="str">
        <f>TEXT(Data[[#This Row],[Order Date]], "mm.yy")</f>
        <v>09.19</v>
      </c>
    </row>
    <row r="3214" spans="1:26" x14ac:dyDescent="0.25">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1" t="str">
        <f>IF(M3214=People!$B$2,People!$A$5,(IF(M3214=People!$B$3,People!$A$3,(IF(M3214=People!$B$4,People!$A$4,(IF(M3214=People!$B$5,People!$A$5,0)))))))</f>
        <v>Kelly Williams</v>
      </c>
      <c r="W3214" s="1" t="str">
        <f>IFERROR(VLOOKUP(Data[[#This Row],[Order ID]], Returns!$A:$B, 2, FALSE), "No")</f>
        <v>No</v>
      </c>
      <c r="X3214" s="1">
        <f>1/COUNTIF(Data[Order ID], Data[[#This Row],[Order ID]])</f>
        <v>1</v>
      </c>
      <c r="Y3214" s="1">
        <f>1/COUNTIFS(Data[Customer Name],Data[[#This Row],[Customer Name]], Data[MonthYear],Data[[#This Row],[MonthYear]])</f>
        <v>1</v>
      </c>
      <c r="Z3214" s="1" t="str">
        <f>TEXT(Data[[#This Row],[Order Date]], "mm.yy")</f>
        <v>12.16</v>
      </c>
    </row>
    <row r="3215" spans="1:26" x14ac:dyDescent="0.25">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1" t="str">
        <f>IF(M3215=People!$B$2,People!$A$5,(IF(M3215=People!$B$3,People!$A$3,(IF(M3215=People!$B$4,People!$A$4,(IF(M3215=People!$B$5,People!$A$5,0)))))))</f>
        <v>Chuck Magee</v>
      </c>
      <c r="W3215" s="1" t="str">
        <f>IFERROR(VLOOKUP(Data[[#This Row],[Order ID]], Returns!$A:$B, 2, FALSE), "No")</f>
        <v>No</v>
      </c>
      <c r="X3215" s="1">
        <f>1/COUNTIF(Data[Order ID], Data[[#This Row],[Order ID]])</f>
        <v>0.5</v>
      </c>
      <c r="Y3215" s="1">
        <f>1/COUNTIFS(Data[Customer Name],Data[[#This Row],[Customer Name]], Data[MonthYear],Data[[#This Row],[MonthYear]])</f>
        <v>0.33333333333333331</v>
      </c>
      <c r="Z3215" s="1" t="str">
        <f>TEXT(Data[[#This Row],[Order Date]], "mm.yy")</f>
        <v>05.18</v>
      </c>
    </row>
    <row r="3216" spans="1:26" x14ac:dyDescent="0.25">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1" t="str">
        <f>IF(M3216=People!$B$2,People!$A$5,(IF(M3216=People!$B$3,People!$A$3,(IF(M3216=People!$B$4,People!$A$4,(IF(M3216=People!$B$5,People!$A$5,0)))))))</f>
        <v>Chuck Magee</v>
      </c>
      <c r="W3216" s="1" t="str">
        <f>IFERROR(VLOOKUP(Data[[#This Row],[Order ID]], Returns!$A:$B, 2, FALSE), "No")</f>
        <v>No</v>
      </c>
      <c r="X3216" s="1">
        <f>1/COUNTIF(Data[Order ID], Data[[#This Row],[Order ID]])</f>
        <v>0.5</v>
      </c>
      <c r="Y3216" s="1">
        <f>1/COUNTIFS(Data[Customer Name],Data[[#This Row],[Customer Name]], Data[MonthYear],Data[[#This Row],[MonthYear]])</f>
        <v>0.33333333333333331</v>
      </c>
      <c r="Z3216" s="1" t="str">
        <f>TEXT(Data[[#This Row],[Order Date]], "mm.yy")</f>
        <v>05.18</v>
      </c>
    </row>
    <row r="3217" spans="1:26" x14ac:dyDescent="0.25">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1" t="str">
        <f>IF(M3217=People!$B$2,People!$A$5,(IF(M3217=People!$B$3,People!$A$3,(IF(M3217=People!$B$4,People!$A$4,(IF(M3217=People!$B$5,People!$A$5,0)))))))</f>
        <v>Cassandra Brandow</v>
      </c>
      <c r="W3217" s="1" t="str">
        <f>IFERROR(VLOOKUP(Data[[#This Row],[Order ID]], Returns!$A:$B, 2, FALSE), "No")</f>
        <v>No</v>
      </c>
      <c r="X3217" s="1">
        <f>1/COUNTIF(Data[Order ID], Data[[#This Row],[Order ID]])</f>
        <v>1</v>
      </c>
      <c r="Y3217" s="1">
        <f>1/COUNTIFS(Data[Customer Name],Data[[#This Row],[Customer Name]], Data[MonthYear],Data[[#This Row],[MonthYear]])</f>
        <v>0.5</v>
      </c>
      <c r="Z3217" s="1" t="str">
        <f>TEXT(Data[[#This Row],[Order Date]], "mm.yy")</f>
        <v>07.19</v>
      </c>
    </row>
    <row r="3218" spans="1:26" x14ac:dyDescent="0.25">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1" t="str">
        <f>IF(M3218=People!$B$2,People!$A$5,(IF(M3218=People!$B$3,People!$A$3,(IF(M3218=People!$B$4,People!$A$4,(IF(M3218=People!$B$5,People!$A$5,0)))))))</f>
        <v>Cassandra Brandow</v>
      </c>
      <c r="W3218" s="1" t="str">
        <f>IFERROR(VLOOKUP(Data[[#This Row],[Order ID]], Returns!$A:$B, 2, FALSE), "No")</f>
        <v>No</v>
      </c>
      <c r="X3218" s="1">
        <f>1/COUNTIF(Data[Order ID], Data[[#This Row],[Order ID]])</f>
        <v>1</v>
      </c>
      <c r="Y3218" s="1">
        <f>1/COUNTIFS(Data[Customer Name],Data[[#This Row],[Customer Name]], Data[MonthYear],Data[[#This Row],[MonthYear]])</f>
        <v>1</v>
      </c>
      <c r="Z3218" s="1" t="str">
        <f>TEXT(Data[[#This Row],[Order Date]], "mm.yy")</f>
        <v>05.16</v>
      </c>
    </row>
    <row r="3219" spans="1:26" x14ac:dyDescent="0.25">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1" t="str">
        <f>IF(M3219=People!$B$2,People!$A$5,(IF(M3219=People!$B$3,People!$A$3,(IF(M3219=People!$B$4,People!$A$4,(IF(M3219=People!$B$5,People!$A$5,0)))))))</f>
        <v>Chuck Magee</v>
      </c>
      <c r="W3219" s="1" t="str">
        <f>IFERROR(VLOOKUP(Data[[#This Row],[Order ID]], Returns!$A:$B, 2, FALSE), "No")</f>
        <v>No</v>
      </c>
      <c r="X3219" s="1">
        <f>1/COUNTIF(Data[Order ID], Data[[#This Row],[Order ID]])</f>
        <v>0.5</v>
      </c>
      <c r="Y3219" s="1">
        <f>1/COUNTIFS(Data[Customer Name],Data[[#This Row],[Customer Name]], Data[MonthYear],Data[[#This Row],[MonthYear]])</f>
        <v>0.33333333333333331</v>
      </c>
      <c r="Z3219" s="1" t="str">
        <f>TEXT(Data[[#This Row],[Order Date]], "mm.yy")</f>
        <v>11.19</v>
      </c>
    </row>
    <row r="3220" spans="1:26" x14ac:dyDescent="0.25">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1" t="str">
        <f>IF(M3220=People!$B$2,People!$A$5,(IF(M3220=People!$B$3,People!$A$3,(IF(M3220=People!$B$4,People!$A$4,(IF(M3220=People!$B$5,People!$A$5,0)))))))</f>
        <v>Chuck Magee</v>
      </c>
      <c r="W3220" s="1" t="str">
        <f>IFERROR(VLOOKUP(Data[[#This Row],[Order ID]], Returns!$A:$B, 2, FALSE), "No")</f>
        <v>No</v>
      </c>
      <c r="X3220" s="1">
        <f>1/COUNTIF(Data[Order ID], Data[[#This Row],[Order ID]])</f>
        <v>0.5</v>
      </c>
      <c r="Y3220" s="1">
        <f>1/COUNTIFS(Data[Customer Name],Data[[#This Row],[Customer Name]], Data[MonthYear],Data[[#This Row],[MonthYear]])</f>
        <v>0.33333333333333331</v>
      </c>
      <c r="Z3220" s="1" t="str">
        <f>TEXT(Data[[#This Row],[Order Date]], "mm.yy")</f>
        <v>11.19</v>
      </c>
    </row>
    <row r="3221" spans="1:26" x14ac:dyDescent="0.25">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1" t="str">
        <f>IF(M3221=People!$B$2,People!$A$5,(IF(M3221=People!$B$3,People!$A$3,(IF(M3221=People!$B$4,People!$A$4,(IF(M3221=People!$B$5,People!$A$5,0)))))))</f>
        <v>Chuck Magee</v>
      </c>
      <c r="W3221" s="1" t="str">
        <f>IFERROR(VLOOKUP(Data[[#This Row],[Order ID]], Returns!$A:$B, 2, FALSE), "No")</f>
        <v>Yes</v>
      </c>
      <c r="X3221" s="1">
        <f>1/COUNTIF(Data[Order ID], Data[[#This Row],[Order ID]])</f>
        <v>0.33333333333333331</v>
      </c>
      <c r="Y3221" s="1">
        <f>1/COUNTIFS(Data[Customer Name],Data[[#This Row],[Customer Name]], Data[MonthYear],Data[[#This Row],[MonthYear]])</f>
        <v>0.33333333333333331</v>
      </c>
      <c r="Z3221" s="1" t="str">
        <f>TEXT(Data[[#This Row],[Order Date]], "mm.yy")</f>
        <v>10.17</v>
      </c>
    </row>
    <row r="3222" spans="1:26" x14ac:dyDescent="0.25">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1" t="str">
        <f>IF(M3222=People!$B$2,People!$A$5,(IF(M3222=People!$B$3,People!$A$3,(IF(M3222=People!$B$4,People!$A$4,(IF(M3222=People!$B$5,People!$A$5,0)))))))</f>
        <v>Chuck Magee</v>
      </c>
      <c r="W3222" s="1" t="str">
        <f>IFERROR(VLOOKUP(Data[[#This Row],[Order ID]], Returns!$A:$B, 2, FALSE), "No")</f>
        <v>Yes</v>
      </c>
      <c r="X3222" s="1">
        <f>1/COUNTIF(Data[Order ID], Data[[#This Row],[Order ID]])</f>
        <v>0.33333333333333331</v>
      </c>
      <c r="Y3222" s="1">
        <f>1/COUNTIFS(Data[Customer Name],Data[[#This Row],[Customer Name]], Data[MonthYear],Data[[#This Row],[MonthYear]])</f>
        <v>0.33333333333333331</v>
      </c>
      <c r="Z3222" s="1" t="str">
        <f>TEXT(Data[[#This Row],[Order Date]], "mm.yy")</f>
        <v>10.17</v>
      </c>
    </row>
    <row r="3223" spans="1:26" x14ac:dyDescent="0.25">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1" t="str">
        <f>IF(M3223=People!$B$2,People!$A$5,(IF(M3223=People!$B$3,People!$A$3,(IF(M3223=People!$B$4,People!$A$4,(IF(M3223=People!$B$5,People!$A$5,0)))))))</f>
        <v>Chuck Magee</v>
      </c>
      <c r="W3223" s="1" t="str">
        <f>IFERROR(VLOOKUP(Data[[#This Row],[Order ID]], Returns!$A:$B, 2, FALSE), "No")</f>
        <v>Yes</v>
      </c>
      <c r="X3223" s="1">
        <f>1/COUNTIF(Data[Order ID], Data[[#This Row],[Order ID]])</f>
        <v>0.33333333333333331</v>
      </c>
      <c r="Y3223" s="1">
        <f>1/COUNTIFS(Data[Customer Name],Data[[#This Row],[Customer Name]], Data[MonthYear],Data[[#This Row],[MonthYear]])</f>
        <v>0.33333333333333331</v>
      </c>
      <c r="Z3223" s="1" t="str">
        <f>TEXT(Data[[#This Row],[Order Date]], "mm.yy")</f>
        <v>10.17</v>
      </c>
    </row>
    <row r="3224" spans="1:26" x14ac:dyDescent="0.25">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1" t="str">
        <f>IF(M3224=People!$B$2,People!$A$5,(IF(M3224=People!$B$3,People!$A$3,(IF(M3224=People!$B$4,People!$A$4,(IF(M3224=People!$B$5,People!$A$5,0)))))))</f>
        <v>Cassandra Brandow</v>
      </c>
      <c r="W3224" s="1" t="str">
        <f>IFERROR(VLOOKUP(Data[[#This Row],[Order ID]], Returns!$A:$B, 2, FALSE), "No")</f>
        <v>No</v>
      </c>
      <c r="X3224" s="1">
        <f>1/COUNTIF(Data[Order ID], Data[[#This Row],[Order ID]])</f>
        <v>0.14285714285714285</v>
      </c>
      <c r="Y3224" s="1">
        <f>1/COUNTIFS(Data[Customer Name],Data[[#This Row],[Customer Name]], Data[MonthYear],Data[[#This Row],[MonthYear]])</f>
        <v>0.14285714285714285</v>
      </c>
      <c r="Z3224" s="1" t="str">
        <f>TEXT(Data[[#This Row],[Order Date]], "mm.yy")</f>
        <v>10.16</v>
      </c>
    </row>
    <row r="3225" spans="1:26" x14ac:dyDescent="0.25">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1" t="str">
        <f>IF(M3225=People!$B$2,People!$A$5,(IF(M3225=People!$B$3,People!$A$3,(IF(M3225=People!$B$4,People!$A$4,(IF(M3225=People!$B$5,People!$A$5,0)))))))</f>
        <v>Cassandra Brandow</v>
      </c>
      <c r="W3225" s="1" t="str">
        <f>IFERROR(VLOOKUP(Data[[#This Row],[Order ID]], Returns!$A:$B, 2, FALSE), "No")</f>
        <v>No</v>
      </c>
      <c r="X3225" s="1">
        <f>1/COUNTIF(Data[Order ID], Data[[#This Row],[Order ID]])</f>
        <v>0.14285714285714285</v>
      </c>
      <c r="Y3225" s="1">
        <f>1/COUNTIFS(Data[Customer Name],Data[[#This Row],[Customer Name]], Data[MonthYear],Data[[#This Row],[MonthYear]])</f>
        <v>0.14285714285714285</v>
      </c>
      <c r="Z3225" s="1" t="str">
        <f>TEXT(Data[[#This Row],[Order Date]], "mm.yy")</f>
        <v>10.16</v>
      </c>
    </row>
    <row r="3226" spans="1:26" x14ac:dyDescent="0.25">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1" t="str">
        <f>IF(M3226=People!$B$2,People!$A$5,(IF(M3226=People!$B$3,People!$A$3,(IF(M3226=People!$B$4,People!$A$4,(IF(M3226=People!$B$5,People!$A$5,0)))))))</f>
        <v>Cassandra Brandow</v>
      </c>
      <c r="W3226" s="1" t="str">
        <f>IFERROR(VLOOKUP(Data[[#This Row],[Order ID]], Returns!$A:$B, 2, FALSE), "No")</f>
        <v>No</v>
      </c>
      <c r="X3226" s="1">
        <f>1/COUNTIF(Data[Order ID], Data[[#This Row],[Order ID]])</f>
        <v>0.14285714285714285</v>
      </c>
      <c r="Y3226" s="1">
        <f>1/COUNTIFS(Data[Customer Name],Data[[#This Row],[Customer Name]], Data[MonthYear],Data[[#This Row],[MonthYear]])</f>
        <v>0.14285714285714285</v>
      </c>
      <c r="Z3226" s="1" t="str">
        <f>TEXT(Data[[#This Row],[Order Date]], "mm.yy")</f>
        <v>10.16</v>
      </c>
    </row>
    <row r="3227" spans="1:26" x14ac:dyDescent="0.25">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1" t="str">
        <f>IF(M3227=People!$B$2,People!$A$5,(IF(M3227=People!$B$3,People!$A$3,(IF(M3227=People!$B$4,People!$A$4,(IF(M3227=People!$B$5,People!$A$5,0)))))))</f>
        <v>Cassandra Brandow</v>
      </c>
      <c r="W3227" s="1" t="str">
        <f>IFERROR(VLOOKUP(Data[[#This Row],[Order ID]], Returns!$A:$B, 2, FALSE), "No")</f>
        <v>No</v>
      </c>
      <c r="X3227" s="1">
        <f>1/COUNTIF(Data[Order ID], Data[[#This Row],[Order ID]])</f>
        <v>0.14285714285714285</v>
      </c>
      <c r="Y3227" s="1">
        <f>1/COUNTIFS(Data[Customer Name],Data[[#This Row],[Customer Name]], Data[MonthYear],Data[[#This Row],[MonthYear]])</f>
        <v>0.14285714285714285</v>
      </c>
      <c r="Z3227" s="1" t="str">
        <f>TEXT(Data[[#This Row],[Order Date]], "mm.yy")</f>
        <v>10.16</v>
      </c>
    </row>
    <row r="3228" spans="1:26" x14ac:dyDescent="0.25">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1" t="str">
        <f>IF(M3228=People!$B$2,People!$A$5,(IF(M3228=People!$B$3,People!$A$3,(IF(M3228=People!$B$4,People!$A$4,(IF(M3228=People!$B$5,People!$A$5,0)))))))</f>
        <v>Cassandra Brandow</v>
      </c>
      <c r="W3228" s="1" t="str">
        <f>IFERROR(VLOOKUP(Data[[#This Row],[Order ID]], Returns!$A:$B, 2, FALSE), "No")</f>
        <v>No</v>
      </c>
      <c r="X3228" s="1">
        <f>1/COUNTIF(Data[Order ID], Data[[#This Row],[Order ID]])</f>
        <v>0.14285714285714285</v>
      </c>
      <c r="Y3228" s="1">
        <f>1/COUNTIFS(Data[Customer Name],Data[[#This Row],[Customer Name]], Data[MonthYear],Data[[#This Row],[MonthYear]])</f>
        <v>0.14285714285714285</v>
      </c>
      <c r="Z3228" s="1" t="str">
        <f>TEXT(Data[[#This Row],[Order Date]], "mm.yy")</f>
        <v>10.16</v>
      </c>
    </row>
    <row r="3229" spans="1:26" x14ac:dyDescent="0.25">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1" t="str">
        <f>IF(M3229=People!$B$2,People!$A$5,(IF(M3229=People!$B$3,People!$A$3,(IF(M3229=People!$B$4,People!$A$4,(IF(M3229=People!$B$5,People!$A$5,0)))))))</f>
        <v>Cassandra Brandow</v>
      </c>
      <c r="W3229" s="1" t="str">
        <f>IFERROR(VLOOKUP(Data[[#This Row],[Order ID]], Returns!$A:$B, 2, FALSE), "No")</f>
        <v>No</v>
      </c>
      <c r="X3229" s="1">
        <f>1/COUNTIF(Data[Order ID], Data[[#This Row],[Order ID]])</f>
        <v>0.14285714285714285</v>
      </c>
      <c r="Y3229" s="1">
        <f>1/COUNTIFS(Data[Customer Name],Data[[#This Row],[Customer Name]], Data[MonthYear],Data[[#This Row],[MonthYear]])</f>
        <v>0.14285714285714285</v>
      </c>
      <c r="Z3229" s="1" t="str">
        <f>TEXT(Data[[#This Row],[Order Date]], "mm.yy")</f>
        <v>10.16</v>
      </c>
    </row>
    <row r="3230" spans="1:26" x14ac:dyDescent="0.25">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1" t="str">
        <f>IF(M3230=People!$B$2,People!$A$5,(IF(M3230=People!$B$3,People!$A$3,(IF(M3230=People!$B$4,People!$A$4,(IF(M3230=People!$B$5,People!$A$5,0)))))))</f>
        <v>Cassandra Brandow</v>
      </c>
      <c r="W3230" s="1" t="str">
        <f>IFERROR(VLOOKUP(Data[[#This Row],[Order ID]], Returns!$A:$B, 2, FALSE), "No")</f>
        <v>No</v>
      </c>
      <c r="X3230" s="1">
        <f>1/COUNTIF(Data[Order ID], Data[[#This Row],[Order ID]])</f>
        <v>0.14285714285714285</v>
      </c>
      <c r="Y3230" s="1">
        <f>1/COUNTIFS(Data[Customer Name],Data[[#This Row],[Customer Name]], Data[MonthYear],Data[[#This Row],[MonthYear]])</f>
        <v>0.14285714285714285</v>
      </c>
      <c r="Z3230" s="1" t="str">
        <f>TEXT(Data[[#This Row],[Order Date]], "mm.yy")</f>
        <v>10.16</v>
      </c>
    </row>
    <row r="3231" spans="1:26" x14ac:dyDescent="0.25">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1" t="str">
        <f>IF(M3231=People!$B$2,People!$A$5,(IF(M3231=People!$B$3,People!$A$3,(IF(M3231=People!$B$4,People!$A$4,(IF(M3231=People!$B$5,People!$A$5,0)))))))</f>
        <v>Chuck Magee</v>
      </c>
      <c r="W3231" s="1" t="str">
        <f>IFERROR(VLOOKUP(Data[[#This Row],[Order ID]], Returns!$A:$B, 2, FALSE), "No")</f>
        <v>No</v>
      </c>
      <c r="X3231" s="1">
        <f>1/COUNTIF(Data[Order ID], Data[[#This Row],[Order ID]])</f>
        <v>1</v>
      </c>
      <c r="Y3231" s="1">
        <f>1/COUNTIFS(Data[Customer Name],Data[[#This Row],[Customer Name]], Data[MonthYear],Data[[#This Row],[MonthYear]])</f>
        <v>1</v>
      </c>
      <c r="Z3231" s="1" t="str">
        <f>TEXT(Data[[#This Row],[Order Date]], "mm.yy")</f>
        <v>08.16</v>
      </c>
    </row>
    <row r="3232" spans="1:26" x14ac:dyDescent="0.25">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1" t="str">
        <f>IF(M3232=People!$B$2,People!$A$5,(IF(M3232=People!$B$3,People!$A$3,(IF(M3232=People!$B$4,People!$A$4,(IF(M3232=People!$B$5,People!$A$5,0)))))))</f>
        <v>Chuck Magee</v>
      </c>
      <c r="W3232" s="1" t="str">
        <f>IFERROR(VLOOKUP(Data[[#This Row],[Order ID]], Returns!$A:$B, 2, FALSE), "No")</f>
        <v>No</v>
      </c>
      <c r="X3232" s="1">
        <f>1/COUNTIF(Data[Order ID], Data[[#This Row],[Order ID]])</f>
        <v>1</v>
      </c>
      <c r="Y3232" s="1">
        <f>1/COUNTIFS(Data[Customer Name],Data[[#This Row],[Customer Name]], Data[MonthYear],Data[[#This Row],[MonthYear]])</f>
        <v>1</v>
      </c>
      <c r="Z3232" s="1" t="str">
        <f>TEXT(Data[[#This Row],[Order Date]], "mm.yy")</f>
        <v>09.19</v>
      </c>
    </row>
    <row r="3233" spans="1:26" x14ac:dyDescent="0.25">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1" t="str">
        <f>IF(M3233=People!$B$2,People!$A$5,(IF(M3233=People!$B$3,People!$A$3,(IF(M3233=People!$B$4,People!$A$4,(IF(M3233=People!$B$5,People!$A$5,0)))))))</f>
        <v>Kelly Williams</v>
      </c>
      <c r="W3233" s="1" t="str">
        <f>IFERROR(VLOOKUP(Data[[#This Row],[Order ID]], Returns!$A:$B, 2, FALSE), "No")</f>
        <v>No</v>
      </c>
      <c r="X3233" s="1">
        <f>1/COUNTIF(Data[Order ID], Data[[#This Row],[Order ID]])</f>
        <v>0.33333333333333331</v>
      </c>
      <c r="Y3233" s="1">
        <f>1/COUNTIFS(Data[Customer Name],Data[[#This Row],[Customer Name]], Data[MonthYear],Data[[#This Row],[MonthYear]])</f>
        <v>0.33333333333333331</v>
      </c>
      <c r="Z3233" s="1" t="str">
        <f>TEXT(Data[[#This Row],[Order Date]], "mm.yy")</f>
        <v>04.19</v>
      </c>
    </row>
    <row r="3234" spans="1:26" x14ac:dyDescent="0.25">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1" t="str">
        <f>IF(M3234=People!$B$2,People!$A$5,(IF(M3234=People!$B$3,People!$A$3,(IF(M3234=People!$B$4,People!$A$4,(IF(M3234=People!$B$5,People!$A$5,0)))))))</f>
        <v>Kelly Williams</v>
      </c>
      <c r="W3234" s="1" t="str">
        <f>IFERROR(VLOOKUP(Data[[#This Row],[Order ID]], Returns!$A:$B, 2, FALSE), "No")</f>
        <v>No</v>
      </c>
      <c r="X3234" s="1">
        <f>1/COUNTIF(Data[Order ID], Data[[#This Row],[Order ID]])</f>
        <v>0.33333333333333331</v>
      </c>
      <c r="Y3234" s="1">
        <f>1/COUNTIFS(Data[Customer Name],Data[[#This Row],[Customer Name]], Data[MonthYear],Data[[#This Row],[MonthYear]])</f>
        <v>0.33333333333333331</v>
      </c>
      <c r="Z3234" s="1" t="str">
        <f>TEXT(Data[[#This Row],[Order Date]], "mm.yy")</f>
        <v>04.19</v>
      </c>
    </row>
    <row r="3235" spans="1:26" x14ac:dyDescent="0.25">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1" t="str">
        <f>IF(M3235=People!$B$2,People!$A$5,(IF(M3235=People!$B$3,People!$A$3,(IF(M3235=People!$B$4,People!$A$4,(IF(M3235=People!$B$5,People!$A$5,0)))))))</f>
        <v>Kelly Williams</v>
      </c>
      <c r="W3235" s="1" t="str">
        <f>IFERROR(VLOOKUP(Data[[#This Row],[Order ID]], Returns!$A:$B, 2, FALSE), "No")</f>
        <v>No</v>
      </c>
      <c r="X3235" s="1">
        <f>1/COUNTIF(Data[Order ID], Data[[#This Row],[Order ID]])</f>
        <v>0.33333333333333331</v>
      </c>
      <c r="Y3235" s="1">
        <f>1/COUNTIFS(Data[Customer Name],Data[[#This Row],[Customer Name]], Data[MonthYear],Data[[#This Row],[MonthYear]])</f>
        <v>0.33333333333333331</v>
      </c>
      <c r="Z3235" s="1" t="str">
        <f>TEXT(Data[[#This Row],[Order Date]], "mm.yy")</f>
        <v>04.19</v>
      </c>
    </row>
    <row r="3236" spans="1:26" x14ac:dyDescent="0.25">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1" t="str">
        <f>IF(M3236=People!$B$2,People!$A$5,(IF(M3236=People!$B$3,People!$A$3,(IF(M3236=People!$B$4,People!$A$4,(IF(M3236=People!$B$5,People!$A$5,0)))))))</f>
        <v>Cassandra Brandow</v>
      </c>
      <c r="W3236" s="1" t="str">
        <f>IFERROR(VLOOKUP(Data[[#This Row],[Order ID]], Returns!$A:$B, 2, FALSE), "No")</f>
        <v>No</v>
      </c>
      <c r="X3236" s="1">
        <f>1/COUNTIF(Data[Order ID], Data[[#This Row],[Order ID]])</f>
        <v>1</v>
      </c>
      <c r="Y3236" s="1">
        <f>1/COUNTIFS(Data[Customer Name],Data[[#This Row],[Customer Name]], Data[MonthYear],Data[[#This Row],[MonthYear]])</f>
        <v>1</v>
      </c>
      <c r="Z3236" s="1" t="str">
        <f>TEXT(Data[[#This Row],[Order Date]], "mm.yy")</f>
        <v>04.18</v>
      </c>
    </row>
    <row r="3237" spans="1:26" x14ac:dyDescent="0.25">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1" t="str">
        <f>IF(M3237=People!$B$2,People!$A$5,(IF(M3237=People!$B$3,People!$A$3,(IF(M3237=People!$B$4,People!$A$4,(IF(M3237=People!$B$5,People!$A$5,0)))))))</f>
        <v>Chuck Magee</v>
      </c>
      <c r="W3237" s="1" t="str">
        <f>IFERROR(VLOOKUP(Data[[#This Row],[Order ID]], Returns!$A:$B, 2, FALSE), "No")</f>
        <v>No</v>
      </c>
      <c r="X3237" s="1">
        <f>1/COUNTIF(Data[Order ID], Data[[#This Row],[Order ID]])</f>
        <v>1</v>
      </c>
      <c r="Y3237" s="1">
        <f>1/COUNTIFS(Data[Customer Name],Data[[#This Row],[Customer Name]], Data[MonthYear],Data[[#This Row],[MonthYear]])</f>
        <v>1</v>
      </c>
      <c r="Z3237" s="1" t="str">
        <f>TEXT(Data[[#This Row],[Order Date]], "mm.yy")</f>
        <v>01.18</v>
      </c>
    </row>
    <row r="3238" spans="1:26" x14ac:dyDescent="0.25">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1" t="str">
        <f>IF(M3238=People!$B$2,People!$A$5,(IF(M3238=People!$B$3,People!$A$3,(IF(M3238=People!$B$4,People!$A$4,(IF(M3238=People!$B$5,People!$A$5,0)))))))</f>
        <v>Chuck Magee</v>
      </c>
      <c r="W3238" s="1" t="str">
        <f>IFERROR(VLOOKUP(Data[[#This Row],[Order ID]], Returns!$A:$B, 2, FALSE), "No")</f>
        <v>No</v>
      </c>
      <c r="X3238" s="1">
        <f>1/COUNTIF(Data[Order ID], Data[[#This Row],[Order ID]])</f>
        <v>0.5</v>
      </c>
      <c r="Y3238" s="1">
        <f>1/COUNTIFS(Data[Customer Name],Data[[#This Row],[Customer Name]], Data[MonthYear],Data[[#This Row],[MonthYear]])</f>
        <v>0.5</v>
      </c>
      <c r="Z3238" s="1" t="str">
        <f>TEXT(Data[[#This Row],[Order Date]], "mm.yy")</f>
        <v>05.18</v>
      </c>
    </row>
    <row r="3239" spans="1:26" x14ac:dyDescent="0.25">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1" t="str">
        <f>IF(M3239=People!$B$2,People!$A$5,(IF(M3239=People!$B$3,People!$A$3,(IF(M3239=People!$B$4,People!$A$4,(IF(M3239=People!$B$5,People!$A$5,0)))))))</f>
        <v>Chuck Magee</v>
      </c>
      <c r="W3239" s="1" t="str">
        <f>IFERROR(VLOOKUP(Data[[#This Row],[Order ID]], Returns!$A:$B, 2, FALSE), "No")</f>
        <v>No</v>
      </c>
      <c r="X3239" s="1">
        <f>1/COUNTIF(Data[Order ID], Data[[#This Row],[Order ID]])</f>
        <v>0.5</v>
      </c>
      <c r="Y3239" s="1">
        <f>1/COUNTIFS(Data[Customer Name],Data[[#This Row],[Customer Name]], Data[MonthYear],Data[[#This Row],[MonthYear]])</f>
        <v>0.5</v>
      </c>
      <c r="Z3239" s="1" t="str">
        <f>TEXT(Data[[#This Row],[Order Date]], "mm.yy")</f>
        <v>05.18</v>
      </c>
    </row>
    <row r="3240" spans="1:26" x14ac:dyDescent="0.25">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1" t="str">
        <f>IF(M3240=People!$B$2,People!$A$5,(IF(M3240=People!$B$3,People!$A$3,(IF(M3240=People!$B$4,People!$A$4,(IF(M3240=People!$B$5,People!$A$5,0)))))))</f>
        <v>Kelly Williams</v>
      </c>
      <c r="W3240" s="1" t="str">
        <f>IFERROR(VLOOKUP(Data[[#This Row],[Order ID]], Returns!$A:$B, 2, FALSE), "No")</f>
        <v>No</v>
      </c>
      <c r="X3240" s="1">
        <f>1/COUNTIF(Data[Order ID], Data[[#This Row],[Order ID]])</f>
        <v>0.33333333333333331</v>
      </c>
      <c r="Y3240" s="1">
        <f>1/COUNTIFS(Data[Customer Name],Data[[#This Row],[Customer Name]], Data[MonthYear],Data[[#This Row],[MonthYear]])</f>
        <v>0.33333333333333331</v>
      </c>
      <c r="Z3240" s="1" t="str">
        <f>TEXT(Data[[#This Row],[Order Date]], "mm.yy")</f>
        <v>11.18</v>
      </c>
    </row>
    <row r="3241" spans="1:26" x14ac:dyDescent="0.25">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1" t="str">
        <f>IF(M3241=People!$B$2,People!$A$5,(IF(M3241=People!$B$3,People!$A$3,(IF(M3241=People!$B$4,People!$A$4,(IF(M3241=People!$B$5,People!$A$5,0)))))))</f>
        <v>Kelly Williams</v>
      </c>
      <c r="W3241" s="1" t="str">
        <f>IFERROR(VLOOKUP(Data[[#This Row],[Order ID]], Returns!$A:$B, 2, FALSE), "No")</f>
        <v>No</v>
      </c>
      <c r="X3241" s="1">
        <f>1/COUNTIF(Data[Order ID], Data[[#This Row],[Order ID]])</f>
        <v>0.33333333333333331</v>
      </c>
      <c r="Y3241" s="1">
        <f>1/COUNTIFS(Data[Customer Name],Data[[#This Row],[Customer Name]], Data[MonthYear],Data[[#This Row],[MonthYear]])</f>
        <v>0.33333333333333331</v>
      </c>
      <c r="Z3241" s="1" t="str">
        <f>TEXT(Data[[#This Row],[Order Date]], "mm.yy")</f>
        <v>11.18</v>
      </c>
    </row>
    <row r="3242" spans="1:26" x14ac:dyDescent="0.25">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1" t="str">
        <f>IF(M3242=People!$B$2,People!$A$5,(IF(M3242=People!$B$3,People!$A$3,(IF(M3242=People!$B$4,People!$A$4,(IF(M3242=People!$B$5,People!$A$5,0)))))))</f>
        <v>Kelly Williams</v>
      </c>
      <c r="W3242" s="1" t="str">
        <f>IFERROR(VLOOKUP(Data[[#This Row],[Order ID]], Returns!$A:$B, 2, FALSE), "No")</f>
        <v>No</v>
      </c>
      <c r="X3242" s="1">
        <f>1/COUNTIF(Data[Order ID], Data[[#This Row],[Order ID]])</f>
        <v>0.33333333333333331</v>
      </c>
      <c r="Y3242" s="1">
        <f>1/COUNTIFS(Data[Customer Name],Data[[#This Row],[Customer Name]], Data[MonthYear],Data[[#This Row],[MonthYear]])</f>
        <v>0.33333333333333331</v>
      </c>
      <c r="Z3242" s="1" t="str">
        <f>TEXT(Data[[#This Row],[Order Date]], "mm.yy")</f>
        <v>11.18</v>
      </c>
    </row>
    <row r="3243" spans="1:26" x14ac:dyDescent="0.25">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1" t="str">
        <f>IF(M3243=People!$B$2,People!$A$5,(IF(M3243=People!$B$3,People!$A$3,(IF(M3243=People!$B$4,People!$A$4,(IF(M3243=People!$B$5,People!$A$5,0)))))))</f>
        <v>Cassandra Brandow</v>
      </c>
      <c r="W3243" s="1" t="str">
        <f>IFERROR(VLOOKUP(Data[[#This Row],[Order ID]], Returns!$A:$B, 2, FALSE), "No")</f>
        <v>No</v>
      </c>
      <c r="X3243" s="1">
        <f>1/COUNTIF(Data[Order ID], Data[[#This Row],[Order ID]])</f>
        <v>1</v>
      </c>
      <c r="Y3243" s="1">
        <f>1/COUNTIFS(Data[Customer Name],Data[[#This Row],[Customer Name]], Data[MonthYear],Data[[#This Row],[MonthYear]])</f>
        <v>0.33333333333333331</v>
      </c>
      <c r="Z3243" s="1" t="str">
        <f>TEXT(Data[[#This Row],[Order Date]], "mm.yy")</f>
        <v>02.18</v>
      </c>
    </row>
    <row r="3244" spans="1:26" x14ac:dyDescent="0.25">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1" t="str">
        <f>IF(M3244=People!$B$2,People!$A$5,(IF(M3244=People!$B$3,People!$A$3,(IF(M3244=People!$B$4,People!$A$4,(IF(M3244=People!$B$5,People!$A$5,0)))))))</f>
        <v>Kelly Williams</v>
      </c>
      <c r="W3244" s="1" t="str">
        <f>IFERROR(VLOOKUP(Data[[#This Row],[Order ID]], Returns!$A:$B, 2, FALSE), "No")</f>
        <v>No</v>
      </c>
      <c r="X3244" s="1">
        <f>1/COUNTIF(Data[Order ID], Data[[#This Row],[Order ID]])</f>
        <v>1</v>
      </c>
      <c r="Y3244" s="1">
        <f>1/COUNTIFS(Data[Customer Name],Data[[#This Row],[Customer Name]], Data[MonthYear],Data[[#This Row],[MonthYear]])</f>
        <v>1</v>
      </c>
      <c r="Z3244" s="1" t="str">
        <f>TEXT(Data[[#This Row],[Order Date]], "mm.yy")</f>
        <v>03.19</v>
      </c>
    </row>
    <row r="3245" spans="1:26" x14ac:dyDescent="0.25">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1" t="str">
        <f>IF(M3245=People!$B$2,People!$A$5,(IF(M3245=People!$B$3,People!$A$3,(IF(M3245=People!$B$4,People!$A$4,(IF(M3245=People!$B$5,People!$A$5,0)))))))</f>
        <v>Kelly Williams</v>
      </c>
      <c r="W3245" s="1" t="str">
        <f>IFERROR(VLOOKUP(Data[[#This Row],[Order ID]], Returns!$A:$B, 2, FALSE), "No")</f>
        <v>No</v>
      </c>
      <c r="X3245" s="1">
        <f>1/COUNTIF(Data[Order ID], Data[[#This Row],[Order ID]])</f>
        <v>0.5</v>
      </c>
      <c r="Y3245" s="1">
        <f>1/COUNTIFS(Data[Customer Name],Data[[#This Row],[Customer Name]], Data[MonthYear],Data[[#This Row],[MonthYear]])</f>
        <v>0.5</v>
      </c>
      <c r="Z3245" s="1" t="str">
        <f>TEXT(Data[[#This Row],[Order Date]], "mm.yy")</f>
        <v>12.19</v>
      </c>
    </row>
    <row r="3246" spans="1:26" x14ac:dyDescent="0.25">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1" t="str">
        <f>IF(M3246=People!$B$2,People!$A$5,(IF(M3246=People!$B$3,People!$A$3,(IF(M3246=People!$B$4,People!$A$4,(IF(M3246=People!$B$5,People!$A$5,0)))))))</f>
        <v>Kelly Williams</v>
      </c>
      <c r="W3246" s="1" t="str">
        <f>IFERROR(VLOOKUP(Data[[#This Row],[Order ID]], Returns!$A:$B, 2, FALSE), "No")</f>
        <v>No</v>
      </c>
      <c r="X3246" s="1">
        <f>1/COUNTIF(Data[Order ID], Data[[#This Row],[Order ID]])</f>
        <v>0.5</v>
      </c>
      <c r="Y3246" s="1">
        <f>1/COUNTIFS(Data[Customer Name],Data[[#This Row],[Customer Name]], Data[MonthYear],Data[[#This Row],[MonthYear]])</f>
        <v>0.5</v>
      </c>
      <c r="Z3246" s="1" t="str">
        <f>TEXT(Data[[#This Row],[Order Date]], "mm.yy")</f>
        <v>12.19</v>
      </c>
    </row>
    <row r="3247" spans="1:26" x14ac:dyDescent="0.25">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1" t="str">
        <f>IF(M3247=People!$B$2,People!$A$5,(IF(M3247=People!$B$3,People!$A$3,(IF(M3247=People!$B$4,People!$A$4,(IF(M3247=People!$B$5,People!$A$5,0)))))))</f>
        <v>Cassandra Brandow</v>
      </c>
      <c r="W3247" s="1" t="str">
        <f>IFERROR(VLOOKUP(Data[[#This Row],[Order ID]], Returns!$A:$B, 2, FALSE), "No")</f>
        <v>No</v>
      </c>
      <c r="X3247" s="1">
        <f>1/COUNTIF(Data[Order ID], Data[[#This Row],[Order ID]])</f>
        <v>0.33333333333333331</v>
      </c>
      <c r="Y3247" s="1">
        <f>1/COUNTIFS(Data[Customer Name],Data[[#This Row],[Customer Name]], Data[MonthYear],Data[[#This Row],[MonthYear]])</f>
        <v>0.16666666666666666</v>
      </c>
      <c r="Z3247" s="1" t="str">
        <f>TEXT(Data[[#This Row],[Order Date]], "mm.yy")</f>
        <v>12.19</v>
      </c>
    </row>
    <row r="3248" spans="1:26" x14ac:dyDescent="0.25">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1" t="str">
        <f>IF(M3248=People!$B$2,People!$A$5,(IF(M3248=People!$B$3,People!$A$3,(IF(M3248=People!$B$4,People!$A$4,(IF(M3248=People!$B$5,People!$A$5,0)))))))</f>
        <v>Cassandra Brandow</v>
      </c>
      <c r="W3248" s="1" t="str">
        <f>IFERROR(VLOOKUP(Data[[#This Row],[Order ID]], Returns!$A:$B, 2, FALSE), "No")</f>
        <v>No</v>
      </c>
      <c r="X3248" s="1">
        <f>1/COUNTIF(Data[Order ID], Data[[#This Row],[Order ID]])</f>
        <v>0.33333333333333331</v>
      </c>
      <c r="Y3248" s="1">
        <f>1/COUNTIFS(Data[Customer Name],Data[[#This Row],[Customer Name]], Data[MonthYear],Data[[#This Row],[MonthYear]])</f>
        <v>0.16666666666666666</v>
      </c>
      <c r="Z3248" s="1" t="str">
        <f>TEXT(Data[[#This Row],[Order Date]], "mm.yy")</f>
        <v>12.19</v>
      </c>
    </row>
    <row r="3249" spans="1:26" x14ac:dyDescent="0.25">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1" t="str">
        <f>IF(M3249=People!$B$2,People!$A$5,(IF(M3249=People!$B$3,People!$A$3,(IF(M3249=People!$B$4,People!$A$4,(IF(M3249=People!$B$5,People!$A$5,0)))))))</f>
        <v>Cassandra Brandow</v>
      </c>
      <c r="W3249" s="1" t="str">
        <f>IFERROR(VLOOKUP(Data[[#This Row],[Order ID]], Returns!$A:$B, 2, FALSE), "No")</f>
        <v>No</v>
      </c>
      <c r="X3249" s="1">
        <f>1/COUNTIF(Data[Order ID], Data[[#This Row],[Order ID]])</f>
        <v>0.33333333333333331</v>
      </c>
      <c r="Y3249" s="1">
        <f>1/COUNTIFS(Data[Customer Name],Data[[#This Row],[Customer Name]], Data[MonthYear],Data[[#This Row],[MonthYear]])</f>
        <v>0.16666666666666666</v>
      </c>
      <c r="Z3249" s="1" t="str">
        <f>TEXT(Data[[#This Row],[Order Date]], "mm.yy")</f>
        <v>12.19</v>
      </c>
    </row>
    <row r="3250" spans="1:26" x14ac:dyDescent="0.25">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1" t="str">
        <f>IF(M3250=People!$B$2,People!$A$5,(IF(M3250=People!$B$3,People!$A$3,(IF(M3250=People!$B$4,People!$A$4,(IF(M3250=People!$B$5,People!$A$5,0)))))))</f>
        <v>Cassandra Brandow</v>
      </c>
      <c r="W3250" s="1" t="str">
        <f>IFERROR(VLOOKUP(Data[[#This Row],[Order ID]], Returns!$A:$B, 2, FALSE), "No")</f>
        <v>No</v>
      </c>
      <c r="X3250" s="1">
        <f>1/COUNTIF(Data[Order ID], Data[[#This Row],[Order ID]])</f>
        <v>0.5</v>
      </c>
      <c r="Y3250" s="1">
        <f>1/COUNTIFS(Data[Customer Name],Data[[#This Row],[Customer Name]], Data[MonthYear],Data[[#This Row],[MonthYear]])</f>
        <v>0.5</v>
      </c>
      <c r="Z3250" s="1" t="str">
        <f>TEXT(Data[[#This Row],[Order Date]], "mm.yy")</f>
        <v>09.18</v>
      </c>
    </row>
    <row r="3251" spans="1:26" x14ac:dyDescent="0.25">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1" t="str">
        <f>IF(M3251=People!$B$2,People!$A$5,(IF(M3251=People!$B$3,People!$A$3,(IF(M3251=People!$B$4,People!$A$4,(IF(M3251=People!$B$5,People!$A$5,0)))))))</f>
        <v>Cassandra Brandow</v>
      </c>
      <c r="W3251" s="1" t="str">
        <f>IFERROR(VLOOKUP(Data[[#This Row],[Order ID]], Returns!$A:$B, 2, FALSE), "No")</f>
        <v>No</v>
      </c>
      <c r="X3251" s="1">
        <f>1/COUNTIF(Data[Order ID], Data[[#This Row],[Order ID]])</f>
        <v>0.5</v>
      </c>
      <c r="Y3251" s="1">
        <f>1/COUNTIFS(Data[Customer Name],Data[[#This Row],[Customer Name]], Data[MonthYear],Data[[#This Row],[MonthYear]])</f>
        <v>0.5</v>
      </c>
      <c r="Z3251" s="1" t="str">
        <f>TEXT(Data[[#This Row],[Order Date]], "mm.yy")</f>
        <v>09.18</v>
      </c>
    </row>
    <row r="3252" spans="1:26" x14ac:dyDescent="0.25">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1" t="str">
        <f>IF(M3252=People!$B$2,People!$A$5,(IF(M3252=People!$B$3,People!$A$3,(IF(M3252=People!$B$4,People!$A$4,(IF(M3252=People!$B$5,People!$A$5,0)))))))</f>
        <v>Kelly Williams</v>
      </c>
      <c r="W3252" s="1" t="str">
        <f>IFERROR(VLOOKUP(Data[[#This Row],[Order ID]], Returns!$A:$B, 2, FALSE), "No")</f>
        <v>No</v>
      </c>
      <c r="X3252" s="1">
        <f>1/COUNTIF(Data[Order ID], Data[[#This Row],[Order ID]])</f>
        <v>1</v>
      </c>
      <c r="Y3252" s="1">
        <f>1/COUNTIFS(Data[Customer Name],Data[[#This Row],[Customer Name]], Data[MonthYear],Data[[#This Row],[MonthYear]])</f>
        <v>1</v>
      </c>
      <c r="Z3252" s="1" t="str">
        <f>TEXT(Data[[#This Row],[Order Date]], "mm.yy")</f>
        <v>12.18</v>
      </c>
    </row>
    <row r="3253" spans="1:26" x14ac:dyDescent="0.25">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1" t="str">
        <f>IF(M3253=People!$B$2,People!$A$5,(IF(M3253=People!$B$3,People!$A$3,(IF(M3253=People!$B$4,People!$A$4,(IF(M3253=People!$B$5,People!$A$5,0)))))))</f>
        <v>Chuck Magee</v>
      </c>
      <c r="W3253" s="1" t="str">
        <f>IFERROR(VLOOKUP(Data[[#This Row],[Order ID]], Returns!$A:$B, 2, FALSE), "No")</f>
        <v>No</v>
      </c>
      <c r="X3253" s="1">
        <f>1/COUNTIF(Data[Order ID], Data[[#This Row],[Order ID]])</f>
        <v>1</v>
      </c>
      <c r="Y3253" s="1">
        <f>1/COUNTIFS(Data[Customer Name],Data[[#This Row],[Customer Name]], Data[MonthYear],Data[[#This Row],[MonthYear]])</f>
        <v>1</v>
      </c>
      <c r="Z3253" s="1" t="str">
        <f>TEXT(Data[[#This Row],[Order Date]], "mm.yy")</f>
        <v>04.19</v>
      </c>
    </row>
    <row r="3254" spans="1:26" x14ac:dyDescent="0.25">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1" t="str">
        <f>IF(M3254=People!$B$2,People!$A$5,(IF(M3254=People!$B$3,People!$A$3,(IF(M3254=People!$B$4,People!$A$4,(IF(M3254=People!$B$5,People!$A$5,0)))))))</f>
        <v>Kelly Williams</v>
      </c>
      <c r="W3254" s="1" t="str">
        <f>IFERROR(VLOOKUP(Data[[#This Row],[Order ID]], Returns!$A:$B, 2, FALSE), "No")</f>
        <v>No</v>
      </c>
      <c r="X3254" s="1">
        <f>1/COUNTIF(Data[Order ID], Data[[#This Row],[Order ID]])</f>
        <v>0.5</v>
      </c>
      <c r="Y3254" s="1">
        <f>1/COUNTIFS(Data[Customer Name],Data[[#This Row],[Customer Name]], Data[MonthYear],Data[[#This Row],[MonthYear]])</f>
        <v>0.25</v>
      </c>
      <c r="Z3254" s="1" t="str">
        <f>TEXT(Data[[#This Row],[Order Date]], "mm.yy")</f>
        <v>10.19</v>
      </c>
    </row>
    <row r="3255" spans="1:26" x14ac:dyDescent="0.25">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1" t="str">
        <f>IF(M3255=People!$B$2,People!$A$5,(IF(M3255=People!$B$3,People!$A$3,(IF(M3255=People!$B$4,People!$A$4,(IF(M3255=People!$B$5,People!$A$5,0)))))))</f>
        <v>Kelly Williams</v>
      </c>
      <c r="W3255" s="1" t="str">
        <f>IFERROR(VLOOKUP(Data[[#This Row],[Order ID]], Returns!$A:$B, 2, FALSE), "No")</f>
        <v>No</v>
      </c>
      <c r="X3255" s="1">
        <f>1/COUNTIF(Data[Order ID], Data[[#This Row],[Order ID]])</f>
        <v>0.5</v>
      </c>
      <c r="Y3255" s="1">
        <f>1/COUNTIFS(Data[Customer Name],Data[[#This Row],[Customer Name]], Data[MonthYear],Data[[#This Row],[MonthYear]])</f>
        <v>0.25</v>
      </c>
      <c r="Z3255" s="1" t="str">
        <f>TEXT(Data[[#This Row],[Order Date]], "mm.yy")</f>
        <v>10.19</v>
      </c>
    </row>
    <row r="3256" spans="1:26" x14ac:dyDescent="0.25">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1" t="str">
        <f>IF(M3256=People!$B$2,People!$A$5,(IF(M3256=People!$B$3,People!$A$3,(IF(M3256=People!$B$4,People!$A$4,(IF(M3256=People!$B$5,People!$A$5,0)))))))</f>
        <v>Cassandra Brandow</v>
      </c>
      <c r="W3256" s="1" t="str">
        <f>IFERROR(VLOOKUP(Data[[#This Row],[Order ID]], Returns!$A:$B, 2, FALSE), "No")</f>
        <v>No</v>
      </c>
      <c r="X3256" s="1">
        <f>1/COUNTIF(Data[Order ID], Data[[#This Row],[Order ID]])</f>
        <v>0.5</v>
      </c>
      <c r="Y3256" s="1">
        <f>1/COUNTIFS(Data[Customer Name],Data[[#This Row],[Customer Name]], Data[MonthYear],Data[[#This Row],[MonthYear]])</f>
        <v>0.5</v>
      </c>
      <c r="Z3256" s="1" t="str">
        <f>TEXT(Data[[#This Row],[Order Date]], "mm.yy")</f>
        <v>07.18</v>
      </c>
    </row>
    <row r="3257" spans="1:26" x14ac:dyDescent="0.25">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1" t="str">
        <f>IF(M3257=People!$B$2,People!$A$5,(IF(M3257=People!$B$3,People!$A$3,(IF(M3257=People!$B$4,People!$A$4,(IF(M3257=People!$B$5,People!$A$5,0)))))))</f>
        <v>Cassandra Brandow</v>
      </c>
      <c r="W3257" s="1" t="str">
        <f>IFERROR(VLOOKUP(Data[[#This Row],[Order ID]], Returns!$A:$B, 2, FALSE), "No")</f>
        <v>No</v>
      </c>
      <c r="X3257" s="1">
        <f>1/COUNTIF(Data[Order ID], Data[[#This Row],[Order ID]])</f>
        <v>0.5</v>
      </c>
      <c r="Y3257" s="1">
        <f>1/COUNTIFS(Data[Customer Name],Data[[#This Row],[Customer Name]], Data[MonthYear],Data[[#This Row],[MonthYear]])</f>
        <v>0.5</v>
      </c>
      <c r="Z3257" s="1" t="str">
        <f>TEXT(Data[[#This Row],[Order Date]], "mm.yy")</f>
        <v>07.18</v>
      </c>
    </row>
    <row r="3258" spans="1:26" x14ac:dyDescent="0.25">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1" t="str">
        <f>IF(M3258=People!$B$2,People!$A$5,(IF(M3258=People!$B$3,People!$A$3,(IF(M3258=People!$B$4,People!$A$4,(IF(M3258=People!$B$5,People!$A$5,0)))))))</f>
        <v>Cassandra Brandow</v>
      </c>
      <c r="W3258" s="1" t="str">
        <f>IFERROR(VLOOKUP(Data[[#This Row],[Order ID]], Returns!$A:$B, 2, FALSE), "No")</f>
        <v>No</v>
      </c>
      <c r="X3258" s="1">
        <f>1/COUNTIF(Data[Order ID], Data[[#This Row],[Order ID]])</f>
        <v>1</v>
      </c>
      <c r="Y3258" s="1">
        <f>1/COUNTIFS(Data[Customer Name],Data[[#This Row],[Customer Name]], Data[MonthYear],Data[[#This Row],[MonthYear]])</f>
        <v>1</v>
      </c>
      <c r="Z3258" s="1" t="str">
        <f>TEXT(Data[[#This Row],[Order Date]], "mm.yy")</f>
        <v>08.17</v>
      </c>
    </row>
    <row r="3259" spans="1:26" x14ac:dyDescent="0.25">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1" t="str">
        <f>IF(M3259=People!$B$2,People!$A$5,(IF(M3259=People!$B$3,People!$A$3,(IF(M3259=People!$B$4,People!$A$4,(IF(M3259=People!$B$5,People!$A$5,0)))))))</f>
        <v>Cassandra Brandow</v>
      </c>
      <c r="W3259" s="1" t="str">
        <f>IFERROR(VLOOKUP(Data[[#This Row],[Order ID]], Returns!$A:$B, 2, FALSE), "No")</f>
        <v>No</v>
      </c>
      <c r="X3259" s="1">
        <f>1/COUNTIF(Data[Order ID], Data[[#This Row],[Order ID]])</f>
        <v>0.5</v>
      </c>
      <c r="Y3259" s="1">
        <f>1/COUNTIFS(Data[Customer Name],Data[[#This Row],[Customer Name]], Data[MonthYear],Data[[#This Row],[MonthYear]])</f>
        <v>0.5</v>
      </c>
      <c r="Z3259" s="1" t="str">
        <f>TEXT(Data[[#This Row],[Order Date]], "mm.yy")</f>
        <v>12.18</v>
      </c>
    </row>
    <row r="3260" spans="1:26" x14ac:dyDescent="0.25">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1" t="str">
        <f>IF(M3260=People!$B$2,People!$A$5,(IF(M3260=People!$B$3,People!$A$3,(IF(M3260=People!$B$4,People!$A$4,(IF(M3260=People!$B$5,People!$A$5,0)))))))</f>
        <v>Cassandra Brandow</v>
      </c>
      <c r="W3260" s="1" t="str">
        <f>IFERROR(VLOOKUP(Data[[#This Row],[Order ID]], Returns!$A:$B, 2, FALSE), "No")</f>
        <v>No</v>
      </c>
      <c r="X3260" s="1">
        <f>1/COUNTIF(Data[Order ID], Data[[#This Row],[Order ID]])</f>
        <v>0.5</v>
      </c>
      <c r="Y3260" s="1">
        <f>1/COUNTIFS(Data[Customer Name],Data[[#This Row],[Customer Name]], Data[MonthYear],Data[[#This Row],[MonthYear]])</f>
        <v>0.5</v>
      </c>
      <c r="Z3260" s="1" t="str">
        <f>TEXT(Data[[#This Row],[Order Date]], "mm.yy")</f>
        <v>12.18</v>
      </c>
    </row>
    <row r="3261" spans="1:26" x14ac:dyDescent="0.25">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1" t="str">
        <f>IF(M3261=People!$B$2,People!$A$5,(IF(M3261=People!$B$3,People!$A$3,(IF(M3261=People!$B$4,People!$A$4,(IF(M3261=People!$B$5,People!$A$5,0)))))))</f>
        <v>Kelly Williams</v>
      </c>
      <c r="W3261" s="1" t="str">
        <f>IFERROR(VLOOKUP(Data[[#This Row],[Order ID]], Returns!$A:$B, 2, FALSE), "No")</f>
        <v>No</v>
      </c>
      <c r="X3261" s="1">
        <f>1/COUNTIF(Data[Order ID], Data[[#This Row],[Order ID]])</f>
        <v>1</v>
      </c>
      <c r="Y3261" s="1">
        <f>1/COUNTIFS(Data[Customer Name],Data[[#This Row],[Customer Name]], Data[MonthYear],Data[[#This Row],[MonthYear]])</f>
        <v>0.33333333333333331</v>
      </c>
      <c r="Z3261" s="1" t="str">
        <f>TEXT(Data[[#This Row],[Order Date]], "mm.yy")</f>
        <v>11.18</v>
      </c>
    </row>
    <row r="3262" spans="1:26" x14ac:dyDescent="0.25">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1" t="str">
        <f>IF(M3262=People!$B$2,People!$A$5,(IF(M3262=People!$B$3,People!$A$3,(IF(M3262=People!$B$4,People!$A$4,(IF(M3262=People!$B$5,People!$A$5,0)))))))</f>
        <v>Kelly Williams</v>
      </c>
      <c r="W3262" s="1" t="str">
        <f>IFERROR(VLOOKUP(Data[[#This Row],[Order ID]], Returns!$A:$B, 2, FALSE), "No")</f>
        <v>No</v>
      </c>
      <c r="X3262" s="1">
        <f>1/COUNTIF(Data[Order ID], Data[[#This Row],[Order ID]])</f>
        <v>1</v>
      </c>
      <c r="Y3262" s="1">
        <f>1/COUNTIFS(Data[Customer Name],Data[[#This Row],[Customer Name]], Data[MonthYear],Data[[#This Row],[MonthYear]])</f>
        <v>1</v>
      </c>
      <c r="Z3262" s="1" t="str">
        <f>TEXT(Data[[#This Row],[Order Date]], "mm.yy")</f>
        <v>11.16</v>
      </c>
    </row>
    <row r="3263" spans="1:26" x14ac:dyDescent="0.25">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1" t="str">
        <f>IF(M3263=People!$B$2,People!$A$5,(IF(M3263=People!$B$3,People!$A$3,(IF(M3263=People!$B$4,People!$A$4,(IF(M3263=People!$B$5,People!$A$5,0)))))))</f>
        <v>Cassandra Brandow</v>
      </c>
      <c r="W3263" s="1" t="str">
        <f>IFERROR(VLOOKUP(Data[[#This Row],[Order ID]], Returns!$A:$B, 2, FALSE), "No")</f>
        <v>No</v>
      </c>
      <c r="X3263" s="1">
        <f>1/COUNTIF(Data[Order ID], Data[[#This Row],[Order ID]])</f>
        <v>0.33333333333333331</v>
      </c>
      <c r="Y3263" s="1">
        <f>1/COUNTIFS(Data[Customer Name],Data[[#This Row],[Customer Name]], Data[MonthYear],Data[[#This Row],[MonthYear]])</f>
        <v>0.33333333333333331</v>
      </c>
      <c r="Z3263" s="1" t="str">
        <f>TEXT(Data[[#This Row],[Order Date]], "mm.yy")</f>
        <v>11.16</v>
      </c>
    </row>
    <row r="3264" spans="1:26" x14ac:dyDescent="0.25">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1" t="str">
        <f>IF(M3264=People!$B$2,People!$A$5,(IF(M3264=People!$B$3,People!$A$3,(IF(M3264=People!$B$4,People!$A$4,(IF(M3264=People!$B$5,People!$A$5,0)))))))</f>
        <v>Cassandra Brandow</v>
      </c>
      <c r="W3264" s="1" t="str">
        <f>IFERROR(VLOOKUP(Data[[#This Row],[Order ID]], Returns!$A:$B, 2, FALSE), "No")</f>
        <v>No</v>
      </c>
      <c r="X3264" s="1">
        <f>1/COUNTIF(Data[Order ID], Data[[#This Row],[Order ID]])</f>
        <v>0.33333333333333331</v>
      </c>
      <c r="Y3264" s="1">
        <f>1/COUNTIFS(Data[Customer Name],Data[[#This Row],[Customer Name]], Data[MonthYear],Data[[#This Row],[MonthYear]])</f>
        <v>0.33333333333333331</v>
      </c>
      <c r="Z3264" s="1" t="str">
        <f>TEXT(Data[[#This Row],[Order Date]], "mm.yy")</f>
        <v>11.16</v>
      </c>
    </row>
    <row r="3265" spans="1:26" x14ac:dyDescent="0.25">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1" t="str">
        <f>IF(M3265=People!$B$2,People!$A$5,(IF(M3265=People!$B$3,People!$A$3,(IF(M3265=People!$B$4,People!$A$4,(IF(M3265=People!$B$5,People!$A$5,0)))))))</f>
        <v>Cassandra Brandow</v>
      </c>
      <c r="W3265" s="1" t="str">
        <f>IFERROR(VLOOKUP(Data[[#This Row],[Order ID]], Returns!$A:$B, 2, FALSE), "No")</f>
        <v>No</v>
      </c>
      <c r="X3265" s="1">
        <f>1/COUNTIF(Data[Order ID], Data[[#This Row],[Order ID]])</f>
        <v>0.33333333333333331</v>
      </c>
      <c r="Y3265" s="1">
        <f>1/COUNTIFS(Data[Customer Name],Data[[#This Row],[Customer Name]], Data[MonthYear],Data[[#This Row],[MonthYear]])</f>
        <v>0.33333333333333331</v>
      </c>
      <c r="Z3265" s="1" t="str">
        <f>TEXT(Data[[#This Row],[Order Date]], "mm.yy")</f>
        <v>11.16</v>
      </c>
    </row>
    <row r="3266" spans="1:26" x14ac:dyDescent="0.25">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1" t="str">
        <f>IF(M3266=People!$B$2,People!$A$5,(IF(M3266=People!$B$3,People!$A$3,(IF(M3266=People!$B$4,People!$A$4,(IF(M3266=People!$B$5,People!$A$5,0)))))))</f>
        <v>Cassandra Brandow</v>
      </c>
      <c r="W3266" s="1" t="str">
        <f>IFERROR(VLOOKUP(Data[[#This Row],[Order ID]], Returns!$A:$B, 2, FALSE), "No")</f>
        <v>No</v>
      </c>
      <c r="X3266" s="1">
        <f>1/COUNTIF(Data[Order ID], Data[[#This Row],[Order ID]])</f>
        <v>1</v>
      </c>
      <c r="Y3266" s="1">
        <f>1/COUNTIFS(Data[Customer Name],Data[[#This Row],[Customer Name]], Data[MonthYear],Data[[#This Row],[MonthYear]])</f>
        <v>1</v>
      </c>
      <c r="Z3266" s="1" t="str">
        <f>TEXT(Data[[#This Row],[Order Date]], "mm.yy")</f>
        <v>03.18</v>
      </c>
    </row>
    <row r="3267" spans="1:26" x14ac:dyDescent="0.25">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1" t="str">
        <f>IF(M3267=People!$B$2,People!$A$5,(IF(M3267=People!$B$3,People!$A$3,(IF(M3267=People!$B$4,People!$A$4,(IF(M3267=People!$B$5,People!$A$5,0)))))))</f>
        <v>Chuck Magee</v>
      </c>
      <c r="W3267" s="1" t="str">
        <f>IFERROR(VLOOKUP(Data[[#This Row],[Order ID]], Returns!$A:$B, 2, FALSE), "No")</f>
        <v>No</v>
      </c>
      <c r="X3267" s="1">
        <f>1/COUNTIF(Data[Order ID], Data[[#This Row],[Order ID]])</f>
        <v>0.5</v>
      </c>
      <c r="Y3267" s="1">
        <f>1/COUNTIFS(Data[Customer Name],Data[[#This Row],[Customer Name]], Data[MonthYear],Data[[#This Row],[MonthYear]])</f>
        <v>0.5</v>
      </c>
      <c r="Z3267" s="1" t="str">
        <f>TEXT(Data[[#This Row],[Order Date]], "mm.yy")</f>
        <v>10.16</v>
      </c>
    </row>
    <row r="3268" spans="1:26" x14ac:dyDescent="0.25">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1" t="str">
        <f>IF(M3268=People!$B$2,People!$A$5,(IF(M3268=People!$B$3,People!$A$3,(IF(M3268=People!$B$4,People!$A$4,(IF(M3268=People!$B$5,People!$A$5,0)))))))</f>
        <v>Chuck Magee</v>
      </c>
      <c r="W3268" s="1" t="str">
        <f>IFERROR(VLOOKUP(Data[[#This Row],[Order ID]], Returns!$A:$B, 2, FALSE), "No")</f>
        <v>No</v>
      </c>
      <c r="X3268" s="1">
        <f>1/COUNTIF(Data[Order ID], Data[[#This Row],[Order ID]])</f>
        <v>0.5</v>
      </c>
      <c r="Y3268" s="1">
        <f>1/COUNTIFS(Data[Customer Name],Data[[#This Row],[Customer Name]], Data[MonthYear],Data[[#This Row],[MonthYear]])</f>
        <v>0.5</v>
      </c>
      <c r="Z3268" s="1" t="str">
        <f>TEXT(Data[[#This Row],[Order Date]], "mm.yy")</f>
        <v>10.16</v>
      </c>
    </row>
    <row r="3269" spans="1:26" x14ac:dyDescent="0.25">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1" t="str">
        <f>IF(M3269=People!$B$2,People!$A$5,(IF(M3269=People!$B$3,People!$A$3,(IF(M3269=People!$B$4,People!$A$4,(IF(M3269=People!$B$5,People!$A$5,0)))))))</f>
        <v>Cassandra Brandow</v>
      </c>
      <c r="W3269" s="1" t="str">
        <f>IFERROR(VLOOKUP(Data[[#This Row],[Order ID]], Returns!$A:$B, 2, FALSE), "No")</f>
        <v>Yes</v>
      </c>
      <c r="X3269" s="1">
        <f>1/COUNTIF(Data[Order ID], Data[[#This Row],[Order ID]])</f>
        <v>0.5</v>
      </c>
      <c r="Y3269" s="1">
        <f>1/COUNTIFS(Data[Customer Name],Data[[#This Row],[Customer Name]], Data[MonthYear],Data[[#This Row],[MonthYear]])</f>
        <v>0.5</v>
      </c>
      <c r="Z3269" s="1" t="str">
        <f>TEXT(Data[[#This Row],[Order Date]], "mm.yy")</f>
        <v>05.16</v>
      </c>
    </row>
    <row r="3270" spans="1:26" x14ac:dyDescent="0.25">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1" t="str">
        <f>IF(M3270=People!$B$2,People!$A$5,(IF(M3270=People!$B$3,People!$A$3,(IF(M3270=People!$B$4,People!$A$4,(IF(M3270=People!$B$5,People!$A$5,0)))))))</f>
        <v>Cassandra Brandow</v>
      </c>
      <c r="W3270" s="1" t="str">
        <f>IFERROR(VLOOKUP(Data[[#This Row],[Order ID]], Returns!$A:$B, 2, FALSE), "No")</f>
        <v>Yes</v>
      </c>
      <c r="X3270" s="1">
        <f>1/COUNTIF(Data[Order ID], Data[[#This Row],[Order ID]])</f>
        <v>0.5</v>
      </c>
      <c r="Y3270" s="1">
        <f>1/COUNTIFS(Data[Customer Name],Data[[#This Row],[Customer Name]], Data[MonthYear],Data[[#This Row],[MonthYear]])</f>
        <v>0.5</v>
      </c>
      <c r="Z3270" s="1" t="str">
        <f>TEXT(Data[[#This Row],[Order Date]], "mm.yy")</f>
        <v>05.16</v>
      </c>
    </row>
    <row r="3271" spans="1:26" x14ac:dyDescent="0.25">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1" t="str">
        <f>IF(M3271=People!$B$2,People!$A$5,(IF(M3271=People!$B$3,People!$A$3,(IF(M3271=People!$B$4,People!$A$4,(IF(M3271=People!$B$5,People!$A$5,0)))))))</f>
        <v>Kelly Williams</v>
      </c>
      <c r="W3271" s="1" t="str">
        <f>IFERROR(VLOOKUP(Data[[#This Row],[Order ID]], Returns!$A:$B, 2, FALSE), "No")</f>
        <v>No</v>
      </c>
      <c r="X3271" s="1">
        <f>1/COUNTIF(Data[Order ID], Data[[#This Row],[Order ID]])</f>
        <v>0.5</v>
      </c>
      <c r="Y3271" s="1">
        <f>1/COUNTIFS(Data[Customer Name],Data[[#This Row],[Customer Name]], Data[MonthYear],Data[[#This Row],[MonthYear]])</f>
        <v>0.5</v>
      </c>
      <c r="Z3271" s="1" t="str">
        <f>TEXT(Data[[#This Row],[Order Date]], "mm.yy")</f>
        <v>07.16</v>
      </c>
    </row>
    <row r="3272" spans="1:26" x14ac:dyDescent="0.25">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1" t="str">
        <f>IF(M3272=People!$B$2,People!$A$5,(IF(M3272=People!$B$3,People!$A$3,(IF(M3272=People!$B$4,People!$A$4,(IF(M3272=People!$B$5,People!$A$5,0)))))))</f>
        <v>Kelly Williams</v>
      </c>
      <c r="W3272" s="1" t="str">
        <f>IFERROR(VLOOKUP(Data[[#This Row],[Order ID]], Returns!$A:$B, 2, FALSE), "No")</f>
        <v>No</v>
      </c>
      <c r="X3272" s="1">
        <f>1/COUNTIF(Data[Order ID], Data[[#This Row],[Order ID]])</f>
        <v>0.5</v>
      </c>
      <c r="Y3272" s="1">
        <f>1/COUNTIFS(Data[Customer Name],Data[[#This Row],[Customer Name]], Data[MonthYear],Data[[#This Row],[MonthYear]])</f>
        <v>0.5</v>
      </c>
      <c r="Z3272" s="1" t="str">
        <f>TEXT(Data[[#This Row],[Order Date]], "mm.yy")</f>
        <v>07.16</v>
      </c>
    </row>
    <row r="3273" spans="1:26" x14ac:dyDescent="0.25">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1" t="str">
        <f>IF(M3273=People!$B$2,People!$A$5,(IF(M3273=People!$B$3,People!$A$3,(IF(M3273=People!$B$4,People!$A$4,(IF(M3273=People!$B$5,People!$A$5,0)))))))</f>
        <v>Cassandra Brandow</v>
      </c>
      <c r="W3273" s="1" t="str">
        <f>IFERROR(VLOOKUP(Data[[#This Row],[Order ID]], Returns!$A:$B, 2, FALSE), "No")</f>
        <v>No</v>
      </c>
      <c r="X3273" s="1">
        <f>1/COUNTIF(Data[Order ID], Data[[#This Row],[Order ID]])</f>
        <v>1</v>
      </c>
      <c r="Y3273" s="1">
        <f>1/COUNTIFS(Data[Customer Name],Data[[#This Row],[Customer Name]], Data[MonthYear],Data[[#This Row],[MonthYear]])</f>
        <v>1</v>
      </c>
      <c r="Z3273" s="1" t="str">
        <f>TEXT(Data[[#This Row],[Order Date]], "mm.yy")</f>
        <v>12.17</v>
      </c>
    </row>
    <row r="3274" spans="1:26" x14ac:dyDescent="0.25">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1" t="str">
        <f>IF(M3274=People!$B$2,People!$A$5,(IF(M3274=People!$B$3,People!$A$3,(IF(M3274=People!$B$4,People!$A$4,(IF(M3274=People!$B$5,People!$A$5,0)))))))</f>
        <v>Cassandra Brandow</v>
      </c>
      <c r="W3274" s="1" t="str">
        <f>IFERROR(VLOOKUP(Data[[#This Row],[Order ID]], Returns!$A:$B, 2, FALSE), "No")</f>
        <v>No</v>
      </c>
      <c r="X3274" s="1">
        <f>1/COUNTIF(Data[Order ID], Data[[#This Row],[Order ID]])</f>
        <v>1</v>
      </c>
      <c r="Y3274" s="1">
        <f>1/COUNTIFS(Data[Customer Name],Data[[#This Row],[Customer Name]], Data[MonthYear],Data[[#This Row],[MonthYear]])</f>
        <v>1</v>
      </c>
      <c r="Z3274" s="1" t="str">
        <f>TEXT(Data[[#This Row],[Order Date]], "mm.yy")</f>
        <v>02.17</v>
      </c>
    </row>
    <row r="3275" spans="1:26" x14ac:dyDescent="0.25">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1" t="str">
        <f>IF(M3275=People!$B$2,People!$A$5,(IF(M3275=People!$B$3,People!$A$3,(IF(M3275=People!$B$4,People!$A$4,(IF(M3275=People!$B$5,People!$A$5,0)))))))</f>
        <v>Cassandra Brandow</v>
      </c>
      <c r="W3275" s="1" t="str">
        <f>IFERROR(VLOOKUP(Data[[#This Row],[Order ID]], Returns!$A:$B, 2, FALSE), "No")</f>
        <v>No</v>
      </c>
      <c r="X3275" s="1">
        <f>1/COUNTIF(Data[Order ID], Data[[#This Row],[Order ID]])</f>
        <v>1</v>
      </c>
      <c r="Y3275" s="1">
        <f>1/COUNTIFS(Data[Customer Name],Data[[#This Row],[Customer Name]], Data[MonthYear],Data[[#This Row],[MonthYear]])</f>
        <v>1</v>
      </c>
      <c r="Z3275" s="1" t="str">
        <f>TEXT(Data[[#This Row],[Order Date]], "mm.yy")</f>
        <v>05.19</v>
      </c>
    </row>
    <row r="3276" spans="1:26" x14ac:dyDescent="0.25">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1" t="str">
        <f>IF(M3276=People!$B$2,People!$A$5,(IF(M3276=People!$B$3,People!$A$3,(IF(M3276=People!$B$4,People!$A$4,(IF(M3276=People!$B$5,People!$A$5,0)))))))</f>
        <v>Kelly Williams</v>
      </c>
      <c r="W3276" s="1" t="str">
        <f>IFERROR(VLOOKUP(Data[[#This Row],[Order ID]], Returns!$A:$B, 2, FALSE), "No")</f>
        <v>No</v>
      </c>
      <c r="X3276" s="1">
        <f>1/COUNTIF(Data[Order ID], Data[[#This Row],[Order ID]])</f>
        <v>0.5</v>
      </c>
      <c r="Y3276" s="1">
        <f>1/COUNTIFS(Data[Customer Name],Data[[#This Row],[Customer Name]], Data[MonthYear],Data[[#This Row],[MonthYear]])</f>
        <v>0.5</v>
      </c>
      <c r="Z3276" s="1" t="str">
        <f>TEXT(Data[[#This Row],[Order Date]], "mm.yy")</f>
        <v>11.19</v>
      </c>
    </row>
    <row r="3277" spans="1:26" x14ac:dyDescent="0.25">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1" t="str">
        <f>IF(M3277=People!$B$2,People!$A$5,(IF(M3277=People!$B$3,People!$A$3,(IF(M3277=People!$B$4,People!$A$4,(IF(M3277=People!$B$5,People!$A$5,0)))))))</f>
        <v>Kelly Williams</v>
      </c>
      <c r="W3277" s="1" t="str">
        <f>IFERROR(VLOOKUP(Data[[#This Row],[Order ID]], Returns!$A:$B, 2, FALSE), "No")</f>
        <v>No</v>
      </c>
      <c r="X3277" s="1">
        <f>1/COUNTIF(Data[Order ID], Data[[#This Row],[Order ID]])</f>
        <v>0.5</v>
      </c>
      <c r="Y3277" s="1">
        <f>1/COUNTIFS(Data[Customer Name],Data[[#This Row],[Customer Name]], Data[MonthYear],Data[[#This Row],[MonthYear]])</f>
        <v>0.5</v>
      </c>
      <c r="Z3277" s="1" t="str">
        <f>TEXT(Data[[#This Row],[Order Date]], "mm.yy")</f>
        <v>11.19</v>
      </c>
    </row>
    <row r="3278" spans="1:26" x14ac:dyDescent="0.25">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1" t="str">
        <f>IF(M3278=People!$B$2,People!$A$5,(IF(M3278=People!$B$3,People!$A$3,(IF(M3278=People!$B$4,People!$A$4,(IF(M3278=People!$B$5,People!$A$5,0)))))))</f>
        <v>Cassandra Brandow</v>
      </c>
      <c r="W3278" s="1" t="str">
        <f>IFERROR(VLOOKUP(Data[[#This Row],[Order ID]], Returns!$A:$B, 2, FALSE), "No")</f>
        <v>No</v>
      </c>
      <c r="X3278" s="1">
        <f>1/COUNTIF(Data[Order ID], Data[[#This Row],[Order ID]])</f>
        <v>0.2</v>
      </c>
      <c r="Y3278" s="1">
        <f>1/COUNTIFS(Data[Customer Name],Data[[#This Row],[Customer Name]], Data[MonthYear],Data[[#This Row],[MonthYear]])</f>
        <v>0.2</v>
      </c>
      <c r="Z3278" s="1" t="str">
        <f>TEXT(Data[[#This Row],[Order Date]], "mm.yy")</f>
        <v>04.16</v>
      </c>
    </row>
    <row r="3279" spans="1:26" x14ac:dyDescent="0.25">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1" t="str">
        <f>IF(M3279=People!$B$2,People!$A$5,(IF(M3279=People!$B$3,People!$A$3,(IF(M3279=People!$B$4,People!$A$4,(IF(M3279=People!$B$5,People!$A$5,0)))))))</f>
        <v>Cassandra Brandow</v>
      </c>
      <c r="W3279" s="1" t="str">
        <f>IFERROR(VLOOKUP(Data[[#This Row],[Order ID]], Returns!$A:$B, 2, FALSE), "No")</f>
        <v>No</v>
      </c>
      <c r="X3279" s="1">
        <f>1/COUNTIF(Data[Order ID], Data[[#This Row],[Order ID]])</f>
        <v>0.2</v>
      </c>
      <c r="Y3279" s="1">
        <f>1/COUNTIFS(Data[Customer Name],Data[[#This Row],[Customer Name]], Data[MonthYear],Data[[#This Row],[MonthYear]])</f>
        <v>0.2</v>
      </c>
      <c r="Z3279" s="1" t="str">
        <f>TEXT(Data[[#This Row],[Order Date]], "mm.yy")</f>
        <v>04.16</v>
      </c>
    </row>
    <row r="3280" spans="1:26" x14ac:dyDescent="0.25">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1" t="str">
        <f>IF(M3280=People!$B$2,People!$A$5,(IF(M3280=People!$B$3,People!$A$3,(IF(M3280=People!$B$4,People!$A$4,(IF(M3280=People!$B$5,People!$A$5,0)))))))</f>
        <v>Cassandra Brandow</v>
      </c>
      <c r="W3280" s="1" t="str">
        <f>IFERROR(VLOOKUP(Data[[#This Row],[Order ID]], Returns!$A:$B, 2, FALSE), "No")</f>
        <v>No</v>
      </c>
      <c r="X3280" s="1">
        <f>1/COUNTIF(Data[Order ID], Data[[#This Row],[Order ID]])</f>
        <v>0.2</v>
      </c>
      <c r="Y3280" s="1">
        <f>1/COUNTIFS(Data[Customer Name],Data[[#This Row],[Customer Name]], Data[MonthYear],Data[[#This Row],[MonthYear]])</f>
        <v>0.2</v>
      </c>
      <c r="Z3280" s="1" t="str">
        <f>TEXT(Data[[#This Row],[Order Date]], "mm.yy")</f>
        <v>04.16</v>
      </c>
    </row>
    <row r="3281" spans="1:26" x14ac:dyDescent="0.25">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1" t="str">
        <f>IF(M3281=People!$B$2,People!$A$5,(IF(M3281=People!$B$3,People!$A$3,(IF(M3281=People!$B$4,People!$A$4,(IF(M3281=People!$B$5,People!$A$5,0)))))))</f>
        <v>Cassandra Brandow</v>
      </c>
      <c r="W3281" s="1" t="str">
        <f>IFERROR(VLOOKUP(Data[[#This Row],[Order ID]], Returns!$A:$B, 2, FALSE), "No")</f>
        <v>No</v>
      </c>
      <c r="X3281" s="1">
        <f>1/COUNTIF(Data[Order ID], Data[[#This Row],[Order ID]])</f>
        <v>0.2</v>
      </c>
      <c r="Y3281" s="1">
        <f>1/COUNTIFS(Data[Customer Name],Data[[#This Row],[Customer Name]], Data[MonthYear],Data[[#This Row],[MonthYear]])</f>
        <v>0.2</v>
      </c>
      <c r="Z3281" s="1" t="str">
        <f>TEXT(Data[[#This Row],[Order Date]], "mm.yy")</f>
        <v>04.16</v>
      </c>
    </row>
    <row r="3282" spans="1:26" x14ac:dyDescent="0.25">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1" t="str">
        <f>IF(M3282=People!$B$2,People!$A$5,(IF(M3282=People!$B$3,People!$A$3,(IF(M3282=People!$B$4,People!$A$4,(IF(M3282=People!$B$5,People!$A$5,0)))))))</f>
        <v>Cassandra Brandow</v>
      </c>
      <c r="W3282" s="1" t="str">
        <f>IFERROR(VLOOKUP(Data[[#This Row],[Order ID]], Returns!$A:$B, 2, FALSE), "No")</f>
        <v>No</v>
      </c>
      <c r="X3282" s="1">
        <f>1/COUNTIF(Data[Order ID], Data[[#This Row],[Order ID]])</f>
        <v>0.2</v>
      </c>
      <c r="Y3282" s="1">
        <f>1/COUNTIFS(Data[Customer Name],Data[[#This Row],[Customer Name]], Data[MonthYear],Data[[#This Row],[MonthYear]])</f>
        <v>0.2</v>
      </c>
      <c r="Z3282" s="1" t="str">
        <f>TEXT(Data[[#This Row],[Order Date]], "mm.yy")</f>
        <v>04.16</v>
      </c>
    </row>
    <row r="3283" spans="1:26" x14ac:dyDescent="0.25">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1" t="str">
        <f>IF(M3283=People!$B$2,People!$A$5,(IF(M3283=People!$B$3,People!$A$3,(IF(M3283=People!$B$4,People!$A$4,(IF(M3283=People!$B$5,People!$A$5,0)))))))</f>
        <v>Cassandra Brandow</v>
      </c>
      <c r="W3283" s="1" t="str">
        <f>IFERROR(VLOOKUP(Data[[#This Row],[Order ID]], Returns!$A:$B, 2, FALSE), "No")</f>
        <v>No</v>
      </c>
      <c r="X3283" s="1">
        <f>1/COUNTIF(Data[Order ID], Data[[#This Row],[Order ID]])</f>
        <v>0.5</v>
      </c>
      <c r="Y3283" s="1">
        <f>1/COUNTIFS(Data[Customer Name],Data[[#This Row],[Customer Name]], Data[MonthYear],Data[[#This Row],[MonthYear]])</f>
        <v>0.16666666666666666</v>
      </c>
      <c r="Z3283" s="1" t="str">
        <f>TEXT(Data[[#This Row],[Order Date]], "mm.yy")</f>
        <v>09.16</v>
      </c>
    </row>
    <row r="3284" spans="1:26" x14ac:dyDescent="0.25">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1" t="str">
        <f>IF(M3284=People!$B$2,People!$A$5,(IF(M3284=People!$B$3,People!$A$3,(IF(M3284=People!$B$4,People!$A$4,(IF(M3284=People!$B$5,People!$A$5,0)))))))</f>
        <v>Cassandra Brandow</v>
      </c>
      <c r="W3284" s="1" t="str">
        <f>IFERROR(VLOOKUP(Data[[#This Row],[Order ID]], Returns!$A:$B, 2, FALSE), "No")</f>
        <v>No</v>
      </c>
      <c r="X3284" s="1">
        <f>1/COUNTIF(Data[Order ID], Data[[#This Row],[Order ID]])</f>
        <v>0.5</v>
      </c>
      <c r="Y3284" s="1">
        <f>1/COUNTIFS(Data[Customer Name],Data[[#This Row],[Customer Name]], Data[MonthYear],Data[[#This Row],[MonthYear]])</f>
        <v>0.16666666666666666</v>
      </c>
      <c r="Z3284" s="1" t="str">
        <f>TEXT(Data[[#This Row],[Order Date]], "mm.yy")</f>
        <v>09.16</v>
      </c>
    </row>
    <row r="3285" spans="1:26" x14ac:dyDescent="0.25">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1" t="str">
        <f>IF(M3285=People!$B$2,People!$A$5,(IF(M3285=People!$B$3,People!$A$3,(IF(M3285=People!$B$4,People!$A$4,(IF(M3285=People!$B$5,People!$A$5,0)))))))</f>
        <v>Chuck Magee</v>
      </c>
      <c r="W3285" s="1" t="str">
        <f>IFERROR(VLOOKUP(Data[[#This Row],[Order ID]], Returns!$A:$B, 2, FALSE), "No")</f>
        <v>No</v>
      </c>
      <c r="X3285" s="1">
        <f>1/COUNTIF(Data[Order ID], Data[[#This Row],[Order ID]])</f>
        <v>1</v>
      </c>
      <c r="Y3285" s="1">
        <f>1/COUNTIFS(Data[Customer Name],Data[[#This Row],[Customer Name]], Data[MonthYear],Data[[#This Row],[MonthYear]])</f>
        <v>1</v>
      </c>
      <c r="Z3285" s="1" t="str">
        <f>TEXT(Data[[#This Row],[Order Date]], "mm.yy")</f>
        <v>09.16</v>
      </c>
    </row>
    <row r="3286" spans="1:26" x14ac:dyDescent="0.25">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1" t="str">
        <f>IF(M3286=People!$B$2,People!$A$5,(IF(M3286=People!$B$3,People!$A$3,(IF(M3286=People!$B$4,People!$A$4,(IF(M3286=People!$B$5,People!$A$5,0)))))))</f>
        <v>Chuck Magee</v>
      </c>
      <c r="W3286" s="1" t="str">
        <f>IFERROR(VLOOKUP(Data[[#This Row],[Order ID]], Returns!$A:$B, 2, FALSE), "No")</f>
        <v>No</v>
      </c>
      <c r="X3286" s="1">
        <f>1/COUNTIF(Data[Order ID], Data[[#This Row],[Order ID]])</f>
        <v>1</v>
      </c>
      <c r="Y3286" s="1">
        <f>1/COUNTIFS(Data[Customer Name],Data[[#This Row],[Customer Name]], Data[MonthYear],Data[[#This Row],[MonthYear]])</f>
        <v>1</v>
      </c>
      <c r="Z3286" s="1" t="str">
        <f>TEXT(Data[[#This Row],[Order Date]], "mm.yy")</f>
        <v>09.16</v>
      </c>
    </row>
    <row r="3287" spans="1:26" x14ac:dyDescent="0.25">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1" t="str">
        <f>IF(M3287=People!$B$2,People!$A$5,(IF(M3287=People!$B$3,People!$A$3,(IF(M3287=People!$B$4,People!$A$4,(IF(M3287=People!$B$5,People!$A$5,0)))))))</f>
        <v>Kelly Williams</v>
      </c>
      <c r="W3287" s="1" t="str">
        <f>IFERROR(VLOOKUP(Data[[#This Row],[Order ID]], Returns!$A:$B, 2, FALSE), "No")</f>
        <v>No</v>
      </c>
      <c r="X3287" s="1">
        <f>1/COUNTIF(Data[Order ID], Data[[#This Row],[Order ID]])</f>
        <v>0.5</v>
      </c>
      <c r="Y3287" s="1">
        <f>1/COUNTIFS(Data[Customer Name],Data[[#This Row],[Customer Name]], Data[MonthYear],Data[[#This Row],[MonthYear]])</f>
        <v>0.5</v>
      </c>
      <c r="Z3287" s="1" t="str">
        <f>TEXT(Data[[#This Row],[Order Date]], "mm.yy")</f>
        <v>02.19</v>
      </c>
    </row>
    <row r="3288" spans="1:26" x14ac:dyDescent="0.25">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1" t="str">
        <f>IF(M3288=People!$B$2,People!$A$5,(IF(M3288=People!$B$3,People!$A$3,(IF(M3288=People!$B$4,People!$A$4,(IF(M3288=People!$B$5,People!$A$5,0)))))))</f>
        <v>Kelly Williams</v>
      </c>
      <c r="W3288" s="1" t="str">
        <f>IFERROR(VLOOKUP(Data[[#This Row],[Order ID]], Returns!$A:$B, 2, FALSE), "No")</f>
        <v>No</v>
      </c>
      <c r="X3288" s="1">
        <f>1/COUNTIF(Data[Order ID], Data[[#This Row],[Order ID]])</f>
        <v>0.5</v>
      </c>
      <c r="Y3288" s="1">
        <f>1/COUNTIFS(Data[Customer Name],Data[[#This Row],[Customer Name]], Data[MonthYear],Data[[#This Row],[MonthYear]])</f>
        <v>0.5</v>
      </c>
      <c r="Z3288" s="1" t="str">
        <f>TEXT(Data[[#This Row],[Order Date]], "mm.yy")</f>
        <v>02.19</v>
      </c>
    </row>
    <row r="3289" spans="1:26" x14ac:dyDescent="0.25">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1" t="str">
        <f>IF(M3289=People!$B$2,People!$A$5,(IF(M3289=People!$B$3,People!$A$3,(IF(M3289=People!$B$4,People!$A$4,(IF(M3289=People!$B$5,People!$A$5,0)))))))</f>
        <v>Cassandra Brandow</v>
      </c>
      <c r="W3289" s="1" t="str">
        <f>IFERROR(VLOOKUP(Data[[#This Row],[Order ID]], Returns!$A:$B, 2, FALSE), "No")</f>
        <v>Yes</v>
      </c>
      <c r="X3289" s="1">
        <f>1/COUNTIF(Data[Order ID], Data[[#This Row],[Order ID]])</f>
        <v>0.25</v>
      </c>
      <c r="Y3289" s="1">
        <f>1/COUNTIFS(Data[Customer Name],Data[[#This Row],[Customer Name]], Data[MonthYear],Data[[#This Row],[MonthYear]])</f>
        <v>0.25</v>
      </c>
      <c r="Z3289" s="1" t="str">
        <f>TEXT(Data[[#This Row],[Order Date]], "mm.yy")</f>
        <v>12.17</v>
      </c>
    </row>
    <row r="3290" spans="1:26" x14ac:dyDescent="0.25">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1" t="str">
        <f>IF(M3290=People!$B$2,People!$A$5,(IF(M3290=People!$B$3,People!$A$3,(IF(M3290=People!$B$4,People!$A$4,(IF(M3290=People!$B$5,People!$A$5,0)))))))</f>
        <v>Cassandra Brandow</v>
      </c>
      <c r="W3290" s="1" t="str">
        <f>IFERROR(VLOOKUP(Data[[#This Row],[Order ID]], Returns!$A:$B, 2, FALSE), "No")</f>
        <v>Yes</v>
      </c>
      <c r="X3290" s="1">
        <f>1/COUNTIF(Data[Order ID], Data[[#This Row],[Order ID]])</f>
        <v>0.25</v>
      </c>
      <c r="Y3290" s="1">
        <f>1/COUNTIFS(Data[Customer Name],Data[[#This Row],[Customer Name]], Data[MonthYear],Data[[#This Row],[MonthYear]])</f>
        <v>0.25</v>
      </c>
      <c r="Z3290" s="1" t="str">
        <f>TEXT(Data[[#This Row],[Order Date]], "mm.yy")</f>
        <v>12.17</v>
      </c>
    </row>
    <row r="3291" spans="1:26" x14ac:dyDescent="0.25">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1" t="str">
        <f>IF(M3291=People!$B$2,People!$A$5,(IF(M3291=People!$B$3,People!$A$3,(IF(M3291=People!$B$4,People!$A$4,(IF(M3291=People!$B$5,People!$A$5,0)))))))</f>
        <v>Cassandra Brandow</v>
      </c>
      <c r="W3291" s="1" t="str">
        <f>IFERROR(VLOOKUP(Data[[#This Row],[Order ID]], Returns!$A:$B, 2, FALSE), "No")</f>
        <v>Yes</v>
      </c>
      <c r="X3291" s="1">
        <f>1/COUNTIF(Data[Order ID], Data[[#This Row],[Order ID]])</f>
        <v>0.25</v>
      </c>
      <c r="Y3291" s="1">
        <f>1/COUNTIFS(Data[Customer Name],Data[[#This Row],[Customer Name]], Data[MonthYear],Data[[#This Row],[MonthYear]])</f>
        <v>0.25</v>
      </c>
      <c r="Z3291" s="1" t="str">
        <f>TEXT(Data[[#This Row],[Order Date]], "mm.yy")</f>
        <v>12.17</v>
      </c>
    </row>
    <row r="3292" spans="1:26" x14ac:dyDescent="0.25">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1" t="str">
        <f>IF(M3292=People!$B$2,People!$A$5,(IF(M3292=People!$B$3,People!$A$3,(IF(M3292=People!$B$4,People!$A$4,(IF(M3292=People!$B$5,People!$A$5,0)))))))</f>
        <v>Cassandra Brandow</v>
      </c>
      <c r="W3292" s="1" t="str">
        <f>IFERROR(VLOOKUP(Data[[#This Row],[Order ID]], Returns!$A:$B, 2, FALSE), "No")</f>
        <v>Yes</v>
      </c>
      <c r="X3292" s="1">
        <f>1/COUNTIF(Data[Order ID], Data[[#This Row],[Order ID]])</f>
        <v>0.25</v>
      </c>
      <c r="Y3292" s="1">
        <f>1/COUNTIFS(Data[Customer Name],Data[[#This Row],[Customer Name]], Data[MonthYear],Data[[#This Row],[MonthYear]])</f>
        <v>0.25</v>
      </c>
      <c r="Z3292" s="1" t="str">
        <f>TEXT(Data[[#This Row],[Order Date]], "mm.yy")</f>
        <v>12.17</v>
      </c>
    </row>
    <row r="3293" spans="1:26" x14ac:dyDescent="0.25">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1" t="str">
        <f>IF(M3293=People!$B$2,People!$A$5,(IF(M3293=People!$B$3,People!$A$3,(IF(M3293=People!$B$4,People!$A$4,(IF(M3293=People!$B$5,People!$A$5,0)))))))</f>
        <v>Kelly Williams</v>
      </c>
      <c r="W3293" s="1" t="str">
        <f>IFERROR(VLOOKUP(Data[[#This Row],[Order ID]], Returns!$A:$B, 2, FALSE), "No")</f>
        <v>No</v>
      </c>
      <c r="X3293" s="1">
        <f>1/COUNTIF(Data[Order ID], Data[[#This Row],[Order ID]])</f>
        <v>1</v>
      </c>
      <c r="Y3293" s="1">
        <f>1/COUNTIFS(Data[Customer Name],Data[[#This Row],[Customer Name]], Data[MonthYear],Data[[#This Row],[MonthYear]])</f>
        <v>1</v>
      </c>
      <c r="Z3293" s="1" t="str">
        <f>TEXT(Data[[#This Row],[Order Date]], "mm.yy")</f>
        <v>10.18</v>
      </c>
    </row>
    <row r="3294" spans="1:26" x14ac:dyDescent="0.25">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1" t="str">
        <f>IF(M3294=People!$B$2,People!$A$5,(IF(M3294=People!$B$3,People!$A$3,(IF(M3294=People!$B$4,People!$A$4,(IF(M3294=People!$B$5,People!$A$5,0)))))))</f>
        <v>Cassandra Brandow</v>
      </c>
      <c r="W3294" s="1" t="str">
        <f>IFERROR(VLOOKUP(Data[[#This Row],[Order ID]], Returns!$A:$B, 2, FALSE), "No")</f>
        <v>No</v>
      </c>
      <c r="X3294" s="1">
        <f>1/COUNTIF(Data[Order ID], Data[[#This Row],[Order ID]])</f>
        <v>0.5</v>
      </c>
      <c r="Y3294" s="1">
        <f>1/COUNTIFS(Data[Customer Name],Data[[#This Row],[Customer Name]], Data[MonthYear],Data[[#This Row],[MonthYear]])</f>
        <v>0.5</v>
      </c>
      <c r="Z3294" s="1" t="str">
        <f>TEXT(Data[[#This Row],[Order Date]], "mm.yy")</f>
        <v>12.16</v>
      </c>
    </row>
    <row r="3295" spans="1:26" x14ac:dyDescent="0.25">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1" t="str">
        <f>IF(M3295=People!$B$2,People!$A$5,(IF(M3295=People!$B$3,People!$A$3,(IF(M3295=People!$B$4,People!$A$4,(IF(M3295=People!$B$5,People!$A$5,0)))))))</f>
        <v>Cassandra Brandow</v>
      </c>
      <c r="W3295" s="1" t="str">
        <f>IFERROR(VLOOKUP(Data[[#This Row],[Order ID]], Returns!$A:$B, 2, FALSE), "No")</f>
        <v>No</v>
      </c>
      <c r="X3295" s="1">
        <f>1/COUNTIF(Data[Order ID], Data[[#This Row],[Order ID]])</f>
        <v>0.5</v>
      </c>
      <c r="Y3295" s="1">
        <f>1/COUNTIFS(Data[Customer Name],Data[[#This Row],[Customer Name]], Data[MonthYear],Data[[#This Row],[MonthYear]])</f>
        <v>0.5</v>
      </c>
      <c r="Z3295" s="1" t="str">
        <f>TEXT(Data[[#This Row],[Order Date]], "mm.yy")</f>
        <v>12.16</v>
      </c>
    </row>
    <row r="3296" spans="1:26" x14ac:dyDescent="0.25">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1" t="str">
        <f>IF(M3296=People!$B$2,People!$A$5,(IF(M3296=People!$B$3,People!$A$3,(IF(M3296=People!$B$4,People!$A$4,(IF(M3296=People!$B$5,People!$A$5,0)))))))</f>
        <v>Kelly Williams</v>
      </c>
      <c r="W3296" s="1" t="str">
        <f>IFERROR(VLOOKUP(Data[[#This Row],[Order ID]], Returns!$A:$B, 2, FALSE), "No")</f>
        <v>No</v>
      </c>
      <c r="X3296" s="1">
        <f>1/COUNTIF(Data[Order ID], Data[[#This Row],[Order ID]])</f>
        <v>1</v>
      </c>
      <c r="Y3296" s="1">
        <f>1/COUNTIFS(Data[Customer Name],Data[[#This Row],[Customer Name]], Data[MonthYear],Data[[#This Row],[MonthYear]])</f>
        <v>1</v>
      </c>
      <c r="Z3296" s="1" t="str">
        <f>TEXT(Data[[#This Row],[Order Date]], "mm.yy")</f>
        <v>08.16</v>
      </c>
    </row>
    <row r="3297" spans="1:26" x14ac:dyDescent="0.25">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1" t="str">
        <f>IF(M3297=People!$B$2,People!$A$5,(IF(M3297=People!$B$3,People!$A$3,(IF(M3297=People!$B$4,People!$A$4,(IF(M3297=People!$B$5,People!$A$5,0)))))))</f>
        <v>Chuck Magee</v>
      </c>
      <c r="W3297" s="1" t="str">
        <f>IFERROR(VLOOKUP(Data[[#This Row],[Order ID]], Returns!$A:$B, 2, FALSE), "No")</f>
        <v>No</v>
      </c>
      <c r="X3297" s="1">
        <f>1/COUNTIF(Data[Order ID], Data[[#This Row],[Order ID]])</f>
        <v>1</v>
      </c>
      <c r="Y3297" s="1">
        <f>1/COUNTIFS(Data[Customer Name],Data[[#This Row],[Customer Name]], Data[MonthYear],Data[[#This Row],[MonthYear]])</f>
        <v>1</v>
      </c>
      <c r="Z3297" s="1" t="str">
        <f>TEXT(Data[[#This Row],[Order Date]], "mm.yy")</f>
        <v>10.19</v>
      </c>
    </row>
    <row r="3298" spans="1:26" x14ac:dyDescent="0.25">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1" t="str">
        <f>IF(M3298=People!$B$2,People!$A$5,(IF(M3298=People!$B$3,People!$A$3,(IF(M3298=People!$B$4,People!$A$4,(IF(M3298=People!$B$5,People!$A$5,0)))))))</f>
        <v>Cassandra Brandow</v>
      </c>
      <c r="W3298" s="1" t="str">
        <f>IFERROR(VLOOKUP(Data[[#This Row],[Order ID]], Returns!$A:$B, 2, FALSE), "No")</f>
        <v>Yes</v>
      </c>
      <c r="X3298" s="1">
        <f>1/COUNTIF(Data[Order ID], Data[[#This Row],[Order ID]])</f>
        <v>0.5</v>
      </c>
      <c r="Y3298" s="1">
        <f>1/COUNTIFS(Data[Customer Name],Data[[#This Row],[Customer Name]], Data[MonthYear],Data[[#This Row],[MonthYear]])</f>
        <v>0.5</v>
      </c>
      <c r="Z3298" s="1" t="str">
        <f>TEXT(Data[[#This Row],[Order Date]], "mm.yy")</f>
        <v>05.17</v>
      </c>
    </row>
    <row r="3299" spans="1:26" x14ac:dyDescent="0.25">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1" t="str">
        <f>IF(M3299=People!$B$2,People!$A$5,(IF(M3299=People!$B$3,People!$A$3,(IF(M3299=People!$B$4,People!$A$4,(IF(M3299=People!$B$5,People!$A$5,0)))))))</f>
        <v>Cassandra Brandow</v>
      </c>
      <c r="W3299" s="1" t="str">
        <f>IFERROR(VLOOKUP(Data[[#This Row],[Order ID]], Returns!$A:$B, 2, FALSE), "No")</f>
        <v>Yes</v>
      </c>
      <c r="X3299" s="1">
        <f>1/COUNTIF(Data[Order ID], Data[[#This Row],[Order ID]])</f>
        <v>0.5</v>
      </c>
      <c r="Y3299" s="1">
        <f>1/COUNTIFS(Data[Customer Name],Data[[#This Row],[Customer Name]], Data[MonthYear],Data[[#This Row],[MonthYear]])</f>
        <v>0.5</v>
      </c>
      <c r="Z3299" s="1" t="str">
        <f>TEXT(Data[[#This Row],[Order Date]], "mm.yy")</f>
        <v>05.17</v>
      </c>
    </row>
    <row r="3300" spans="1:26" x14ac:dyDescent="0.25">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1" t="str">
        <f>IF(M3300=People!$B$2,People!$A$5,(IF(M3300=People!$B$3,People!$A$3,(IF(M3300=People!$B$4,People!$A$4,(IF(M3300=People!$B$5,People!$A$5,0)))))))</f>
        <v>Cassandra Brandow</v>
      </c>
      <c r="W3300" s="1" t="str">
        <f>IFERROR(VLOOKUP(Data[[#This Row],[Order ID]], Returns!$A:$B, 2, FALSE), "No")</f>
        <v>Yes</v>
      </c>
      <c r="X3300" s="1">
        <f>1/COUNTIF(Data[Order ID], Data[[#This Row],[Order ID]])</f>
        <v>1</v>
      </c>
      <c r="Y3300" s="1">
        <f>1/COUNTIFS(Data[Customer Name],Data[[#This Row],[Customer Name]], Data[MonthYear],Data[[#This Row],[MonthYear]])</f>
        <v>1</v>
      </c>
      <c r="Z3300" s="1" t="str">
        <f>TEXT(Data[[#This Row],[Order Date]], "mm.yy")</f>
        <v>11.19</v>
      </c>
    </row>
    <row r="3301" spans="1:26" x14ac:dyDescent="0.25">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1" t="str">
        <f>IF(M3301=People!$B$2,People!$A$5,(IF(M3301=People!$B$3,People!$A$3,(IF(M3301=People!$B$4,People!$A$4,(IF(M3301=People!$B$5,People!$A$5,0)))))))</f>
        <v>Chuck Magee</v>
      </c>
      <c r="W3301" s="1" t="str">
        <f>IFERROR(VLOOKUP(Data[[#This Row],[Order ID]], Returns!$A:$B, 2, FALSE), "No")</f>
        <v>No</v>
      </c>
      <c r="X3301" s="1">
        <f>1/COUNTIF(Data[Order ID], Data[[#This Row],[Order ID]])</f>
        <v>0.2</v>
      </c>
      <c r="Y3301" s="1">
        <f>1/COUNTIFS(Data[Customer Name],Data[[#This Row],[Customer Name]], Data[MonthYear],Data[[#This Row],[MonthYear]])</f>
        <v>0.2</v>
      </c>
      <c r="Z3301" s="1" t="str">
        <f>TEXT(Data[[#This Row],[Order Date]], "mm.yy")</f>
        <v>11.16</v>
      </c>
    </row>
    <row r="3302" spans="1:26" x14ac:dyDescent="0.25">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1" t="str">
        <f>IF(M3302=People!$B$2,People!$A$5,(IF(M3302=People!$B$3,People!$A$3,(IF(M3302=People!$B$4,People!$A$4,(IF(M3302=People!$B$5,People!$A$5,0)))))))</f>
        <v>Chuck Magee</v>
      </c>
      <c r="W3302" s="1" t="str">
        <f>IFERROR(VLOOKUP(Data[[#This Row],[Order ID]], Returns!$A:$B, 2, FALSE), "No")</f>
        <v>No</v>
      </c>
      <c r="X3302" s="1">
        <f>1/COUNTIF(Data[Order ID], Data[[#This Row],[Order ID]])</f>
        <v>0.2</v>
      </c>
      <c r="Y3302" s="1">
        <f>1/COUNTIFS(Data[Customer Name],Data[[#This Row],[Customer Name]], Data[MonthYear],Data[[#This Row],[MonthYear]])</f>
        <v>0.2</v>
      </c>
      <c r="Z3302" s="1" t="str">
        <f>TEXT(Data[[#This Row],[Order Date]], "mm.yy")</f>
        <v>11.16</v>
      </c>
    </row>
    <row r="3303" spans="1:26" x14ac:dyDescent="0.25">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1" t="str">
        <f>IF(M3303=People!$B$2,People!$A$5,(IF(M3303=People!$B$3,People!$A$3,(IF(M3303=People!$B$4,People!$A$4,(IF(M3303=People!$B$5,People!$A$5,0)))))))</f>
        <v>Chuck Magee</v>
      </c>
      <c r="W3303" s="1" t="str">
        <f>IFERROR(VLOOKUP(Data[[#This Row],[Order ID]], Returns!$A:$B, 2, FALSE), "No")</f>
        <v>No</v>
      </c>
      <c r="X3303" s="1">
        <f>1/COUNTIF(Data[Order ID], Data[[#This Row],[Order ID]])</f>
        <v>0.2</v>
      </c>
      <c r="Y3303" s="1">
        <f>1/COUNTIFS(Data[Customer Name],Data[[#This Row],[Customer Name]], Data[MonthYear],Data[[#This Row],[MonthYear]])</f>
        <v>0.2</v>
      </c>
      <c r="Z3303" s="1" t="str">
        <f>TEXT(Data[[#This Row],[Order Date]], "mm.yy")</f>
        <v>11.16</v>
      </c>
    </row>
    <row r="3304" spans="1:26" x14ac:dyDescent="0.25">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1" t="str">
        <f>IF(M3304=People!$B$2,People!$A$5,(IF(M3304=People!$B$3,People!$A$3,(IF(M3304=People!$B$4,People!$A$4,(IF(M3304=People!$B$5,People!$A$5,0)))))))</f>
        <v>Chuck Magee</v>
      </c>
      <c r="W3304" s="1" t="str">
        <f>IFERROR(VLOOKUP(Data[[#This Row],[Order ID]], Returns!$A:$B, 2, FALSE), "No")</f>
        <v>No</v>
      </c>
      <c r="X3304" s="1">
        <f>1/COUNTIF(Data[Order ID], Data[[#This Row],[Order ID]])</f>
        <v>0.2</v>
      </c>
      <c r="Y3304" s="1">
        <f>1/COUNTIFS(Data[Customer Name],Data[[#This Row],[Customer Name]], Data[MonthYear],Data[[#This Row],[MonthYear]])</f>
        <v>0.2</v>
      </c>
      <c r="Z3304" s="1" t="str">
        <f>TEXT(Data[[#This Row],[Order Date]], "mm.yy")</f>
        <v>11.16</v>
      </c>
    </row>
    <row r="3305" spans="1:26" x14ac:dyDescent="0.25">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1" t="str">
        <f>IF(M3305=People!$B$2,People!$A$5,(IF(M3305=People!$B$3,People!$A$3,(IF(M3305=People!$B$4,People!$A$4,(IF(M3305=People!$B$5,People!$A$5,0)))))))</f>
        <v>Chuck Magee</v>
      </c>
      <c r="W3305" s="1" t="str">
        <f>IFERROR(VLOOKUP(Data[[#This Row],[Order ID]], Returns!$A:$B, 2, FALSE), "No")</f>
        <v>No</v>
      </c>
      <c r="X3305" s="1">
        <f>1/COUNTIF(Data[Order ID], Data[[#This Row],[Order ID]])</f>
        <v>0.2</v>
      </c>
      <c r="Y3305" s="1">
        <f>1/COUNTIFS(Data[Customer Name],Data[[#This Row],[Customer Name]], Data[MonthYear],Data[[#This Row],[MonthYear]])</f>
        <v>0.2</v>
      </c>
      <c r="Z3305" s="1" t="str">
        <f>TEXT(Data[[#This Row],[Order Date]], "mm.yy")</f>
        <v>11.16</v>
      </c>
    </row>
    <row r="3306" spans="1:26" x14ac:dyDescent="0.25">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1" t="str">
        <f>IF(M3306=People!$B$2,People!$A$5,(IF(M3306=People!$B$3,People!$A$3,(IF(M3306=People!$B$4,People!$A$4,(IF(M3306=People!$B$5,People!$A$5,0)))))))</f>
        <v>Kelly Williams</v>
      </c>
      <c r="W3306" s="1" t="str">
        <f>IFERROR(VLOOKUP(Data[[#This Row],[Order ID]], Returns!$A:$B, 2, FALSE), "No")</f>
        <v>No</v>
      </c>
      <c r="X3306" s="1">
        <f>1/COUNTIF(Data[Order ID], Data[[#This Row],[Order ID]])</f>
        <v>0.2</v>
      </c>
      <c r="Y3306" s="1">
        <f>1/COUNTIFS(Data[Customer Name],Data[[#This Row],[Customer Name]], Data[MonthYear],Data[[#This Row],[MonthYear]])</f>
        <v>0.2</v>
      </c>
      <c r="Z3306" s="1" t="str">
        <f>TEXT(Data[[#This Row],[Order Date]], "mm.yy")</f>
        <v>12.16</v>
      </c>
    </row>
    <row r="3307" spans="1:26" x14ac:dyDescent="0.25">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1" t="str">
        <f>IF(M3307=People!$B$2,People!$A$5,(IF(M3307=People!$B$3,People!$A$3,(IF(M3307=People!$B$4,People!$A$4,(IF(M3307=People!$B$5,People!$A$5,0)))))))</f>
        <v>Kelly Williams</v>
      </c>
      <c r="W3307" s="1" t="str">
        <f>IFERROR(VLOOKUP(Data[[#This Row],[Order ID]], Returns!$A:$B, 2, FALSE), "No")</f>
        <v>No</v>
      </c>
      <c r="X3307" s="1">
        <f>1/COUNTIF(Data[Order ID], Data[[#This Row],[Order ID]])</f>
        <v>0.2</v>
      </c>
      <c r="Y3307" s="1">
        <f>1/COUNTIFS(Data[Customer Name],Data[[#This Row],[Customer Name]], Data[MonthYear],Data[[#This Row],[MonthYear]])</f>
        <v>0.2</v>
      </c>
      <c r="Z3307" s="1" t="str">
        <f>TEXT(Data[[#This Row],[Order Date]], "mm.yy")</f>
        <v>12.16</v>
      </c>
    </row>
    <row r="3308" spans="1:26" x14ac:dyDescent="0.25">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1" t="str">
        <f>IF(M3308=People!$B$2,People!$A$5,(IF(M3308=People!$B$3,People!$A$3,(IF(M3308=People!$B$4,People!$A$4,(IF(M3308=People!$B$5,People!$A$5,0)))))))</f>
        <v>Kelly Williams</v>
      </c>
      <c r="W3308" s="1" t="str">
        <f>IFERROR(VLOOKUP(Data[[#This Row],[Order ID]], Returns!$A:$B, 2, FALSE), "No")</f>
        <v>No</v>
      </c>
      <c r="X3308" s="1">
        <f>1/COUNTIF(Data[Order ID], Data[[#This Row],[Order ID]])</f>
        <v>0.2</v>
      </c>
      <c r="Y3308" s="1">
        <f>1/COUNTIFS(Data[Customer Name],Data[[#This Row],[Customer Name]], Data[MonthYear],Data[[#This Row],[MonthYear]])</f>
        <v>0.2</v>
      </c>
      <c r="Z3308" s="1" t="str">
        <f>TEXT(Data[[#This Row],[Order Date]], "mm.yy")</f>
        <v>12.16</v>
      </c>
    </row>
    <row r="3309" spans="1:26" x14ac:dyDescent="0.25">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1" t="str">
        <f>IF(M3309=People!$B$2,People!$A$5,(IF(M3309=People!$B$3,People!$A$3,(IF(M3309=People!$B$4,People!$A$4,(IF(M3309=People!$B$5,People!$A$5,0)))))))</f>
        <v>Kelly Williams</v>
      </c>
      <c r="W3309" s="1" t="str">
        <f>IFERROR(VLOOKUP(Data[[#This Row],[Order ID]], Returns!$A:$B, 2, FALSE), "No")</f>
        <v>No</v>
      </c>
      <c r="X3309" s="1">
        <f>1/COUNTIF(Data[Order ID], Data[[#This Row],[Order ID]])</f>
        <v>0.2</v>
      </c>
      <c r="Y3309" s="1">
        <f>1/COUNTIFS(Data[Customer Name],Data[[#This Row],[Customer Name]], Data[MonthYear],Data[[#This Row],[MonthYear]])</f>
        <v>0.2</v>
      </c>
      <c r="Z3309" s="1" t="str">
        <f>TEXT(Data[[#This Row],[Order Date]], "mm.yy")</f>
        <v>12.16</v>
      </c>
    </row>
    <row r="3310" spans="1:26" x14ac:dyDescent="0.25">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1" t="str">
        <f>IF(M3310=People!$B$2,People!$A$5,(IF(M3310=People!$B$3,People!$A$3,(IF(M3310=People!$B$4,People!$A$4,(IF(M3310=People!$B$5,People!$A$5,0)))))))</f>
        <v>Kelly Williams</v>
      </c>
      <c r="W3310" s="1" t="str">
        <f>IFERROR(VLOOKUP(Data[[#This Row],[Order ID]], Returns!$A:$B, 2, FALSE), "No")</f>
        <v>No</v>
      </c>
      <c r="X3310" s="1">
        <f>1/COUNTIF(Data[Order ID], Data[[#This Row],[Order ID]])</f>
        <v>0.2</v>
      </c>
      <c r="Y3310" s="1">
        <f>1/COUNTIFS(Data[Customer Name],Data[[#This Row],[Customer Name]], Data[MonthYear],Data[[#This Row],[MonthYear]])</f>
        <v>0.2</v>
      </c>
      <c r="Z3310" s="1" t="str">
        <f>TEXT(Data[[#This Row],[Order Date]], "mm.yy")</f>
        <v>12.16</v>
      </c>
    </row>
    <row r="3311" spans="1:26" x14ac:dyDescent="0.25">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1" t="str">
        <f>IF(M3311=People!$B$2,People!$A$5,(IF(M3311=People!$B$3,People!$A$3,(IF(M3311=People!$B$4,People!$A$4,(IF(M3311=People!$B$5,People!$A$5,0)))))))</f>
        <v>Chuck Magee</v>
      </c>
      <c r="W3311" s="1" t="str">
        <f>IFERROR(VLOOKUP(Data[[#This Row],[Order ID]], Returns!$A:$B, 2, FALSE), "No")</f>
        <v>No</v>
      </c>
      <c r="X3311" s="1">
        <f>1/COUNTIF(Data[Order ID], Data[[#This Row],[Order ID]])</f>
        <v>1</v>
      </c>
      <c r="Y3311" s="1">
        <f>1/COUNTIFS(Data[Customer Name],Data[[#This Row],[Customer Name]], Data[MonthYear],Data[[#This Row],[MonthYear]])</f>
        <v>1</v>
      </c>
      <c r="Z3311" s="1" t="str">
        <f>TEXT(Data[[#This Row],[Order Date]], "mm.yy")</f>
        <v>11.17</v>
      </c>
    </row>
    <row r="3312" spans="1:26" x14ac:dyDescent="0.25">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1" t="str">
        <f>IF(M3312=People!$B$2,People!$A$5,(IF(M3312=People!$B$3,People!$A$3,(IF(M3312=People!$B$4,People!$A$4,(IF(M3312=People!$B$5,People!$A$5,0)))))))</f>
        <v>Chuck Magee</v>
      </c>
      <c r="W3312" s="1" t="str">
        <f>IFERROR(VLOOKUP(Data[[#This Row],[Order ID]], Returns!$A:$B, 2, FALSE), "No")</f>
        <v>No</v>
      </c>
      <c r="X3312" s="1">
        <f>1/COUNTIF(Data[Order ID], Data[[#This Row],[Order ID]])</f>
        <v>1</v>
      </c>
      <c r="Y3312" s="1">
        <f>1/COUNTIFS(Data[Customer Name],Data[[#This Row],[Customer Name]], Data[MonthYear],Data[[#This Row],[MonthYear]])</f>
        <v>1</v>
      </c>
      <c r="Z3312" s="1" t="str">
        <f>TEXT(Data[[#This Row],[Order Date]], "mm.yy")</f>
        <v>09.18</v>
      </c>
    </row>
    <row r="3313" spans="1:26" x14ac:dyDescent="0.25">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1" t="str">
        <f>IF(M3313=People!$B$2,People!$A$5,(IF(M3313=People!$B$3,People!$A$3,(IF(M3313=People!$B$4,People!$A$4,(IF(M3313=People!$B$5,People!$A$5,0)))))))</f>
        <v>Cassandra Brandow</v>
      </c>
      <c r="W3313" s="1" t="str">
        <f>IFERROR(VLOOKUP(Data[[#This Row],[Order ID]], Returns!$A:$B, 2, FALSE), "No")</f>
        <v>No</v>
      </c>
      <c r="X3313" s="1">
        <f>1/COUNTIF(Data[Order ID], Data[[#This Row],[Order ID]])</f>
        <v>1</v>
      </c>
      <c r="Y3313" s="1">
        <f>1/COUNTIFS(Data[Customer Name],Data[[#This Row],[Customer Name]], Data[MonthYear],Data[[#This Row],[MonthYear]])</f>
        <v>1</v>
      </c>
      <c r="Z3313" s="1" t="str">
        <f>TEXT(Data[[#This Row],[Order Date]], "mm.yy")</f>
        <v>03.18</v>
      </c>
    </row>
    <row r="3314" spans="1:26" x14ac:dyDescent="0.25">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1" t="str">
        <f>IF(M3314=People!$B$2,People!$A$5,(IF(M3314=People!$B$3,People!$A$3,(IF(M3314=People!$B$4,People!$A$4,(IF(M3314=People!$B$5,People!$A$5,0)))))))</f>
        <v>Cassandra Brandow</v>
      </c>
      <c r="W3314" s="1" t="str">
        <f>IFERROR(VLOOKUP(Data[[#This Row],[Order ID]], Returns!$A:$B, 2, FALSE), "No")</f>
        <v>No</v>
      </c>
      <c r="X3314" s="1">
        <f>1/COUNTIF(Data[Order ID], Data[[#This Row],[Order ID]])</f>
        <v>0.5</v>
      </c>
      <c r="Y3314" s="1">
        <f>1/COUNTIFS(Data[Customer Name],Data[[#This Row],[Customer Name]], Data[MonthYear],Data[[#This Row],[MonthYear]])</f>
        <v>0.5</v>
      </c>
      <c r="Z3314" s="1" t="str">
        <f>TEXT(Data[[#This Row],[Order Date]], "mm.yy")</f>
        <v>09.16</v>
      </c>
    </row>
    <row r="3315" spans="1:26" x14ac:dyDescent="0.25">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1" t="str">
        <f>IF(M3315=People!$B$2,People!$A$5,(IF(M3315=People!$B$3,People!$A$3,(IF(M3315=People!$B$4,People!$A$4,(IF(M3315=People!$B$5,People!$A$5,0)))))))</f>
        <v>Cassandra Brandow</v>
      </c>
      <c r="W3315" s="1" t="str">
        <f>IFERROR(VLOOKUP(Data[[#This Row],[Order ID]], Returns!$A:$B, 2, FALSE), "No")</f>
        <v>No</v>
      </c>
      <c r="X3315" s="1">
        <f>1/COUNTIF(Data[Order ID], Data[[#This Row],[Order ID]])</f>
        <v>0.5</v>
      </c>
      <c r="Y3315" s="1">
        <f>1/COUNTIFS(Data[Customer Name],Data[[#This Row],[Customer Name]], Data[MonthYear],Data[[#This Row],[MonthYear]])</f>
        <v>0.5</v>
      </c>
      <c r="Z3315" s="1" t="str">
        <f>TEXT(Data[[#This Row],[Order Date]], "mm.yy")</f>
        <v>09.16</v>
      </c>
    </row>
    <row r="3316" spans="1:26" x14ac:dyDescent="0.25">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1" t="str">
        <f>IF(M3316=People!$B$2,People!$A$5,(IF(M3316=People!$B$3,People!$A$3,(IF(M3316=People!$B$4,People!$A$4,(IF(M3316=People!$B$5,People!$A$5,0)))))))</f>
        <v>Chuck Magee</v>
      </c>
      <c r="W3316" s="1" t="str">
        <f>IFERROR(VLOOKUP(Data[[#This Row],[Order ID]], Returns!$A:$B, 2, FALSE), "No")</f>
        <v>No</v>
      </c>
      <c r="X3316" s="1">
        <f>1/COUNTIF(Data[Order ID], Data[[#This Row],[Order ID]])</f>
        <v>0.5</v>
      </c>
      <c r="Y3316" s="1">
        <f>1/COUNTIFS(Data[Customer Name],Data[[#This Row],[Customer Name]], Data[MonthYear],Data[[#This Row],[MonthYear]])</f>
        <v>0.5</v>
      </c>
      <c r="Z3316" s="1" t="str">
        <f>TEXT(Data[[#This Row],[Order Date]], "mm.yy")</f>
        <v>12.19</v>
      </c>
    </row>
    <row r="3317" spans="1:26" x14ac:dyDescent="0.25">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1" t="str">
        <f>IF(M3317=People!$B$2,People!$A$5,(IF(M3317=People!$B$3,People!$A$3,(IF(M3317=People!$B$4,People!$A$4,(IF(M3317=People!$B$5,People!$A$5,0)))))))</f>
        <v>Chuck Magee</v>
      </c>
      <c r="W3317" s="1" t="str">
        <f>IFERROR(VLOOKUP(Data[[#This Row],[Order ID]], Returns!$A:$B, 2, FALSE), "No")</f>
        <v>No</v>
      </c>
      <c r="X3317" s="1">
        <f>1/COUNTIF(Data[Order ID], Data[[#This Row],[Order ID]])</f>
        <v>0.5</v>
      </c>
      <c r="Y3317" s="1">
        <f>1/COUNTIFS(Data[Customer Name],Data[[#This Row],[Customer Name]], Data[MonthYear],Data[[#This Row],[MonthYear]])</f>
        <v>0.5</v>
      </c>
      <c r="Z3317" s="1" t="str">
        <f>TEXT(Data[[#This Row],[Order Date]], "mm.yy")</f>
        <v>12.19</v>
      </c>
    </row>
    <row r="3318" spans="1:26" x14ac:dyDescent="0.25">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1" t="str">
        <f>IF(M3318=People!$B$2,People!$A$5,(IF(M3318=People!$B$3,People!$A$3,(IF(M3318=People!$B$4,People!$A$4,(IF(M3318=People!$B$5,People!$A$5,0)))))))</f>
        <v>Kelly Williams</v>
      </c>
      <c r="W3318" s="1" t="str">
        <f>IFERROR(VLOOKUP(Data[[#This Row],[Order ID]], Returns!$A:$B, 2, FALSE), "No")</f>
        <v>No</v>
      </c>
      <c r="X3318" s="1">
        <f>1/COUNTIF(Data[Order ID], Data[[#This Row],[Order ID]])</f>
        <v>1</v>
      </c>
      <c r="Y3318" s="1">
        <f>1/COUNTIFS(Data[Customer Name],Data[[#This Row],[Customer Name]], Data[MonthYear],Data[[#This Row],[MonthYear]])</f>
        <v>0.33333333333333331</v>
      </c>
      <c r="Z3318" s="1" t="str">
        <f>TEXT(Data[[#This Row],[Order Date]], "mm.yy")</f>
        <v>11.19</v>
      </c>
    </row>
    <row r="3319" spans="1:26" x14ac:dyDescent="0.25">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1" t="str">
        <f>IF(M3319=People!$B$2,People!$A$5,(IF(M3319=People!$B$3,People!$A$3,(IF(M3319=People!$B$4,People!$A$4,(IF(M3319=People!$B$5,People!$A$5,0)))))))</f>
        <v>Cassandra Brandow</v>
      </c>
      <c r="W3319" s="1" t="str">
        <f>IFERROR(VLOOKUP(Data[[#This Row],[Order ID]], Returns!$A:$B, 2, FALSE), "No")</f>
        <v>No</v>
      </c>
      <c r="X3319" s="1">
        <f>1/COUNTIF(Data[Order ID], Data[[#This Row],[Order ID]])</f>
        <v>0.5</v>
      </c>
      <c r="Y3319" s="1">
        <f>1/COUNTIFS(Data[Customer Name],Data[[#This Row],[Customer Name]], Data[MonthYear],Data[[#This Row],[MonthYear]])</f>
        <v>0.25</v>
      </c>
      <c r="Z3319" s="1" t="str">
        <f>TEXT(Data[[#This Row],[Order Date]], "mm.yy")</f>
        <v>09.17</v>
      </c>
    </row>
    <row r="3320" spans="1:26" x14ac:dyDescent="0.25">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1" t="str">
        <f>IF(M3320=People!$B$2,People!$A$5,(IF(M3320=People!$B$3,People!$A$3,(IF(M3320=People!$B$4,People!$A$4,(IF(M3320=People!$B$5,People!$A$5,0)))))))</f>
        <v>Cassandra Brandow</v>
      </c>
      <c r="W3320" s="1" t="str">
        <f>IFERROR(VLOOKUP(Data[[#This Row],[Order ID]], Returns!$A:$B, 2, FALSE), "No")</f>
        <v>No</v>
      </c>
      <c r="X3320" s="1">
        <f>1/COUNTIF(Data[Order ID], Data[[#This Row],[Order ID]])</f>
        <v>0.5</v>
      </c>
      <c r="Y3320" s="1">
        <f>1/COUNTIFS(Data[Customer Name],Data[[#This Row],[Customer Name]], Data[MonthYear],Data[[#This Row],[MonthYear]])</f>
        <v>0.25</v>
      </c>
      <c r="Z3320" s="1" t="str">
        <f>TEXT(Data[[#This Row],[Order Date]], "mm.yy")</f>
        <v>09.17</v>
      </c>
    </row>
    <row r="3321" spans="1:26" x14ac:dyDescent="0.25">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1" t="str">
        <f>IF(M3321=People!$B$2,People!$A$5,(IF(M3321=People!$B$3,People!$A$3,(IF(M3321=People!$B$4,People!$A$4,(IF(M3321=People!$B$5,People!$A$5,0)))))))</f>
        <v>Cassandra Brandow</v>
      </c>
      <c r="W3321" s="1" t="str">
        <f>IFERROR(VLOOKUP(Data[[#This Row],[Order ID]], Returns!$A:$B, 2, FALSE), "No")</f>
        <v>No</v>
      </c>
      <c r="X3321" s="1">
        <f>1/COUNTIF(Data[Order ID], Data[[#This Row],[Order ID]])</f>
        <v>0.33333333333333331</v>
      </c>
      <c r="Y3321" s="1">
        <f>1/COUNTIFS(Data[Customer Name],Data[[#This Row],[Customer Name]], Data[MonthYear],Data[[#This Row],[MonthYear]])</f>
        <v>0.33333333333333331</v>
      </c>
      <c r="Z3321" s="1" t="str">
        <f>TEXT(Data[[#This Row],[Order Date]], "mm.yy")</f>
        <v>12.16</v>
      </c>
    </row>
    <row r="3322" spans="1:26" x14ac:dyDescent="0.25">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1" t="str">
        <f>IF(M3322=People!$B$2,People!$A$5,(IF(M3322=People!$B$3,People!$A$3,(IF(M3322=People!$B$4,People!$A$4,(IF(M3322=People!$B$5,People!$A$5,0)))))))</f>
        <v>Cassandra Brandow</v>
      </c>
      <c r="W3322" s="1" t="str">
        <f>IFERROR(VLOOKUP(Data[[#This Row],[Order ID]], Returns!$A:$B, 2, FALSE), "No")</f>
        <v>No</v>
      </c>
      <c r="X3322" s="1">
        <f>1/COUNTIF(Data[Order ID], Data[[#This Row],[Order ID]])</f>
        <v>0.33333333333333331</v>
      </c>
      <c r="Y3322" s="1">
        <f>1/COUNTIFS(Data[Customer Name],Data[[#This Row],[Customer Name]], Data[MonthYear],Data[[#This Row],[MonthYear]])</f>
        <v>0.33333333333333331</v>
      </c>
      <c r="Z3322" s="1" t="str">
        <f>TEXT(Data[[#This Row],[Order Date]], "mm.yy")</f>
        <v>12.16</v>
      </c>
    </row>
    <row r="3323" spans="1:26" x14ac:dyDescent="0.25">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1" t="str">
        <f>IF(M3323=People!$B$2,People!$A$5,(IF(M3323=People!$B$3,People!$A$3,(IF(M3323=People!$B$4,People!$A$4,(IF(M3323=People!$B$5,People!$A$5,0)))))))</f>
        <v>Cassandra Brandow</v>
      </c>
      <c r="W3323" s="1" t="str">
        <f>IFERROR(VLOOKUP(Data[[#This Row],[Order ID]], Returns!$A:$B, 2, FALSE), "No")</f>
        <v>No</v>
      </c>
      <c r="X3323" s="1">
        <f>1/COUNTIF(Data[Order ID], Data[[#This Row],[Order ID]])</f>
        <v>0.33333333333333331</v>
      </c>
      <c r="Y3323" s="1">
        <f>1/COUNTIFS(Data[Customer Name],Data[[#This Row],[Customer Name]], Data[MonthYear],Data[[#This Row],[MonthYear]])</f>
        <v>0.33333333333333331</v>
      </c>
      <c r="Z3323" s="1" t="str">
        <f>TEXT(Data[[#This Row],[Order Date]], "mm.yy")</f>
        <v>12.16</v>
      </c>
    </row>
    <row r="3324" spans="1:26" x14ac:dyDescent="0.25">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1" t="str">
        <f>IF(M3324=People!$B$2,People!$A$5,(IF(M3324=People!$B$3,People!$A$3,(IF(M3324=People!$B$4,People!$A$4,(IF(M3324=People!$B$5,People!$A$5,0)))))))</f>
        <v>Chuck Magee</v>
      </c>
      <c r="W3324" s="1" t="str">
        <f>IFERROR(VLOOKUP(Data[[#This Row],[Order ID]], Returns!$A:$B, 2, FALSE), "No")</f>
        <v>No</v>
      </c>
      <c r="X3324" s="1">
        <f>1/COUNTIF(Data[Order ID], Data[[#This Row],[Order ID]])</f>
        <v>0.5</v>
      </c>
      <c r="Y3324" s="1">
        <f>1/COUNTIFS(Data[Customer Name],Data[[#This Row],[Customer Name]], Data[MonthYear],Data[[#This Row],[MonthYear]])</f>
        <v>0.5</v>
      </c>
      <c r="Z3324" s="1" t="str">
        <f>TEXT(Data[[#This Row],[Order Date]], "mm.yy")</f>
        <v>07.17</v>
      </c>
    </row>
    <row r="3325" spans="1:26" x14ac:dyDescent="0.25">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1" t="str">
        <f>IF(M3325=People!$B$2,People!$A$5,(IF(M3325=People!$B$3,People!$A$3,(IF(M3325=People!$B$4,People!$A$4,(IF(M3325=People!$B$5,People!$A$5,0)))))))</f>
        <v>Chuck Magee</v>
      </c>
      <c r="W3325" s="1" t="str">
        <f>IFERROR(VLOOKUP(Data[[#This Row],[Order ID]], Returns!$A:$B, 2, FALSE), "No")</f>
        <v>No</v>
      </c>
      <c r="X3325" s="1">
        <f>1/COUNTIF(Data[Order ID], Data[[#This Row],[Order ID]])</f>
        <v>0.5</v>
      </c>
      <c r="Y3325" s="1">
        <f>1/COUNTIFS(Data[Customer Name],Data[[#This Row],[Customer Name]], Data[MonthYear],Data[[#This Row],[MonthYear]])</f>
        <v>0.5</v>
      </c>
      <c r="Z3325" s="1" t="str">
        <f>TEXT(Data[[#This Row],[Order Date]], "mm.yy")</f>
        <v>07.17</v>
      </c>
    </row>
    <row r="3326" spans="1:26" x14ac:dyDescent="0.25">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1" t="str">
        <f>IF(M3326=People!$B$2,People!$A$5,(IF(M3326=People!$B$3,People!$A$3,(IF(M3326=People!$B$4,People!$A$4,(IF(M3326=People!$B$5,People!$A$5,0)))))))</f>
        <v>Kelly Williams</v>
      </c>
      <c r="W3326" s="1" t="str">
        <f>IFERROR(VLOOKUP(Data[[#This Row],[Order ID]], Returns!$A:$B, 2, FALSE), "No")</f>
        <v>No</v>
      </c>
      <c r="X3326" s="1">
        <f>1/COUNTIF(Data[Order ID], Data[[#This Row],[Order ID]])</f>
        <v>0.14285714285714285</v>
      </c>
      <c r="Y3326" s="1">
        <f>1/COUNTIFS(Data[Customer Name],Data[[#This Row],[Customer Name]], Data[MonthYear],Data[[#This Row],[MonthYear]])</f>
        <v>0.14285714285714285</v>
      </c>
      <c r="Z3326" s="1" t="str">
        <f>TEXT(Data[[#This Row],[Order Date]], "mm.yy")</f>
        <v>11.16</v>
      </c>
    </row>
    <row r="3327" spans="1:26" x14ac:dyDescent="0.25">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1" t="str">
        <f>IF(M3327=People!$B$2,People!$A$5,(IF(M3327=People!$B$3,People!$A$3,(IF(M3327=People!$B$4,People!$A$4,(IF(M3327=People!$B$5,People!$A$5,0)))))))</f>
        <v>Kelly Williams</v>
      </c>
      <c r="W3327" s="1" t="str">
        <f>IFERROR(VLOOKUP(Data[[#This Row],[Order ID]], Returns!$A:$B, 2, FALSE), "No")</f>
        <v>No</v>
      </c>
      <c r="X3327" s="1">
        <f>1/COUNTIF(Data[Order ID], Data[[#This Row],[Order ID]])</f>
        <v>0.14285714285714285</v>
      </c>
      <c r="Y3327" s="1">
        <f>1/COUNTIFS(Data[Customer Name],Data[[#This Row],[Customer Name]], Data[MonthYear],Data[[#This Row],[MonthYear]])</f>
        <v>0.14285714285714285</v>
      </c>
      <c r="Z3327" s="1" t="str">
        <f>TEXT(Data[[#This Row],[Order Date]], "mm.yy")</f>
        <v>11.16</v>
      </c>
    </row>
    <row r="3328" spans="1:26" x14ac:dyDescent="0.25">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1" t="str">
        <f>IF(M3328=People!$B$2,People!$A$5,(IF(M3328=People!$B$3,People!$A$3,(IF(M3328=People!$B$4,People!$A$4,(IF(M3328=People!$B$5,People!$A$5,0)))))))</f>
        <v>Kelly Williams</v>
      </c>
      <c r="W3328" s="1" t="str">
        <f>IFERROR(VLOOKUP(Data[[#This Row],[Order ID]], Returns!$A:$B, 2, FALSE), "No")</f>
        <v>No</v>
      </c>
      <c r="X3328" s="1">
        <f>1/COUNTIF(Data[Order ID], Data[[#This Row],[Order ID]])</f>
        <v>0.14285714285714285</v>
      </c>
      <c r="Y3328" s="1">
        <f>1/COUNTIFS(Data[Customer Name],Data[[#This Row],[Customer Name]], Data[MonthYear],Data[[#This Row],[MonthYear]])</f>
        <v>0.14285714285714285</v>
      </c>
      <c r="Z3328" s="1" t="str">
        <f>TEXT(Data[[#This Row],[Order Date]], "mm.yy")</f>
        <v>11.16</v>
      </c>
    </row>
    <row r="3329" spans="1:26" x14ac:dyDescent="0.25">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1" t="str">
        <f>IF(M3329=People!$B$2,People!$A$5,(IF(M3329=People!$B$3,People!$A$3,(IF(M3329=People!$B$4,People!$A$4,(IF(M3329=People!$B$5,People!$A$5,0)))))))</f>
        <v>Kelly Williams</v>
      </c>
      <c r="W3329" s="1" t="str">
        <f>IFERROR(VLOOKUP(Data[[#This Row],[Order ID]], Returns!$A:$B, 2, FALSE), "No")</f>
        <v>No</v>
      </c>
      <c r="X3329" s="1">
        <f>1/COUNTIF(Data[Order ID], Data[[#This Row],[Order ID]])</f>
        <v>0.14285714285714285</v>
      </c>
      <c r="Y3329" s="1">
        <f>1/COUNTIFS(Data[Customer Name],Data[[#This Row],[Customer Name]], Data[MonthYear],Data[[#This Row],[MonthYear]])</f>
        <v>0.14285714285714285</v>
      </c>
      <c r="Z3329" s="1" t="str">
        <f>TEXT(Data[[#This Row],[Order Date]], "mm.yy")</f>
        <v>11.16</v>
      </c>
    </row>
    <row r="3330" spans="1:26" x14ac:dyDescent="0.25">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1" t="str">
        <f>IF(M3330=People!$B$2,People!$A$5,(IF(M3330=People!$B$3,People!$A$3,(IF(M3330=People!$B$4,People!$A$4,(IF(M3330=People!$B$5,People!$A$5,0)))))))</f>
        <v>Kelly Williams</v>
      </c>
      <c r="W3330" s="1" t="str">
        <f>IFERROR(VLOOKUP(Data[[#This Row],[Order ID]], Returns!$A:$B, 2, FALSE), "No")</f>
        <v>No</v>
      </c>
      <c r="X3330" s="1">
        <f>1/COUNTIF(Data[Order ID], Data[[#This Row],[Order ID]])</f>
        <v>0.14285714285714285</v>
      </c>
      <c r="Y3330" s="1">
        <f>1/COUNTIFS(Data[Customer Name],Data[[#This Row],[Customer Name]], Data[MonthYear],Data[[#This Row],[MonthYear]])</f>
        <v>0.14285714285714285</v>
      </c>
      <c r="Z3330" s="1" t="str">
        <f>TEXT(Data[[#This Row],[Order Date]], "mm.yy")</f>
        <v>11.16</v>
      </c>
    </row>
    <row r="3331" spans="1:26" x14ac:dyDescent="0.25">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1" t="str">
        <f>IF(M3331=People!$B$2,People!$A$5,(IF(M3331=People!$B$3,People!$A$3,(IF(M3331=People!$B$4,People!$A$4,(IF(M3331=People!$B$5,People!$A$5,0)))))))</f>
        <v>Kelly Williams</v>
      </c>
      <c r="W3331" s="1" t="str">
        <f>IFERROR(VLOOKUP(Data[[#This Row],[Order ID]], Returns!$A:$B, 2, FALSE), "No")</f>
        <v>No</v>
      </c>
      <c r="X3331" s="1">
        <f>1/COUNTIF(Data[Order ID], Data[[#This Row],[Order ID]])</f>
        <v>0.14285714285714285</v>
      </c>
      <c r="Y3331" s="1">
        <f>1/COUNTIFS(Data[Customer Name],Data[[#This Row],[Customer Name]], Data[MonthYear],Data[[#This Row],[MonthYear]])</f>
        <v>0.14285714285714285</v>
      </c>
      <c r="Z3331" s="1" t="str">
        <f>TEXT(Data[[#This Row],[Order Date]], "mm.yy")</f>
        <v>11.16</v>
      </c>
    </row>
    <row r="3332" spans="1:26" x14ac:dyDescent="0.25">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1" t="str">
        <f>IF(M3332=People!$B$2,People!$A$5,(IF(M3332=People!$B$3,People!$A$3,(IF(M3332=People!$B$4,People!$A$4,(IF(M3332=People!$B$5,People!$A$5,0)))))))</f>
        <v>Kelly Williams</v>
      </c>
      <c r="W3332" s="1" t="str">
        <f>IFERROR(VLOOKUP(Data[[#This Row],[Order ID]], Returns!$A:$B, 2, FALSE), "No")</f>
        <v>No</v>
      </c>
      <c r="X3332" s="1">
        <f>1/COUNTIF(Data[Order ID], Data[[#This Row],[Order ID]])</f>
        <v>0.14285714285714285</v>
      </c>
      <c r="Y3332" s="1">
        <f>1/COUNTIFS(Data[Customer Name],Data[[#This Row],[Customer Name]], Data[MonthYear],Data[[#This Row],[MonthYear]])</f>
        <v>0.14285714285714285</v>
      </c>
      <c r="Z3332" s="1" t="str">
        <f>TEXT(Data[[#This Row],[Order Date]], "mm.yy")</f>
        <v>11.16</v>
      </c>
    </row>
    <row r="3333" spans="1:26" x14ac:dyDescent="0.25">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1" t="str">
        <f>IF(M3333=People!$B$2,People!$A$5,(IF(M3333=People!$B$3,People!$A$3,(IF(M3333=People!$B$4,People!$A$4,(IF(M3333=People!$B$5,People!$A$5,0)))))))</f>
        <v>Kelly Williams</v>
      </c>
      <c r="W3333" s="1" t="str">
        <f>IFERROR(VLOOKUP(Data[[#This Row],[Order ID]], Returns!$A:$B, 2, FALSE), "No")</f>
        <v>No</v>
      </c>
      <c r="X3333" s="1">
        <f>1/COUNTIF(Data[Order ID], Data[[#This Row],[Order ID]])</f>
        <v>0.33333333333333331</v>
      </c>
      <c r="Y3333" s="1">
        <f>1/COUNTIFS(Data[Customer Name],Data[[#This Row],[Customer Name]], Data[MonthYear],Data[[#This Row],[MonthYear]])</f>
        <v>0.33333333333333331</v>
      </c>
      <c r="Z3333" s="1" t="str">
        <f>TEXT(Data[[#This Row],[Order Date]], "mm.yy")</f>
        <v>12.19</v>
      </c>
    </row>
    <row r="3334" spans="1:26" x14ac:dyDescent="0.25">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1" t="str">
        <f>IF(M3334=People!$B$2,People!$A$5,(IF(M3334=People!$B$3,People!$A$3,(IF(M3334=People!$B$4,People!$A$4,(IF(M3334=People!$B$5,People!$A$5,0)))))))</f>
        <v>Kelly Williams</v>
      </c>
      <c r="W3334" s="1" t="str">
        <f>IFERROR(VLOOKUP(Data[[#This Row],[Order ID]], Returns!$A:$B, 2, FALSE), "No")</f>
        <v>No</v>
      </c>
      <c r="X3334" s="1">
        <f>1/COUNTIF(Data[Order ID], Data[[#This Row],[Order ID]])</f>
        <v>0.33333333333333331</v>
      </c>
      <c r="Y3334" s="1">
        <f>1/COUNTIFS(Data[Customer Name],Data[[#This Row],[Customer Name]], Data[MonthYear],Data[[#This Row],[MonthYear]])</f>
        <v>0.33333333333333331</v>
      </c>
      <c r="Z3334" s="1" t="str">
        <f>TEXT(Data[[#This Row],[Order Date]], "mm.yy")</f>
        <v>12.19</v>
      </c>
    </row>
    <row r="3335" spans="1:26" x14ac:dyDescent="0.25">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1" t="str">
        <f>IF(M3335=People!$B$2,People!$A$5,(IF(M3335=People!$B$3,People!$A$3,(IF(M3335=People!$B$4,People!$A$4,(IF(M3335=People!$B$5,People!$A$5,0)))))))</f>
        <v>Kelly Williams</v>
      </c>
      <c r="W3335" s="1" t="str">
        <f>IFERROR(VLOOKUP(Data[[#This Row],[Order ID]], Returns!$A:$B, 2, FALSE), "No")</f>
        <v>No</v>
      </c>
      <c r="X3335" s="1">
        <f>1/COUNTIF(Data[Order ID], Data[[#This Row],[Order ID]])</f>
        <v>0.33333333333333331</v>
      </c>
      <c r="Y3335" s="1">
        <f>1/COUNTIFS(Data[Customer Name],Data[[#This Row],[Customer Name]], Data[MonthYear],Data[[#This Row],[MonthYear]])</f>
        <v>0.33333333333333331</v>
      </c>
      <c r="Z3335" s="1" t="str">
        <f>TEXT(Data[[#This Row],[Order Date]], "mm.yy")</f>
        <v>12.19</v>
      </c>
    </row>
    <row r="3336" spans="1:26" x14ac:dyDescent="0.25">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1" t="str">
        <f>IF(M3336=People!$B$2,People!$A$5,(IF(M3336=People!$B$3,People!$A$3,(IF(M3336=People!$B$4,People!$A$4,(IF(M3336=People!$B$5,People!$A$5,0)))))))</f>
        <v>Cassandra Brandow</v>
      </c>
      <c r="W3336" s="1" t="str">
        <f>IFERROR(VLOOKUP(Data[[#This Row],[Order ID]], Returns!$A:$B, 2, FALSE), "No")</f>
        <v>Yes</v>
      </c>
      <c r="X3336" s="1">
        <f>1/COUNTIF(Data[Order ID], Data[[#This Row],[Order ID]])</f>
        <v>0.14285714285714285</v>
      </c>
      <c r="Y3336" s="1">
        <f>1/COUNTIFS(Data[Customer Name],Data[[#This Row],[Customer Name]], Data[MonthYear],Data[[#This Row],[MonthYear]])</f>
        <v>0.14285714285714285</v>
      </c>
      <c r="Z3336" s="1" t="str">
        <f>TEXT(Data[[#This Row],[Order Date]], "mm.yy")</f>
        <v>08.19</v>
      </c>
    </row>
    <row r="3337" spans="1:26" x14ac:dyDescent="0.25">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1" t="str">
        <f>IF(M3337=People!$B$2,People!$A$5,(IF(M3337=People!$B$3,People!$A$3,(IF(M3337=People!$B$4,People!$A$4,(IF(M3337=People!$B$5,People!$A$5,0)))))))</f>
        <v>Cassandra Brandow</v>
      </c>
      <c r="W3337" s="1" t="str">
        <f>IFERROR(VLOOKUP(Data[[#This Row],[Order ID]], Returns!$A:$B, 2, FALSE), "No")</f>
        <v>Yes</v>
      </c>
      <c r="X3337" s="1">
        <f>1/COUNTIF(Data[Order ID], Data[[#This Row],[Order ID]])</f>
        <v>0.14285714285714285</v>
      </c>
      <c r="Y3337" s="1">
        <f>1/COUNTIFS(Data[Customer Name],Data[[#This Row],[Customer Name]], Data[MonthYear],Data[[#This Row],[MonthYear]])</f>
        <v>0.14285714285714285</v>
      </c>
      <c r="Z3337" s="1" t="str">
        <f>TEXT(Data[[#This Row],[Order Date]], "mm.yy")</f>
        <v>08.19</v>
      </c>
    </row>
    <row r="3338" spans="1:26" x14ac:dyDescent="0.25">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1" t="str">
        <f>IF(M3338=People!$B$2,People!$A$5,(IF(M3338=People!$B$3,People!$A$3,(IF(M3338=People!$B$4,People!$A$4,(IF(M3338=People!$B$5,People!$A$5,0)))))))</f>
        <v>Cassandra Brandow</v>
      </c>
      <c r="W3338" s="1" t="str">
        <f>IFERROR(VLOOKUP(Data[[#This Row],[Order ID]], Returns!$A:$B, 2, FALSE), "No")</f>
        <v>Yes</v>
      </c>
      <c r="X3338" s="1">
        <f>1/COUNTIF(Data[Order ID], Data[[#This Row],[Order ID]])</f>
        <v>0.14285714285714285</v>
      </c>
      <c r="Y3338" s="1">
        <f>1/COUNTIFS(Data[Customer Name],Data[[#This Row],[Customer Name]], Data[MonthYear],Data[[#This Row],[MonthYear]])</f>
        <v>0.14285714285714285</v>
      </c>
      <c r="Z3338" s="1" t="str">
        <f>TEXT(Data[[#This Row],[Order Date]], "mm.yy")</f>
        <v>08.19</v>
      </c>
    </row>
    <row r="3339" spans="1:26" x14ac:dyDescent="0.25">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1" t="str">
        <f>IF(M3339=People!$B$2,People!$A$5,(IF(M3339=People!$B$3,People!$A$3,(IF(M3339=People!$B$4,People!$A$4,(IF(M3339=People!$B$5,People!$A$5,0)))))))</f>
        <v>Cassandra Brandow</v>
      </c>
      <c r="W3339" s="1" t="str">
        <f>IFERROR(VLOOKUP(Data[[#This Row],[Order ID]], Returns!$A:$B, 2, FALSE), "No")</f>
        <v>Yes</v>
      </c>
      <c r="X3339" s="1">
        <f>1/COUNTIF(Data[Order ID], Data[[#This Row],[Order ID]])</f>
        <v>0.14285714285714285</v>
      </c>
      <c r="Y3339" s="1">
        <f>1/COUNTIFS(Data[Customer Name],Data[[#This Row],[Customer Name]], Data[MonthYear],Data[[#This Row],[MonthYear]])</f>
        <v>0.14285714285714285</v>
      </c>
      <c r="Z3339" s="1" t="str">
        <f>TEXT(Data[[#This Row],[Order Date]], "mm.yy")</f>
        <v>08.19</v>
      </c>
    </row>
    <row r="3340" spans="1:26" x14ac:dyDescent="0.25">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1" t="str">
        <f>IF(M3340=People!$B$2,People!$A$5,(IF(M3340=People!$B$3,People!$A$3,(IF(M3340=People!$B$4,People!$A$4,(IF(M3340=People!$B$5,People!$A$5,0)))))))</f>
        <v>Cassandra Brandow</v>
      </c>
      <c r="W3340" s="1" t="str">
        <f>IFERROR(VLOOKUP(Data[[#This Row],[Order ID]], Returns!$A:$B, 2, FALSE), "No")</f>
        <v>Yes</v>
      </c>
      <c r="X3340" s="1">
        <f>1/COUNTIF(Data[Order ID], Data[[#This Row],[Order ID]])</f>
        <v>0.14285714285714285</v>
      </c>
      <c r="Y3340" s="1">
        <f>1/COUNTIFS(Data[Customer Name],Data[[#This Row],[Customer Name]], Data[MonthYear],Data[[#This Row],[MonthYear]])</f>
        <v>0.14285714285714285</v>
      </c>
      <c r="Z3340" s="1" t="str">
        <f>TEXT(Data[[#This Row],[Order Date]], "mm.yy")</f>
        <v>08.19</v>
      </c>
    </row>
    <row r="3341" spans="1:26" x14ac:dyDescent="0.25">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1" t="str">
        <f>IF(M3341=People!$B$2,People!$A$5,(IF(M3341=People!$B$3,People!$A$3,(IF(M3341=People!$B$4,People!$A$4,(IF(M3341=People!$B$5,People!$A$5,0)))))))</f>
        <v>Cassandra Brandow</v>
      </c>
      <c r="W3341" s="1" t="str">
        <f>IFERROR(VLOOKUP(Data[[#This Row],[Order ID]], Returns!$A:$B, 2, FALSE), "No")</f>
        <v>Yes</v>
      </c>
      <c r="X3341" s="1">
        <f>1/COUNTIF(Data[Order ID], Data[[#This Row],[Order ID]])</f>
        <v>0.14285714285714285</v>
      </c>
      <c r="Y3341" s="1">
        <f>1/COUNTIFS(Data[Customer Name],Data[[#This Row],[Customer Name]], Data[MonthYear],Data[[#This Row],[MonthYear]])</f>
        <v>0.14285714285714285</v>
      </c>
      <c r="Z3341" s="1" t="str">
        <f>TEXT(Data[[#This Row],[Order Date]], "mm.yy")</f>
        <v>08.19</v>
      </c>
    </row>
    <row r="3342" spans="1:26" x14ac:dyDescent="0.25">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1" t="str">
        <f>IF(M3342=People!$B$2,People!$A$5,(IF(M3342=People!$B$3,People!$A$3,(IF(M3342=People!$B$4,People!$A$4,(IF(M3342=People!$B$5,People!$A$5,0)))))))</f>
        <v>Cassandra Brandow</v>
      </c>
      <c r="W3342" s="1" t="str">
        <f>IFERROR(VLOOKUP(Data[[#This Row],[Order ID]], Returns!$A:$B, 2, FALSE), "No")</f>
        <v>Yes</v>
      </c>
      <c r="X3342" s="1">
        <f>1/COUNTIF(Data[Order ID], Data[[#This Row],[Order ID]])</f>
        <v>0.14285714285714285</v>
      </c>
      <c r="Y3342" s="1">
        <f>1/COUNTIFS(Data[Customer Name],Data[[#This Row],[Customer Name]], Data[MonthYear],Data[[#This Row],[MonthYear]])</f>
        <v>0.14285714285714285</v>
      </c>
      <c r="Z3342" s="1" t="str">
        <f>TEXT(Data[[#This Row],[Order Date]], "mm.yy")</f>
        <v>08.19</v>
      </c>
    </row>
    <row r="3343" spans="1:26" x14ac:dyDescent="0.25">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1" t="str">
        <f>IF(M3343=People!$B$2,People!$A$5,(IF(M3343=People!$B$3,People!$A$3,(IF(M3343=People!$B$4,People!$A$4,(IF(M3343=People!$B$5,People!$A$5,0)))))))</f>
        <v>Chuck Magee</v>
      </c>
      <c r="W3343" s="1" t="str">
        <f>IFERROR(VLOOKUP(Data[[#This Row],[Order ID]], Returns!$A:$B, 2, FALSE), "No")</f>
        <v>Yes</v>
      </c>
      <c r="X3343" s="1">
        <f>1/COUNTIF(Data[Order ID], Data[[#This Row],[Order ID]])</f>
        <v>0.16666666666666666</v>
      </c>
      <c r="Y3343" s="1">
        <f>1/COUNTIFS(Data[Customer Name],Data[[#This Row],[Customer Name]], Data[MonthYear],Data[[#This Row],[MonthYear]])</f>
        <v>0.16666666666666666</v>
      </c>
      <c r="Z3343" s="1" t="str">
        <f>TEXT(Data[[#This Row],[Order Date]], "mm.yy")</f>
        <v>08.18</v>
      </c>
    </row>
    <row r="3344" spans="1:26" x14ac:dyDescent="0.25">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1" t="str">
        <f>IF(M3344=People!$B$2,People!$A$5,(IF(M3344=People!$B$3,People!$A$3,(IF(M3344=People!$B$4,People!$A$4,(IF(M3344=People!$B$5,People!$A$5,0)))))))</f>
        <v>Chuck Magee</v>
      </c>
      <c r="W3344" s="1" t="str">
        <f>IFERROR(VLOOKUP(Data[[#This Row],[Order ID]], Returns!$A:$B, 2, FALSE), "No")</f>
        <v>Yes</v>
      </c>
      <c r="X3344" s="1">
        <f>1/COUNTIF(Data[Order ID], Data[[#This Row],[Order ID]])</f>
        <v>0.16666666666666666</v>
      </c>
      <c r="Y3344" s="1">
        <f>1/COUNTIFS(Data[Customer Name],Data[[#This Row],[Customer Name]], Data[MonthYear],Data[[#This Row],[MonthYear]])</f>
        <v>0.16666666666666666</v>
      </c>
      <c r="Z3344" s="1" t="str">
        <f>TEXT(Data[[#This Row],[Order Date]], "mm.yy")</f>
        <v>08.18</v>
      </c>
    </row>
    <row r="3345" spans="1:26" x14ac:dyDescent="0.25">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1" t="str">
        <f>IF(M3345=People!$B$2,People!$A$5,(IF(M3345=People!$B$3,People!$A$3,(IF(M3345=People!$B$4,People!$A$4,(IF(M3345=People!$B$5,People!$A$5,0)))))))</f>
        <v>Chuck Magee</v>
      </c>
      <c r="W3345" s="1" t="str">
        <f>IFERROR(VLOOKUP(Data[[#This Row],[Order ID]], Returns!$A:$B, 2, FALSE), "No")</f>
        <v>Yes</v>
      </c>
      <c r="X3345" s="1">
        <f>1/COUNTIF(Data[Order ID], Data[[#This Row],[Order ID]])</f>
        <v>0.16666666666666666</v>
      </c>
      <c r="Y3345" s="1">
        <f>1/COUNTIFS(Data[Customer Name],Data[[#This Row],[Customer Name]], Data[MonthYear],Data[[#This Row],[MonthYear]])</f>
        <v>0.16666666666666666</v>
      </c>
      <c r="Z3345" s="1" t="str">
        <f>TEXT(Data[[#This Row],[Order Date]], "mm.yy")</f>
        <v>08.18</v>
      </c>
    </row>
    <row r="3346" spans="1:26" x14ac:dyDescent="0.25">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1" t="str">
        <f>IF(M3346=People!$B$2,People!$A$5,(IF(M3346=People!$B$3,People!$A$3,(IF(M3346=People!$B$4,People!$A$4,(IF(M3346=People!$B$5,People!$A$5,0)))))))</f>
        <v>Chuck Magee</v>
      </c>
      <c r="W3346" s="1" t="str">
        <f>IFERROR(VLOOKUP(Data[[#This Row],[Order ID]], Returns!$A:$B, 2, FALSE), "No")</f>
        <v>Yes</v>
      </c>
      <c r="X3346" s="1">
        <f>1/COUNTIF(Data[Order ID], Data[[#This Row],[Order ID]])</f>
        <v>0.16666666666666666</v>
      </c>
      <c r="Y3346" s="1">
        <f>1/COUNTIFS(Data[Customer Name],Data[[#This Row],[Customer Name]], Data[MonthYear],Data[[#This Row],[MonthYear]])</f>
        <v>0.16666666666666666</v>
      </c>
      <c r="Z3346" s="1" t="str">
        <f>TEXT(Data[[#This Row],[Order Date]], "mm.yy")</f>
        <v>08.18</v>
      </c>
    </row>
    <row r="3347" spans="1:26" x14ac:dyDescent="0.25">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1" t="str">
        <f>IF(M3347=People!$B$2,People!$A$5,(IF(M3347=People!$B$3,People!$A$3,(IF(M3347=People!$B$4,People!$A$4,(IF(M3347=People!$B$5,People!$A$5,0)))))))</f>
        <v>Chuck Magee</v>
      </c>
      <c r="W3347" s="1" t="str">
        <f>IFERROR(VLOOKUP(Data[[#This Row],[Order ID]], Returns!$A:$B, 2, FALSE), "No")</f>
        <v>Yes</v>
      </c>
      <c r="X3347" s="1">
        <f>1/COUNTIF(Data[Order ID], Data[[#This Row],[Order ID]])</f>
        <v>0.16666666666666666</v>
      </c>
      <c r="Y3347" s="1">
        <f>1/COUNTIFS(Data[Customer Name],Data[[#This Row],[Customer Name]], Data[MonthYear],Data[[#This Row],[MonthYear]])</f>
        <v>0.16666666666666666</v>
      </c>
      <c r="Z3347" s="1" t="str">
        <f>TEXT(Data[[#This Row],[Order Date]], "mm.yy")</f>
        <v>08.18</v>
      </c>
    </row>
    <row r="3348" spans="1:26" x14ac:dyDescent="0.25">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1" t="str">
        <f>IF(M3348=People!$B$2,People!$A$5,(IF(M3348=People!$B$3,People!$A$3,(IF(M3348=People!$B$4,People!$A$4,(IF(M3348=People!$B$5,People!$A$5,0)))))))</f>
        <v>Chuck Magee</v>
      </c>
      <c r="W3348" s="1" t="str">
        <f>IFERROR(VLOOKUP(Data[[#This Row],[Order ID]], Returns!$A:$B, 2, FALSE), "No")</f>
        <v>Yes</v>
      </c>
      <c r="X3348" s="1">
        <f>1/COUNTIF(Data[Order ID], Data[[#This Row],[Order ID]])</f>
        <v>0.16666666666666666</v>
      </c>
      <c r="Y3348" s="1">
        <f>1/COUNTIFS(Data[Customer Name],Data[[#This Row],[Customer Name]], Data[MonthYear],Data[[#This Row],[MonthYear]])</f>
        <v>0.16666666666666666</v>
      </c>
      <c r="Z3348" s="1" t="str">
        <f>TEXT(Data[[#This Row],[Order Date]], "mm.yy")</f>
        <v>08.18</v>
      </c>
    </row>
    <row r="3349" spans="1:26" x14ac:dyDescent="0.25">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1" t="str">
        <f>IF(M3349=People!$B$2,People!$A$5,(IF(M3349=People!$B$3,People!$A$3,(IF(M3349=People!$B$4,People!$A$4,(IF(M3349=People!$B$5,People!$A$5,0)))))))</f>
        <v>Cassandra Brandow</v>
      </c>
      <c r="W3349" s="1" t="str">
        <f>IFERROR(VLOOKUP(Data[[#This Row],[Order ID]], Returns!$A:$B, 2, FALSE), "No")</f>
        <v>No</v>
      </c>
      <c r="X3349" s="1">
        <f>1/COUNTIF(Data[Order ID], Data[[#This Row],[Order ID]])</f>
        <v>1</v>
      </c>
      <c r="Y3349" s="1">
        <f>1/COUNTIFS(Data[Customer Name],Data[[#This Row],[Customer Name]], Data[MonthYear],Data[[#This Row],[MonthYear]])</f>
        <v>1</v>
      </c>
      <c r="Z3349" s="1" t="str">
        <f>TEXT(Data[[#This Row],[Order Date]], "mm.yy")</f>
        <v>08.17</v>
      </c>
    </row>
    <row r="3350" spans="1:26" x14ac:dyDescent="0.25">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1" t="str">
        <f>IF(M3350=People!$B$2,People!$A$5,(IF(M3350=People!$B$3,People!$A$3,(IF(M3350=People!$B$4,People!$A$4,(IF(M3350=People!$B$5,People!$A$5,0)))))))</f>
        <v>Kelly Williams</v>
      </c>
      <c r="W3350" s="1" t="str">
        <f>IFERROR(VLOOKUP(Data[[#This Row],[Order ID]], Returns!$A:$B, 2, FALSE), "No")</f>
        <v>No</v>
      </c>
      <c r="X3350" s="1">
        <f>1/COUNTIF(Data[Order ID], Data[[#This Row],[Order ID]])</f>
        <v>1</v>
      </c>
      <c r="Y3350" s="1">
        <f>1/COUNTIFS(Data[Customer Name],Data[[#This Row],[Customer Name]], Data[MonthYear],Data[[#This Row],[MonthYear]])</f>
        <v>1</v>
      </c>
      <c r="Z3350" s="1" t="str">
        <f>TEXT(Data[[#This Row],[Order Date]], "mm.yy")</f>
        <v>11.19</v>
      </c>
    </row>
    <row r="3351" spans="1:26" x14ac:dyDescent="0.25">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1" t="str">
        <f>IF(M3351=People!$B$2,People!$A$5,(IF(M3351=People!$B$3,People!$A$3,(IF(M3351=People!$B$4,People!$A$4,(IF(M3351=People!$B$5,People!$A$5,0)))))))</f>
        <v>Cassandra Brandow</v>
      </c>
      <c r="W3351" s="1" t="str">
        <f>IFERROR(VLOOKUP(Data[[#This Row],[Order ID]], Returns!$A:$B, 2, FALSE), "No")</f>
        <v>No</v>
      </c>
      <c r="X3351" s="1">
        <f>1/COUNTIF(Data[Order ID], Data[[#This Row],[Order ID]])</f>
        <v>1</v>
      </c>
      <c r="Y3351" s="1">
        <f>1/COUNTIFS(Data[Customer Name],Data[[#This Row],[Customer Name]], Data[MonthYear],Data[[#This Row],[MonthYear]])</f>
        <v>1</v>
      </c>
      <c r="Z3351" s="1" t="str">
        <f>TEXT(Data[[#This Row],[Order Date]], "mm.yy")</f>
        <v>08.18</v>
      </c>
    </row>
    <row r="3352" spans="1:26" x14ac:dyDescent="0.25">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1" t="str">
        <f>IF(M3352=People!$B$2,People!$A$5,(IF(M3352=People!$B$3,People!$A$3,(IF(M3352=People!$B$4,People!$A$4,(IF(M3352=People!$B$5,People!$A$5,0)))))))</f>
        <v>Chuck Magee</v>
      </c>
      <c r="W3352" s="1" t="str">
        <f>IFERROR(VLOOKUP(Data[[#This Row],[Order ID]], Returns!$A:$B, 2, FALSE), "No")</f>
        <v>No</v>
      </c>
      <c r="X3352" s="1">
        <f>1/COUNTIF(Data[Order ID], Data[[#This Row],[Order ID]])</f>
        <v>1</v>
      </c>
      <c r="Y3352" s="1">
        <f>1/COUNTIFS(Data[Customer Name],Data[[#This Row],[Customer Name]], Data[MonthYear],Data[[#This Row],[MonthYear]])</f>
        <v>1</v>
      </c>
      <c r="Z3352" s="1" t="str">
        <f>TEXT(Data[[#This Row],[Order Date]], "mm.yy")</f>
        <v>12.18</v>
      </c>
    </row>
    <row r="3353" spans="1:26" x14ac:dyDescent="0.25">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1" t="str">
        <f>IF(M3353=People!$B$2,People!$A$5,(IF(M3353=People!$B$3,People!$A$3,(IF(M3353=People!$B$4,People!$A$4,(IF(M3353=People!$B$5,People!$A$5,0)))))))</f>
        <v>Cassandra Brandow</v>
      </c>
      <c r="W3353" s="1" t="str">
        <f>IFERROR(VLOOKUP(Data[[#This Row],[Order ID]], Returns!$A:$B, 2, FALSE), "No")</f>
        <v>No</v>
      </c>
      <c r="X3353" s="1">
        <f>1/COUNTIF(Data[Order ID], Data[[#This Row],[Order ID]])</f>
        <v>0.5</v>
      </c>
      <c r="Y3353" s="1">
        <f>1/COUNTIFS(Data[Customer Name],Data[[#This Row],[Customer Name]], Data[MonthYear],Data[[#This Row],[MonthYear]])</f>
        <v>0.2</v>
      </c>
      <c r="Z3353" s="1" t="str">
        <f>TEXT(Data[[#This Row],[Order Date]], "mm.yy")</f>
        <v>09.16</v>
      </c>
    </row>
    <row r="3354" spans="1:26" x14ac:dyDescent="0.25">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1" t="str">
        <f>IF(M3354=People!$B$2,People!$A$5,(IF(M3354=People!$B$3,People!$A$3,(IF(M3354=People!$B$4,People!$A$4,(IF(M3354=People!$B$5,People!$A$5,0)))))))</f>
        <v>Cassandra Brandow</v>
      </c>
      <c r="W3354" s="1" t="str">
        <f>IFERROR(VLOOKUP(Data[[#This Row],[Order ID]], Returns!$A:$B, 2, FALSE), "No")</f>
        <v>No</v>
      </c>
      <c r="X3354" s="1">
        <f>1/COUNTIF(Data[Order ID], Data[[#This Row],[Order ID]])</f>
        <v>0.5</v>
      </c>
      <c r="Y3354" s="1">
        <f>1/COUNTIFS(Data[Customer Name],Data[[#This Row],[Customer Name]], Data[MonthYear],Data[[#This Row],[MonthYear]])</f>
        <v>0.2</v>
      </c>
      <c r="Z3354" s="1" t="str">
        <f>TEXT(Data[[#This Row],[Order Date]], "mm.yy")</f>
        <v>09.16</v>
      </c>
    </row>
    <row r="3355" spans="1:26" x14ac:dyDescent="0.25">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1" t="str">
        <f>IF(M3355=People!$B$2,People!$A$5,(IF(M3355=People!$B$3,People!$A$3,(IF(M3355=People!$B$4,People!$A$4,(IF(M3355=People!$B$5,People!$A$5,0)))))))</f>
        <v>Chuck Magee</v>
      </c>
      <c r="W3355" s="1" t="str">
        <f>IFERROR(VLOOKUP(Data[[#This Row],[Order ID]], Returns!$A:$B, 2, FALSE), "No")</f>
        <v>No</v>
      </c>
      <c r="X3355" s="1">
        <f>1/COUNTIF(Data[Order ID], Data[[#This Row],[Order ID]])</f>
        <v>0.25</v>
      </c>
      <c r="Y3355" s="1">
        <f>1/COUNTIFS(Data[Customer Name],Data[[#This Row],[Customer Name]], Data[MonthYear],Data[[#This Row],[MonthYear]])</f>
        <v>0.25</v>
      </c>
      <c r="Z3355" s="1" t="str">
        <f>TEXT(Data[[#This Row],[Order Date]], "mm.yy")</f>
        <v>07.16</v>
      </c>
    </row>
    <row r="3356" spans="1:26" x14ac:dyDescent="0.25">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1" t="str">
        <f>IF(M3356=People!$B$2,People!$A$5,(IF(M3356=People!$B$3,People!$A$3,(IF(M3356=People!$B$4,People!$A$4,(IF(M3356=People!$B$5,People!$A$5,0)))))))</f>
        <v>Chuck Magee</v>
      </c>
      <c r="W3356" s="1" t="str">
        <f>IFERROR(VLOOKUP(Data[[#This Row],[Order ID]], Returns!$A:$B, 2, FALSE), "No")</f>
        <v>No</v>
      </c>
      <c r="X3356" s="1">
        <f>1/COUNTIF(Data[Order ID], Data[[#This Row],[Order ID]])</f>
        <v>0.25</v>
      </c>
      <c r="Y3356" s="1">
        <f>1/COUNTIFS(Data[Customer Name],Data[[#This Row],[Customer Name]], Data[MonthYear],Data[[#This Row],[MonthYear]])</f>
        <v>0.25</v>
      </c>
      <c r="Z3356" s="1" t="str">
        <f>TEXT(Data[[#This Row],[Order Date]], "mm.yy")</f>
        <v>07.16</v>
      </c>
    </row>
    <row r="3357" spans="1:26" x14ac:dyDescent="0.25">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1" t="str">
        <f>IF(M3357=People!$B$2,People!$A$5,(IF(M3357=People!$B$3,People!$A$3,(IF(M3357=People!$B$4,People!$A$4,(IF(M3357=People!$B$5,People!$A$5,0)))))))</f>
        <v>Chuck Magee</v>
      </c>
      <c r="W3357" s="1" t="str">
        <f>IFERROR(VLOOKUP(Data[[#This Row],[Order ID]], Returns!$A:$B, 2, FALSE), "No")</f>
        <v>No</v>
      </c>
      <c r="X3357" s="1">
        <f>1/COUNTIF(Data[Order ID], Data[[#This Row],[Order ID]])</f>
        <v>0.25</v>
      </c>
      <c r="Y3357" s="1">
        <f>1/COUNTIFS(Data[Customer Name],Data[[#This Row],[Customer Name]], Data[MonthYear],Data[[#This Row],[MonthYear]])</f>
        <v>0.25</v>
      </c>
      <c r="Z3357" s="1" t="str">
        <f>TEXT(Data[[#This Row],[Order Date]], "mm.yy")</f>
        <v>07.16</v>
      </c>
    </row>
    <row r="3358" spans="1:26" x14ac:dyDescent="0.25">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1" t="str">
        <f>IF(M3358=People!$B$2,People!$A$5,(IF(M3358=People!$B$3,People!$A$3,(IF(M3358=People!$B$4,People!$A$4,(IF(M3358=People!$B$5,People!$A$5,0)))))))</f>
        <v>Chuck Magee</v>
      </c>
      <c r="W3358" s="1" t="str">
        <f>IFERROR(VLOOKUP(Data[[#This Row],[Order ID]], Returns!$A:$B, 2, FALSE), "No")</f>
        <v>No</v>
      </c>
      <c r="X3358" s="1">
        <f>1/COUNTIF(Data[Order ID], Data[[#This Row],[Order ID]])</f>
        <v>0.25</v>
      </c>
      <c r="Y3358" s="1">
        <f>1/COUNTIFS(Data[Customer Name],Data[[#This Row],[Customer Name]], Data[MonthYear],Data[[#This Row],[MonthYear]])</f>
        <v>0.25</v>
      </c>
      <c r="Z3358" s="1" t="str">
        <f>TEXT(Data[[#This Row],[Order Date]], "mm.yy")</f>
        <v>07.16</v>
      </c>
    </row>
    <row r="3359" spans="1:26" x14ac:dyDescent="0.25">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1" t="str">
        <f>IF(M3359=People!$B$2,People!$A$5,(IF(M3359=People!$B$3,People!$A$3,(IF(M3359=People!$B$4,People!$A$4,(IF(M3359=People!$B$5,People!$A$5,0)))))))</f>
        <v>Kelly Williams</v>
      </c>
      <c r="W3359" s="1" t="str">
        <f>IFERROR(VLOOKUP(Data[[#This Row],[Order ID]], Returns!$A:$B, 2, FALSE), "No")</f>
        <v>No</v>
      </c>
      <c r="X3359" s="1">
        <f>1/COUNTIF(Data[Order ID], Data[[#This Row],[Order ID]])</f>
        <v>1</v>
      </c>
      <c r="Y3359" s="1">
        <f>1/COUNTIFS(Data[Customer Name],Data[[#This Row],[Customer Name]], Data[MonthYear],Data[[#This Row],[MonthYear]])</f>
        <v>1</v>
      </c>
      <c r="Z3359" s="1" t="str">
        <f>TEXT(Data[[#This Row],[Order Date]], "mm.yy")</f>
        <v>09.19</v>
      </c>
    </row>
    <row r="3360" spans="1:26" x14ac:dyDescent="0.25">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1" t="str">
        <f>IF(M3360=People!$B$2,People!$A$5,(IF(M3360=People!$B$3,People!$A$3,(IF(M3360=People!$B$4,People!$A$4,(IF(M3360=People!$B$5,People!$A$5,0)))))))</f>
        <v>Kelly Williams</v>
      </c>
      <c r="W3360" s="1" t="str">
        <f>IFERROR(VLOOKUP(Data[[#This Row],[Order ID]], Returns!$A:$B, 2, FALSE), "No")</f>
        <v>No</v>
      </c>
      <c r="X3360" s="1">
        <f>1/COUNTIF(Data[Order ID], Data[[#This Row],[Order ID]])</f>
        <v>0.5</v>
      </c>
      <c r="Y3360" s="1">
        <f>1/COUNTIFS(Data[Customer Name],Data[[#This Row],[Customer Name]], Data[MonthYear],Data[[#This Row],[MonthYear]])</f>
        <v>0.125</v>
      </c>
      <c r="Z3360" s="1" t="str">
        <f>TEXT(Data[[#This Row],[Order Date]], "mm.yy")</f>
        <v>05.18</v>
      </c>
    </row>
    <row r="3361" spans="1:26" x14ac:dyDescent="0.25">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1" t="str">
        <f>IF(M3361=People!$B$2,People!$A$5,(IF(M3361=People!$B$3,People!$A$3,(IF(M3361=People!$B$4,People!$A$4,(IF(M3361=People!$B$5,People!$A$5,0)))))))</f>
        <v>Kelly Williams</v>
      </c>
      <c r="W3361" s="1" t="str">
        <f>IFERROR(VLOOKUP(Data[[#This Row],[Order ID]], Returns!$A:$B, 2, FALSE), "No")</f>
        <v>No</v>
      </c>
      <c r="X3361" s="1">
        <f>1/COUNTIF(Data[Order ID], Data[[#This Row],[Order ID]])</f>
        <v>0.5</v>
      </c>
      <c r="Y3361" s="1">
        <f>1/COUNTIFS(Data[Customer Name],Data[[#This Row],[Customer Name]], Data[MonthYear],Data[[#This Row],[MonthYear]])</f>
        <v>0.125</v>
      </c>
      <c r="Z3361" s="1" t="str">
        <f>TEXT(Data[[#This Row],[Order Date]], "mm.yy")</f>
        <v>05.18</v>
      </c>
    </row>
    <row r="3362" spans="1:26" x14ac:dyDescent="0.25">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1" t="str">
        <f>IF(M3362=People!$B$2,People!$A$5,(IF(M3362=People!$B$3,People!$A$3,(IF(M3362=People!$B$4,People!$A$4,(IF(M3362=People!$B$5,People!$A$5,0)))))))</f>
        <v>Chuck Magee</v>
      </c>
      <c r="W3362" s="1" t="str">
        <f>IFERROR(VLOOKUP(Data[[#This Row],[Order ID]], Returns!$A:$B, 2, FALSE), "No")</f>
        <v>No</v>
      </c>
      <c r="X3362" s="1">
        <f>1/COUNTIF(Data[Order ID], Data[[#This Row],[Order ID]])</f>
        <v>0.5</v>
      </c>
      <c r="Y3362" s="1">
        <f>1/COUNTIFS(Data[Customer Name],Data[[#This Row],[Customer Name]], Data[MonthYear],Data[[#This Row],[MonthYear]])</f>
        <v>0.5</v>
      </c>
      <c r="Z3362" s="1" t="str">
        <f>TEXT(Data[[#This Row],[Order Date]], "mm.yy")</f>
        <v>06.17</v>
      </c>
    </row>
    <row r="3363" spans="1:26" x14ac:dyDescent="0.25">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1" t="str">
        <f>IF(M3363=People!$B$2,People!$A$5,(IF(M3363=People!$B$3,People!$A$3,(IF(M3363=People!$B$4,People!$A$4,(IF(M3363=People!$B$5,People!$A$5,0)))))))</f>
        <v>Chuck Magee</v>
      </c>
      <c r="W3363" s="1" t="str">
        <f>IFERROR(VLOOKUP(Data[[#This Row],[Order ID]], Returns!$A:$B, 2, FALSE), "No")</f>
        <v>No</v>
      </c>
      <c r="X3363" s="1">
        <f>1/COUNTIF(Data[Order ID], Data[[#This Row],[Order ID]])</f>
        <v>0.5</v>
      </c>
      <c r="Y3363" s="1">
        <f>1/COUNTIFS(Data[Customer Name],Data[[#This Row],[Customer Name]], Data[MonthYear],Data[[#This Row],[MonthYear]])</f>
        <v>0.5</v>
      </c>
      <c r="Z3363" s="1" t="str">
        <f>TEXT(Data[[#This Row],[Order Date]], "mm.yy")</f>
        <v>06.17</v>
      </c>
    </row>
    <row r="3364" spans="1:26" x14ac:dyDescent="0.25">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1" t="str">
        <f>IF(M3364=People!$B$2,People!$A$5,(IF(M3364=People!$B$3,People!$A$3,(IF(M3364=People!$B$4,People!$A$4,(IF(M3364=People!$B$5,People!$A$5,0)))))))</f>
        <v>Chuck Magee</v>
      </c>
      <c r="W3364" s="1" t="str">
        <f>IFERROR(VLOOKUP(Data[[#This Row],[Order ID]], Returns!$A:$B, 2, FALSE), "No")</f>
        <v>No</v>
      </c>
      <c r="X3364" s="1">
        <f>1/COUNTIF(Data[Order ID], Data[[#This Row],[Order ID]])</f>
        <v>0.5</v>
      </c>
      <c r="Y3364" s="1">
        <f>1/COUNTIFS(Data[Customer Name],Data[[#This Row],[Customer Name]], Data[MonthYear],Data[[#This Row],[MonthYear]])</f>
        <v>0.5</v>
      </c>
      <c r="Z3364" s="1" t="str">
        <f>TEXT(Data[[#This Row],[Order Date]], "mm.yy")</f>
        <v>12.17</v>
      </c>
    </row>
    <row r="3365" spans="1:26" x14ac:dyDescent="0.25">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1" t="str">
        <f>IF(M3365=People!$B$2,People!$A$5,(IF(M3365=People!$B$3,People!$A$3,(IF(M3365=People!$B$4,People!$A$4,(IF(M3365=People!$B$5,People!$A$5,0)))))))</f>
        <v>Chuck Magee</v>
      </c>
      <c r="W3365" s="1" t="str">
        <f>IFERROR(VLOOKUP(Data[[#This Row],[Order ID]], Returns!$A:$B, 2, FALSE), "No")</f>
        <v>No</v>
      </c>
      <c r="X3365" s="1">
        <f>1/COUNTIF(Data[Order ID], Data[[#This Row],[Order ID]])</f>
        <v>0.5</v>
      </c>
      <c r="Y3365" s="1">
        <f>1/COUNTIFS(Data[Customer Name],Data[[#This Row],[Customer Name]], Data[MonthYear],Data[[#This Row],[MonthYear]])</f>
        <v>0.5</v>
      </c>
      <c r="Z3365" s="1" t="str">
        <f>TEXT(Data[[#This Row],[Order Date]], "mm.yy")</f>
        <v>12.17</v>
      </c>
    </row>
    <row r="3366" spans="1:26" x14ac:dyDescent="0.25">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1" t="str">
        <f>IF(M3366=People!$B$2,People!$A$5,(IF(M3366=People!$B$3,People!$A$3,(IF(M3366=People!$B$4,People!$A$4,(IF(M3366=People!$B$5,People!$A$5,0)))))))</f>
        <v>Kelly Williams</v>
      </c>
      <c r="W3366" s="1" t="str">
        <f>IFERROR(VLOOKUP(Data[[#This Row],[Order ID]], Returns!$A:$B, 2, FALSE), "No")</f>
        <v>No</v>
      </c>
      <c r="X3366" s="1">
        <f>1/COUNTIF(Data[Order ID], Data[[#This Row],[Order ID]])</f>
        <v>1</v>
      </c>
      <c r="Y3366" s="1">
        <f>1/COUNTIFS(Data[Customer Name],Data[[#This Row],[Customer Name]], Data[MonthYear],Data[[#This Row],[MonthYear]])</f>
        <v>0.33333333333333331</v>
      </c>
      <c r="Z3366" s="1" t="str">
        <f>TEXT(Data[[#This Row],[Order Date]], "mm.yy")</f>
        <v>07.18</v>
      </c>
    </row>
    <row r="3367" spans="1:26" x14ac:dyDescent="0.25">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1" t="str">
        <f>IF(M3367=People!$B$2,People!$A$5,(IF(M3367=People!$B$3,People!$A$3,(IF(M3367=People!$B$4,People!$A$4,(IF(M3367=People!$B$5,People!$A$5,0)))))))</f>
        <v>Cassandra Brandow</v>
      </c>
      <c r="W3367" s="1" t="str">
        <f>IFERROR(VLOOKUP(Data[[#This Row],[Order ID]], Returns!$A:$B, 2, FALSE), "No")</f>
        <v>No</v>
      </c>
      <c r="X3367" s="1">
        <f>1/COUNTIF(Data[Order ID], Data[[#This Row],[Order ID]])</f>
        <v>1</v>
      </c>
      <c r="Y3367" s="1">
        <f>1/COUNTIFS(Data[Customer Name],Data[[#This Row],[Customer Name]], Data[MonthYear],Data[[#This Row],[MonthYear]])</f>
        <v>1</v>
      </c>
      <c r="Z3367" s="1" t="str">
        <f>TEXT(Data[[#This Row],[Order Date]], "mm.yy")</f>
        <v>01.16</v>
      </c>
    </row>
    <row r="3368" spans="1:26" x14ac:dyDescent="0.25">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1" t="str">
        <f>IF(M3368=People!$B$2,People!$A$5,(IF(M3368=People!$B$3,People!$A$3,(IF(M3368=People!$B$4,People!$A$4,(IF(M3368=People!$B$5,People!$A$5,0)))))))</f>
        <v>Kelly Williams</v>
      </c>
      <c r="W3368" s="1" t="str">
        <f>IFERROR(VLOOKUP(Data[[#This Row],[Order ID]], Returns!$A:$B, 2, FALSE), "No")</f>
        <v>No</v>
      </c>
      <c r="X3368" s="1">
        <f>1/COUNTIF(Data[Order ID], Data[[#This Row],[Order ID]])</f>
        <v>0.5</v>
      </c>
      <c r="Y3368" s="1">
        <f>1/COUNTIFS(Data[Customer Name],Data[[#This Row],[Customer Name]], Data[MonthYear],Data[[#This Row],[MonthYear]])</f>
        <v>0.5</v>
      </c>
      <c r="Z3368" s="1" t="str">
        <f>TEXT(Data[[#This Row],[Order Date]], "mm.yy")</f>
        <v>07.16</v>
      </c>
    </row>
    <row r="3369" spans="1:26" x14ac:dyDescent="0.25">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1" t="str">
        <f>IF(M3369=People!$B$2,People!$A$5,(IF(M3369=People!$B$3,People!$A$3,(IF(M3369=People!$B$4,People!$A$4,(IF(M3369=People!$B$5,People!$A$5,0)))))))</f>
        <v>Kelly Williams</v>
      </c>
      <c r="W3369" s="1" t="str">
        <f>IFERROR(VLOOKUP(Data[[#This Row],[Order ID]], Returns!$A:$B, 2, FALSE), "No")</f>
        <v>No</v>
      </c>
      <c r="X3369" s="1">
        <f>1/COUNTIF(Data[Order ID], Data[[#This Row],[Order ID]])</f>
        <v>0.5</v>
      </c>
      <c r="Y3369" s="1">
        <f>1/COUNTIFS(Data[Customer Name],Data[[#This Row],[Customer Name]], Data[MonthYear],Data[[#This Row],[MonthYear]])</f>
        <v>0.5</v>
      </c>
      <c r="Z3369" s="1" t="str">
        <f>TEXT(Data[[#This Row],[Order Date]], "mm.yy")</f>
        <v>07.16</v>
      </c>
    </row>
    <row r="3370" spans="1:26" x14ac:dyDescent="0.25">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1" t="str">
        <f>IF(M3370=People!$B$2,People!$A$5,(IF(M3370=People!$B$3,People!$A$3,(IF(M3370=People!$B$4,People!$A$4,(IF(M3370=People!$B$5,People!$A$5,0)))))))</f>
        <v>Cassandra Brandow</v>
      </c>
      <c r="W3370" s="1" t="str">
        <f>IFERROR(VLOOKUP(Data[[#This Row],[Order ID]], Returns!$A:$B, 2, FALSE), "No")</f>
        <v>No</v>
      </c>
      <c r="X3370" s="1">
        <f>1/COUNTIF(Data[Order ID], Data[[#This Row],[Order ID]])</f>
        <v>0.5</v>
      </c>
      <c r="Y3370" s="1">
        <f>1/COUNTIFS(Data[Customer Name],Data[[#This Row],[Customer Name]], Data[MonthYear],Data[[#This Row],[MonthYear]])</f>
        <v>0.5</v>
      </c>
      <c r="Z3370" s="1" t="str">
        <f>TEXT(Data[[#This Row],[Order Date]], "mm.yy")</f>
        <v>11.17</v>
      </c>
    </row>
    <row r="3371" spans="1:26" x14ac:dyDescent="0.25">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1" t="str">
        <f>IF(M3371=People!$B$2,People!$A$5,(IF(M3371=People!$B$3,People!$A$3,(IF(M3371=People!$B$4,People!$A$4,(IF(M3371=People!$B$5,People!$A$5,0)))))))</f>
        <v>Cassandra Brandow</v>
      </c>
      <c r="W3371" s="1" t="str">
        <f>IFERROR(VLOOKUP(Data[[#This Row],[Order ID]], Returns!$A:$B, 2, FALSE), "No")</f>
        <v>No</v>
      </c>
      <c r="X3371" s="1">
        <f>1/COUNTIF(Data[Order ID], Data[[#This Row],[Order ID]])</f>
        <v>0.5</v>
      </c>
      <c r="Y3371" s="1">
        <f>1/COUNTIFS(Data[Customer Name],Data[[#This Row],[Customer Name]], Data[MonthYear],Data[[#This Row],[MonthYear]])</f>
        <v>0.5</v>
      </c>
      <c r="Z3371" s="1" t="str">
        <f>TEXT(Data[[#This Row],[Order Date]], "mm.yy")</f>
        <v>11.17</v>
      </c>
    </row>
    <row r="3372" spans="1:26" x14ac:dyDescent="0.25">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1" t="str">
        <f>IF(M3372=People!$B$2,People!$A$5,(IF(M3372=People!$B$3,People!$A$3,(IF(M3372=People!$B$4,People!$A$4,(IF(M3372=People!$B$5,People!$A$5,0)))))))</f>
        <v>Kelly Williams</v>
      </c>
      <c r="W3372" s="1" t="str">
        <f>IFERROR(VLOOKUP(Data[[#This Row],[Order ID]], Returns!$A:$B, 2, FALSE), "No")</f>
        <v>No</v>
      </c>
      <c r="X3372" s="1">
        <f>1/COUNTIF(Data[Order ID], Data[[#This Row],[Order ID]])</f>
        <v>1</v>
      </c>
      <c r="Y3372" s="1">
        <f>1/COUNTIFS(Data[Customer Name],Data[[#This Row],[Customer Name]], Data[MonthYear],Data[[#This Row],[MonthYear]])</f>
        <v>1</v>
      </c>
      <c r="Z3372" s="1" t="str">
        <f>TEXT(Data[[#This Row],[Order Date]], "mm.yy")</f>
        <v>03.18</v>
      </c>
    </row>
    <row r="3373" spans="1:26" x14ac:dyDescent="0.25">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1" t="str">
        <f>IF(M3373=People!$B$2,People!$A$5,(IF(M3373=People!$B$3,People!$A$3,(IF(M3373=People!$B$4,People!$A$4,(IF(M3373=People!$B$5,People!$A$5,0)))))))</f>
        <v>Cassandra Brandow</v>
      </c>
      <c r="W3373" s="1" t="str">
        <f>IFERROR(VLOOKUP(Data[[#This Row],[Order ID]], Returns!$A:$B, 2, FALSE), "No")</f>
        <v>No</v>
      </c>
      <c r="X3373" s="1">
        <f>1/COUNTIF(Data[Order ID], Data[[#This Row],[Order ID]])</f>
        <v>0.5</v>
      </c>
      <c r="Y3373" s="1">
        <f>1/COUNTIFS(Data[Customer Name],Data[[#This Row],[Customer Name]], Data[MonthYear],Data[[#This Row],[MonthYear]])</f>
        <v>0.5</v>
      </c>
      <c r="Z3373" s="1" t="str">
        <f>TEXT(Data[[#This Row],[Order Date]], "mm.yy")</f>
        <v>09.19</v>
      </c>
    </row>
    <row r="3374" spans="1:26" x14ac:dyDescent="0.25">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1" t="str">
        <f>IF(M3374=People!$B$2,People!$A$5,(IF(M3374=People!$B$3,People!$A$3,(IF(M3374=People!$B$4,People!$A$4,(IF(M3374=People!$B$5,People!$A$5,0)))))))</f>
        <v>Cassandra Brandow</v>
      </c>
      <c r="W3374" s="1" t="str">
        <f>IFERROR(VLOOKUP(Data[[#This Row],[Order ID]], Returns!$A:$B, 2, FALSE), "No")</f>
        <v>No</v>
      </c>
      <c r="X3374" s="1">
        <f>1/COUNTIF(Data[Order ID], Data[[#This Row],[Order ID]])</f>
        <v>0.5</v>
      </c>
      <c r="Y3374" s="1">
        <f>1/COUNTIFS(Data[Customer Name],Data[[#This Row],[Customer Name]], Data[MonthYear],Data[[#This Row],[MonthYear]])</f>
        <v>0.5</v>
      </c>
      <c r="Z3374" s="1" t="str">
        <f>TEXT(Data[[#This Row],[Order Date]], "mm.yy")</f>
        <v>09.19</v>
      </c>
    </row>
    <row r="3375" spans="1:26" x14ac:dyDescent="0.25">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1" t="str">
        <f>IF(M3375=People!$B$2,People!$A$5,(IF(M3375=People!$B$3,People!$A$3,(IF(M3375=People!$B$4,People!$A$4,(IF(M3375=People!$B$5,People!$A$5,0)))))))</f>
        <v>Chuck Magee</v>
      </c>
      <c r="W3375" s="1" t="str">
        <f>IFERROR(VLOOKUP(Data[[#This Row],[Order ID]], Returns!$A:$B, 2, FALSE), "No")</f>
        <v>No</v>
      </c>
      <c r="X3375" s="1">
        <f>1/COUNTIF(Data[Order ID], Data[[#This Row],[Order ID]])</f>
        <v>0.25</v>
      </c>
      <c r="Y3375" s="1">
        <f>1/COUNTIFS(Data[Customer Name],Data[[#This Row],[Customer Name]], Data[MonthYear],Data[[#This Row],[MonthYear]])</f>
        <v>0.25</v>
      </c>
      <c r="Z3375" s="1" t="str">
        <f>TEXT(Data[[#This Row],[Order Date]], "mm.yy")</f>
        <v>12.17</v>
      </c>
    </row>
    <row r="3376" spans="1:26" x14ac:dyDescent="0.25">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1" t="str">
        <f>IF(M3376=People!$B$2,People!$A$5,(IF(M3376=People!$B$3,People!$A$3,(IF(M3376=People!$B$4,People!$A$4,(IF(M3376=People!$B$5,People!$A$5,0)))))))</f>
        <v>Chuck Magee</v>
      </c>
      <c r="W3376" s="1" t="str">
        <f>IFERROR(VLOOKUP(Data[[#This Row],[Order ID]], Returns!$A:$B, 2, FALSE), "No")</f>
        <v>No</v>
      </c>
      <c r="X3376" s="1">
        <f>1/COUNTIF(Data[Order ID], Data[[#This Row],[Order ID]])</f>
        <v>0.25</v>
      </c>
      <c r="Y3376" s="1">
        <f>1/COUNTIFS(Data[Customer Name],Data[[#This Row],[Customer Name]], Data[MonthYear],Data[[#This Row],[MonthYear]])</f>
        <v>0.25</v>
      </c>
      <c r="Z3376" s="1" t="str">
        <f>TEXT(Data[[#This Row],[Order Date]], "mm.yy")</f>
        <v>12.17</v>
      </c>
    </row>
    <row r="3377" spans="1:26" x14ac:dyDescent="0.25">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1" t="str">
        <f>IF(M3377=People!$B$2,People!$A$5,(IF(M3377=People!$B$3,People!$A$3,(IF(M3377=People!$B$4,People!$A$4,(IF(M3377=People!$B$5,People!$A$5,0)))))))</f>
        <v>Chuck Magee</v>
      </c>
      <c r="W3377" s="1" t="str">
        <f>IFERROR(VLOOKUP(Data[[#This Row],[Order ID]], Returns!$A:$B, 2, FALSE), "No")</f>
        <v>No</v>
      </c>
      <c r="X3377" s="1">
        <f>1/COUNTIF(Data[Order ID], Data[[#This Row],[Order ID]])</f>
        <v>0.25</v>
      </c>
      <c r="Y3377" s="1">
        <f>1/COUNTIFS(Data[Customer Name],Data[[#This Row],[Customer Name]], Data[MonthYear],Data[[#This Row],[MonthYear]])</f>
        <v>0.25</v>
      </c>
      <c r="Z3377" s="1" t="str">
        <f>TEXT(Data[[#This Row],[Order Date]], "mm.yy")</f>
        <v>12.17</v>
      </c>
    </row>
    <row r="3378" spans="1:26" x14ac:dyDescent="0.25">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1" t="str">
        <f>IF(M3378=People!$B$2,People!$A$5,(IF(M3378=People!$B$3,People!$A$3,(IF(M3378=People!$B$4,People!$A$4,(IF(M3378=People!$B$5,People!$A$5,0)))))))</f>
        <v>Chuck Magee</v>
      </c>
      <c r="W3378" s="1" t="str">
        <f>IFERROR(VLOOKUP(Data[[#This Row],[Order ID]], Returns!$A:$B, 2, FALSE), "No")</f>
        <v>No</v>
      </c>
      <c r="X3378" s="1">
        <f>1/COUNTIF(Data[Order ID], Data[[#This Row],[Order ID]])</f>
        <v>0.25</v>
      </c>
      <c r="Y3378" s="1">
        <f>1/COUNTIFS(Data[Customer Name],Data[[#This Row],[Customer Name]], Data[MonthYear],Data[[#This Row],[MonthYear]])</f>
        <v>0.25</v>
      </c>
      <c r="Z3378" s="1" t="str">
        <f>TEXT(Data[[#This Row],[Order Date]], "mm.yy")</f>
        <v>12.17</v>
      </c>
    </row>
    <row r="3379" spans="1:26" x14ac:dyDescent="0.25">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1" t="str">
        <f>IF(M3379=People!$B$2,People!$A$5,(IF(M3379=People!$B$3,People!$A$3,(IF(M3379=People!$B$4,People!$A$4,(IF(M3379=People!$B$5,People!$A$5,0)))))))</f>
        <v>Kelly Williams</v>
      </c>
      <c r="W3379" s="1" t="str">
        <f>IFERROR(VLOOKUP(Data[[#This Row],[Order ID]], Returns!$A:$B, 2, FALSE), "No")</f>
        <v>No</v>
      </c>
      <c r="X3379" s="1">
        <f>1/COUNTIF(Data[Order ID], Data[[#This Row],[Order ID]])</f>
        <v>1</v>
      </c>
      <c r="Y3379" s="1">
        <f>1/COUNTIFS(Data[Customer Name],Data[[#This Row],[Customer Name]], Data[MonthYear],Data[[#This Row],[MonthYear]])</f>
        <v>1</v>
      </c>
      <c r="Z3379" s="1" t="str">
        <f>TEXT(Data[[#This Row],[Order Date]], "mm.yy")</f>
        <v>11.18</v>
      </c>
    </row>
    <row r="3380" spans="1:26" x14ac:dyDescent="0.25">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1" t="str">
        <f>IF(M3380=People!$B$2,People!$A$5,(IF(M3380=People!$B$3,People!$A$3,(IF(M3380=People!$B$4,People!$A$4,(IF(M3380=People!$B$5,People!$A$5,0)))))))</f>
        <v>Kelly Williams</v>
      </c>
      <c r="W3380" s="1" t="str">
        <f>IFERROR(VLOOKUP(Data[[#This Row],[Order ID]], Returns!$A:$B, 2, FALSE), "No")</f>
        <v>Yes</v>
      </c>
      <c r="X3380" s="1">
        <f>1/COUNTIF(Data[Order ID], Data[[#This Row],[Order ID]])</f>
        <v>0.5</v>
      </c>
      <c r="Y3380" s="1">
        <f>1/COUNTIFS(Data[Customer Name],Data[[#This Row],[Customer Name]], Data[MonthYear],Data[[#This Row],[MonthYear]])</f>
        <v>0.5</v>
      </c>
      <c r="Z3380" s="1" t="str">
        <f>TEXT(Data[[#This Row],[Order Date]], "mm.yy")</f>
        <v>03.19</v>
      </c>
    </row>
    <row r="3381" spans="1:26" x14ac:dyDescent="0.25">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1" t="str">
        <f>IF(M3381=People!$B$2,People!$A$5,(IF(M3381=People!$B$3,People!$A$3,(IF(M3381=People!$B$4,People!$A$4,(IF(M3381=People!$B$5,People!$A$5,0)))))))</f>
        <v>Kelly Williams</v>
      </c>
      <c r="W3381" s="1" t="str">
        <f>IFERROR(VLOOKUP(Data[[#This Row],[Order ID]], Returns!$A:$B, 2, FALSE), "No")</f>
        <v>Yes</v>
      </c>
      <c r="X3381" s="1">
        <f>1/COUNTIF(Data[Order ID], Data[[#This Row],[Order ID]])</f>
        <v>0.5</v>
      </c>
      <c r="Y3381" s="1">
        <f>1/COUNTIFS(Data[Customer Name],Data[[#This Row],[Customer Name]], Data[MonthYear],Data[[#This Row],[MonthYear]])</f>
        <v>0.5</v>
      </c>
      <c r="Z3381" s="1" t="str">
        <f>TEXT(Data[[#This Row],[Order Date]], "mm.yy")</f>
        <v>03.19</v>
      </c>
    </row>
    <row r="3382" spans="1:26" x14ac:dyDescent="0.25">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1" t="str">
        <f>IF(M3382=People!$B$2,People!$A$5,(IF(M3382=People!$B$3,People!$A$3,(IF(M3382=People!$B$4,People!$A$4,(IF(M3382=People!$B$5,People!$A$5,0)))))))</f>
        <v>Chuck Magee</v>
      </c>
      <c r="W3382" s="1" t="str">
        <f>IFERROR(VLOOKUP(Data[[#This Row],[Order ID]], Returns!$A:$B, 2, FALSE), "No")</f>
        <v>No</v>
      </c>
      <c r="X3382" s="1">
        <f>1/COUNTIF(Data[Order ID], Data[[#This Row],[Order ID]])</f>
        <v>1</v>
      </c>
      <c r="Y3382" s="1">
        <f>1/COUNTIFS(Data[Customer Name],Data[[#This Row],[Customer Name]], Data[MonthYear],Data[[#This Row],[MonthYear]])</f>
        <v>0.33333333333333331</v>
      </c>
      <c r="Z3382" s="1" t="str">
        <f>TEXT(Data[[#This Row],[Order Date]], "mm.yy")</f>
        <v>11.19</v>
      </c>
    </row>
    <row r="3383" spans="1:26" x14ac:dyDescent="0.25">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1" t="str">
        <f>IF(M3383=People!$B$2,People!$A$5,(IF(M3383=People!$B$3,People!$A$3,(IF(M3383=People!$B$4,People!$A$4,(IF(M3383=People!$B$5,People!$A$5,0)))))))</f>
        <v>Cassandra Brandow</v>
      </c>
      <c r="W3383" s="1" t="str">
        <f>IFERROR(VLOOKUP(Data[[#This Row],[Order ID]], Returns!$A:$B, 2, FALSE), "No")</f>
        <v>No</v>
      </c>
      <c r="X3383" s="1">
        <f>1/COUNTIF(Data[Order ID], Data[[#This Row],[Order ID]])</f>
        <v>1</v>
      </c>
      <c r="Y3383" s="1">
        <f>1/COUNTIFS(Data[Customer Name],Data[[#This Row],[Customer Name]], Data[MonthYear],Data[[#This Row],[MonthYear]])</f>
        <v>1</v>
      </c>
      <c r="Z3383" s="1" t="str">
        <f>TEXT(Data[[#This Row],[Order Date]], "mm.yy")</f>
        <v>08.19</v>
      </c>
    </row>
    <row r="3384" spans="1:26" x14ac:dyDescent="0.25">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1" t="str">
        <f>IF(M3384=People!$B$2,People!$A$5,(IF(M3384=People!$B$3,People!$A$3,(IF(M3384=People!$B$4,People!$A$4,(IF(M3384=People!$B$5,People!$A$5,0)))))))</f>
        <v>Chuck Magee</v>
      </c>
      <c r="W3384" s="1" t="str">
        <f>IFERROR(VLOOKUP(Data[[#This Row],[Order ID]], Returns!$A:$B, 2, FALSE), "No")</f>
        <v>No</v>
      </c>
      <c r="X3384" s="1">
        <f>1/COUNTIF(Data[Order ID], Data[[#This Row],[Order ID]])</f>
        <v>0.33333333333333331</v>
      </c>
      <c r="Y3384" s="1">
        <f>1/COUNTIFS(Data[Customer Name],Data[[#This Row],[Customer Name]], Data[MonthYear],Data[[#This Row],[MonthYear]])</f>
        <v>0.16666666666666666</v>
      </c>
      <c r="Z3384" s="1" t="str">
        <f>TEXT(Data[[#This Row],[Order Date]], "mm.yy")</f>
        <v>12.17</v>
      </c>
    </row>
    <row r="3385" spans="1:26" x14ac:dyDescent="0.25">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1" t="str">
        <f>IF(M3385=People!$B$2,People!$A$5,(IF(M3385=People!$B$3,People!$A$3,(IF(M3385=People!$B$4,People!$A$4,(IF(M3385=People!$B$5,People!$A$5,0)))))))</f>
        <v>Chuck Magee</v>
      </c>
      <c r="W3385" s="1" t="str">
        <f>IFERROR(VLOOKUP(Data[[#This Row],[Order ID]], Returns!$A:$B, 2, FALSE), "No")</f>
        <v>No</v>
      </c>
      <c r="X3385" s="1">
        <f>1/COUNTIF(Data[Order ID], Data[[#This Row],[Order ID]])</f>
        <v>0.33333333333333331</v>
      </c>
      <c r="Y3385" s="1">
        <f>1/COUNTIFS(Data[Customer Name],Data[[#This Row],[Customer Name]], Data[MonthYear],Data[[#This Row],[MonthYear]])</f>
        <v>0.16666666666666666</v>
      </c>
      <c r="Z3385" s="1" t="str">
        <f>TEXT(Data[[#This Row],[Order Date]], "mm.yy")</f>
        <v>12.17</v>
      </c>
    </row>
    <row r="3386" spans="1:26" x14ac:dyDescent="0.25">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1" t="str">
        <f>IF(M3386=People!$B$2,People!$A$5,(IF(M3386=People!$B$3,People!$A$3,(IF(M3386=People!$B$4,People!$A$4,(IF(M3386=People!$B$5,People!$A$5,0)))))))</f>
        <v>Chuck Magee</v>
      </c>
      <c r="W3386" s="1" t="str">
        <f>IFERROR(VLOOKUP(Data[[#This Row],[Order ID]], Returns!$A:$B, 2, FALSE), "No")</f>
        <v>No</v>
      </c>
      <c r="X3386" s="1">
        <f>1/COUNTIF(Data[Order ID], Data[[#This Row],[Order ID]])</f>
        <v>0.33333333333333331</v>
      </c>
      <c r="Y3386" s="1">
        <f>1/COUNTIFS(Data[Customer Name],Data[[#This Row],[Customer Name]], Data[MonthYear],Data[[#This Row],[MonthYear]])</f>
        <v>0.16666666666666666</v>
      </c>
      <c r="Z3386" s="1" t="str">
        <f>TEXT(Data[[#This Row],[Order Date]], "mm.yy")</f>
        <v>12.17</v>
      </c>
    </row>
    <row r="3387" spans="1:26" x14ac:dyDescent="0.25">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1" t="str">
        <f>IF(M3387=People!$B$2,People!$A$5,(IF(M3387=People!$B$3,People!$A$3,(IF(M3387=People!$B$4,People!$A$4,(IF(M3387=People!$B$5,People!$A$5,0)))))))</f>
        <v>Cassandra Brandow</v>
      </c>
      <c r="W3387" s="1" t="str">
        <f>IFERROR(VLOOKUP(Data[[#This Row],[Order ID]], Returns!$A:$B, 2, FALSE), "No")</f>
        <v>No</v>
      </c>
      <c r="X3387" s="1">
        <f>1/COUNTIF(Data[Order ID], Data[[#This Row],[Order ID]])</f>
        <v>0.2</v>
      </c>
      <c r="Y3387" s="1">
        <f>1/COUNTIFS(Data[Customer Name],Data[[#This Row],[Customer Name]], Data[MonthYear],Data[[#This Row],[MonthYear]])</f>
        <v>8.3333333333333329E-2</v>
      </c>
      <c r="Z3387" s="1" t="str">
        <f>TEXT(Data[[#This Row],[Order Date]], "mm.yy")</f>
        <v>10.19</v>
      </c>
    </row>
    <row r="3388" spans="1:26" x14ac:dyDescent="0.25">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1" t="str">
        <f>IF(M3388=People!$B$2,People!$A$5,(IF(M3388=People!$B$3,People!$A$3,(IF(M3388=People!$B$4,People!$A$4,(IF(M3388=People!$B$5,People!$A$5,0)))))))</f>
        <v>Cassandra Brandow</v>
      </c>
      <c r="W3388" s="1" t="str">
        <f>IFERROR(VLOOKUP(Data[[#This Row],[Order ID]], Returns!$A:$B, 2, FALSE), "No")</f>
        <v>No</v>
      </c>
      <c r="X3388" s="1">
        <f>1/COUNTIF(Data[Order ID], Data[[#This Row],[Order ID]])</f>
        <v>0.2</v>
      </c>
      <c r="Y3388" s="1">
        <f>1/COUNTIFS(Data[Customer Name],Data[[#This Row],[Customer Name]], Data[MonthYear],Data[[#This Row],[MonthYear]])</f>
        <v>8.3333333333333329E-2</v>
      </c>
      <c r="Z3388" s="1" t="str">
        <f>TEXT(Data[[#This Row],[Order Date]], "mm.yy")</f>
        <v>10.19</v>
      </c>
    </row>
    <row r="3389" spans="1:26" x14ac:dyDescent="0.25">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1" t="str">
        <f>IF(M3389=People!$B$2,People!$A$5,(IF(M3389=People!$B$3,People!$A$3,(IF(M3389=People!$B$4,People!$A$4,(IF(M3389=People!$B$5,People!$A$5,0)))))))</f>
        <v>Cassandra Brandow</v>
      </c>
      <c r="W3389" s="1" t="str">
        <f>IFERROR(VLOOKUP(Data[[#This Row],[Order ID]], Returns!$A:$B, 2, FALSE), "No")</f>
        <v>No</v>
      </c>
      <c r="X3389" s="1">
        <f>1/COUNTIF(Data[Order ID], Data[[#This Row],[Order ID]])</f>
        <v>0.2</v>
      </c>
      <c r="Y3389" s="1">
        <f>1/COUNTIFS(Data[Customer Name],Data[[#This Row],[Customer Name]], Data[MonthYear],Data[[#This Row],[MonthYear]])</f>
        <v>8.3333333333333329E-2</v>
      </c>
      <c r="Z3389" s="1" t="str">
        <f>TEXT(Data[[#This Row],[Order Date]], "mm.yy")</f>
        <v>10.19</v>
      </c>
    </row>
    <row r="3390" spans="1:26" x14ac:dyDescent="0.25">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1" t="str">
        <f>IF(M3390=People!$B$2,People!$A$5,(IF(M3390=People!$B$3,People!$A$3,(IF(M3390=People!$B$4,People!$A$4,(IF(M3390=People!$B$5,People!$A$5,0)))))))</f>
        <v>Cassandra Brandow</v>
      </c>
      <c r="W3390" s="1" t="str">
        <f>IFERROR(VLOOKUP(Data[[#This Row],[Order ID]], Returns!$A:$B, 2, FALSE), "No")</f>
        <v>No</v>
      </c>
      <c r="X3390" s="1">
        <f>1/COUNTIF(Data[Order ID], Data[[#This Row],[Order ID]])</f>
        <v>0.2</v>
      </c>
      <c r="Y3390" s="1">
        <f>1/COUNTIFS(Data[Customer Name],Data[[#This Row],[Customer Name]], Data[MonthYear],Data[[#This Row],[MonthYear]])</f>
        <v>8.3333333333333329E-2</v>
      </c>
      <c r="Z3390" s="1" t="str">
        <f>TEXT(Data[[#This Row],[Order Date]], "mm.yy")</f>
        <v>10.19</v>
      </c>
    </row>
    <row r="3391" spans="1:26" x14ac:dyDescent="0.25">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1" t="str">
        <f>IF(M3391=People!$B$2,People!$A$5,(IF(M3391=People!$B$3,People!$A$3,(IF(M3391=People!$B$4,People!$A$4,(IF(M3391=People!$B$5,People!$A$5,0)))))))</f>
        <v>Cassandra Brandow</v>
      </c>
      <c r="W3391" s="1" t="str">
        <f>IFERROR(VLOOKUP(Data[[#This Row],[Order ID]], Returns!$A:$B, 2, FALSE), "No")</f>
        <v>No</v>
      </c>
      <c r="X3391" s="1">
        <f>1/COUNTIF(Data[Order ID], Data[[#This Row],[Order ID]])</f>
        <v>0.2</v>
      </c>
      <c r="Y3391" s="1">
        <f>1/COUNTIFS(Data[Customer Name],Data[[#This Row],[Customer Name]], Data[MonthYear],Data[[#This Row],[MonthYear]])</f>
        <v>8.3333333333333329E-2</v>
      </c>
      <c r="Z3391" s="1" t="str">
        <f>TEXT(Data[[#This Row],[Order Date]], "mm.yy")</f>
        <v>10.19</v>
      </c>
    </row>
    <row r="3392" spans="1:26" x14ac:dyDescent="0.25">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1" t="str">
        <f>IF(M3392=People!$B$2,People!$A$5,(IF(M3392=People!$B$3,People!$A$3,(IF(M3392=People!$B$4,People!$A$4,(IF(M3392=People!$B$5,People!$A$5,0)))))))</f>
        <v>Kelly Williams</v>
      </c>
      <c r="W3392" s="1" t="str">
        <f>IFERROR(VLOOKUP(Data[[#This Row],[Order ID]], Returns!$A:$B, 2, FALSE), "No")</f>
        <v>No</v>
      </c>
      <c r="X3392" s="1">
        <f>1/COUNTIF(Data[Order ID], Data[[#This Row],[Order ID]])</f>
        <v>1</v>
      </c>
      <c r="Y3392" s="1">
        <f>1/COUNTIFS(Data[Customer Name],Data[[#This Row],[Customer Name]], Data[MonthYear],Data[[#This Row],[MonthYear]])</f>
        <v>1</v>
      </c>
      <c r="Z3392" s="1" t="str">
        <f>TEXT(Data[[#This Row],[Order Date]], "mm.yy")</f>
        <v>03.19</v>
      </c>
    </row>
    <row r="3393" spans="1:26" x14ac:dyDescent="0.25">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1" t="str">
        <f>IF(M3393=People!$B$2,People!$A$5,(IF(M3393=People!$B$3,People!$A$3,(IF(M3393=People!$B$4,People!$A$4,(IF(M3393=People!$B$5,People!$A$5,0)))))))</f>
        <v>Cassandra Brandow</v>
      </c>
      <c r="W3393" s="1" t="str">
        <f>IFERROR(VLOOKUP(Data[[#This Row],[Order ID]], Returns!$A:$B, 2, FALSE), "No")</f>
        <v>No</v>
      </c>
      <c r="X3393" s="1">
        <f>1/COUNTIF(Data[Order ID], Data[[#This Row],[Order ID]])</f>
        <v>0.5</v>
      </c>
      <c r="Y3393" s="1">
        <f>1/COUNTIFS(Data[Customer Name],Data[[#This Row],[Customer Name]], Data[MonthYear],Data[[#This Row],[MonthYear]])</f>
        <v>0.5</v>
      </c>
      <c r="Z3393" s="1" t="str">
        <f>TEXT(Data[[#This Row],[Order Date]], "mm.yy")</f>
        <v>08.16</v>
      </c>
    </row>
    <row r="3394" spans="1:26" x14ac:dyDescent="0.25">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1" t="str">
        <f>IF(M3394=People!$B$2,People!$A$5,(IF(M3394=People!$B$3,People!$A$3,(IF(M3394=People!$B$4,People!$A$4,(IF(M3394=People!$B$5,People!$A$5,0)))))))</f>
        <v>Cassandra Brandow</v>
      </c>
      <c r="W3394" s="1" t="str">
        <f>IFERROR(VLOOKUP(Data[[#This Row],[Order ID]], Returns!$A:$B, 2, FALSE), "No")</f>
        <v>No</v>
      </c>
      <c r="X3394" s="1">
        <f>1/COUNTIF(Data[Order ID], Data[[#This Row],[Order ID]])</f>
        <v>0.5</v>
      </c>
      <c r="Y3394" s="1">
        <f>1/COUNTIFS(Data[Customer Name],Data[[#This Row],[Customer Name]], Data[MonthYear],Data[[#This Row],[MonthYear]])</f>
        <v>0.5</v>
      </c>
      <c r="Z3394" s="1" t="str">
        <f>TEXT(Data[[#This Row],[Order Date]], "mm.yy")</f>
        <v>08.16</v>
      </c>
    </row>
    <row r="3395" spans="1:26" x14ac:dyDescent="0.25">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1" t="str">
        <f>IF(M3395=People!$B$2,People!$A$5,(IF(M3395=People!$B$3,People!$A$3,(IF(M3395=People!$B$4,People!$A$4,(IF(M3395=People!$B$5,People!$A$5,0)))))))</f>
        <v>Kelly Williams</v>
      </c>
      <c r="W3395" s="1" t="str">
        <f>IFERROR(VLOOKUP(Data[[#This Row],[Order ID]], Returns!$A:$B, 2, FALSE), "No")</f>
        <v>No</v>
      </c>
      <c r="X3395" s="1">
        <f>1/COUNTIF(Data[Order ID], Data[[#This Row],[Order ID]])</f>
        <v>1</v>
      </c>
      <c r="Y3395" s="1">
        <f>1/COUNTIFS(Data[Customer Name],Data[[#This Row],[Customer Name]], Data[MonthYear],Data[[#This Row],[MonthYear]])</f>
        <v>1</v>
      </c>
      <c r="Z3395" s="1" t="str">
        <f>TEXT(Data[[#This Row],[Order Date]], "mm.yy")</f>
        <v>11.16</v>
      </c>
    </row>
    <row r="3396" spans="1:26" x14ac:dyDescent="0.25">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1" t="str">
        <f>IF(M3396=People!$B$2,People!$A$5,(IF(M3396=People!$B$3,People!$A$3,(IF(M3396=People!$B$4,People!$A$4,(IF(M3396=People!$B$5,People!$A$5,0)))))))</f>
        <v>Chuck Magee</v>
      </c>
      <c r="W3396" s="1" t="str">
        <f>IFERROR(VLOOKUP(Data[[#This Row],[Order ID]], Returns!$A:$B, 2, FALSE), "No")</f>
        <v>No</v>
      </c>
      <c r="X3396" s="1">
        <f>1/COUNTIF(Data[Order ID], Data[[#This Row],[Order ID]])</f>
        <v>1</v>
      </c>
      <c r="Y3396" s="1">
        <f>1/COUNTIFS(Data[Customer Name],Data[[#This Row],[Customer Name]], Data[MonthYear],Data[[#This Row],[MonthYear]])</f>
        <v>1</v>
      </c>
      <c r="Z3396" s="1" t="str">
        <f>TEXT(Data[[#This Row],[Order Date]], "mm.yy")</f>
        <v>06.19</v>
      </c>
    </row>
    <row r="3397" spans="1:26" x14ac:dyDescent="0.25">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1" t="str">
        <f>IF(M3397=People!$B$2,People!$A$5,(IF(M3397=People!$B$3,People!$A$3,(IF(M3397=People!$B$4,People!$A$4,(IF(M3397=People!$B$5,People!$A$5,0)))))))</f>
        <v>Kelly Williams</v>
      </c>
      <c r="W3397" s="1" t="str">
        <f>IFERROR(VLOOKUP(Data[[#This Row],[Order ID]], Returns!$A:$B, 2, FALSE), "No")</f>
        <v>No</v>
      </c>
      <c r="X3397" s="1">
        <f>1/COUNTIF(Data[Order ID], Data[[#This Row],[Order ID]])</f>
        <v>0.33333333333333331</v>
      </c>
      <c r="Y3397" s="1">
        <f>1/COUNTIFS(Data[Customer Name],Data[[#This Row],[Customer Name]], Data[MonthYear],Data[[#This Row],[MonthYear]])</f>
        <v>0.33333333333333331</v>
      </c>
      <c r="Z3397" s="1" t="str">
        <f>TEXT(Data[[#This Row],[Order Date]], "mm.yy")</f>
        <v>07.19</v>
      </c>
    </row>
    <row r="3398" spans="1:26" x14ac:dyDescent="0.25">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1" t="str">
        <f>IF(M3398=People!$B$2,People!$A$5,(IF(M3398=People!$B$3,People!$A$3,(IF(M3398=People!$B$4,People!$A$4,(IF(M3398=People!$B$5,People!$A$5,0)))))))</f>
        <v>Kelly Williams</v>
      </c>
      <c r="W3398" s="1" t="str">
        <f>IFERROR(VLOOKUP(Data[[#This Row],[Order ID]], Returns!$A:$B, 2, FALSE), "No")</f>
        <v>No</v>
      </c>
      <c r="X3398" s="1">
        <f>1/COUNTIF(Data[Order ID], Data[[#This Row],[Order ID]])</f>
        <v>0.33333333333333331</v>
      </c>
      <c r="Y3398" s="1">
        <f>1/COUNTIFS(Data[Customer Name],Data[[#This Row],[Customer Name]], Data[MonthYear],Data[[#This Row],[MonthYear]])</f>
        <v>0.33333333333333331</v>
      </c>
      <c r="Z3398" s="1" t="str">
        <f>TEXT(Data[[#This Row],[Order Date]], "mm.yy")</f>
        <v>07.19</v>
      </c>
    </row>
    <row r="3399" spans="1:26" x14ac:dyDescent="0.25">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1" t="str">
        <f>IF(M3399=People!$B$2,People!$A$5,(IF(M3399=People!$B$3,People!$A$3,(IF(M3399=People!$B$4,People!$A$4,(IF(M3399=People!$B$5,People!$A$5,0)))))))</f>
        <v>Kelly Williams</v>
      </c>
      <c r="W3399" s="1" t="str">
        <f>IFERROR(VLOOKUP(Data[[#This Row],[Order ID]], Returns!$A:$B, 2, FALSE), "No")</f>
        <v>No</v>
      </c>
      <c r="X3399" s="1">
        <f>1/COUNTIF(Data[Order ID], Data[[#This Row],[Order ID]])</f>
        <v>0.33333333333333331</v>
      </c>
      <c r="Y3399" s="1">
        <f>1/COUNTIFS(Data[Customer Name],Data[[#This Row],[Customer Name]], Data[MonthYear],Data[[#This Row],[MonthYear]])</f>
        <v>0.33333333333333331</v>
      </c>
      <c r="Z3399" s="1" t="str">
        <f>TEXT(Data[[#This Row],[Order Date]], "mm.yy")</f>
        <v>07.19</v>
      </c>
    </row>
    <row r="3400" spans="1:26" x14ac:dyDescent="0.25">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1" t="str">
        <f>IF(M3400=People!$B$2,People!$A$5,(IF(M3400=People!$B$3,People!$A$3,(IF(M3400=People!$B$4,People!$A$4,(IF(M3400=People!$B$5,People!$A$5,0)))))))</f>
        <v>Cassandra Brandow</v>
      </c>
      <c r="W3400" s="1" t="str">
        <f>IFERROR(VLOOKUP(Data[[#This Row],[Order ID]], Returns!$A:$B, 2, FALSE), "No")</f>
        <v>No</v>
      </c>
      <c r="X3400" s="1">
        <f>1/COUNTIF(Data[Order ID], Data[[#This Row],[Order ID]])</f>
        <v>0.25</v>
      </c>
      <c r="Y3400" s="1">
        <f>1/COUNTIFS(Data[Customer Name],Data[[#This Row],[Customer Name]], Data[MonthYear],Data[[#This Row],[MonthYear]])</f>
        <v>0.25</v>
      </c>
      <c r="Z3400" s="1" t="str">
        <f>TEXT(Data[[#This Row],[Order Date]], "mm.yy")</f>
        <v>11.16</v>
      </c>
    </row>
    <row r="3401" spans="1:26" x14ac:dyDescent="0.25">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1" t="str">
        <f>IF(M3401=People!$B$2,People!$A$5,(IF(M3401=People!$B$3,People!$A$3,(IF(M3401=People!$B$4,People!$A$4,(IF(M3401=People!$B$5,People!$A$5,0)))))))</f>
        <v>Cassandra Brandow</v>
      </c>
      <c r="W3401" s="1" t="str">
        <f>IFERROR(VLOOKUP(Data[[#This Row],[Order ID]], Returns!$A:$B, 2, FALSE), "No")</f>
        <v>No</v>
      </c>
      <c r="X3401" s="1">
        <f>1/COUNTIF(Data[Order ID], Data[[#This Row],[Order ID]])</f>
        <v>0.25</v>
      </c>
      <c r="Y3401" s="1">
        <f>1/COUNTIFS(Data[Customer Name],Data[[#This Row],[Customer Name]], Data[MonthYear],Data[[#This Row],[MonthYear]])</f>
        <v>0.25</v>
      </c>
      <c r="Z3401" s="1" t="str">
        <f>TEXT(Data[[#This Row],[Order Date]], "mm.yy")</f>
        <v>11.16</v>
      </c>
    </row>
    <row r="3402" spans="1:26" x14ac:dyDescent="0.25">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1" t="str">
        <f>IF(M3402=People!$B$2,People!$A$5,(IF(M3402=People!$B$3,People!$A$3,(IF(M3402=People!$B$4,People!$A$4,(IF(M3402=People!$B$5,People!$A$5,0)))))))</f>
        <v>Cassandra Brandow</v>
      </c>
      <c r="W3402" s="1" t="str">
        <f>IFERROR(VLOOKUP(Data[[#This Row],[Order ID]], Returns!$A:$B, 2, FALSE), "No")</f>
        <v>No</v>
      </c>
      <c r="X3402" s="1">
        <f>1/COUNTIF(Data[Order ID], Data[[#This Row],[Order ID]])</f>
        <v>0.25</v>
      </c>
      <c r="Y3402" s="1">
        <f>1/COUNTIFS(Data[Customer Name],Data[[#This Row],[Customer Name]], Data[MonthYear],Data[[#This Row],[MonthYear]])</f>
        <v>0.25</v>
      </c>
      <c r="Z3402" s="1" t="str">
        <f>TEXT(Data[[#This Row],[Order Date]], "mm.yy")</f>
        <v>11.16</v>
      </c>
    </row>
    <row r="3403" spans="1:26" x14ac:dyDescent="0.25">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1" t="str">
        <f>IF(M3403=People!$B$2,People!$A$5,(IF(M3403=People!$B$3,People!$A$3,(IF(M3403=People!$B$4,People!$A$4,(IF(M3403=People!$B$5,People!$A$5,0)))))))</f>
        <v>Cassandra Brandow</v>
      </c>
      <c r="W3403" s="1" t="str">
        <f>IFERROR(VLOOKUP(Data[[#This Row],[Order ID]], Returns!$A:$B, 2, FALSE), "No")</f>
        <v>No</v>
      </c>
      <c r="X3403" s="1">
        <f>1/COUNTIF(Data[Order ID], Data[[#This Row],[Order ID]])</f>
        <v>0.25</v>
      </c>
      <c r="Y3403" s="1">
        <f>1/COUNTIFS(Data[Customer Name],Data[[#This Row],[Customer Name]], Data[MonthYear],Data[[#This Row],[MonthYear]])</f>
        <v>0.25</v>
      </c>
      <c r="Z3403" s="1" t="str">
        <f>TEXT(Data[[#This Row],[Order Date]], "mm.yy")</f>
        <v>11.16</v>
      </c>
    </row>
    <row r="3404" spans="1:26" x14ac:dyDescent="0.25">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1" t="str">
        <f>IF(M3404=People!$B$2,People!$A$5,(IF(M3404=People!$B$3,People!$A$3,(IF(M3404=People!$B$4,People!$A$4,(IF(M3404=People!$B$5,People!$A$5,0)))))))</f>
        <v>Kelly Williams</v>
      </c>
      <c r="W3404" s="1" t="str">
        <f>IFERROR(VLOOKUP(Data[[#This Row],[Order ID]], Returns!$A:$B, 2, FALSE), "No")</f>
        <v>No</v>
      </c>
      <c r="X3404" s="1">
        <f>1/COUNTIF(Data[Order ID], Data[[#This Row],[Order ID]])</f>
        <v>1</v>
      </c>
      <c r="Y3404" s="1">
        <f>1/COUNTIFS(Data[Customer Name],Data[[#This Row],[Customer Name]], Data[MonthYear],Data[[#This Row],[MonthYear]])</f>
        <v>1</v>
      </c>
      <c r="Z3404" s="1" t="str">
        <f>TEXT(Data[[#This Row],[Order Date]], "mm.yy")</f>
        <v>05.17</v>
      </c>
    </row>
    <row r="3405" spans="1:26" x14ac:dyDescent="0.25">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1" t="str">
        <f>IF(M3405=People!$B$2,People!$A$5,(IF(M3405=People!$B$3,People!$A$3,(IF(M3405=People!$B$4,People!$A$4,(IF(M3405=People!$B$5,People!$A$5,0)))))))</f>
        <v>Kelly Williams</v>
      </c>
      <c r="W3405" s="1" t="str">
        <f>IFERROR(VLOOKUP(Data[[#This Row],[Order ID]], Returns!$A:$B, 2, FALSE), "No")</f>
        <v>No</v>
      </c>
      <c r="X3405" s="1">
        <f>1/COUNTIF(Data[Order ID], Data[[#This Row],[Order ID]])</f>
        <v>1</v>
      </c>
      <c r="Y3405" s="1">
        <f>1/COUNTIFS(Data[Customer Name],Data[[#This Row],[Customer Name]], Data[MonthYear],Data[[#This Row],[MonthYear]])</f>
        <v>1</v>
      </c>
      <c r="Z3405" s="1" t="str">
        <f>TEXT(Data[[#This Row],[Order Date]], "mm.yy")</f>
        <v>05.19</v>
      </c>
    </row>
    <row r="3406" spans="1:26" x14ac:dyDescent="0.25">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1" t="str">
        <f>IF(M3406=People!$B$2,People!$A$5,(IF(M3406=People!$B$3,People!$A$3,(IF(M3406=People!$B$4,People!$A$4,(IF(M3406=People!$B$5,People!$A$5,0)))))))</f>
        <v>Cassandra Brandow</v>
      </c>
      <c r="W3406" s="1" t="str">
        <f>IFERROR(VLOOKUP(Data[[#This Row],[Order ID]], Returns!$A:$B, 2, FALSE), "No")</f>
        <v>No</v>
      </c>
      <c r="X3406" s="1">
        <f>1/COUNTIF(Data[Order ID], Data[[#This Row],[Order ID]])</f>
        <v>1</v>
      </c>
      <c r="Y3406" s="1">
        <f>1/COUNTIFS(Data[Customer Name],Data[[#This Row],[Customer Name]], Data[MonthYear],Data[[#This Row],[MonthYear]])</f>
        <v>1</v>
      </c>
      <c r="Z3406" s="1" t="str">
        <f>TEXT(Data[[#This Row],[Order Date]], "mm.yy")</f>
        <v>10.17</v>
      </c>
    </row>
    <row r="3407" spans="1:26" x14ac:dyDescent="0.25">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1" t="str">
        <f>IF(M3407=People!$B$2,People!$A$5,(IF(M3407=People!$B$3,People!$A$3,(IF(M3407=People!$B$4,People!$A$4,(IF(M3407=People!$B$5,People!$A$5,0)))))))</f>
        <v>Chuck Magee</v>
      </c>
      <c r="W3407" s="1" t="str">
        <f>IFERROR(VLOOKUP(Data[[#This Row],[Order ID]], Returns!$A:$B, 2, FALSE), "No")</f>
        <v>No</v>
      </c>
      <c r="X3407" s="1">
        <f>1/COUNTIF(Data[Order ID], Data[[#This Row],[Order ID]])</f>
        <v>0.25</v>
      </c>
      <c r="Y3407" s="1">
        <f>1/COUNTIFS(Data[Customer Name],Data[[#This Row],[Customer Name]], Data[MonthYear],Data[[#This Row],[MonthYear]])</f>
        <v>0.25</v>
      </c>
      <c r="Z3407" s="1" t="str">
        <f>TEXT(Data[[#This Row],[Order Date]], "mm.yy")</f>
        <v>04.16</v>
      </c>
    </row>
    <row r="3408" spans="1:26" x14ac:dyDescent="0.25">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1" t="str">
        <f>IF(M3408=People!$B$2,People!$A$5,(IF(M3408=People!$B$3,People!$A$3,(IF(M3408=People!$B$4,People!$A$4,(IF(M3408=People!$B$5,People!$A$5,0)))))))</f>
        <v>Chuck Magee</v>
      </c>
      <c r="W3408" s="1" t="str">
        <f>IFERROR(VLOOKUP(Data[[#This Row],[Order ID]], Returns!$A:$B, 2, FALSE), "No")</f>
        <v>No</v>
      </c>
      <c r="X3408" s="1">
        <f>1/COUNTIF(Data[Order ID], Data[[#This Row],[Order ID]])</f>
        <v>0.25</v>
      </c>
      <c r="Y3408" s="1">
        <f>1/COUNTIFS(Data[Customer Name],Data[[#This Row],[Customer Name]], Data[MonthYear],Data[[#This Row],[MonthYear]])</f>
        <v>0.25</v>
      </c>
      <c r="Z3408" s="1" t="str">
        <f>TEXT(Data[[#This Row],[Order Date]], "mm.yy")</f>
        <v>04.16</v>
      </c>
    </row>
    <row r="3409" spans="1:26" x14ac:dyDescent="0.25">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1" t="str">
        <f>IF(M3409=People!$B$2,People!$A$5,(IF(M3409=People!$B$3,People!$A$3,(IF(M3409=People!$B$4,People!$A$4,(IF(M3409=People!$B$5,People!$A$5,0)))))))</f>
        <v>Chuck Magee</v>
      </c>
      <c r="W3409" s="1" t="str">
        <f>IFERROR(VLOOKUP(Data[[#This Row],[Order ID]], Returns!$A:$B, 2, FALSE), "No")</f>
        <v>No</v>
      </c>
      <c r="X3409" s="1">
        <f>1/COUNTIF(Data[Order ID], Data[[#This Row],[Order ID]])</f>
        <v>0.25</v>
      </c>
      <c r="Y3409" s="1">
        <f>1/COUNTIFS(Data[Customer Name],Data[[#This Row],[Customer Name]], Data[MonthYear],Data[[#This Row],[MonthYear]])</f>
        <v>0.25</v>
      </c>
      <c r="Z3409" s="1" t="str">
        <f>TEXT(Data[[#This Row],[Order Date]], "mm.yy")</f>
        <v>04.16</v>
      </c>
    </row>
    <row r="3410" spans="1:26" x14ac:dyDescent="0.25">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1" t="str">
        <f>IF(M3410=People!$B$2,People!$A$5,(IF(M3410=People!$B$3,People!$A$3,(IF(M3410=People!$B$4,People!$A$4,(IF(M3410=People!$B$5,People!$A$5,0)))))))</f>
        <v>Chuck Magee</v>
      </c>
      <c r="W3410" s="1" t="str">
        <f>IFERROR(VLOOKUP(Data[[#This Row],[Order ID]], Returns!$A:$B, 2, FALSE), "No")</f>
        <v>No</v>
      </c>
      <c r="X3410" s="1">
        <f>1/COUNTIF(Data[Order ID], Data[[#This Row],[Order ID]])</f>
        <v>0.25</v>
      </c>
      <c r="Y3410" s="1">
        <f>1/COUNTIFS(Data[Customer Name],Data[[#This Row],[Customer Name]], Data[MonthYear],Data[[#This Row],[MonthYear]])</f>
        <v>0.25</v>
      </c>
      <c r="Z3410" s="1" t="str">
        <f>TEXT(Data[[#This Row],[Order Date]], "mm.yy")</f>
        <v>04.16</v>
      </c>
    </row>
    <row r="3411" spans="1:26" x14ac:dyDescent="0.25">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1" t="str">
        <f>IF(M3411=People!$B$2,People!$A$5,(IF(M3411=People!$B$3,People!$A$3,(IF(M3411=People!$B$4,People!$A$4,(IF(M3411=People!$B$5,People!$A$5,0)))))))</f>
        <v>Chuck Magee</v>
      </c>
      <c r="W3411" s="1" t="str">
        <f>IFERROR(VLOOKUP(Data[[#This Row],[Order ID]], Returns!$A:$B, 2, FALSE), "No")</f>
        <v>No</v>
      </c>
      <c r="X3411" s="1">
        <f>1/COUNTIF(Data[Order ID], Data[[#This Row],[Order ID]])</f>
        <v>1</v>
      </c>
      <c r="Y3411" s="1">
        <f>1/COUNTIFS(Data[Customer Name],Data[[#This Row],[Customer Name]], Data[MonthYear],Data[[#This Row],[MonthYear]])</f>
        <v>1</v>
      </c>
      <c r="Z3411" s="1" t="str">
        <f>TEXT(Data[[#This Row],[Order Date]], "mm.yy")</f>
        <v>04.19</v>
      </c>
    </row>
    <row r="3412" spans="1:26" x14ac:dyDescent="0.25">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1" t="str">
        <f>IF(M3412=People!$B$2,People!$A$5,(IF(M3412=People!$B$3,People!$A$3,(IF(M3412=People!$B$4,People!$A$4,(IF(M3412=People!$B$5,People!$A$5,0)))))))</f>
        <v>Cassandra Brandow</v>
      </c>
      <c r="W3412" s="1" t="str">
        <f>IFERROR(VLOOKUP(Data[[#This Row],[Order ID]], Returns!$A:$B, 2, FALSE), "No")</f>
        <v>No</v>
      </c>
      <c r="X3412" s="1">
        <f>1/COUNTIF(Data[Order ID], Data[[#This Row],[Order ID]])</f>
        <v>0.2</v>
      </c>
      <c r="Y3412" s="1">
        <f>1/COUNTIFS(Data[Customer Name],Data[[#This Row],[Customer Name]], Data[MonthYear],Data[[#This Row],[MonthYear]])</f>
        <v>0.2</v>
      </c>
      <c r="Z3412" s="1" t="str">
        <f>TEXT(Data[[#This Row],[Order Date]], "mm.yy")</f>
        <v>09.18</v>
      </c>
    </row>
    <row r="3413" spans="1:26" x14ac:dyDescent="0.25">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1" t="str">
        <f>IF(M3413=People!$B$2,People!$A$5,(IF(M3413=People!$B$3,People!$A$3,(IF(M3413=People!$B$4,People!$A$4,(IF(M3413=People!$B$5,People!$A$5,0)))))))</f>
        <v>Cassandra Brandow</v>
      </c>
      <c r="W3413" s="1" t="str">
        <f>IFERROR(VLOOKUP(Data[[#This Row],[Order ID]], Returns!$A:$B, 2, FALSE), "No")</f>
        <v>No</v>
      </c>
      <c r="X3413" s="1">
        <f>1/COUNTIF(Data[Order ID], Data[[#This Row],[Order ID]])</f>
        <v>0.2</v>
      </c>
      <c r="Y3413" s="1">
        <f>1/COUNTIFS(Data[Customer Name],Data[[#This Row],[Customer Name]], Data[MonthYear],Data[[#This Row],[MonthYear]])</f>
        <v>0.2</v>
      </c>
      <c r="Z3413" s="1" t="str">
        <f>TEXT(Data[[#This Row],[Order Date]], "mm.yy")</f>
        <v>09.18</v>
      </c>
    </row>
    <row r="3414" spans="1:26" x14ac:dyDescent="0.25">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1" t="str">
        <f>IF(M3414=People!$B$2,People!$A$5,(IF(M3414=People!$B$3,People!$A$3,(IF(M3414=People!$B$4,People!$A$4,(IF(M3414=People!$B$5,People!$A$5,0)))))))</f>
        <v>Cassandra Brandow</v>
      </c>
      <c r="W3414" s="1" t="str">
        <f>IFERROR(VLOOKUP(Data[[#This Row],[Order ID]], Returns!$A:$B, 2, FALSE), "No")</f>
        <v>No</v>
      </c>
      <c r="X3414" s="1">
        <f>1/COUNTIF(Data[Order ID], Data[[#This Row],[Order ID]])</f>
        <v>0.2</v>
      </c>
      <c r="Y3414" s="1">
        <f>1/COUNTIFS(Data[Customer Name],Data[[#This Row],[Customer Name]], Data[MonthYear],Data[[#This Row],[MonthYear]])</f>
        <v>0.2</v>
      </c>
      <c r="Z3414" s="1" t="str">
        <f>TEXT(Data[[#This Row],[Order Date]], "mm.yy")</f>
        <v>09.18</v>
      </c>
    </row>
    <row r="3415" spans="1:26" x14ac:dyDescent="0.25">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1" t="str">
        <f>IF(M3415=People!$B$2,People!$A$5,(IF(M3415=People!$B$3,People!$A$3,(IF(M3415=People!$B$4,People!$A$4,(IF(M3415=People!$B$5,People!$A$5,0)))))))</f>
        <v>Cassandra Brandow</v>
      </c>
      <c r="W3415" s="1" t="str">
        <f>IFERROR(VLOOKUP(Data[[#This Row],[Order ID]], Returns!$A:$B, 2, FALSE), "No")</f>
        <v>No</v>
      </c>
      <c r="X3415" s="1">
        <f>1/COUNTIF(Data[Order ID], Data[[#This Row],[Order ID]])</f>
        <v>0.2</v>
      </c>
      <c r="Y3415" s="1">
        <f>1/COUNTIFS(Data[Customer Name],Data[[#This Row],[Customer Name]], Data[MonthYear],Data[[#This Row],[MonthYear]])</f>
        <v>0.2</v>
      </c>
      <c r="Z3415" s="1" t="str">
        <f>TEXT(Data[[#This Row],[Order Date]], "mm.yy")</f>
        <v>09.18</v>
      </c>
    </row>
    <row r="3416" spans="1:26" x14ac:dyDescent="0.25">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1" t="str">
        <f>IF(M3416=People!$B$2,People!$A$5,(IF(M3416=People!$B$3,People!$A$3,(IF(M3416=People!$B$4,People!$A$4,(IF(M3416=People!$B$5,People!$A$5,0)))))))</f>
        <v>Cassandra Brandow</v>
      </c>
      <c r="W3416" s="1" t="str">
        <f>IFERROR(VLOOKUP(Data[[#This Row],[Order ID]], Returns!$A:$B, 2, FALSE), "No")</f>
        <v>No</v>
      </c>
      <c r="X3416" s="1">
        <f>1/COUNTIF(Data[Order ID], Data[[#This Row],[Order ID]])</f>
        <v>0.2</v>
      </c>
      <c r="Y3416" s="1">
        <f>1/COUNTIFS(Data[Customer Name],Data[[#This Row],[Customer Name]], Data[MonthYear],Data[[#This Row],[MonthYear]])</f>
        <v>0.2</v>
      </c>
      <c r="Z3416" s="1" t="str">
        <f>TEXT(Data[[#This Row],[Order Date]], "mm.yy")</f>
        <v>09.18</v>
      </c>
    </row>
    <row r="3417" spans="1:26" x14ac:dyDescent="0.25">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1" t="str">
        <f>IF(M3417=People!$B$2,People!$A$5,(IF(M3417=People!$B$3,People!$A$3,(IF(M3417=People!$B$4,People!$A$4,(IF(M3417=People!$B$5,People!$A$5,0)))))))</f>
        <v>Kelly Williams</v>
      </c>
      <c r="W3417" s="1" t="str">
        <f>IFERROR(VLOOKUP(Data[[#This Row],[Order ID]], Returns!$A:$B, 2, FALSE), "No")</f>
        <v>No</v>
      </c>
      <c r="X3417" s="1">
        <f>1/COUNTIF(Data[Order ID], Data[[#This Row],[Order ID]])</f>
        <v>0.5</v>
      </c>
      <c r="Y3417" s="1">
        <f>1/COUNTIFS(Data[Customer Name],Data[[#This Row],[Customer Name]], Data[MonthYear],Data[[#This Row],[MonthYear]])</f>
        <v>0.5</v>
      </c>
      <c r="Z3417" s="1" t="str">
        <f>TEXT(Data[[#This Row],[Order Date]], "mm.yy")</f>
        <v>09.18</v>
      </c>
    </row>
    <row r="3418" spans="1:26" x14ac:dyDescent="0.25">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1" t="str">
        <f>IF(M3418=People!$B$2,People!$A$5,(IF(M3418=People!$B$3,People!$A$3,(IF(M3418=People!$B$4,People!$A$4,(IF(M3418=People!$B$5,People!$A$5,0)))))))</f>
        <v>Kelly Williams</v>
      </c>
      <c r="W3418" s="1" t="str">
        <f>IFERROR(VLOOKUP(Data[[#This Row],[Order ID]], Returns!$A:$B, 2, FALSE), "No")</f>
        <v>No</v>
      </c>
      <c r="X3418" s="1">
        <f>1/COUNTIF(Data[Order ID], Data[[#This Row],[Order ID]])</f>
        <v>0.5</v>
      </c>
      <c r="Y3418" s="1">
        <f>1/COUNTIFS(Data[Customer Name],Data[[#This Row],[Customer Name]], Data[MonthYear],Data[[#This Row],[MonthYear]])</f>
        <v>0.5</v>
      </c>
      <c r="Z3418" s="1" t="str">
        <f>TEXT(Data[[#This Row],[Order Date]], "mm.yy")</f>
        <v>09.18</v>
      </c>
    </row>
    <row r="3419" spans="1:26" x14ac:dyDescent="0.25">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1" t="str">
        <f>IF(M3419=People!$B$2,People!$A$5,(IF(M3419=People!$B$3,People!$A$3,(IF(M3419=People!$B$4,People!$A$4,(IF(M3419=People!$B$5,People!$A$5,0)))))))</f>
        <v>Cassandra Brandow</v>
      </c>
      <c r="W3419" s="1" t="str">
        <f>IFERROR(VLOOKUP(Data[[#This Row],[Order ID]], Returns!$A:$B, 2, FALSE), "No")</f>
        <v>No</v>
      </c>
      <c r="X3419" s="1">
        <f>1/COUNTIF(Data[Order ID], Data[[#This Row],[Order ID]])</f>
        <v>0.5</v>
      </c>
      <c r="Y3419" s="1">
        <f>1/COUNTIFS(Data[Customer Name],Data[[#This Row],[Customer Name]], Data[MonthYear],Data[[#This Row],[MonthYear]])</f>
        <v>0.5</v>
      </c>
      <c r="Z3419" s="1" t="str">
        <f>TEXT(Data[[#This Row],[Order Date]], "mm.yy")</f>
        <v>04.17</v>
      </c>
    </row>
    <row r="3420" spans="1:26" x14ac:dyDescent="0.25">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1" t="str">
        <f>IF(M3420=People!$B$2,People!$A$5,(IF(M3420=People!$B$3,People!$A$3,(IF(M3420=People!$B$4,People!$A$4,(IF(M3420=People!$B$5,People!$A$5,0)))))))</f>
        <v>Cassandra Brandow</v>
      </c>
      <c r="W3420" s="1" t="str">
        <f>IFERROR(VLOOKUP(Data[[#This Row],[Order ID]], Returns!$A:$B, 2, FALSE), "No")</f>
        <v>No</v>
      </c>
      <c r="X3420" s="1">
        <f>1/COUNTIF(Data[Order ID], Data[[#This Row],[Order ID]])</f>
        <v>0.5</v>
      </c>
      <c r="Y3420" s="1">
        <f>1/COUNTIFS(Data[Customer Name],Data[[#This Row],[Customer Name]], Data[MonthYear],Data[[#This Row],[MonthYear]])</f>
        <v>0.5</v>
      </c>
      <c r="Z3420" s="1" t="str">
        <f>TEXT(Data[[#This Row],[Order Date]], "mm.yy")</f>
        <v>04.17</v>
      </c>
    </row>
    <row r="3421" spans="1:26" x14ac:dyDescent="0.25">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1" t="str">
        <f>IF(M3421=People!$B$2,People!$A$5,(IF(M3421=People!$B$3,People!$A$3,(IF(M3421=People!$B$4,People!$A$4,(IF(M3421=People!$B$5,People!$A$5,0)))))))</f>
        <v>Chuck Magee</v>
      </c>
      <c r="W3421" s="1" t="str">
        <f>IFERROR(VLOOKUP(Data[[#This Row],[Order ID]], Returns!$A:$B, 2, FALSE), "No")</f>
        <v>No</v>
      </c>
      <c r="X3421" s="1">
        <f>1/COUNTIF(Data[Order ID], Data[[#This Row],[Order ID]])</f>
        <v>1</v>
      </c>
      <c r="Y3421" s="1">
        <f>1/COUNTIFS(Data[Customer Name],Data[[#This Row],[Customer Name]], Data[MonthYear],Data[[#This Row],[MonthYear]])</f>
        <v>1</v>
      </c>
      <c r="Z3421" s="1" t="str">
        <f>TEXT(Data[[#This Row],[Order Date]], "mm.yy")</f>
        <v>09.17</v>
      </c>
    </row>
    <row r="3422" spans="1:26" x14ac:dyDescent="0.25">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1" t="str">
        <f>IF(M3422=People!$B$2,People!$A$5,(IF(M3422=People!$B$3,People!$A$3,(IF(M3422=People!$B$4,People!$A$4,(IF(M3422=People!$B$5,People!$A$5,0)))))))</f>
        <v>Cassandra Brandow</v>
      </c>
      <c r="W3422" s="1" t="str">
        <f>IFERROR(VLOOKUP(Data[[#This Row],[Order ID]], Returns!$A:$B, 2, FALSE), "No")</f>
        <v>Yes</v>
      </c>
      <c r="X3422" s="1">
        <f>1/COUNTIF(Data[Order ID], Data[[#This Row],[Order ID]])</f>
        <v>0.2</v>
      </c>
      <c r="Y3422" s="1">
        <f>1/COUNTIFS(Data[Customer Name],Data[[#This Row],[Customer Name]], Data[MonthYear],Data[[#This Row],[MonthYear]])</f>
        <v>0.1</v>
      </c>
      <c r="Z3422" s="1" t="str">
        <f>TEXT(Data[[#This Row],[Order Date]], "mm.yy")</f>
        <v>05.18</v>
      </c>
    </row>
    <row r="3423" spans="1:26" x14ac:dyDescent="0.25">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1" t="str">
        <f>IF(M3423=People!$B$2,People!$A$5,(IF(M3423=People!$B$3,People!$A$3,(IF(M3423=People!$B$4,People!$A$4,(IF(M3423=People!$B$5,People!$A$5,0)))))))</f>
        <v>Cassandra Brandow</v>
      </c>
      <c r="W3423" s="1" t="str">
        <f>IFERROR(VLOOKUP(Data[[#This Row],[Order ID]], Returns!$A:$B, 2, FALSE), "No")</f>
        <v>Yes</v>
      </c>
      <c r="X3423" s="1">
        <f>1/COUNTIF(Data[Order ID], Data[[#This Row],[Order ID]])</f>
        <v>0.2</v>
      </c>
      <c r="Y3423" s="1">
        <f>1/COUNTIFS(Data[Customer Name],Data[[#This Row],[Customer Name]], Data[MonthYear],Data[[#This Row],[MonthYear]])</f>
        <v>0.1</v>
      </c>
      <c r="Z3423" s="1" t="str">
        <f>TEXT(Data[[#This Row],[Order Date]], "mm.yy")</f>
        <v>05.18</v>
      </c>
    </row>
    <row r="3424" spans="1:26" x14ac:dyDescent="0.25">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1" t="str">
        <f>IF(M3424=People!$B$2,People!$A$5,(IF(M3424=People!$B$3,People!$A$3,(IF(M3424=People!$B$4,People!$A$4,(IF(M3424=People!$B$5,People!$A$5,0)))))))</f>
        <v>Cassandra Brandow</v>
      </c>
      <c r="W3424" s="1" t="str">
        <f>IFERROR(VLOOKUP(Data[[#This Row],[Order ID]], Returns!$A:$B, 2, FALSE), "No")</f>
        <v>Yes</v>
      </c>
      <c r="X3424" s="1">
        <f>1/COUNTIF(Data[Order ID], Data[[#This Row],[Order ID]])</f>
        <v>0.2</v>
      </c>
      <c r="Y3424" s="1">
        <f>1/COUNTIFS(Data[Customer Name],Data[[#This Row],[Customer Name]], Data[MonthYear],Data[[#This Row],[MonthYear]])</f>
        <v>0.1</v>
      </c>
      <c r="Z3424" s="1" t="str">
        <f>TEXT(Data[[#This Row],[Order Date]], "mm.yy")</f>
        <v>05.18</v>
      </c>
    </row>
    <row r="3425" spans="1:26" x14ac:dyDescent="0.25">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1" t="str">
        <f>IF(M3425=People!$B$2,People!$A$5,(IF(M3425=People!$B$3,People!$A$3,(IF(M3425=People!$B$4,People!$A$4,(IF(M3425=People!$B$5,People!$A$5,0)))))))</f>
        <v>Cassandra Brandow</v>
      </c>
      <c r="W3425" s="1" t="str">
        <f>IFERROR(VLOOKUP(Data[[#This Row],[Order ID]], Returns!$A:$B, 2, FALSE), "No")</f>
        <v>Yes</v>
      </c>
      <c r="X3425" s="1">
        <f>1/COUNTIF(Data[Order ID], Data[[#This Row],[Order ID]])</f>
        <v>0.2</v>
      </c>
      <c r="Y3425" s="1">
        <f>1/COUNTIFS(Data[Customer Name],Data[[#This Row],[Customer Name]], Data[MonthYear],Data[[#This Row],[MonthYear]])</f>
        <v>0.1</v>
      </c>
      <c r="Z3425" s="1" t="str">
        <f>TEXT(Data[[#This Row],[Order Date]], "mm.yy")</f>
        <v>05.18</v>
      </c>
    </row>
    <row r="3426" spans="1:26" x14ac:dyDescent="0.25">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1" t="str">
        <f>IF(M3426=People!$B$2,People!$A$5,(IF(M3426=People!$B$3,People!$A$3,(IF(M3426=People!$B$4,People!$A$4,(IF(M3426=People!$B$5,People!$A$5,0)))))))</f>
        <v>Cassandra Brandow</v>
      </c>
      <c r="W3426" s="1" t="str">
        <f>IFERROR(VLOOKUP(Data[[#This Row],[Order ID]], Returns!$A:$B, 2, FALSE), "No")</f>
        <v>Yes</v>
      </c>
      <c r="X3426" s="1">
        <f>1/COUNTIF(Data[Order ID], Data[[#This Row],[Order ID]])</f>
        <v>0.2</v>
      </c>
      <c r="Y3426" s="1">
        <f>1/COUNTIFS(Data[Customer Name],Data[[#This Row],[Customer Name]], Data[MonthYear],Data[[#This Row],[MonthYear]])</f>
        <v>0.1</v>
      </c>
      <c r="Z3426" s="1" t="str">
        <f>TEXT(Data[[#This Row],[Order Date]], "mm.yy")</f>
        <v>05.18</v>
      </c>
    </row>
    <row r="3427" spans="1:26" x14ac:dyDescent="0.25">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1" t="str">
        <f>IF(M3427=People!$B$2,People!$A$5,(IF(M3427=People!$B$3,People!$A$3,(IF(M3427=People!$B$4,People!$A$4,(IF(M3427=People!$B$5,People!$A$5,0)))))))</f>
        <v>Kelly Williams</v>
      </c>
      <c r="W3427" s="1" t="str">
        <f>IFERROR(VLOOKUP(Data[[#This Row],[Order ID]], Returns!$A:$B, 2, FALSE), "No")</f>
        <v>No</v>
      </c>
      <c r="X3427" s="1">
        <f>1/COUNTIF(Data[Order ID], Data[[#This Row],[Order ID]])</f>
        <v>0.5</v>
      </c>
      <c r="Y3427" s="1">
        <f>1/COUNTIFS(Data[Customer Name],Data[[#This Row],[Customer Name]], Data[MonthYear],Data[[#This Row],[MonthYear]])</f>
        <v>0.5</v>
      </c>
      <c r="Z3427" s="1" t="str">
        <f>TEXT(Data[[#This Row],[Order Date]], "mm.yy")</f>
        <v>09.17</v>
      </c>
    </row>
    <row r="3428" spans="1:26" x14ac:dyDescent="0.25">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1" t="str">
        <f>IF(M3428=People!$B$2,People!$A$5,(IF(M3428=People!$B$3,People!$A$3,(IF(M3428=People!$B$4,People!$A$4,(IF(M3428=People!$B$5,People!$A$5,0)))))))</f>
        <v>Kelly Williams</v>
      </c>
      <c r="W3428" s="1" t="str">
        <f>IFERROR(VLOOKUP(Data[[#This Row],[Order ID]], Returns!$A:$B, 2, FALSE), "No")</f>
        <v>No</v>
      </c>
      <c r="X3428" s="1">
        <f>1/COUNTIF(Data[Order ID], Data[[#This Row],[Order ID]])</f>
        <v>0.5</v>
      </c>
      <c r="Y3428" s="1">
        <f>1/COUNTIFS(Data[Customer Name],Data[[#This Row],[Customer Name]], Data[MonthYear],Data[[#This Row],[MonthYear]])</f>
        <v>0.5</v>
      </c>
      <c r="Z3428" s="1" t="str">
        <f>TEXT(Data[[#This Row],[Order Date]], "mm.yy")</f>
        <v>09.17</v>
      </c>
    </row>
    <row r="3429" spans="1:26" x14ac:dyDescent="0.25">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1" t="str">
        <f>IF(M3429=People!$B$2,People!$A$5,(IF(M3429=People!$B$3,People!$A$3,(IF(M3429=People!$B$4,People!$A$4,(IF(M3429=People!$B$5,People!$A$5,0)))))))</f>
        <v>Chuck Magee</v>
      </c>
      <c r="W3429" s="1" t="str">
        <f>IFERROR(VLOOKUP(Data[[#This Row],[Order ID]], Returns!$A:$B, 2, FALSE), "No")</f>
        <v>No</v>
      </c>
      <c r="X3429" s="1">
        <f>1/COUNTIF(Data[Order ID], Data[[#This Row],[Order ID]])</f>
        <v>0.33333333333333331</v>
      </c>
      <c r="Y3429" s="1">
        <f>1/COUNTIFS(Data[Customer Name],Data[[#This Row],[Customer Name]], Data[MonthYear],Data[[#This Row],[MonthYear]])</f>
        <v>0.25</v>
      </c>
      <c r="Z3429" s="1" t="str">
        <f>TEXT(Data[[#This Row],[Order Date]], "mm.yy")</f>
        <v>07.19</v>
      </c>
    </row>
    <row r="3430" spans="1:26" x14ac:dyDescent="0.25">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1" t="str">
        <f>IF(M3430=People!$B$2,People!$A$5,(IF(M3430=People!$B$3,People!$A$3,(IF(M3430=People!$B$4,People!$A$4,(IF(M3430=People!$B$5,People!$A$5,0)))))))</f>
        <v>Chuck Magee</v>
      </c>
      <c r="W3430" s="1" t="str">
        <f>IFERROR(VLOOKUP(Data[[#This Row],[Order ID]], Returns!$A:$B, 2, FALSE), "No")</f>
        <v>No</v>
      </c>
      <c r="X3430" s="1">
        <f>1/COUNTIF(Data[Order ID], Data[[#This Row],[Order ID]])</f>
        <v>0.33333333333333331</v>
      </c>
      <c r="Y3430" s="1">
        <f>1/COUNTIFS(Data[Customer Name],Data[[#This Row],[Customer Name]], Data[MonthYear],Data[[#This Row],[MonthYear]])</f>
        <v>0.25</v>
      </c>
      <c r="Z3430" s="1" t="str">
        <f>TEXT(Data[[#This Row],[Order Date]], "mm.yy")</f>
        <v>07.19</v>
      </c>
    </row>
    <row r="3431" spans="1:26" x14ac:dyDescent="0.25">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1" t="str">
        <f>IF(M3431=People!$B$2,People!$A$5,(IF(M3431=People!$B$3,People!$A$3,(IF(M3431=People!$B$4,People!$A$4,(IF(M3431=People!$B$5,People!$A$5,0)))))))</f>
        <v>Chuck Magee</v>
      </c>
      <c r="W3431" s="1" t="str">
        <f>IFERROR(VLOOKUP(Data[[#This Row],[Order ID]], Returns!$A:$B, 2, FALSE), "No")</f>
        <v>No</v>
      </c>
      <c r="X3431" s="1">
        <f>1/COUNTIF(Data[Order ID], Data[[#This Row],[Order ID]])</f>
        <v>0.33333333333333331</v>
      </c>
      <c r="Y3431" s="1">
        <f>1/COUNTIFS(Data[Customer Name],Data[[#This Row],[Customer Name]], Data[MonthYear],Data[[#This Row],[MonthYear]])</f>
        <v>0.25</v>
      </c>
      <c r="Z3431" s="1" t="str">
        <f>TEXT(Data[[#This Row],[Order Date]], "mm.yy")</f>
        <v>07.19</v>
      </c>
    </row>
    <row r="3432" spans="1:26" x14ac:dyDescent="0.25">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1" t="str">
        <f>IF(M3432=People!$B$2,People!$A$5,(IF(M3432=People!$B$3,People!$A$3,(IF(M3432=People!$B$4,People!$A$4,(IF(M3432=People!$B$5,People!$A$5,0)))))))</f>
        <v>Cassandra Brandow</v>
      </c>
      <c r="W3432" s="1" t="str">
        <f>IFERROR(VLOOKUP(Data[[#This Row],[Order ID]], Returns!$A:$B, 2, FALSE), "No")</f>
        <v>No</v>
      </c>
      <c r="X3432" s="1">
        <f>1/COUNTIF(Data[Order ID], Data[[#This Row],[Order ID]])</f>
        <v>0.33333333333333331</v>
      </c>
      <c r="Y3432" s="1">
        <f>1/COUNTIFS(Data[Customer Name],Data[[#This Row],[Customer Name]], Data[MonthYear],Data[[#This Row],[MonthYear]])</f>
        <v>0.33333333333333331</v>
      </c>
      <c r="Z3432" s="1" t="str">
        <f>TEXT(Data[[#This Row],[Order Date]], "mm.yy")</f>
        <v>12.19</v>
      </c>
    </row>
    <row r="3433" spans="1:26" x14ac:dyDescent="0.25">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1" t="str">
        <f>IF(M3433=People!$B$2,People!$A$5,(IF(M3433=People!$B$3,People!$A$3,(IF(M3433=People!$B$4,People!$A$4,(IF(M3433=People!$B$5,People!$A$5,0)))))))</f>
        <v>Cassandra Brandow</v>
      </c>
      <c r="W3433" s="1" t="str">
        <f>IFERROR(VLOOKUP(Data[[#This Row],[Order ID]], Returns!$A:$B, 2, FALSE), "No")</f>
        <v>No</v>
      </c>
      <c r="X3433" s="1">
        <f>1/COUNTIF(Data[Order ID], Data[[#This Row],[Order ID]])</f>
        <v>0.33333333333333331</v>
      </c>
      <c r="Y3433" s="1">
        <f>1/COUNTIFS(Data[Customer Name],Data[[#This Row],[Customer Name]], Data[MonthYear],Data[[#This Row],[MonthYear]])</f>
        <v>0.33333333333333331</v>
      </c>
      <c r="Z3433" s="1" t="str">
        <f>TEXT(Data[[#This Row],[Order Date]], "mm.yy")</f>
        <v>12.19</v>
      </c>
    </row>
    <row r="3434" spans="1:26" x14ac:dyDescent="0.25">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1" t="str">
        <f>IF(M3434=People!$B$2,People!$A$5,(IF(M3434=People!$B$3,People!$A$3,(IF(M3434=People!$B$4,People!$A$4,(IF(M3434=People!$B$5,People!$A$5,0)))))))</f>
        <v>Cassandra Brandow</v>
      </c>
      <c r="W3434" s="1" t="str">
        <f>IFERROR(VLOOKUP(Data[[#This Row],[Order ID]], Returns!$A:$B, 2, FALSE), "No")</f>
        <v>No</v>
      </c>
      <c r="X3434" s="1">
        <f>1/COUNTIF(Data[Order ID], Data[[#This Row],[Order ID]])</f>
        <v>0.33333333333333331</v>
      </c>
      <c r="Y3434" s="1">
        <f>1/COUNTIFS(Data[Customer Name],Data[[#This Row],[Customer Name]], Data[MonthYear],Data[[#This Row],[MonthYear]])</f>
        <v>0.33333333333333331</v>
      </c>
      <c r="Z3434" s="1" t="str">
        <f>TEXT(Data[[#This Row],[Order Date]], "mm.yy")</f>
        <v>12.19</v>
      </c>
    </row>
    <row r="3435" spans="1:26" x14ac:dyDescent="0.25">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1" t="str">
        <f>IF(M3435=People!$B$2,People!$A$5,(IF(M3435=People!$B$3,People!$A$3,(IF(M3435=People!$B$4,People!$A$4,(IF(M3435=People!$B$5,People!$A$5,0)))))))</f>
        <v>Cassandra Brandow</v>
      </c>
      <c r="W3435" s="1" t="str">
        <f>IFERROR(VLOOKUP(Data[[#This Row],[Order ID]], Returns!$A:$B, 2, FALSE), "No")</f>
        <v>No</v>
      </c>
      <c r="X3435" s="1">
        <f>1/COUNTIF(Data[Order ID], Data[[#This Row],[Order ID]])</f>
        <v>0.5</v>
      </c>
      <c r="Y3435" s="1">
        <f>1/COUNTIFS(Data[Customer Name],Data[[#This Row],[Customer Name]], Data[MonthYear],Data[[#This Row],[MonthYear]])</f>
        <v>0.5</v>
      </c>
      <c r="Z3435" s="1" t="str">
        <f>TEXT(Data[[#This Row],[Order Date]], "mm.yy")</f>
        <v>12.19</v>
      </c>
    </row>
    <row r="3436" spans="1:26" x14ac:dyDescent="0.25">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1" t="str">
        <f>IF(M3436=People!$B$2,People!$A$5,(IF(M3436=People!$B$3,People!$A$3,(IF(M3436=People!$B$4,People!$A$4,(IF(M3436=People!$B$5,People!$A$5,0)))))))</f>
        <v>Cassandra Brandow</v>
      </c>
      <c r="W3436" s="1" t="str">
        <f>IFERROR(VLOOKUP(Data[[#This Row],[Order ID]], Returns!$A:$B, 2, FALSE), "No")</f>
        <v>No</v>
      </c>
      <c r="X3436" s="1">
        <f>1/COUNTIF(Data[Order ID], Data[[#This Row],[Order ID]])</f>
        <v>0.5</v>
      </c>
      <c r="Y3436" s="1">
        <f>1/COUNTIFS(Data[Customer Name],Data[[#This Row],[Customer Name]], Data[MonthYear],Data[[#This Row],[MonthYear]])</f>
        <v>0.5</v>
      </c>
      <c r="Z3436" s="1" t="str">
        <f>TEXT(Data[[#This Row],[Order Date]], "mm.yy")</f>
        <v>12.19</v>
      </c>
    </row>
    <row r="3437" spans="1:26" x14ac:dyDescent="0.25">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1" t="str">
        <f>IF(M3437=People!$B$2,People!$A$5,(IF(M3437=People!$B$3,People!$A$3,(IF(M3437=People!$B$4,People!$A$4,(IF(M3437=People!$B$5,People!$A$5,0)))))))</f>
        <v>Kelly Williams</v>
      </c>
      <c r="W3437" s="1" t="str">
        <f>IFERROR(VLOOKUP(Data[[#This Row],[Order ID]], Returns!$A:$B, 2, FALSE), "No")</f>
        <v>No</v>
      </c>
      <c r="X3437" s="1">
        <f>1/COUNTIF(Data[Order ID], Data[[#This Row],[Order ID]])</f>
        <v>0.5</v>
      </c>
      <c r="Y3437" s="1">
        <f>1/COUNTIFS(Data[Customer Name],Data[[#This Row],[Customer Name]], Data[MonthYear],Data[[#This Row],[MonthYear]])</f>
        <v>0.25</v>
      </c>
      <c r="Z3437" s="1" t="str">
        <f>TEXT(Data[[#This Row],[Order Date]], "mm.yy")</f>
        <v>09.17</v>
      </c>
    </row>
    <row r="3438" spans="1:26" x14ac:dyDescent="0.25">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1" t="str">
        <f>IF(M3438=People!$B$2,People!$A$5,(IF(M3438=People!$B$3,People!$A$3,(IF(M3438=People!$B$4,People!$A$4,(IF(M3438=People!$B$5,People!$A$5,0)))))))</f>
        <v>Kelly Williams</v>
      </c>
      <c r="W3438" s="1" t="str">
        <f>IFERROR(VLOOKUP(Data[[#This Row],[Order ID]], Returns!$A:$B, 2, FALSE), "No")</f>
        <v>No</v>
      </c>
      <c r="X3438" s="1">
        <f>1/COUNTIF(Data[Order ID], Data[[#This Row],[Order ID]])</f>
        <v>0.5</v>
      </c>
      <c r="Y3438" s="1">
        <f>1/COUNTIFS(Data[Customer Name],Data[[#This Row],[Customer Name]], Data[MonthYear],Data[[#This Row],[MonthYear]])</f>
        <v>0.25</v>
      </c>
      <c r="Z3438" s="1" t="str">
        <f>TEXT(Data[[#This Row],[Order Date]], "mm.yy")</f>
        <v>09.17</v>
      </c>
    </row>
    <row r="3439" spans="1:26" x14ac:dyDescent="0.25">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1" t="str">
        <f>IF(M3439=People!$B$2,People!$A$5,(IF(M3439=People!$B$3,People!$A$3,(IF(M3439=People!$B$4,People!$A$4,(IF(M3439=People!$B$5,People!$A$5,0)))))))</f>
        <v>Kelly Williams</v>
      </c>
      <c r="W3439" s="1" t="str">
        <f>IFERROR(VLOOKUP(Data[[#This Row],[Order ID]], Returns!$A:$B, 2, FALSE), "No")</f>
        <v>No</v>
      </c>
      <c r="X3439" s="1">
        <f>1/COUNTIF(Data[Order ID], Data[[#This Row],[Order ID]])</f>
        <v>0.33333333333333331</v>
      </c>
      <c r="Y3439" s="1">
        <f>1/COUNTIFS(Data[Customer Name],Data[[#This Row],[Customer Name]], Data[MonthYear],Data[[#This Row],[MonthYear]])</f>
        <v>0.33333333333333331</v>
      </c>
      <c r="Z3439" s="1" t="str">
        <f>TEXT(Data[[#This Row],[Order Date]], "mm.yy")</f>
        <v>10.19</v>
      </c>
    </row>
    <row r="3440" spans="1:26" x14ac:dyDescent="0.25">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1" t="str">
        <f>IF(M3440=People!$B$2,People!$A$5,(IF(M3440=People!$B$3,People!$A$3,(IF(M3440=People!$B$4,People!$A$4,(IF(M3440=People!$B$5,People!$A$5,0)))))))</f>
        <v>Kelly Williams</v>
      </c>
      <c r="W3440" s="1" t="str">
        <f>IFERROR(VLOOKUP(Data[[#This Row],[Order ID]], Returns!$A:$B, 2, FALSE), "No")</f>
        <v>No</v>
      </c>
      <c r="X3440" s="1">
        <f>1/COUNTIF(Data[Order ID], Data[[#This Row],[Order ID]])</f>
        <v>0.33333333333333331</v>
      </c>
      <c r="Y3440" s="1">
        <f>1/COUNTIFS(Data[Customer Name],Data[[#This Row],[Customer Name]], Data[MonthYear],Data[[#This Row],[MonthYear]])</f>
        <v>0.33333333333333331</v>
      </c>
      <c r="Z3440" s="1" t="str">
        <f>TEXT(Data[[#This Row],[Order Date]], "mm.yy")</f>
        <v>10.19</v>
      </c>
    </row>
    <row r="3441" spans="1:26" x14ac:dyDescent="0.25">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1" t="str">
        <f>IF(M3441=People!$B$2,People!$A$5,(IF(M3441=People!$B$3,People!$A$3,(IF(M3441=People!$B$4,People!$A$4,(IF(M3441=People!$B$5,People!$A$5,0)))))))</f>
        <v>Kelly Williams</v>
      </c>
      <c r="W3441" s="1" t="str">
        <f>IFERROR(VLOOKUP(Data[[#This Row],[Order ID]], Returns!$A:$B, 2, FALSE), "No")</f>
        <v>No</v>
      </c>
      <c r="X3441" s="1">
        <f>1/COUNTIF(Data[Order ID], Data[[#This Row],[Order ID]])</f>
        <v>0.33333333333333331</v>
      </c>
      <c r="Y3441" s="1">
        <f>1/COUNTIFS(Data[Customer Name],Data[[#This Row],[Customer Name]], Data[MonthYear],Data[[#This Row],[MonthYear]])</f>
        <v>0.33333333333333331</v>
      </c>
      <c r="Z3441" s="1" t="str">
        <f>TEXT(Data[[#This Row],[Order Date]], "mm.yy")</f>
        <v>10.19</v>
      </c>
    </row>
    <row r="3442" spans="1:26" x14ac:dyDescent="0.25">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1" t="str">
        <f>IF(M3442=People!$B$2,People!$A$5,(IF(M3442=People!$B$3,People!$A$3,(IF(M3442=People!$B$4,People!$A$4,(IF(M3442=People!$B$5,People!$A$5,0)))))))</f>
        <v>Cassandra Brandow</v>
      </c>
      <c r="W3442" s="1" t="str">
        <f>IFERROR(VLOOKUP(Data[[#This Row],[Order ID]], Returns!$A:$B, 2, FALSE), "No")</f>
        <v>No</v>
      </c>
      <c r="X3442" s="1">
        <f>1/COUNTIF(Data[Order ID], Data[[#This Row],[Order ID]])</f>
        <v>1</v>
      </c>
      <c r="Y3442" s="1">
        <f>1/COUNTIFS(Data[Customer Name],Data[[#This Row],[Customer Name]], Data[MonthYear],Data[[#This Row],[MonthYear]])</f>
        <v>0.5</v>
      </c>
      <c r="Z3442" s="1" t="str">
        <f>TEXT(Data[[#This Row],[Order Date]], "mm.yy")</f>
        <v>11.17</v>
      </c>
    </row>
    <row r="3443" spans="1:26" x14ac:dyDescent="0.25">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1" t="str">
        <f>IF(M3443=People!$B$2,People!$A$5,(IF(M3443=People!$B$3,People!$A$3,(IF(M3443=People!$B$4,People!$A$4,(IF(M3443=People!$B$5,People!$A$5,0)))))))</f>
        <v>Chuck Magee</v>
      </c>
      <c r="W3443" s="1" t="str">
        <f>IFERROR(VLOOKUP(Data[[#This Row],[Order ID]], Returns!$A:$B, 2, FALSE), "No")</f>
        <v>No</v>
      </c>
      <c r="X3443" s="1">
        <f>1/COUNTIF(Data[Order ID], Data[[#This Row],[Order ID]])</f>
        <v>1</v>
      </c>
      <c r="Y3443" s="1">
        <f>1/COUNTIFS(Data[Customer Name],Data[[#This Row],[Customer Name]], Data[MonthYear],Data[[#This Row],[MonthYear]])</f>
        <v>1</v>
      </c>
      <c r="Z3443" s="1" t="str">
        <f>TEXT(Data[[#This Row],[Order Date]], "mm.yy")</f>
        <v>03.16</v>
      </c>
    </row>
    <row r="3444" spans="1:26" x14ac:dyDescent="0.25">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1" t="str">
        <f>IF(M3444=People!$B$2,People!$A$5,(IF(M3444=People!$B$3,People!$A$3,(IF(M3444=People!$B$4,People!$A$4,(IF(M3444=People!$B$5,People!$A$5,0)))))))</f>
        <v>Chuck Magee</v>
      </c>
      <c r="W3444" s="1" t="str">
        <f>IFERROR(VLOOKUP(Data[[#This Row],[Order ID]], Returns!$A:$B, 2, FALSE), "No")</f>
        <v>No</v>
      </c>
      <c r="X3444" s="1">
        <f>1/COUNTIF(Data[Order ID], Data[[#This Row],[Order ID]])</f>
        <v>0.5</v>
      </c>
      <c r="Y3444" s="1">
        <f>1/COUNTIFS(Data[Customer Name],Data[[#This Row],[Customer Name]], Data[MonthYear],Data[[#This Row],[MonthYear]])</f>
        <v>0.5</v>
      </c>
      <c r="Z3444" s="1" t="str">
        <f>TEXT(Data[[#This Row],[Order Date]], "mm.yy")</f>
        <v>11.19</v>
      </c>
    </row>
    <row r="3445" spans="1:26" x14ac:dyDescent="0.25">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1" t="str">
        <f>IF(M3445=People!$B$2,People!$A$5,(IF(M3445=People!$B$3,People!$A$3,(IF(M3445=People!$B$4,People!$A$4,(IF(M3445=People!$B$5,People!$A$5,0)))))))</f>
        <v>Chuck Magee</v>
      </c>
      <c r="W3445" s="1" t="str">
        <f>IFERROR(VLOOKUP(Data[[#This Row],[Order ID]], Returns!$A:$B, 2, FALSE), "No")</f>
        <v>No</v>
      </c>
      <c r="X3445" s="1">
        <f>1/COUNTIF(Data[Order ID], Data[[#This Row],[Order ID]])</f>
        <v>0.5</v>
      </c>
      <c r="Y3445" s="1">
        <f>1/COUNTIFS(Data[Customer Name],Data[[#This Row],[Customer Name]], Data[MonthYear],Data[[#This Row],[MonthYear]])</f>
        <v>0.5</v>
      </c>
      <c r="Z3445" s="1" t="str">
        <f>TEXT(Data[[#This Row],[Order Date]], "mm.yy")</f>
        <v>11.19</v>
      </c>
    </row>
    <row r="3446" spans="1:26" x14ac:dyDescent="0.25">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1" t="str">
        <f>IF(M3446=People!$B$2,People!$A$5,(IF(M3446=People!$B$3,People!$A$3,(IF(M3446=People!$B$4,People!$A$4,(IF(M3446=People!$B$5,People!$A$5,0)))))))</f>
        <v>Chuck Magee</v>
      </c>
      <c r="W3446" s="1" t="str">
        <f>IFERROR(VLOOKUP(Data[[#This Row],[Order ID]], Returns!$A:$B, 2, FALSE), "No")</f>
        <v>No</v>
      </c>
      <c r="X3446" s="1">
        <f>1/COUNTIF(Data[Order ID], Data[[#This Row],[Order ID]])</f>
        <v>1</v>
      </c>
      <c r="Y3446" s="1">
        <f>1/COUNTIFS(Data[Customer Name],Data[[#This Row],[Customer Name]], Data[MonthYear],Data[[#This Row],[MonthYear]])</f>
        <v>1</v>
      </c>
      <c r="Z3446" s="1" t="str">
        <f>TEXT(Data[[#This Row],[Order Date]], "mm.yy")</f>
        <v>07.18</v>
      </c>
    </row>
    <row r="3447" spans="1:26" x14ac:dyDescent="0.25">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1" t="str">
        <f>IF(M3447=People!$B$2,People!$A$5,(IF(M3447=People!$B$3,People!$A$3,(IF(M3447=People!$B$4,People!$A$4,(IF(M3447=People!$B$5,People!$A$5,0)))))))</f>
        <v>Chuck Magee</v>
      </c>
      <c r="W3447" s="1" t="str">
        <f>IFERROR(VLOOKUP(Data[[#This Row],[Order ID]], Returns!$A:$B, 2, FALSE), "No")</f>
        <v>No</v>
      </c>
      <c r="X3447" s="1">
        <f>1/COUNTIF(Data[Order ID], Data[[#This Row],[Order ID]])</f>
        <v>1</v>
      </c>
      <c r="Y3447" s="1">
        <f>1/COUNTIFS(Data[Customer Name],Data[[#This Row],[Customer Name]], Data[MonthYear],Data[[#This Row],[MonthYear]])</f>
        <v>1</v>
      </c>
      <c r="Z3447" s="1" t="str">
        <f>TEXT(Data[[#This Row],[Order Date]], "mm.yy")</f>
        <v>06.17</v>
      </c>
    </row>
    <row r="3448" spans="1:26" x14ac:dyDescent="0.25">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1" t="str">
        <f>IF(M3448=People!$B$2,People!$A$5,(IF(M3448=People!$B$3,People!$A$3,(IF(M3448=People!$B$4,People!$A$4,(IF(M3448=People!$B$5,People!$A$5,0)))))))</f>
        <v>Chuck Magee</v>
      </c>
      <c r="W3448" s="1" t="str">
        <f>IFERROR(VLOOKUP(Data[[#This Row],[Order ID]], Returns!$A:$B, 2, FALSE), "No")</f>
        <v>No</v>
      </c>
      <c r="X3448" s="1">
        <f>1/COUNTIF(Data[Order ID], Data[[#This Row],[Order ID]])</f>
        <v>1</v>
      </c>
      <c r="Y3448" s="1">
        <f>1/COUNTIFS(Data[Customer Name],Data[[#This Row],[Customer Name]], Data[MonthYear],Data[[#This Row],[MonthYear]])</f>
        <v>1</v>
      </c>
      <c r="Z3448" s="1" t="str">
        <f>TEXT(Data[[#This Row],[Order Date]], "mm.yy")</f>
        <v>08.18</v>
      </c>
    </row>
    <row r="3449" spans="1:26" x14ac:dyDescent="0.25">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1" t="str">
        <f>IF(M3449=People!$B$2,People!$A$5,(IF(M3449=People!$B$3,People!$A$3,(IF(M3449=People!$B$4,People!$A$4,(IF(M3449=People!$B$5,People!$A$5,0)))))))</f>
        <v>Cassandra Brandow</v>
      </c>
      <c r="W3449" s="1" t="str">
        <f>IFERROR(VLOOKUP(Data[[#This Row],[Order ID]], Returns!$A:$B, 2, FALSE), "No")</f>
        <v>No</v>
      </c>
      <c r="X3449" s="1">
        <f>1/COUNTIF(Data[Order ID], Data[[#This Row],[Order ID]])</f>
        <v>1</v>
      </c>
      <c r="Y3449" s="1">
        <f>1/COUNTIFS(Data[Customer Name],Data[[#This Row],[Customer Name]], Data[MonthYear],Data[[#This Row],[MonthYear]])</f>
        <v>1</v>
      </c>
      <c r="Z3449" s="1" t="str">
        <f>TEXT(Data[[#This Row],[Order Date]], "mm.yy")</f>
        <v>06.19</v>
      </c>
    </row>
    <row r="3450" spans="1:26" x14ac:dyDescent="0.25">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1" t="str">
        <f>IF(M3450=People!$B$2,People!$A$5,(IF(M3450=People!$B$3,People!$A$3,(IF(M3450=People!$B$4,People!$A$4,(IF(M3450=People!$B$5,People!$A$5,0)))))))</f>
        <v>Cassandra Brandow</v>
      </c>
      <c r="W3450" s="1" t="str">
        <f>IFERROR(VLOOKUP(Data[[#This Row],[Order ID]], Returns!$A:$B, 2, FALSE), "No")</f>
        <v>No</v>
      </c>
      <c r="X3450" s="1">
        <f>1/COUNTIF(Data[Order ID], Data[[#This Row],[Order ID]])</f>
        <v>1</v>
      </c>
      <c r="Y3450" s="1">
        <f>1/COUNTIFS(Data[Customer Name],Data[[#This Row],[Customer Name]], Data[MonthYear],Data[[#This Row],[MonthYear]])</f>
        <v>1</v>
      </c>
      <c r="Z3450" s="1" t="str">
        <f>TEXT(Data[[#This Row],[Order Date]], "mm.yy")</f>
        <v>10.18</v>
      </c>
    </row>
    <row r="3451" spans="1:26" x14ac:dyDescent="0.25">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1" t="str">
        <f>IF(M3451=People!$B$2,People!$A$5,(IF(M3451=People!$B$3,People!$A$3,(IF(M3451=People!$B$4,People!$A$4,(IF(M3451=People!$B$5,People!$A$5,0)))))))</f>
        <v>Cassandra Brandow</v>
      </c>
      <c r="W3451" s="1" t="str">
        <f>IFERROR(VLOOKUP(Data[[#This Row],[Order ID]], Returns!$A:$B, 2, FALSE), "No")</f>
        <v>No</v>
      </c>
      <c r="X3451" s="1">
        <f>1/COUNTIF(Data[Order ID], Data[[#This Row],[Order ID]])</f>
        <v>0.33333333333333331</v>
      </c>
      <c r="Y3451" s="1">
        <f>1/COUNTIFS(Data[Customer Name],Data[[#This Row],[Customer Name]], Data[MonthYear],Data[[#This Row],[MonthYear]])</f>
        <v>0.33333333333333331</v>
      </c>
      <c r="Z3451" s="1" t="str">
        <f>TEXT(Data[[#This Row],[Order Date]], "mm.yy")</f>
        <v>09.16</v>
      </c>
    </row>
    <row r="3452" spans="1:26" x14ac:dyDescent="0.25">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1" t="str">
        <f>IF(M3452=People!$B$2,People!$A$5,(IF(M3452=People!$B$3,People!$A$3,(IF(M3452=People!$B$4,People!$A$4,(IF(M3452=People!$B$5,People!$A$5,0)))))))</f>
        <v>Cassandra Brandow</v>
      </c>
      <c r="W3452" s="1" t="str">
        <f>IFERROR(VLOOKUP(Data[[#This Row],[Order ID]], Returns!$A:$B, 2, FALSE), "No")</f>
        <v>No</v>
      </c>
      <c r="X3452" s="1">
        <f>1/COUNTIF(Data[Order ID], Data[[#This Row],[Order ID]])</f>
        <v>0.33333333333333331</v>
      </c>
      <c r="Y3452" s="1">
        <f>1/COUNTIFS(Data[Customer Name],Data[[#This Row],[Customer Name]], Data[MonthYear],Data[[#This Row],[MonthYear]])</f>
        <v>0.33333333333333331</v>
      </c>
      <c r="Z3452" s="1" t="str">
        <f>TEXT(Data[[#This Row],[Order Date]], "mm.yy")</f>
        <v>09.16</v>
      </c>
    </row>
    <row r="3453" spans="1:26" x14ac:dyDescent="0.25">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1" t="str">
        <f>IF(M3453=People!$B$2,People!$A$5,(IF(M3453=People!$B$3,People!$A$3,(IF(M3453=People!$B$4,People!$A$4,(IF(M3453=People!$B$5,People!$A$5,0)))))))</f>
        <v>Cassandra Brandow</v>
      </c>
      <c r="W3453" s="1" t="str">
        <f>IFERROR(VLOOKUP(Data[[#This Row],[Order ID]], Returns!$A:$B, 2, FALSE), "No")</f>
        <v>No</v>
      </c>
      <c r="X3453" s="1">
        <f>1/COUNTIF(Data[Order ID], Data[[#This Row],[Order ID]])</f>
        <v>0.33333333333333331</v>
      </c>
      <c r="Y3453" s="1">
        <f>1/COUNTIFS(Data[Customer Name],Data[[#This Row],[Customer Name]], Data[MonthYear],Data[[#This Row],[MonthYear]])</f>
        <v>0.33333333333333331</v>
      </c>
      <c r="Z3453" s="1" t="str">
        <f>TEXT(Data[[#This Row],[Order Date]], "mm.yy")</f>
        <v>09.16</v>
      </c>
    </row>
    <row r="3454" spans="1:26" x14ac:dyDescent="0.25">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1" t="str">
        <f>IF(M3454=People!$B$2,People!$A$5,(IF(M3454=People!$B$3,People!$A$3,(IF(M3454=People!$B$4,People!$A$4,(IF(M3454=People!$B$5,People!$A$5,0)))))))</f>
        <v>Cassandra Brandow</v>
      </c>
      <c r="W3454" s="1" t="str">
        <f>IFERROR(VLOOKUP(Data[[#This Row],[Order ID]], Returns!$A:$B, 2, FALSE), "No")</f>
        <v>No</v>
      </c>
      <c r="X3454" s="1">
        <f>1/COUNTIF(Data[Order ID], Data[[#This Row],[Order ID]])</f>
        <v>1</v>
      </c>
      <c r="Y3454" s="1">
        <f>1/COUNTIFS(Data[Customer Name],Data[[#This Row],[Customer Name]], Data[MonthYear],Data[[#This Row],[MonthYear]])</f>
        <v>0.33333333333333331</v>
      </c>
      <c r="Z3454" s="1" t="str">
        <f>TEXT(Data[[#This Row],[Order Date]], "mm.yy")</f>
        <v>03.16</v>
      </c>
    </row>
    <row r="3455" spans="1:26" x14ac:dyDescent="0.25">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1" t="str">
        <f>IF(M3455=People!$B$2,People!$A$5,(IF(M3455=People!$B$3,People!$A$3,(IF(M3455=People!$B$4,People!$A$4,(IF(M3455=People!$B$5,People!$A$5,0)))))))</f>
        <v>Cassandra Brandow</v>
      </c>
      <c r="W3455" s="1" t="str">
        <f>IFERROR(VLOOKUP(Data[[#This Row],[Order ID]], Returns!$A:$B, 2, FALSE), "No")</f>
        <v>No</v>
      </c>
      <c r="X3455" s="1">
        <f>1/COUNTIF(Data[Order ID], Data[[#This Row],[Order ID]])</f>
        <v>1</v>
      </c>
      <c r="Y3455" s="1">
        <f>1/COUNTIFS(Data[Customer Name],Data[[#This Row],[Customer Name]], Data[MonthYear],Data[[#This Row],[MonthYear]])</f>
        <v>1</v>
      </c>
      <c r="Z3455" s="1" t="str">
        <f>TEXT(Data[[#This Row],[Order Date]], "mm.yy")</f>
        <v>03.17</v>
      </c>
    </row>
    <row r="3456" spans="1:26" x14ac:dyDescent="0.25">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1" t="str">
        <f>IF(M3456=People!$B$2,People!$A$5,(IF(M3456=People!$B$3,People!$A$3,(IF(M3456=People!$B$4,People!$A$4,(IF(M3456=People!$B$5,People!$A$5,0)))))))</f>
        <v>Cassandra Brandow</v>
      </c>
      <c r="W3456" s="1" t="str">
        <f>IFERROR(VLOOKUP(Data[[#This Row],[Order ID]], Returns!$A:$B, 2, FALSE), "No")</f>
        <v>No</v>
      </c>
      <c r="X3456" s="1">
        <f>1/COUNTIF(Data[Order ID], Data[[#This Row],[Order ID]])</f>
        <v>1</v>
      </c>
      <c r="Y3456" s="1">
        <f>1/COUNTIFS(Data[Customer Name],Data[[#This Row],[Customer Name]], Data[MonthYear],Data[[#This Row],[MonthYear]])</f>
        <v>1</v>
      </c>
      <c r="Z3456" s="1" t="str">
        <f>TEXT(Data[[#This Row],[Order Date]], "mm.yy")</f>
        <v>07.17</v>
      </c>
    </row>
    <row r="3457" spans="1:26" x14ac:dyDescent="0.25">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1" t="str">
        <f>IF(M3457=People!$B$2,People!$A$5,(IF(M3457=People!$B$3,People!$A$3,(IF(M3457=People!$B$4,People!$A$4,(IF(M3457=People!$B$5,People!$A$5,0)))))))</f>
        <v>Cassandra Brandow</v>
      </c>
      <c r="W3457" s="1" t="str">
        <f>IFERROR(VLOOKUP(Data[[#This Row],[Order ID]], Returns!$A:$B, 2, FALSE), "No")</f>
        <v>No</v>
      </c>
      <c r="X3457" s="1">
        <f>1/COUNTIF(Data[Order ID], Data[[#This Row],[Order ID]])</f>
        <v>1</v>
      </c>
      <c r="Y3457" s="1">
        <f>1/COUNTIFS(Data[Customer Name],Data[[#This Row],[Customer Name]], Data[MonthYear],Data[[#This Row],[MonthYear]])</f>
        <v>1</v>
      </c>
      <c r="Z3457" s="1" t="str">
        <f>TEXT(Data[[#This Row],[Order Date]], "mm.yy")</f>
        <v>02.18</v>
      </c>
    </row>
    <row r="3458" spans="1:26" x14ac:dyDescent="0.25">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1" t="str">
        <f>IF(M3458=People!$B$2,People!$A$5,(IF(M3458=People!$B$3,People!$A$3,(IF(M3458=People!$B$4,People!$A$4,(IF(M3458=People!$B$5,People!$A$5,0)))))))</f>
        <v>Chuck Magee</v>
      </c>
      <c r="W3458" s="1" t="str">
        <f>IFERROR(VLOOKUP(Data[[#This Row],[Order ID]], Returns!$A:$B, 2, FALSE), "No")</f>
        <v>No</v>
      </c>
      <c r="X3458" s="1">
        <f>1/COUNTIF(Data[Order ID], Data[[#This Row],[Order ID]])</f>
        <v>0.2</v>
      </c>
      <c r="Y3458" s="1">
        <f>1/COUNTIFS(Data[Customer Name],Data[[#This Row],[Customer Name]], Data[MonthYear],Data[[#This Row],[MonthYear]])</f>
        <v>0.2</v>
      </c>
      <c r="Z3458" s="1" t="str">
        <f>TEXT(Data[[#This Row],[Order Date]], "mm.yy")</f>
        <v>09.19</v>
      </c>
    </row>
    <row r="3459" spans="1:26" x14ac:dyDescent="0.25">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1" t="str">
        <f>IF(M3459=People!$B$2,People!$A$5,(IF(M3459=People!$B$3,People!$A$3,(IF(M3459=People!$B$4,People!$A$4,(IF(M3459=People!$B$5,People!$A$5,0)))))))</f>
        <v>Chuck Magee</v>
      </c>
      <c r="W3459" s="1" t="str">
        <f>IFERROR(VLOOKUP(Data[[#This Row],[Order ID]], Returns!$A:$B, 2, FALSE), "No")</f>
        <v>No</v>
      </c>
      <c r="X3459" s="1">
        <f>1/COUNTIF(Data[Order ID], Data[[#This Row],[Order ID]])</f>
        <v>0.2</v>
      </c>
      <c r="Y3459" s="1">
        <f>1/COUNTIFS(Data[Customer Name],Data[[#This Row],[Customer Name]], Data[MonthYear],Data[[#This Row],[MonthYear]])</f>
        <v>0.2</v>
      </c>
      <c r="Z3459" s="1" t="str">
        <f>TEXT(Data[[#This Row],[Order Date]], "mm.yy")</f>
        <v>09.19</v>
      </c>
    </row>
    <row r="3460" spans="1:26" x14ac:dyDescent="0.25">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1" t="str">
        <f>IF(M3460=People!$B$2,People!$A$5,(IF(M3460=People!$B$3,People!$A$3,(IF(M3460=People!$B$4,People!$A$4,(IF(M3460=People!$B$5,People!$A$5,0)))))))</f>
        <v>Chuck Magee</v>
      </c>
      <c r="W3460" s="1" t="str">
        <f>IFERROR(VLOOKUP(Data[[#This Row],[Order ID]], Returns!$A:$B, 2, FALSE), "No")</f>
        <v>No</v>
      </c>
      <c r="X3460" s="1">
        <f>1/COUNTIF(Data[Order ID], Data[[#This Row],[Order ID]])</f>
        <v>0.2</v>
      </c>
      <c r="Y3460" s="1">
        <f>1/COUNTIFS(Data[Customer Name],Data[[#This Row],[Customer Name]], Data[MonthYear],Data[[#This Row],[MonthYear]])</f>
        <v>0.2</v>
      </c>
      <c r="Z3460" s="1" t="str">
        <f>TEXT(Data[[#This Row],[Order Date]], "mm.yy")</f>
        <v>09.19</v>
      </c>
    </row>
    <row r="3461" spans="1:26" x14ac:dyDescent="0.25">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1" t="str">
        <f>IF(M3461=People!$B$2,People!$A$5,(IF(M3461=People!$B$3,People!$A$3,(IF(M3461=People!$B$4,People!$A$4,(IF(M3461=People!$B$5,People!$A$5,0)))))))</f>
        <v>Chuck Magee</v>
      </c>
      <c r="W3461" s="1" t="str">
        <f>IFERROR(VLOOKUP(Data[[#This Row],[Order ID]], Returns!$A:$B, 2, FALSE), "No")</f>
        <v>No</v>
      </c>
      <c r="X3461" s="1">
        <f>1/COUNTIF(Data[Order ID], Data[[#This Row],[Order ID]])</f>
        <v>0.2</v>
      </c>
      <c r="Y3461" s="1">
        <f>1/COUNTIFS(Data[Customer Name],Data[[#This Row],[Customer Name]], Data[MonthYear],Data[[#This Row],[MonthYear]])</f>
        <v>0.2</v>
      </c>
      <c r="Z3461" s="1" t="str">
        <f>TEXT(Data[[#This Row],[Order Date]], "mm.yy")</f>
        <v>09.19</v>
      </c>
    </row>
    <row r="3462" spans="1:26" x14ac:dyDescent="0.25">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1" t="str">
        <f>IF(M3462=People!$B$2,People!$A$5,(IF(M3462=People!$B$3,People!$A$3,(IF(M3462=People!$B$4,People!$A$4,(IF(M3462=People!$B$5,People!$A$5,0)))))))</f>
        <v>Chuck Magee</v>
      </c>
      <c r="W3462" s="1" t="str">
        <f>IFERROR(VLOOKUP(Data[[#This Row],[Order ID]], Returns!$A:$B, 2, FALSE), "No")</f>
        <v>No</v>
      </c>
      <c r="X3462" s="1">
        <f>1/COUNTIF(Data[Order ID], Data[[#This Row],[Order ID]])</f>
        <v>0.2</v>
      </c>
      <c r="Y3462" s="1">
        <f>1/COUNTIFS(Data[Customer Name],Data[[#This Row],[Customer Name]], Data[MonthYear],Data[[#This Row],[MonthYear]])</f>
        <v>0.2</v>
      </c>
      <c r="Z3462" s="1" t="str">
        <f>TEXT(Data[[#This Row],[Order Date]], "mm.yy")</f>
        <v>09.19</v>
      </c>
    </row>
    <row r="3463" spans="1:26" x14ac:dyDescent="0.25">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1" t="str">
        <f>IF(M3463=People!$B$2,People!$A$5,(IF(M3463=People!$B$3,People!$A$3,(IF(M3463=People!$B$4,People!$A$4,(IF(M3463=People!$B$5,People!$A$5,0)))))))</f>
        <v>Kelly Williams</v>
      </c>
      <c r="W3463" s="1" t="str">
        <f>IFERROR(VLOOKUP(Data[[#This Row],[Order ID]], Returns!$A:$B, 2, FALSE), "No")</f>
        <v>No</v>
      </c>
      <c r="X3463" s="1">
        <f>1/COUNTIF(Data[Order ID], Data[[#This Row],[Order ID]])</f>
        <v>1</v>
      </c>
      <c r="Y3463" s="1">
        <f>1/COUNTIFS(Data[Customer Name],Data[[#This Row],[Customer Name]], Data[MonthYear],Data[[#This Row],[MonthYear]])</f>
        <v>1</v>
      </c>
      <c r="Z3463" s="1" t="str">
        <f>TEXT(Data[[#This Row],[Order Date]], "mm.yy")</f>
        <v>11.19</v>
      </c>
    </row>
    <row r="3464" spans="1:26" x14ac:dyDescent="0.25">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1" t="str">
        <f>IF(M3464=People!$B$2,People!$A$5,(IF(M3464=People!$B$3,People!$A$3,(IF(M3464=People!$B$4,People!$A$4,(IF(M3464=People!$B$5,People!$A$5,0)))))))</f>
        <v>Chuck Magee</v>
      </c>
      <c r="W3464" s="1" t="str">
        <f>IFERROR(VLOOKUP(Data[[#This Row],[Order ID]], Returns!$A:$B, 2, FALSE), "No")</f>
        <v>No</v>
      </c>
      <c r="X3464" s="1">
        <f>1/COUNTIF(Data[Order ID], Data[[#This Row],[Order ID]])</f>
        <v>1</v>
      </c>
      <c r="Y3464" s="1">
        <f>1/COUNTIFS(Data[Customer Name],Data[[#This Row],[Customer Name]], Data[MonthYear],Data[[#This Row],[MonthYear]])</f>
        <v>1</v>
      </c>
      <c r="Z3464" s="1" t="str">
        <f>TEXT(Data[[#This Row],[Order Date]], "mm.yy")</f>
        <v>02.17</v>
      </c>
    </row>
    <row r="3465" spans="1:26" x14ac:dyDescent="0.25">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1" t="str">
        <f>IF(M3465=People!$B$2,People!$A$5,(IF(M3465=People!$B$3,People!$A$3,(IF(M3465=People!$B$4,People!$A$4,(IF(M3465=People!$B$5,People!$A$5,0)))))))</f>
        <v>Cassandra Brandow</v>
      </c>
      <c r="W3465" s="1" t="str">
        <f>IFERROR(VLOOKUP(Data[[#This Row],[Order ID]], Returns!$A:$B, 2, FALSE), "No")</f>
        <v>No</v>
      </c>
      <c r="X3465" s="1">
        <f>1/COUNTIF(Data[Order ID], Data[[#This Row],[Order ID]])</f>
        <v>1</v>
      </c>
      <c r="Y3465" s="1">
        <f>1/COUNTIFS(Data[Customer Name],Data[[#This Row],[Customer Name]], Data[MonthYear],Data[[#This Row],[MonthYear]])</f>
        <v>0.5</v>
      </c>
      <c r="Z3465" s="1" t="str">
        <f>TEXT(Data[[#This Row],[Order Date]], "mm.yy")</f>
        <v>11.18</v>
      </c>
    </row>
    <row r="3466" spans="1:26" x14ac:dyDescent="0.25">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1" t="str">
        <f>IF(M3466=People!$B$2,People!$A$5,(IF(M3466=People!$B$3,People!$A$3,(IF(M3466=People!$B$4,People!$A$4,(IF(M3466=People!$B$5,People!$A$5,0)))))))</f>
        <v>Cassandra Brandow</v>
      </c>
      <c r="W3466" s="1" t="str">
        <f>IFERROR(VLOOKUP(Data[[#This Row],[Order ID]], Returns!$A:$B, 2, FALSE), "No")</f>
        <v>No</v>
      </c>
      <c r="X3466" s="1">
        <f>1/COUNTIF(Data[Order ID], Data[[#This Row],[Order ID]])</f>
        <v>1</v>
      </c>
      <c r="Y3466" s="1">
        <f>1/COUNTIFS(Data[Customer Name],Data[[#This Row],[Customer Name]], Data[MonthYear],Data[[#This Row],[MonthYear]])</f>
        <v>1</v>
      </c>
      <c r="Z3466" s="1" t="str">
        <f>TEXT(Data[[#This Row],[Order Date]], "mm.yy")</f>
        <v>12.19</v>
      </c>
    </row>
    <row r="3467" spans="1:26" x14ac:dyDescent="0.25">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1" t="str">
        <f>IF(M3467=People!$B$2,People!$A$5,(IF(M3467=People!$B$3,People!$A$3,(IF(M3467=People!$B$4,People!$A$4,(IF(M3467=People!$B$5,People!$A$5,0)))))))</f>
        <v>Chuck Magee</v>
      </c>
      <c r="W3467" s="1" t="str">
        <f>IFERROR(VLOOKUP(Data[[#This Row],[Order ID]], Returns!$A:$B, 2, FALSE), "No")</f>
        <v>No</v>
      </c>
      <c r="X3467" s="1">
        <f>1/COUNTIF(Data[Order ID], Data[[#This Row],[Order ID]])</f>
        <v>0.33333333333333331</v>
      </c>
      <c r="Y3467" s="1">
        <f>1/COUNTIFS(Data[Customer Name],Data[[#This Row],[Customer Name]], Data[MonthYear],Data[[#This Row],[MonthYear]])</f>
        <v>0.33333333333333331</v>
      </c>
      <c r="Z3467" s="1" t="str">
        <f>TEXT(Data[[#This Row],[Order Date]], "mm.yy")</f>
        <v>09.17</v>
      </c>
    </row>
    <row r="3468" spans="1:26" x14ac:dyDescent="0.25">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1" t="str">
        <f>IF(M3468=People!$B$2,People!$A$5,(IF(M3468=People!$B$3,People!$A$3,(IF(M3468=People!$B$4,People!$A$4,(IF(M3468=People!$B$5,People!$A$5,0)))))))</f>
        <v>Chuck Magee</v>
      </c>
      <c r="W3468" s="1" t="str">
        <f>IFERROR(VLOOKUP(Data[[#This Row],[Order ID]], Returns!$A:$B, 2, FALSE), "No")</f>
        <v>No</v>
      </c>
      <c r="X3468" s="1">
        <f>1/COUNTIF(Data[Order ID], Data[[#This Row],[Order ID]])</f>
        <v>0.33333333333333331</v>
      </c>
      <c r="Y3468" s="1">
        <f>1/COUNTIFS(Data[Customer Name],Data[[#This Row],[Customer Name]], Data[MonthYear],Data[[#This Row],[MonthYear]])</f>
        <v>0.33333333333333331</v>
      </c>
      <c r="Z3468" s="1" t="str">
        <f>TEXT(Data[[#This Row],[Order Date]], "mm.yy")</f>
        <v>09.17</v>
      </c>
    </row>
    <row r="3469" spans="1:26" x14ac:dyDescent="0.25">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1" t="str">
        <f>IF(M3469=People!$B$2,People!$A$5,(IF(M3469=People!$B$3,People!$A$3,(IF(M3469=People!$B$4,People!$A$4,(IF(M3469=People!$B$5,People!$A$5,0)))))))</f>
        <v>Chuck Magee</v>
      </c>
      <c r="W3469" s="1" t="str">
        <f>IFERROR(VLOOKUP(Data[[#This Row],[Order ID]], Returns!$A:$B, 2, FALSE), "No")</f>
        <v>No</v>
      </c>
      <c r="X3469" s="1">
        <f>1/COUNTIF(Data[Order ID], Data[[#This Row],[Order ID]])</f>
        <v>0.33333333333333331</v>
      </c>
      <c r="Y3469" s="1">
        <f>1/COUNTIFS(Data[Customer Name],Data[[#This Row],[Customer Name]], Data[MonthYear],Data[[#This Row],[MonthYear]])</f>
        <v>0.33333333333333331</v>
      </c>
      <c r="Z3469" s="1" t="str">
        <f>TEXT(Data[[#This Row],[Order Date]], "mm.yy")</f>
        <v>09.17</v>
      </c>
    </row>
    <row r="3470" spans="1:26" x14ac:dyDescent="0.25">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1" t="str">
        <f>IF(M3470=People!$B$2,People!$A$5,(IF(M3470=People!$B$3,People!$A$3,(IF(M3470=People!$B$4,People!$A$4,(IF(M3470=People!$B$5,People!$A$5,0)))))))</f>
        <v>Cassandra Brandow</v>
      </c>
      <c r="W3470" s="1" t="str">
        <f>IFERROR(VLOOKUP(Data[[#This Row],[Order ID]], Returns!$A:$B, 2, FALSE), "No")</f>
        <v>No</v>
      </c>
      <c r="X3470" s="1">
        <f>1/COUNTIF(Data[Order ID], Data[[#This Row],[Order ID]])</f>
        <v>1</v>
      </c>
      <c r="Y3470" s="1">
        <f>1/COUNTIFS(Data[Customer Name],Data[[#This Row],[Customer Name]], Data[MonthYear],Data[[#This Row],[MonthYear]])</f>
        <v>1</v>
      </c>
      <c r="Z3470" s="1" t="str">
        <f>TEXT(Data[[#This Row],[Order Date]], "mm.yy")</f>
        <v>12.18</v>
      </c>
    </row>
    <row r="3471" spans="1:26" x14ac:dyDescent="0.25">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1" t="str">
        <f>IF(M3471=People!$B$2,People!$A$5,(IF(M3471=People!$B$3,People!$A$3,(IF(M3471=People!$B$4,People!$A$4,(IF(M3471=People!$B$5,People!$A$5,0)))))))</f>
        <v>Cassandra Brandow</v>
      </c>
      <c r="W3471" s="1" t="str">
        <f>IFERROR(VLOOKUP(Data[[#This Row],[Order ID]], Returns!$A:$B, 2, FALSE), "No")</f>
        <v>No</v>
      </c>
      <c r="X3471" s="1">
        <f>1/COUNTIF(Data[Order ID], Data[[#This Row],[Order ID]])</f>
        <v>1</v>
      </c>
      <c r="Y3471" s="1">
        <f>1/COUNTIFS(Data[Customer Name],Data[[#This Row],[Customer Name]], Data[MonthYear],Data[[#This Row],[MonthYear]])</f>
        <v>1</v>
      </c>
      <c r="Z3471" s="1" t="str">
        <f>TEXT(Data[[#This Row],[Order Date]], "mm.yy")</f>
        <v>04.17</v>
      </c>
    </row>
    <row r="3472" spans="1:26" x14ac:dyDescent="0.25">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1" t="str">
        <f>IF(M3472=People!$B$2,People!$A$5,(IF(M3472=People!$B$3,People!$A$3,(IF(M3472=People!$B$4,People!$A$4,(IF(M3472=People!$B$5,People!$A$5,0)))))))</f>
        <v>Cassandra Brandow</v>
      </c>
      <c r="W3472" s="1" t="str">
        <f>IFERROR(VLOOKUP(Data[[#This Row],[Order ID]], Returns!$A:$B, 2, FALSE), "No")</f>
        <v>No</v>
      </c>
      <c r="X3472" s="1">
        <f>1/COUNTIF(Data[Order ID], Data[[#This Row],[Order ID]])</f>
        <v>1</v>
      </c>
      <c r="Y3472" s="1">
        <f>1/COUNTIFS(Data[Customer Name],Data[[#This Row],[Customer Name]], Data[MonthYear],Data[[#This Row],[MonthYear]])</f>
        <v>1</v>
      </c>
      <c r="Z3472" s="1" t="str">
        <f>TEXT(Data[[#This Row],[Order Date]], "mm.yy")</f>
        <v>12.18</v>
      </c>
    </row>
    <row r="3473" spans="1:26" x14ac:dyDescent="0.25">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1" t="str">
        <f>IF(M3473=People!$B$2,People!$A$5,(IF(M3473=People!$B$3,People!$A$3,(IF(M3473=People!$B$4,People!$A$4,(IF(M3473=People!$B$5,People!$A$5,0)))))))</f>
        <v>Chuck Magee</v>
      </c>
      <c r="W3473" s="1" t="str">
        <f>IFERROR(VLOOKUP(Data[[#This Row],[Order ID]], Returns!$A:$B, 2, FALSE), "No")</f>
        <v>No</v>
      </c>
      <c r="X3473" s="1">
        <f>1/COUNTIF(Data[Order ID], Data[[#This Row],[Order ID]])</f>
        <v>0.5</v>
      </c>
      <c r="Y3473" s="1">
        <f>1/COUNTIFS(Data[Customer Name],Data[[#This Row],[Customer Name]], Data[MonthYear],Data[[#This Row],[MonthYear]])</f>
        <v>0.5</v>
      </c>
      <c r="Z3473" s="1" t="str">
        <f>TEXT(Data[[#This Row],[Order Date]], "mm.yy")</f>
        <v>11.19</v>
      </c>
    </row>
    <row r="3474" spans="1:26" x14ac:dyDescent="0.25">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1" t="str">
        <f>IF(M3474=People!$B$2,People!$A$5,(IF(M3474=People!$B$3,People!$A$3,(IF(M3474=People!$B$4,People!$A$4,(IF(M3474=People!$B$5,People!$A$5,0)))))))</f>
        <v>Chuck Magee</v>
      </c>
      <c r="W3474" s="1" t="str">
        <f>IFERROR(VLOOKUP(Data[[#This Row],[Order ID]], Returns!$A:$B, 2, FALSE), "No")</f>
        <v>No</v>
      </c>
      <c r="X3474" s="1">
        <f>1/COUNTIF(Data[Order ID], Data[[#This Row],[Order ID]])</f>
        <v>0.5</v>
      </c>
      <c r="Y3474" s="1">
        <f>1/COUNTIFS(Data[Customer Name],Data[[#This Row],[Customer Name]], Data[MonthYear],Data[[#This Row],[MonthYear]])</f>
        <v>0.5</v>
      </c>
      <c r="Z3474" s="1" t="str">
        <f>TEXT(Data[[#This Row],[Order Date]], "mm.yy")</f>
        <v>11.19</v>
      </c>
    </row>
    <row r="3475" spans="1:26" x14ac:dyDescent="0.25">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1" t="str">
        <f>IF(M3475=People!$B$2,People!$A$5,(IF(M3475=People!$B$3,People!$A$3,(IF(M3475=People!$B$4,People!$A$4,(IF(M3475=People!$B$5,People!$A$5,0)))))))</f>
        <v>Kelly Williams</v>
      </c>
      <c r="W3475" s="1" t="str">
        <f>IFERROR(VLOOKUP(Data[[#This Row],[Order ID]], Returns!$A:$B, 2, FALSE), "No")</f>
        <v>No</v>
      </c>
      <c r="X3475" s="1">
        <f>1/COUNTIF(Data[Order ID], Data[[#This Row],[Order ID]])</f>
        <v>0.5</v>
      </c>
      <c r="Y3475" s="1">
        <f>1/COUNTIFS(Data[Customer Name],Data[[#This Row],[Customer Name]], Data[MonthYear],Data[[#This Row],[MonthYear]])</f>
        <v>0.5</v>
      </c>
      <c r="Z3475" s="1" t="str">
        <f>TEXT(Data[[#This Row],[Order Date]], "mm.yy")</f>
        <v>03.19</v>
      </c>
    </row>
    <row r="3476" spans="1:26" x14ac:dyDescent="0.25">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1" t="str">
        <f>IF(M3476=People!$B$2,People!$A$5,(IF(M3476=People!$B$3,People!$A$3,(IF(M3476=People!$B$4,People!$A$4,(IF(M3476=People!$B$5,People!$A$5,0)))))))</f>
        <v>Kelly Williams</v>
      </c>
      <c r="W3476" s="1" t="str">
        <f>IFERROR(VLOOKUP(Data[[#This Row],[Order ID]], Returns!$A:$B, 2, FALSE), "No")</f>
        <v>No</v>
      </c>
      <c r="X3476" s="1">
        <f>1/COUNTIF(Data[Order ID], Data[[#This Row],[Order ID]])</f>
        <v>0.5</v>
      </c>
      <c r="Y3476" s="1">
        <f>1/COUNTIFS(Data[Customer Name],Data[[#This Row],[Customer Name]], Data[MonthYear],Data[[#This Row],[MonthYear]])</f>
        <v>0.5</v>
      </c>
      <c r="Z3476" s="1" t="str">
        <f>TEXT(Data[[#This Row],[Order Date]], "mm.yy")</f>
        <v>03.19</v>
      </c>
    </row>
    <row r="3477" spans="1:26" x14ac:dyDescent="0.25">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1" t="str">
        <f>IF(M3477=People!$B$2,People!$A$5,(IF(M3477=People!$B$3,People!$A$3,(IF(M3477=People!$B$4,People!$A$4,(IF(M3477=People!$B$5,People!$A$5,0)))))))</f>
        <v>Kelly Williams</v>
      </c>
      <c r="W3477" s="1" t="str">
        <f>IFERROR(VLOOKUP(Data[[#This Row],[Order ID]], Returns!$A:$B, 2, FALSE), "No")</f>
        <v>No</v>
      </c>
      <c r="X3477" s="1">
        <f>1/COUNTIF(Data[Order ID], Data[[#This Row],[Order ID]])</f>
        <v>0.5</v>
      </c>
      <c r="Y3477" s="1">
        <f>1/COUNTIFS(Data[Customer Name],Data[[#This Row],[Customer Name]], Data[MonthYear],Data[[#This Row],[MonthYear]])</f>
        <v>0.5</v>
      </c>
      <c r="Z3477" s="1" t="str">
        <f>TEXT(Data[[#This Row],[Order Date]], "mm.yy")</f>
        <v>11.18</v>
      </c>
    </row>
    <row r="3478" spans="1:26" x14ac:dyDescent="0.25">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1" t="str">
        <f>IF(M3478=People!$B$2,People!$A$5,(IF(M3478=People!$B$3,People!$A$3,(IF(M3478=People!$B$4,People!$A$4,(IF(M3478=People!$B$5,People!$A$5,0)))))))</f>
        <v>Kelly Williams</v>
      </c>
      <c r="W3478" s="1" t="str">
        <f>IFERROR(VLOOKUP(Data[[#This Row],[Order ID]], Returns!$A:$B, 2, FALSE), "No")</f>
        <v>No</v>
      </c>
      <c r="X3478" s="1">
        <f>1/COUNTIF(Data[Order ID], Data[[#This Row],[Order ID]])</f>
        <v>0.5</v>
      </c>
      <c r="Y3478" s="1">
        <f>1/COUNTIFS(Data[Customer Name],Data[[#This Row],[Customer Name]], Data[MonthYear],Data[[#This Row],[MonthYear]])</f>
        <v>0.5</v>
      </c>
      <c r="Z3478" s="1" t="str">
        <f>TEXT(Data[[#This Row],[Order Date]], "mm.yy")</f>
        <v>11.18</v>
      </c>
    </row>
    <row r="3479" spans="1:26" x14ac:dyDescent="0.25">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1" t="str">
        <f>IF(M3479=People!$B$2,People!$A$5,(IF(M3479=People!$B$3,People!$A$3,(IF(M3479=People!$B$4,People!$A$4,(IF(M3479=People!$B$5,People!$A$5,0)))))))</f>
        <v>Cassandra Brandow</v>
      </c>
      <c r="W3479" s="1" t="str">
        <f>IFERROR(VLOOKUP(Data[[#This Row],[Order ID]], Returns!$A:$B, 2, FALSE), "No")</f>
        <v>No</v>
      </c>
      <c r="X3479" s="1">
        <f>1/COUNTIF(Data[Order ID], Data[[#This Row],[Order ID]])</f>
        <v>1</v>
      </c>
      <c r="Y3479" s="1">
        <f>1/COUNTIFS(Data[Customer Name],Data[[#This Row],[Customer Name]], Data[MonthYear],Data[[#This Row],[MonthYear]])</f>
        <v>1</v>
      </c>
      <c r="Z3479" s="1" t="str">
        <f>TEXT(Data[[#This Row],[Order Date]], "mm.yy")</f>
        <v>08.16</v>
      </c>
    </row>
    <row r="3480" spans="1:26" x14ac:dyDescent="0.25">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1" t="str">
        <f>IF(M3480=People!$B$2,People!$A$5,(IF(M3480=People!$B$3,People!$A$3,(IF(M3480=People!$B$4,People!$A$4,(IF(M3480=People!$B$5,People!$A$5,0)))))))</f>
        <v>Cassandra Brandow</v>
      </c>
      <c r="W3480" s="1" t="str">
        <f>IFERROR(VLOOKUP(Data[[#This Row],[Order ID]], Returns!$A:$B, 2, FALSE), "No")</f>
        <v>No</v>
      </c>
      <c r="X3480" s="1">
        <f>1/COUNTIF(Data[Order ID], Data[[#This Row],[Order ID]])</f>
        <v>0.33333333333333331</v>
      </c>
      <c r="Y3480" s="1">
        <f>1/COUNTIFS(Data[Customer Name],Data[[#This Row],[Customer Name]], Data[MonthYear],Data[[#This Row],[MonthYear]])</f>
        <v>0.33333333333333331</v>
      </c>
      <c r="Z3480" s="1" t="str">
        <f>TEXT(Data[[#This Row],[Order Date]], "mm.yy")</f>
        <v>12.18</v>
      </c>
    </row>
    <row r="3481" spans="1:26" x14ac:dyDescent="0.25">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1" t="str">
        <f>IF(M3481=People!$B$2,People!$A$5,(IF(M3481=People!$B$3,People!$A$3,(IF(M3481=People!$B$4,People!$A$4,(IF(M3481=People!$B$5,People!$A$5,0)))))))</f>
        <v>Cassandra Brandow</v>
      </c>
      <c r="W3481" s="1" t="str">
        <f>IFERROR(VLOOKUP(Data[[#This Row],[Order ID]], Returns!$A:$B, 2, FALSE), "No")</f>
        <v>No</v>
      </c>
      <c r="X3481" s="1">
        <f>1/COUNTIF(Data[Order ID], Data[[#This Row],[Order ID]])</f>
        <v>0.33333333333333331</v>
      </c>
      <c r="Y3481" s="1">
        <f>1/COUNTIFS(Data[Customer Name],Data[[#This Row],[Customer Name]], Data[MonthYear],Data[[#This Row],[MonthYear]])</f>
        <v>0.33333333333333331</v>
      </c>
      <c r="Z3481" s="1" t="str">
        <f>TEXT(Data[[#This Row],[Order Date]], "mm.yy")</f>
        <v>12.18</v>
      </c>
    </row>
    <row r="3482" spans="1:26" x14ac:dyDescent="0.25">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1" t="str">
        <f>IF(M3482=People!$B$2,People!$A$5,(IF(M3482=People!$B$3,People!$A$3,(IF(M3482=People!$B$4,People!$A$4,(IF(M3482=People!$B$5,People!$A$5,0)))))))</f>
        <v>Cassandra Brandow</v>
      </c>
      <c r="W3482" s="1" t="str">
        <f>IFERROR(VLOOKUP(Data[[#This Row],[Order ID]], Returns!$A:$B, 2, FALSE), "No")</f>
        <v>No</v>
      </c>
      <c r="X3482" s="1">
        <f>1/COUNTIF(Data[Order ID], Data[[#This Row],[Order ID]])</f>
        <v>0.33333333333333331</v>
      </c>
      <c r="Y3482" s="1">
        <f>1/COUNTIFS(Data[Customer Name],Data[[#This Row],[Customer Name]], Data[MonthYear],Data[[#This Row],[MonthYear]])</f>
        <v>0.33333333333333331</v>
      </c>
      <c r="Z3482" s="1" t="str">
        <f>TEXT(Data[[#This Row],[Order Date]], "mm.yy")</f>
        <v>12.18</v>
      </c>
    </row>
    <row r="3483" spans="1:26" x14ac:dyDescent="0.25">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1" t="str">
        <f>IF(M3483=People!$B$2,People!$A$5,(IF(M3483=People!$B$3,People!$A$3,(IF(M3483=People!$B$4,People!$A$4,(IF(M3483=People!$B$5,People!$A$5,0)))))))</f>
        <v>Cassandra Brandow</v>
      </c>
      <c r="W3483" s="1" t="str">
        <f>IFERROR(VLOOKUP(Data[[#This Row],[Order ID]], Returns!$A:$B, 2, FALSE), "No")</f>
        <v>No</v>
      </c>
      <c r="X3483" s="1">
        <f>1/COUNTIF(Data[Order ID], Data[[#This Row],[Order ID]])</f>
        <v>1</v>
      </c>
      <c r="Y3483" s="1">
        <f>1/COUNTIFS(Data[Customer Name],Data[[#This Row],[Customer Name]], Data[MonthYear],Data[[#This Row],[MonthYear]])</f>
        <v>1</v>
      </c>
      <c r="Z3483" s="1" t="str">
        <f>TEXT(Data[[#This Row],[Order Date]], "mm.yy")</f>
        <v>04.16</v>
      </c>
    </row>
    <row r="3484" spans="1:26" x14ac:dyDescent="0.25">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1" t="str">
        <f>IF(M3484=People!$B$2,People!$A$5,(IF(M3484=People!$B$3,People!$A$3,(IF(M3484=People!$B$4,People!$A$4,(IF(M3484=People!$B$5,People!$A$5,0)))))))</f>
        <v>Cassandra Brandow</v>
      </c>
      <c r="W3484" s="1" t="str">
        <f>IFERROR(VLOOKUP(Data[[#This Row],[Order ID]], Returns!$A:$B, 2, FALSE), "No")</f>
        <v>Yes</v>
      </c>
      <c r="X3484" s="1">
        <f>1/COUNTIF(Data[Order ID], Data[[#This Row],[Order ID]])</f>
        <v>0.33333333333333331</v>
      </c>
      <c r="Y3484" s="1">
        <f>1/COUNTIFS(Data[Customer Name],Data[[#This Row],[Customer Name]], Data[MonthYear],Data[[#This Row],[MonthYear]])</f>
        <v>0.33333333333333331</v>
      </c>
      <c r="Z3484" s="1" t="str">
        <f>TEXT(Data[[#This Row],[Order Date]], "mm.yy")</f>
        <v>08.16</v>
      </c>
    </row>
    <row r="3485" spans="1:26" x14ac:dyDescent="0.25">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1" t="str">
        <f>IF(M3485=People!$B$2,People!$A$5,(IF(M3485=People!$B$3,People!$A$3,(IF(M3485=People!$B$4,People!$A$4,(IF(M3485=People!$B$5,People!$A$5,0)))))))</f>
        <v>Cassandra Brandow</v>
      </c>
      <c r="W3485" s="1" t="str">
        <f>IFERROR(VLOOKUP(Data[[#This Row],[Order ID]], Returns!$A:$B, 2, FALSE), "No")</f>
        <v>Yes</v>
      </c>
      <c r="X3485" s="1">
        <f>1/COUNTIF(Data[Order ID], Data[[#This Row],[Order ID]])</f>
        <v>0.33333333333333331</v>
      </c>
      <c r="Y3485" s="1">
        <f>1/COUNTIFS(Data[Customer Name],Data[[#This Row],[Customer Name]], Data[MonthYear],Data[[#This Row],[MonthYear]])</f>
        <v>0.33333333333333331</v>
      </c>
      <c r="Z3485" s="1" t="str">
        <f>TEXT(Data[[#This Row],[Order Date]], "mm.yy")</f>
        <v>08.16</v>
      </c>
    </row>
    <row r="3486" spans="1:26" x14ac:dyDescent="0.25">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1" t="str">
        <f>IF(M3486=People!$B$2,People!$A$5,(IF(M3486=People!$B$3,People!$A$3,(IF(M3486=People!$B$4,People!$A$4,(IF(M3486=People!$B$5,People!$A$5,0)))))))</f>
        <v>Cassandra Brandow</v>
      </c>
      <c r="W3486" s="1" t="str">
        <f>IFERROR(VLOOKUP(Data[[#This Row],[Order ID]], Returns!$A:$B, 2, FALSE), "No")</f>
        <v>Yes</v>
      </c>
      <c r="X3486" s="1">
        <f>1/COUNTIF(Data[Order ID], Data[[#This Row],[Order ID]])</f>
        <v>0.33333333333333331</v>
      </c>
      <c r="Y3486" s="1">
        <f>1/COUNTIFS(Data[Customer Name],Data[[#This Row],[Customer Name]], Data[MonthYear],Data[[#This Row],[MonthYear]])</f>
        <v>0.33333333333333331</v>
      </c>
      <c r="Z3486" s="1" t="str">
        <f>TEXT(Data[[#This Row],[Order Date]], "mm.yy")</f>
        <v>08.16</v>
      </c>
    </row>
    <row r="3487" spans="1:26" x14ac:dyDescent="0.25">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1" t="str">
        <f>IF(M3487=People!$B$2,People!$A$5,(IF(M3487=People!$B$3,People!$A$3,(IF(M3487=People!$B$4,People!$A$4,(IF(M3487=People!$B$5,People!$A$5,0)))))))</f>
        <v>Chuck Magee</v>
      </c>
      <c r="W3487" s="1" t="str">
        <f>IFERROR(VLOOKUP(Data[[#This Row],[Order ID]], Returns!$A:$B, 2, FALSE), "No")</f>
        <v>No</v>
      </c>
      <c r="X3487" s="1">
        <f>1/COUNTIF(Data[Order ID], Data[[#This Row],[Order ID]])</f>
        <v>1</v>
      </c>
      <c r="Y3487" s="1">
        <f>1/COUNTIFS(Data[Customer Name],Data[[#This Row],[Customer Name]], Data[MonthYear],Data[[#This Row],[MonthYear]])</f>
        <v>0.5</v>
      </c>
      <c r="Z3487" s="1" t="str">
        <f>TEXT(Data[[#This Row],[Order Date]], "mm.yy")</f>
        <v>10.18</v>
      </c>
    </row>
    <row r="3488" spans="1:26" x14ac:dyDescent="0.25">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1" t="str">
        <f>IF(M3488=People!$B$2,People!$A$5,(IF(M3488=People!$B$3,People!$A$3,(IF(M3488=People!$B$4,People!$A$4,(IF(M3488=People!$B$5,People!$A$5,0)))))))</f>
        <v>Cassandra Brandow</v>
      </c>
      <c r="W3488" s="1" t="str">
        <f>IFERROR(VLOOKUP(Data[[#This Row],[Order ID]], Returns!$A:$B, 2, FALSE), "No")</f>
        <v>No</v>
      </c>
      <c r="X3488" s="1">
        <f>1/COUNTIF(Data[Order ID], Data[[#This Row],[Order ID]])</f>
        <v>1</v>
      </c>
      <c r="Y3488" s="1">
        <f>1/COUNTIFS(Data[Customer Name],Data[[#This Row],[Customer Name]], Data[MonthYear],Data[[#This Row],[MonthYear]])</f>
        <v>1</v>
      </c>
      <c r="Z3488" s="1" t="str">
        <f>TEXT(Data[[#This Row],[Order Date]], "mm.yy")</f>
        <v>11.18</v>
      </c>
    </row>
    <row r="3489" spans="1:26" x14ac:dyDescent="0.25">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1" t="str">
        <f>IF(M3489=People!$B$2,People!$A$5,(IF(M3489=People!$B$3,People!$A$3,(IF(M3489=People!$B$4,People!$A$4,(IF(M3489=People!$B$5,People!$A$5,0)))))))</f>
        <v>Cassandra Brandow</v>
      </c>
      <c r="W3489" s="1" t="str">
        <f>IFERROR(VLOOKUP(Data[[#This Row],[Order ID]], Returns!$A:$B, 2, FALSE), "No")</f>
        <v>No</v>
      </c>
      <c r="X3489" s="1">
        <f>1/COUNTIF(Data[Order ID], Data[[#This Row],[Order ID]])</f>
        <v>1</v>
      </c>
      <c r="Y3489" s="1">
        <f>1/COUNTIFS(Data[Customer Name],Data[[#This Row],[Customer Name]], Data[MonthYear],Data[[#This Row],[MonthYear]])</f>
        <v>1</v>
      </c>
      <c r="Z3489" s="1" t="str">
        <f>TEXT(Data[[#This Row],[Order Date]], "mm.yy")</f>
        <v>09.19</v>
      </c>
    </row>
    <row r="3490" spans="1:26" x14ac:dyDescent="0.25">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1" t="str">
        <f>IF(M3490=People!$B$2,People!$A$5,(IF(M3490=People!$B$3,People!$A$3,(IF(M3490=People!$B$4,People!$A$4,(IF(M3490=People!$B$5,People!$A$5,0)))))))</f>
        <v>Kelly Williams</v>
      </c>
      <c r="W3490" s="1" t="str">
        <f>IFERROR(VLOOKUP(Data[[#This Row],[Order ID]], Returns!$A:$B, 2, FALSE), "No")</f>
        <v>No</v>
      </c>
      <c r="X3490" s="1">
        <f>1/COUNTIF(Data[Order ID], Data[[#This Row],[Order ID]])</f>
        <v>0.2</v>
      </c>
      <c r="Y3490" s="1">
        <f>1/COUNTIFS(Data[Customer Name],Data[[#This Row],[Customer Name]], Data[MonthYear],Data[[#This Row],[MonthYear]])</f>
        <v>0.2</v>
      </c>
      <c r="Z3490" s="1" t="str">
        <f>TEXT(Data[[#This Row],[Order Date]], "mm.yy")</f>
        <v>07.17</v>
      </c>
    </row>
    <row r="3491" spans="1:26" x14ac:dyDescent="0.25">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1" t="str">
        <f>IF(M3491=People!$B$2,People!$A$5,(IF(M3491=People!$B$3,People!$A$3,(IF(M3491=People!$B$4,People!$A$4,(IF(M3491=People!$B$5,People!$A$5,0)))))))</f>
        <v>Kelly Williams</v>
      </c>
      <c r="W3491" s="1" t="str">
        <f>IFERROR(VLOOKUP(Data[[#This Row],[Order ID]], Returns!$A:$B, 2, FALSE), "No")</f>
        <v>No</v>
      </c>
      <c r="X3491" s="1">
        <f>1/COUNTIF(Data[Order ID], Data[[#This Row],[Order ID]])</f>
        <v>0.2</v>
      </c>
      <c r="Y3491" s="1">
        <f>1/COUNTIFS(Data[Customer Name],Data[[#This Row],[Customer Name]], Data[MonthYear],Data[[#This Row],[MonthYear]])</f>
        <v>0.2</v>
      </c>
      <c r="Z3491" s="1" t="str">
        <f>TEXT(Data[[#This Row],[Order Date]], "mm.yy")</f>
        <v>07.17</v>
      </c>
    </row>
    <row r="3492" spans="1:26" x14ac:dyDescent="0.25">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1" t="str">
        <f>IF(M3492=People!$B$2,People!$A$5,(IF(M3492=People!$B$3,People!$A$3,(IF(M3492=People!$B$4,People!$A$4,(IF(M3492=People!$B$5,People!$A$5,0)))))))</f>
        <v>Kelly Williams</v>
      </c>
      <c r="W3492" s="1" t="str">
        <f>IFERROR(VLOOKUP(Data[[#This Row],[Order ID]], Returns!$A:$B, 2, FALSE), "No")</f>
        <v>No</v>
      </c>
      <c r="X3492" s="1">
        <f>1/COUNTIF(Data[Order ID], Data[[#This Row],[Order ID]])</f>
        <v>0.2</v>
      </c>
      <c r="Y3492" s="1">
        <f>1/COUNTIFS(Data[Customer Name],Data[[#This Row],[Customer Name]], Data[MonthYear],Data[[#This Row],[MonthYear]])</f>
        <v>0.2</v>
      </c>
      <c r="Z3492" s="1" t="str">
        <f>TEXT(Data[[#This Row],[Order Date]], "mm.yy")</f>
        <v>07.17</v>
      </c>
    </row>
    <row r="3493" spans="1:26" x14ac:dyDescent="0.25">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1" t="str">
        <f>IF(M3493=People!$B$2,People!$A$5,(IF(M3493=People!$B$3,People!$A$3,(IF(M3493=People!$B$4,People!$A$4,(IF(M3493=People!$B$5,People!$A$5,0)))))))</f>
        <v>Kelly Williams</v>
      </c>
      <c r="W3493" s="1" t="str">
        <f>IFERROR(VLOOKUP(Data[[#This Row],[Order ID]], Returns!$A:$B, 2, FALSE), "No")</f>
        <v>No</v>
      </c>
      <c r="X3493" s="1">
        <f>1/COUNTIF(Data[Order ID], Data[[#This Row],[Order ID]])</f>
        <v>0.2</v>
      </c>
      <c r="Y3493" s="1">
        <f>1/COUNTIFS(Data[Customer Name],Data[[#This Row],[Customer Name]], Data[MonthYear],Data[[#This Row],[MonthYear]])</f>
        <v>0.2</v>
      </c>
      <c r="Z3493" s="1" t="str">
        <f>TEXT(Data[[#This Row],[Order Date]], "mm.yy")</f>
        <v>07.17</v>
      </c>
    </row>
    <row r="3494" spans="1:26" x14ac:dyDescent="0.25">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1" t="str">
        <f>IF(M3494=People!$B$2,People!$A$5,(IF(M3494=People!$B$3,People!$A$3,(IF(M3494=People!$B$4,People!$A$4,(IF(M3494=People!$B$5,People!$A$5,0)))))))</f>
        <v>Kelly Williams</v>
      </c>
      <c r="W3494" s="1" t="str">
        <f>IFERROR(VLOOKUP(Data[[#This Row],[Order ID]], Returns!$A:$B, 2, FALSE), "No")</f>
        <v>No</v>
      </c>
      <c r="X3494" s="1">
        <f>1/COUNTIF(Data[Order ID], Data[[#This Row],[Order ID]])</f>
        <v>0.2</v>
      </c>
      <c r="Y3494" s="1">
        <f>1/COUNTIFS(Data[Customer Name],Data[[#This Row],[Customer Name]], Data[MonthYear],Data[[#This Row],[MonthYear]])</f>
        <v>0.2</v>
      </c>
      <c r="Z3494" s="1" t="str">
        <f>TEXT(Data[[#This Row],[Order Date]], "mm.yy")</f>
        <v>07.17</v>
      </c>
    </row>
    <row r="3495" spans="1:26" x14ac:dyDescent="0.25">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1" t="str">
        <f>IF(M3495=People!$B$2,People!$A$5,(IF(M3495=People!$B$3,People!$A$3,(IF(M3495=People!$B$4,People!$A$4,(IF(M3495=People!$B$5,People!$A$5,0)))))))</f>
        <v>Kelly Williams</v>
      </c>
      <c r="W3495" s="1" t="str">
        <f>IFERROR(VLOOKUP(Data[[#This Row],[Order ID]], Returns!$A:$B, 2, FALSE), "No")</f>
        <v>No</v>
      </c>
      <c r="X3495" s="1">
        <f>1/COUNTIF(Data[Order ID], Data[[#This Row],[Order ID]])</f>
        <v>0.33333333333333331</v>
      </c>
      <c r="Y3495" s="1">
        <f>1/COUNTIFS(Data[Customer Name],Data[[#This Row],[Customer Name]], Data[MonthYear],Data[[#This Row],[MonthYear]])</f>
        <v>0.33333333333333331</v>
      </c>
      <c r="Z3495" s="1" t="str">
        <f>TEXT(Data[[#This Row],[Order Date]], "mm.yy")</f>
        <v>09.19</v>
      </c>
    </row>
    <row r="3496" spans="1:26" x14ac:dyDescent="0.25">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1" t="str">
        <f>IF(M3496=People!$B$2,People!$A$5,(IF(M3496=People!$B$3,People!$A$3,(IF(M3496=People!$B$4,People!$A$4,(IF(M3496=People!$B$5,People!$A$5,0)))))))</f>
        <v>Kelly Williams</v>
      </c>
      <c r="W3496" s="1" t="str">
        <f>IFERROR(VLOOKUP(Data[[#This Row],[Order ID]], Returns!$A:$B, 2, FALSE), "No")</f>
        <v>No</v>
      </c>
      <c r="X3496" s="1">
        <f>1/COUNTIF(Data[Order ID], Data[[#This Row],[Order ID]])</f>
        <v>0.33333333333333331</v>
      </c>
      <c r="Y3496" s="1">
        <f>1/COUNTIFS(Data[Customer Name],Data[[#This Row],[Customer Name]], Data[MonthYear],Data[[#This Row],[MonthYear]])</f>
        <v>0.33333333333333331</v>
      </c>
      <c r="Z3496" s="1" t="str">
        <f>TEXT(Data[[#This Row],[Order Date]], "mm.yy")</f>
        <v>09.19</v>
      </c>
    </row>
    <row r="3497" spans="1:26" x14ac:dyDescent="0.25">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1" t="str">
        <f>IF(M3497=People!$B$2,People!$A$5,(IF(M3497=People!$B$3,People!$A$3,(IF(M3497=People!$B$4,People!$A$4,(IF(M3497=People!$B$5,People!$A$5,0)))))))</f>
        <v>Kelly Williams</v>
      </c>
      <c r="W3497" s="1" t="str">
        <f>IFERROR(VLOOKUP(Data[[#This Row],[Order ID]], Returns!$A:$B, 2, FALSE), "No")</f>
        <v>No</v>
      </c>
      <c r="X3497" s="1">
        <f>1/COUNTIF(Data[Order ID], Data[[#This Row],[Order ID]])</f>
        <v>0.33333333333333331</v>
      </c>
      <c r="Y3497" s="1">
        <f>1/COUNTIFS(Data[Customer Name],Data[[#This Row],[Customer Name]], Data[MonthYear],Data[[#This Row],[MonthYear]])</f>
        <v>0.33333333333333331</v>
      </c>
      <c r="Z3497" s="1" t="str">
        <f>TEXT(Data[[#This Row],[Order Date]], "mm.yy")</f>
        <v>09.19</v>
      </c>
    </row>
    <row r="3498" spans="1:26" x14ac:dyDescent="0.25">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1" t="str">
        <f>IF(M3498=People!$B$2,People!$A$5,(IF(M3498=People!$B$3,People!$A$3,(IF(M3498=People!$B$4,People!$A$4,(IF(M3498=People!$B$5,People!$A$5,0)))))))</f>
        <v>Cassandra Brandow</v>
      </c>
      <c r="W3498" s="1" t="str">
        <f>IFERROR(VLOOKUP(Data[[#This Row],[Order ID]], Returns!$A:$B, 2, FALSE), "No")</f>
        <v>No</v>
      </c>
      <c r="X3498" s="1">
        <f>1/COUNTIF(Data[Order ID], Data[[#This Row],[Order ID]])</f>
        <v>0.33333333333333331</v>
      </c>
      <c r="Y3498" s="1">
        <f>1/COUNTIFS(Data[Customer Name],Data[[#This Row],[Customer Name]], Data[MonthYear],Data[[#This Row],[MonthYear]])</f>
        <v>0.33333333333333331</v>
      </c>
      <c r="Z3498" s="1" t="str">
        <f>TEXT(Data[[#This Row],[Order Date]], "mm.yy")</f>
        <v>08.18</v>
      </c>
    </row>
    <row r="3499" spans="1:26" x14ac:dyDescent="0.25">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1" t="str">
        <f>IF(M3499=People!$B$2,People!$A$5,(IF(M3499=People!$B$3,People!$A$3,(IF(M3499=People!$B$4,People!$A$4,(IF(M3499=People!$B$5,People!$A$5,0)))))))</f>
        <v>Cassandra Brandow</v>
      </c>
      <c r="W3499" s="1" t="str">
        <f>IFERROR(VLOOKUP(Data[[#This Row],[Order ID]], Returns!$A:$B, 2, FALSE), "No")</f>
        <v>No</v>
      </c>
      <c r="X3499" s="1">
        <f>1/COUNTIF(Data[Order ID], Data[[#This Row],[Order ID]])</f>
        <v>0.33333333333333331</v>
      </c>
      <c r="Y3499" s="1">
        <f>1/COUNTIFS(Data[Customer Name],Data[[#This Row],[Customer Name]], Data[MonthYear],Data[[#This Row],[MonthYear]])</f>
        <v>0.33333333333333331</v>
      </c>
      <c r="Z3499" s="1" t="str">
        <f>TEXT(Data[[#This Row],[Order Date]], "mm.yy")</f>
        <v>08.18</v>
      </c>
    </row>
    <row r="3500" spans="1:26" x14ac:dyDescent="0.25">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1" t="str">
        <f>IF(M3500=People!$B$2,People!$A$5,(IF(M3500=People!$B$3,People!$A$3,(IF(M3500=People!$B$4,People!$A$4,(IF(M3500=People!$B$5,People!$A$5,0)))))))</f>
        <v>Cassandra Brandow</v>
      </c>
      <c r="W3500" s="1" t="str">
        <f>IFERROR(VLOOKUP(Data[[#This Row],[Order ID]], Returns!$A:$B, 2, FALSE), "No")</f>
        <v>No</v>
      </c>
      <c r="X3500" s="1">
        <f>1/COUNTIF(Data[Order ID], Data[[#This Row],[Order ID]])</f>
        <v>0.33333333333333331</v>
      </c>
      <c r="Y3500" s="1">
        <f>1/COUNTIFS(Data[Customer Name],Data[[#This Row],[Customer Name]], Data[MonthYear],Data[[#This Row],[MonthYear]])</f>
        <v>0.33333333333333331</v>
      </c>
      <c r="Z3500" s="1" t="str">
        <f>TEXT(Data[[#This Row],[Order Date]], "mm.yy")</f>
        <v>08.18</v>
      </c>
    </row>
    <row r="3501" spans="1:26" x14ac:dyDescent="0.25">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1" t="str">
        <f>IF(M3501=People!$B$2,People!$A$5,(IF(M3501=People!$B$3,People!$A$3,(IF(M3501=People!$B$4,People!$A$4,(IF(M3501=People!$B$5,People!$A$5,0)))))))</f>
        <v>Cassandra Brandow</v>
      </c>
      <c r="W3501" s="1" t="str">
        <f>IFERROR(VLOOKUP(Data[[#This Row],[Order ID]], Returns!$A:$B, 2, FALSE), "No")</f>
        <v>No</v>
      </c>
      <c r="X3501" s="1">
        <f>1/COUNTIF(Data[Order ID], Data[[#This Row],[Order ID]])</f>
        <v>0.33333333333333331</v>
      </c>
      <c r="Y3501" s="1">
        <f>1/COUNTIFS(Data[Customer Name],Data[[#This Row],[Customer Name]], Data[MonthYear],Data[[#This Row],[MonthYear]])</f>
        <v>0.33333333333333331</v>
      </c>
      <c r="Z3501" s="1" t="str">
        <f>TEXT(Data[[#This Row],[Order Date]], "mm.yy")</f>
        <v>09.18</v>
      </c>
    </row>
    <row r="3502" spans="1:26" x14ac:dyDescent="0.25">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1" t="str">
        <f>IF(M3502=People!$B$2,People!$A$5,(IF(M3502=People!$B$3,People!$A$3,(IF(M3502=People!$B$4,People!$A$4,(IF(M3502=People!$B$5,People!$A$5,0)))))))</f>
        <v>Cassandra Brandow</v>
      </c>
      <c r="W3502" s="1" t="str">
        <f>IFERROR(VLOOKUP(Data[[#This Row],[Order ID]], Returns!$A:$B, 2, FALSE), "No")</f>
        <v>No</v>
      </c>
      <c r="X3502" s="1">
        <f>1/COUNTIF(Data[Order ID], Data[[#This Row],[Order ID]])</f>
        <v>0.33333333333333331</v>
      </c>
      <c r="Y3502" s="1">
        <f>1/COUNTIFS(Data[Customer Name],Data[[#This Row],[Customer Name]], Data[MonthYear],Data[[#This Row],[MonthYear]])</f>
        <v>0.33333333333333331</v>
      </c>
      <c r="Z3502" s="1" t="str">
        <f>TEXT(Data[[#This Row],[Order Date]], "mm.yy")</f>
        <v>09.18</v>
      </c>
    </row>
    <row r="3503" spans="1:26" x14ac:dyDescent="0.25">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1" t="str">
        <f>IF(M3503=People!$B$2,People!$A$5,(IF(M3503=People!$B$3,People!$A$3,(IF(M3503=People!$B$4,People!$A$4,(IF(M3503=People!$B$5,People!$A$5,0)))))))</f>
        <v>Cassandra Brandow</v>
      </c>
      <c r="W3503" s="1" t="str">
        <f>IFERROR(VLOOKUP(Data[[#This Row],[Order ID]], Returns!$A:$B, 2, FALSE), "No")</f>
        <v>No</v>
      </c>
      <c r="X3503" s="1">
        <f>1/COUNTIF(Data[Order ID], Data[[#This Row],[Order ID]])</f>
        <v>0.33333333333333331</v>
      </c>
      <c r="Y3503" s="1">
        <f>1/COUNTIFS(Data[Customer Name],Data[[#This Row],[Customer Name]], Data[MonthYear],Data[[#This Row],[MonthYear]])</f>
        <v>0.33333333333333331</v>
      </c>
      <c r="Z3503" s="1" t="str">
        <f>TEXT(Data[[#This Row],[Order Date]], "mm.yy")</f>
        <v>09.18</v>
      </c>
    </row>
    <row r="3504" spans="1:26" x14ac:dyDescent="0.25">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1" t="str">
        <f>IF(M3504=People!$B$2,People!$A$5,(IF(M3504=People!$B$3,People!$A$3,(IF(M3504=People!$B$4,People!$A$4,(IF(M3504=People!$B$5,People!$A$5,0)))))))</f>
        <v>Kelly Williams</v>
      </c>
      <c r="W3504" s="1" t="str">
        <f>IFERROR(VLOOKUP(Data[[#This Row],[Order ID]], Returns!$A:$B, 2, FALSE), "No")</f>
        <v>No</v>
      </c>
      <c r="X3504" s="1">
        <f>1/COUNTIF(Data[Order ID], Data[[#This Row],[Order ID]])</f>
        <v>0.5</v>
      </c>
      <c r="Y3504" s="1">
        <f>1/COUNTIFS(Data[Customer Name],Data[[#This Row],[Customer Name]], Data[MonthYear],Data[[#This Row],[MonthYear]])</f>
        <v>0.5</v>
      </c>
      <c r="Z3504" s="1" t="str">
        <f>TEXT(Data[[#This Row],[Order Date]], "mm.yy")</f>
        <v>04.19</v>
      </c>
    </row>
    <row r="3505" spans="1:26" x14ac:dyDescent="0.25">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1" t="str">
        <f>IF(M3505=People!$B$2,People!$A$5,(IF(M3505=People!$B$3,People!$A$3,(IF(M3505=People!$B$4,People!$A$4,(IF(M3505=People!$B$5,People!$A$5,0)))))))</f>
        <v>Kelly Williams</v>
      </c>
      <c r="W3505" s="1" t="str">
        <f>IFERROR(VLOOKUP(Data[[#This Row],[Order ID]], Returns!$A:$B, 2, FALSE), "No")</f>
        <v>No</v>
      </c>
      <c r="X3505" s="1">
        <f>1/COUNTIF(Data[Order ID], Data[[#This Row],[Order ID]])</f>
        <v>0.5</v>
      </c>
      <c r="Y3505" s="1">
        <f>1/COUNTIFS(Data[Customer Name],Data[[#This Row],[Customer Name]], Data[MonthYear],Data[[#This Row],[MonthYear]])</f>
        <v>0.5</v>
      </c>
      <c r="Z3505" s="1" t="str">
        <f>TEXT(Data[[#This Row],[Order Date]], "mm.yy")</f>
        <v>04.19</v>
      </c>
    </row>
    <row r="3506" spans="1:26" x14ac:dyDescent="0.25">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1" t="str">
        <f>IF(M3506=People!$B$2,People!$A$5,(IF(M3506=People!$B$3,People!$A$3,(IF(M3506=People!$B$4,People!$A$4,(IF(M3506=People!$B$5,People!$A$5,0)))))))</f>
        <v>Chuck Magee</v>
      </c>
      <c r="W3506" s="1" t="str">
        <f>IFERROR(VLOOKUP(Data[[#This Row],[Order ID]], Returns!$A:$B, 2, FALSE), "No")</f>
        <v>No</v>
      </c>
      <c r="X3506" s="1">
        <f>1/COUNTIF(Data[Order ID], Data[[#This Row],[Order ID]])</f>
        <v>1</v>
      </c>
      <c r="Y3506" s="1">
        <f>1/COUNTIFS(Data[Customer Name],Data[[#This Row],[Customer Name]], Data[MonthYear],Data[[#This Row],[MonthYear]])</f>
        <v>1</v>
      </c>
      <c r="Z3506" s="1" t="str">
        <f>TEXT(Data[[#This Row],[Order Date]], "mm.yy")</f>
        <v>12.18</v>
      </c>
    </row>
    <row r="3507" spans="1:26" x14ac:dyDescent="0.25">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1" t="str">
        <f>IF(M3507=People!$B$2,People!$A$5,(IF(M3507=People!$B$3,People!$A$3,(IF(M3507=People!$B$4,People!$A$4,(IF(M3507=People!$B$5,People!$A$5,0)))))))</f>
        <v>Kelly Williams</v>
      </c>
      <c r="W3507" s="1" t="str">
        <f>IFERROR(VLOOKUP(Data[[#This Row],[Order ID]], Returns!$A:$B, 2, FALSE), "No")</f>
        <v>No</v>
      </c>
      <c r="X3507" s="1">
        <f>1/COUNTIF(Data[Order ID], Data[[#This Row],[Order ID]])</f>
        <v>0.14285714285714285</v>
      </c>
      <c r="Y3507" s="1">
        <f>1/COUNTIFS(Data[Customer Name],Data[[#This Row],[Customer Name]], Data[MonthYear],Data[[#This Row],[MonthYear]])</f>
        <v>0.14285714285714285</v>
      </c>
      <c r="Z3507" s="1" t="str">
        <f>TEXT(Data[[#This Row],[Order Date]], "mm.yy")</f>
        <v>06.16</v>
      </c>
    </row>
    <row r="3508" spans="1:26" x14ac:dyDescent="0.25">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1" t="str">
        <f>IF(M3508=People!$B$2,People!$A$5,(IF(M3508=People!$B$3,People!$A$3,(IF(M3508=People!$B$4,People!$A$4,(IF(M3508=People!$B$5,People!$A$5,0)))))))</f>
        <v>Kelly Williams</v>
      </c>
      <c r="W3508" s="1" t="str">
        <f>IFERROR(VLOOKUP(Data[[#This Row],[Order ID]], Returns!$A:$B, 2, FALSE), "No")</f>
        <v>No</v>
      </c>
      <c r="X3508" s="1">
        <f>1/COUNTIF(Data[Order ID], Data[[#This Row],[Order ID]])</f>
        <v>0.14285714285714285</v>
      </c>
      <c r="Y3508" s="1">
        <f>1/COUNTIFS(Data[Customer Name],Data[[#This Row],[Customer Name]], Data[MonthYear],Data[[#This Row],[MonthYear]])</f>
        <v>0.14285714285714285</v>
      </c>
      <c r="Z3508" s="1" t="str">
        <f>TEXT(Data[[#This Row],[Order Date]], "mm.yy")</f>
        <v>06.16</v>
      </c>
    </row>
    <row r="3509" spans="1:26" x14ac:dyDescent="0.25">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1" t="str">
        <f>IF(M3509=People!$B$2,People!$A$5,(IF(M3509=People!$B$3,People!$A$3,(IF(M3509=People!$B$4,People!$A$4,(IF(M3509=People!$B$5,People!$A$5,0)))))))</f>
        <v>Kelly Williams</v>
      </c>
      <c r="W3509" s="1" t="str">
        <f>IFERROR(VLOOKUP(Data[[#This Row],[Order ID]], Returns!$A:$B, 2, FALSE), "No")</f>
        <v>No</v>
      </c>
      <c r="X3509" s="1">
        <f>1/COUNTIF(Data[Order ID], Data[[#This Row],[Order ID]])</f>
        <v>0.14285714285714285</v>
      </c>
      <c r="Y3509" s="1">
        <f>1/COUNTIFS(Data[Customer Name],Data[[#This Row],[Customer Name]], Data[MonthYear],Data[[#This Row],[MonthYear]])</f>
        <v>0.14285714285714285</v>
      </c>
      <c r="Z3509" s="1" t="str">
        <f>TEXT(Data[[#This Row],[Order Date]], "mm.yy")</f>
        <v>06.16</v>
      </c>
    </row>
    <row r="3510" spans="1:26" x14ac:dyDescent="0.25">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1" t="str">
        <f>IF(M3510=People!$B$2,People!$A$5,(IF(M3510=People!$B$3,People!$A$3,(IF(M3510=People!$B$4,People!$A$4,(IF(M3510=People!$B$5,People!$A$5,0)))))))</f>
        <v>Kelly Williams</v>
      </c>
      <c r="W3510" s="1" t="str">
        <f>IFERROR(VLOOKUP(Data[[#This Row],[Order ID]], Returns!$A:$B, 2, FALSE), "No")</f>
        <v>No</v>
      </c>
      <c r="X3510" s="1">
        <f>1/COUNTIF(Data[Order ID], Data[[#This Row],[Order ID]])</f>
        <v>0.14285714285714285</v>
      </c>
      <c r="Y3510" s="1">
        <f>1/COUNTIFS(Data[Customer Name],Data[[#This Row],[Customer Name]], Data[MonthYear],Data[[#This Row],[MonthYear]])</f>
        <v>0.14285714285714285</v>
      </c>
      <c r="Z3510" s="1" t="str">
        <f>TEXT(Data[[#This Row],[Order Date]], "mm.yy")</f>
        <v>06.16</v>
      </c>
    </row>
    <row r="3511" spans="1:26" x14ac:dyDescent="0.25">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1" t="str">
        <f>IF(M3511=People!$B$2,People!$A$5,(IF(M3511=People!$B$3,People!$A$3,(IF(M3511=People!$B$4,People!$A$4,(IF(M3511=People!$B$5,People!$A$5,0)))))))</f>
        <v>Kelly Williams</v>
      </c>
      <c r="W3511" s="1" t="str">
        <f>IFERROR(VLOOKUP(Data[[#This Row],[Order ID]], Returns!$A:$B, 2, FALSE), "No")</f>
        <v>No</v>
      </c>
      <c r="X3511" s="1">
        <f>1/COUNTIF(Data[Order ID], Data[[#This Row],[Order ID]])</f>
        <v>0.14285714285714285</v>
      </c>
      <c r="Y3511" s="1">
        <f>1/COUNTIFS(Data[Customer Name],Data[[#This Row],[Customer Name]], Data[MonthYear],Data[[#This Row],[MonthYear]])</f>
        <v>0.14285714285714285</v>
      </c>
      <c r="Z3511" s="1" t="str">
        <f>TEXT(Data[[#This Row],[Order Date]], "mm.yy")</f>
        <v>06.16</v>
      </c>
    </row>
    <row r="3512" spans="1:26" x14ac:dyDescent="0.25">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1" t="str">
        <f>IF(M3512=People!$B$2,People!$A$5,(IF(M3512=People!$B$3,People!$A$3,(IF(M3512=People!$B$4,People!$A$4,(IF(M3512=People!$B$5,People!$A$5,0)))))))</f>
        <v>Kelly Williams</v>
      </c>
      <c r="W3512" s="1" t="str">
        <f>IFERROR(VLOOKUP(Data[[#This Row],[Order ID]], Returns!$A:$B, 2, FALSE), "No")</f>
        <v>No</v>
      </c>
      <c r="X3512" s="1">
        <f>1/COUNTIF(Data[Order ID], Data[[#This Row],[Order ID]])</f>
        <v>0.14285714285714285</v>
      </c>
      <c r="Y3512" s="1">
        <f>1/COUNTIFS(Data[Customer Name],Data[[#This Row],[Customer Name]], Data[MonthYear],Data[[#This Row],[MonthYear]])</f>
        <v>0.14285714285714285</v>
      </c>
      <c r="Z3512" s="1" t="str">
        <f>TEXT(Data[[#This Row],[Order Date]], "mm.yy")</f>
        <v>06.16</v>
      </c>
    </row>
    <row r="3513" spans="1:26" x14ac:dyDescent="0.25">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1" t="str">
        <f>IF(M3513=People!$B$2,People!$A$5,(IF(M3513=People!$B$3,People!$A$3,(IF(M3513=People!$B$4,People!$A$4,(IF(M3513=People!$B$5,People!$A$5,0)))))))</f>
        <v>Kelly Williams</v>
      </c>
      <c r="W3513" s="1" t="str">
        <f>IFERROR(VLOOKUP(Data[[#This Row],[Order ID]], Returns!$A:$B, 2, FALSE), "No")</f>
        <v>No</v>
      </c>
      <c r="X3513" s="1">
        <f>1/COUNTIF(Data[Order ID], Data[[#This Row],[Order ID]])</f>
        <v>0.14285714285714285</v>
      </c>
      <c r="Y3513" s="1">
        <f>1/COUNTIFS(Data[Customer Name],Data[[#This Row],[Customer Name]], Data[MonthYear],Data[[#This Row],[MonthYear]])</f>
        <v>0.14285714285714285</v>
      </c>
      <c r="Z3513" s="1" t="str">
        <f>TEXT(Data[[#This Row],[Order Date]], "mm.yy")</f>
        <v>06.16</v>
      </c>
    </row>
    <row r="3514" spans="1:26" x14ac:dyDescent="0.25">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1" t="str">
        <f>IF(M3514=People!$B$2,People!$A$5,(IF(M3514=People!$B$3,People!$A$3,(IF(M3514=People!$B$4,People!$A$4,(IF(M3514=People!$B$5,People!$A$5,0)))))))</f>
        <v>Kelly Williams</v>
      </c>
      <c r="W3514" s="1" t="str">
        <f>IFERROR(VLOOKUP(Data[[#This Row],[Order ID]], Returns!$A:$B, 2, FALSE), "No")</f>
        <v>No</v>
      </c>
      <c r="X3514" s="1">
        <f>1/COUNTIF(Data[Order ID], Data[[#This Row],[Order ID]])</f>
        <v>0.33333333333333331</v>
      </c>
      <c r="Y3514" s="1">
        <f>1/COUNTIFS(Data[Customer Name],Data[[#This Row],[Customer Name]], Data[MonthYear],Data[[#This Row],[MonthYear]])</f>
        <v>0.33333333333333331</v>
      </c>
      <c r="Z3514" s="1" t="str">
        <f>TEXT(Data[[#This Row],[Order Date]], "mm.yy")</f>
        <v>09.19</v>
      </c>
    </row>
    <row r="3515" spans="1:26" x14ac:dyDescent="0.25">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1" t="str">
        <f>IF(M3515=People!$B$2,People!$A$5,(IF(M3515=People!$B$3,People!$A$3,(IF(M3515=People!$B$4,People!$A$4,(IF(M3515=People!$B$5,People!$A$5,0)))))))</f>
        <v>Kelly Williams</v>
      </c>
      <c r="W3515" s="1" t="str">
        <f>IFERROR(VLOOKUP(Data[[#This Row],[Order ID]], Returns!$A:$B, 2, FALSE), "No")</f>
        <v>No</v>
      </c>
      <c r="X3515" s="1">
        <f>1/COUNTIF(Data[Order ID], Data[[#This Row],[Order ID]])</f>
        <v>0.33333333333333331</v>
      </c>
      <c r="Y3515" s="1">
        <f>1/COUNTIFS(Data[Customer Name],Data[[#This Row],[Customer Name]], Data[MonthYear],Data[[#This Row],[MonthYear]])</f>
        <v>0.33333333333333331</v>
      </c>
      <c r="Z3515" s="1" t="str">
        <f>TEXT(Data[[#This Row],[Order Date]], "mm.yy")</f>
        <v>09.19</v>
      </c>
    </row>
    <row r="3516" spans="1:26" x14ac:dyDescent="0.25">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1" t="str">
        <f>IF(M3516=People!$B$2,People!$A$5,(IF(M3516=People!$B$3,People!$A$3,(IF(M3516=People!$B$4,People!$A$4,(IF(M3516=People!$B$5,People!$A$5,0)))))))</f>
        <v>Kelly Williams</v>
      </c>
      <c r="W3516" s="1" t="str">
        <f>IFERROR(VLOOKUP(Data[[#This Row],[Order ID]], Returns!$A:$B, 2, FALSE), "No")</f>
        <v>No</v>
      </c>
      <c r="X3516" s="1">
        <f>1/COUNTIF(Data[Order ID], Data[[#This Row],[Order ID]])</f>
        <v>0.33333333333333331</v>
      </c>
      <c r="Y3516" s="1">
        <f>1/COUNTIFS(Data[Customer Name],Data[[#This Row],[Customer Name]], Data[MonthYear],Data[[#This Row],[MonthYear]])</f>
        <v>0.33333333333333331</v>
      </c>
      <c r="Z3516" s="1" t="str">
        <f>TEXT(Data[[#This Row],[Order Date]], "mm.yy")</f>
        <v>09.19</v>
      </c>
    </row>
    <row r="3517" spans="1:26" x14ac:dyDescent="0.25">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1" t="str">
        <f>IF(M3517=People!$B$2,People!$A$5,(IF(M3517=People!$B$3,People!$A$3,(IF(M3517=People!$B$4,People!$A$4,(IF(M3517=People!$B$5,People!$A$5,0)))))))</f>
        <v>Cassandra Brandow</v>
      </c>
      <c r="W3517" s="1" t="str">
        <f>IFERROR(VLOOKUP(Data[[#This Row],[Order ID]], Returns!$A:$B, 2, FALSE), "No")</f>
        <v>No</v>
      </c>
      <c r="X3517" s="1">
        <f>1/COUNTIF(Data[Order ID], Data[[#This Row],[Order ID]])</f>
        <v>1</v>
      </c>
      <c r="Y3517" s="1">
        <f>1/COUNTIFS(Data[Customer Name],Data[[#This Row],[Customer Name]], Data[MonthYear],Data[[#This Row],[MonthYear]])</f>
        <v>1</v>
      </c>
      <c r="Z3517" s="1" t="str">
        <f>TEXT(Data[[#This Row],[Order Date]], "mm.yy")</f>
        <v>12.18</v>
      </c>
    </row>
    <row r="3518" spans="1:26" x14ac:dyDescent="0.25">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1" t="str">
        <f>IF(M3518=People!$B$2,People!$A$5,(IF(M3518=People!$B$3,People!$A$3,(IF(M3518=People!$B$4,People!$A$4,(IF(M3518=People!$B$5,People!$A$5,0)))))))</f>
        <v>Cassandra Brandow</v>
      </c>
      <c r="W3518" s="1" t="str">
        <f>IFERROR(VLOOKUP(Data[[#This Row],[Order ID]], Returns!$A:$B, 2, FALSE), "No")</f>
        <v>No</v>
      </c>
      <c r="X3518" s="1">
        <f>1/COUNTIF(Data[Order ID], Data[[#This Row],[Order ID]])</f>
        <v>0.33333333333333331</v>
      </c>
      <c r="Y3518" s="1">
        <f>1/COUNTIFS(Data[Customer Name],Data[[#This Row],[Customer Name]], Data[MonthYear],Data[[#This Row],[MonthYear]])</f>
        <v>0.33333333333333331</v>
      </c>
      <c r="Z3518" s="1" t="str">
        <f>TEXT(Data[[#This Row],[Order Date]], "mm.yy")</f>
        <v>08.18</v>
      </c>
    </row>
    <row r="3519" spans="1:26" x14ac:dyDescent="0.25">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1" t="str">
        <f>IF(M3519=People!$B$2,People!$A$5,(IF(M3519=People!$B$3,People!$A$3,(IF(M3519=People!$B$4,People!$A$4,(IF(M3519=People!$B$5,People!$A$5,0)))))))</f>
        <v>Cassandra Brandow</v>
      </c>
      <c r="W3519" s="1" t="str">
        <f>IFERROR(VLOOKUP(Data[[#This Row],[Order ID]], Returns!$A:$B, 2, FALSE), "No")</f>
        <v>No</v>
      </c>
      <c r="X3519" s="1">
        <f>1/COUNTIF(Data[Order ID], Data[[#This Row],[Order ID]])</f>
        <v>0.33333333333333331</v>
      </c>
      <c r="Y3519" s="1">
        <f>1/COUNTIFS(Data[Customer Name],Data[[#This Row],[Customer Name]], Data[MonthYear],Data[[#This Row],[MonthYear]])</f>
        <v>0.33333333333333331</v>
      </c>
      <c r="Z3519" s="1" t="str">
        <f>TEXT(Data[[#This Row],[Order Date]], "mm.yy")</f>
        <v>08.18</v>
      </c>
    </row>
    <row r="3520" spans="1:26" x14ac:dyDescent="0.25">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1" t="str">
        <f>IF(M3520=People!$B$2,People!$A$5,(IF(M3520=People!$B$3,People!$A$3,(IF(M3520=People!$B$4,People!$A$4,(IF(M3520=People!$B$5,People!$A$5,0)))))))</f>
        <v>Cassandra Brandow</v>
      </c>
      <c r="W3520" s="1" t="str">
        <f>IFERROR(VLOOKUP(Data[[#This Row],[Order ID]], Returns!$A:$B, 2, FALSE), "No")</f>
        <v>No</v>
      </c>
      <c r="X3520" s="1">
        <f>1/COUNTIF(Data[Order ID], Data[[#This Row],[Order ID]])</f>
        <v>0.33333333333333331</v>
      </c>
      <c r="Y3520" s="1">
        <f>1/COUNTIFS(Data[Customer Name],Data[[#This Row],[Customer Name]], Data[MonthYear],Data[[#This Row],[MonthYear]])</f>
        <v>0.33333333333333331</v>
      </c>
      <c r="Z3520" s="1" t="str">
        <f>TEXT(Data[[#This Row],[Order Date]], "mm.yy")</f>
        <v>08.18</v>
      </c>
    </row>
    <row r="3521" spans="1:26" x14ac:dyDescent="0.25">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1" t="str">
        <f>IF(M3521=People!$B$2,People!$A$5,(IF(M3521=People!$B$3,People!$A$3,(IF(M3521=People!$B$4,People!$A$4,(IF(M3521=People!$B$5,People!$A$5,0)))))))</f>
        <v>Kelly Williams</v>
      </c>
      <c r="W3521" s="1" t="str">
        <f>IFERROR(VLOOKUP(Data[[#This Row],[Order ID]], Returns!$A:$B, 2, FALSE), "No")</f>
        <v>No</v>
      </c>
      <c r="X3521" s="1">
        <f>1/COUNTIF(Data[Order ID], Data[[#This Row],[Order ID]])</f>
        <v>1</v>
      </c>
      <c r="Y3521" s="1">
        <f>1/COUNTIFS(Data[Customer Name],Data[[#This Row],[Customer Name]], Data[MonthYear],Data[[#This Row],[MonthYear]])</f>
        <v>1</v>
      </c>
      <c r="Z3521" s="1" t="str">
        <f>TEXT(Data[[#This Row],[Order Date]], "mm.yy")</f>
        <v>06.17</v>
      </c>
    </row>
    <row r="3522" spans="1:26" x14ac:dyDescent="0.25">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1" t="str">
        <f>IF(M3522=People!$B$2,People!$A$5,(IF(M3522=People!$B$3,People!$A$3,(IF(M3522=People!$B$4,People!$A$4,(IF(M3522=People!$B$5,People!$A$5,0)))))))</f>
        <v>Cassandra Brandow</v>
      </c>
      <c r="W3522" s="1" t="str">
        <f>IFERROR(VLOOKUP(Data[[#This Row],[Order ID]], Returns!$A:$B, 2, FALSE), "No")</f>
        <v>No</v>
      </c>
      <c r="X3522" s="1">
        <f>1/COUNTIF(Data[Order ID], Data[[#This Row],[Order ID]])</f>
        <v>1</v>
      </c>
      <c r="Y3522" s="1">
        <f>1/COUNTIFS(Data[Customer Name],Data[[#This Row],[Customer Name]], Data[MonthYear],Data[[#This Row],[MonthYear]])</f>
        <v>1</v>
      </c>
      <c r="Z3522" s="1" t="str">
        <f>TEXT(Data[[#This Row],[Order Date]], "mm.yy")</f>
        <v>04.17</v>
      </c>
    </row>
    <row r="3523" spans="1:26" x14ac:dyDescent="0.25">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1" t="str">
        <f>IF(M3523=People!$B$2,People!$A$5,(IF(M3523=People!$B$3,People!$A$3,(IF(M3523=People!$B$4,People!$A$4,(IF(M3523=People!$B$5,People!$A$5,0)))))))</f>
        <v>Kelly Williams</v>
      </c>
      <c r="W3523" s="1" t="str">
        <f>IFERROR(VLOOKUP(Data[[#This Row],[Order ID]], Returns!$A:$B, 2, FALSE), "No")</f>
        <v>No</v>
      </c>
      <c r="X3523" s="1">
        <f>1/COUNTIF(Data[Order ID], Data[[#This Row],[Order ID]])</f>
        <v>0.5</v>
      </c>
      <c r="Y3523" s="1">
        <f>1/COUNTIFS(Data[Customer Name],Data[[#This Row],[Customer Name]], Data[MonthYear],Data[[#This Row],[MonthYear]])</f>
        <v>0.33333333333333331</v>
      </c>
      <c r="Z3523" s="1" t="str">
        <f>TEXT(Data[[#This Row],[Order Date]], "mm.yy")</f>
        <v>11.18</v>
      </c>
    </row>
    <row r="3524" spans="1:26" x14ac:dyDescent="0.25">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1" t="str">
        <f>IF(M3524=People!$B$2,People!$A$5,(IF(M3524=People!$B$3,People!$A$3,(IF(M3524=People!$B$4,People!$A$4,(IF(M3524=People!$B$5,People!$A$5,0)))))))</f>
        <v>Kelly Williams</v>
      </c>
      <c r="W3524" s="1" t="str">
        <f>IFERROR(VLOOKUP(Data[[#This Row],[Order ID]], Returns!$A:$B, 2, FALSE), "No")</f>
        <v>No</v>
      </c>
      <c r="X3524" s="1">
        <f>1/COUNTIF(Data[Order ID], Data[[#This Row],[Order ID]])</f>
        <v>0.5</v>
      </c>
      <c r="Y3524" s="1">
        <f>1/COUNTIFS(Data[Customer Name],Data[[#This Row],[Customer Name]], Data[MonthYear],Data[[#This Row],[MonthYear]])</f>
        <v>0.33333333333333331</v>
      </c>
      <c r="Z3524" s="1" t="str">
        <f>TEXT(Data[[#This Row],[Order Date]], "mm.yy")</f>
        <v>11.18</v>
      </c>
    </row>
    <row r="3525" spans="1:26" x14ac:dyDescent="0.25">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1" t="str">
        <f>IF(M3525=People!$B$2,People!$A$5,(IF(M3525=People!$B$3,People!$A$3,(IF(M3525=People!$B$4,People!$A$4,(IF(M3525=People!$B$5,People!$A$5,0)))))))</f>
        <v>Cassandra Brandow</v>
      </c>
      <c r="W3525" s="1" t="str">
        <f>IFERROR(VLOOKUP(Data[[#This Row],[Order ID]], Returns!$A:$B, 2, FALSE), "No")</f>
        <v>No</v>
      </c>
      <c r="X3525" s="1">
        <f>1/COUNTIF(Data[Order ID], Data[[#This Row],[Order ID]])</f>
        <v>1</v>
      </c>
      <c r="Y3525" s="1">
        <f>1/COUNTIFS(Data[Customer Name],Data[[#This Row],[Customer Name]], Data[MonthYear],Data[[#This Row],[MonthYear]])</f>
        <v>1</v>
      </c>
      <c r="Z3525" s="1" t="str">
        <f>TEXT(Data[[#This Row],[Order Date]], "mm.yy")</f>
        <v>09.18</v>
      </c>
    </row>
    <row r="3526" spans="1:26" x14ac:dyDescent="0.25">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1" t="str">
        <f>IF(M3526=People!$B$2,People!$A$5,(IF(M3526=People!$B$3,People!$A$3,(IF(M3526=People!$B$4,People!$A$4,(IF(M3526=People!$B$5,People!$A$5,0)))))))</f>
        <v>Kelly Williams</v>
      </c>
      <c r="W3526" s="1" t="str">
        <f>IFERROR(VLOOKUP(Data[[#This Row],[Order ID]], Returns!$A:$B, 2, FALSE), "No")</f>
        <v>No</v>
      </c>
      <c r="X3526" s="1">
        <f>1/COUNTIF(Data[Order ID], Data[[#This Row],[Order ID]])</f>
        <v>1</v>
      </c>
      <c r="Y3526" s="1">
        <f>1/COUNTIFS(Data[Customer Name],Data[[#This Row],[Customer Name]], Data[MonthYear],Data[[#This Row],[MonthYear]])</f>
        <v>0.5</v>
      </c>
      <c r="Z3526" s="1" t="str">
        <f>TEXT(Data[[#This Row],[Order Date]], "mm.yy")</f>
        <v>11.18</v>
      </c>
    </row>
    <row r="3527" spans="1:26" x14ac:dyDescent="0.25">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1" t="str">
        <f>IF(M3527=People!$B$2,People!$A$5,(IF(M3527=People!$B$3,People!$A$3,(IF(M3527=People!$B$4,People!$A$4,(IF(M3527=People!$B$5,People!$A$5,0)))))))</f>
        <v>Cassandra Brandow</v>
      </c>
      <c r="W3527" s="1" t="str">
        <f>IFERROR(VLOOKUP(Data[[#This Row],[Order ID]], Returns!$A:$B, 2, FALSE), "No")</f>
        <v>No</v>
      </c>
      <c r="X3527" s="1">
        <f>1/COUNTIF(Data[Order ID], Data[[#This Row],[Order ID]])</f>
        <v>0.33333333333333331</v>
      </c>
      <c r="Y3527" s="1">
        <f>1/COUNTIFS(Data[Customer Name],Data[[#This Row],[Customer Name]], Data[MonthYear],Data[[#This Row],[MonthYear]])</f>
        <v>0.33333333333333331</v>
      </c>
      <c r="Z3527" s="1" t="str">
        <f>TEXT(Data[[#This Row],[Order Date]], "mm.yy")</f>
        <v>12.19</v>
      </c>
    </row>
    <row r="3528" spans="1:26" x14ac:dyDescent="0.25">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1" t="str">
        <f>IF(M3528=People!$B$2,People!$A$5,(IF(M3528=People!$B$3,People!$A$3,(IF(M3528=People!$B$4,People!$A$4,(IF(M3528=People!$B$5,People!$A$5,0)))))))</f>
        <v>Cassandra Brandow</v>
      </c>
      <c r="W3528" s="1" t="str">
        <f>IFERROR(VLOOKUP(Data[[#This Row],[Order ID]], Returns!$A:$B, 2, FALSE), "No")</f>
        <v>No</v>
      </c>
      <c r="X3528" s="1">
        <f>1/COUNTIF(Data[Order ID], Data[[#This Row],[Order ID]])</f>
        <v>0.33333333333333331</v>
      </c>
      <c r="Y3528" s="1">
        <f>1/COUNTIFS(Data[Customer Name],Data[[#This Row],[Customer Name]], Data[MonthYear],Data[[#This Row],[MonthYear]])</f>
        <v>0.33333333333333331</v>
      </c>
      <c r="Z3528" s="1" t="str">
        <f>TEXT(Data[[#This Row],[Order Date]], "mm.yy")</f>
        <v>12.19</v>
      </c>
    </row>
    <row r="3529" spans="1:26" x14ac:dyDescent="0.25">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1" t="str">
        <f>IF(M3529=People!$B$2,People!$A$5,(IF(M3529=People!$B$3,People!$A$3,(IF(M3529=People!$B$4,People!$A$4,(IF(M3529=People!$B$5,People!$A$5,0)))))))</f>
        <v>Cassandra Brandow</v>
      </c>
      <c r="W3529" s="1" t="str">
        <f>IFERROR(VLOOKUP(Data[[#This Row],[Order ID]], Returns!$A:$B, 2, FALSE), "No")</f>
        <v>No</v>
      </c>
      <c r="X3529" s="1">
        <f>1/COUNTIF(Data[Order ID], Data[[#This Row],[Order ID]])</f>
        <v>0.33333333333333331</v>
      </c>
      <c r="Y3529" s="1">
        <f>1/COUNTIFS(Data[Customer Name],Data[[#This Row],[Customer Name]], Data[MonthYear],Data[[#This Row],[MonthYear]])</f>
        <v>0.33333333333333331</v>
      </c>
      <c r="Z3529" s="1" t="str">
        <f>TEXT(Data[[#This Row],[Order Date]], "mm.yy")</f>
        <v>12.19</v>
      </c>
    </row>
    <row r="3530" spans="1:26" x14ac:dyDescent="0.25">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1" t="str">
        <f>IF(M3530=People!$B$2,People!$A$5,(IF(M3530=People!$B$3,People!$A$3,(IF(M3530=People!$B$4,People!$A$4,(IF(M3530=People!$B$5,People!$A$5,0)))))))</f>
        <v>Cassandra Brandow</v>
      </c>
      <c r="W3530" s="1" t="str">
        <f>IFERROR(VLOOKUP(Data[[#This Row],[Order ID]], Returns!$A:$B, 2, FALSE), "No")</f>
        <v>Yes</v>
      </c>
      <c r="X3530" s="1">
        <f>1/COUNTIF(Data[Order ID], Data[[#This Row],[Order ID]])</f>
        <v>1</v>
      </c>
      <c r="Y3530" s="1">
        <f>1/COUNTIFS(Data[Customer Name],Data[[#This Row],[Customer Name]], Data[MonthYear],Data[[#This Row],[MonthYear]])</f>
        <v>0.5</v>
      </c>
      <c r="Z3530" s="1" t="str">
        <f>TEXT(Data[[#This Row],[Order Date]], "mm.yy")</f>
        <v>06.18</v>
      </c>
    </row>
    <row r="3531" spans="1:26" x14ac:dyDescent="0.25">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1" t="str">
        <f>IF(M3531=People!$B$2,People!$A$5,(IF(M3531=People!$B$3,People!$A$3,(IF(M3531=People!$B$4,People!$A$4,(IF(M3531=People!$B$5,People!$A$5,0)))))))</f>
        <v>Cassandra Brandow</v>
      </c>
      <c r="W3531" s="1" t="str">
        <f>IFERROR(VLOOKUP(Data[[#This Row],[Order ID]], Returns!$A:$B, 2, FALSE), "No")</f>
        <v>No</v>
      </c>
      <c r="X3531" s="1">
        <f>1/COUNTIF(Data[Order ID], Data[[#This Row],[Order ID]])</f>
        <v>1</v>
      </c>
      <c r="Y3531" s="1">
        <f>1/COUNTIFS(Data[Customer Name],Data[[#This Row],[Customer Name]], Data[MonthYear],Data[[#This Row],[MonthYear]])</f>
        <v>1</v>
      </c>
      <c r="Z3531" s="1" t="str">
        <f>TEXT(Data[[#This Row],[Order Date]], "mm.yy")</f>
        <v>09.17</v>
      </c>
    </row>
    <row r="3532" spans="1:26" x14ac:dyDescent="0.25">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1" t="str">
        <f>IF(M3532=People!$B$2,People!$A$5,(IF(M3532=People!$B$3,People!$A$3,(IF(M3532=People!$B$4,People!$A$4,(IF(M3532=People!$B$5,People!$A$5,0)))))))</f>
        <v>Kelly Williams</v>
      </c>
      <c r="W3532" s="1" t="str">
        <f>IFERROR(VLOOKUP(Data[[#This Row],[Order ID]], Returns!$A:$B, 2, FALSE), "No")</f>
        <v>No</v>
      </c>
      <c r="X3532" s="1">
        <f>1/COUNTIF(Data[Order ID], Data[[#This Row],[Order ID]])</f>
        <v>1</v>
      </c>
      <c r="Y3532" s="1">
        <f>1/COUNTIFS(Data[Customer Name],Data[[#This Row],[Customer Name]], Data[MonthYear],Data[[#This Row],[MonthYear]])</f>
        <v>0.33333333333333331</v>
      </c>
      <c r="Z3532" s="1" t="str">
        <f>TEXT(Data[[#This Row],[Order Date]], "mm.yy")</f>
        <v>05.18</v>
      </c>
    </row>
    <row r="3533" spans="1:26" x14ac:dyDescent="0.25">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1" t="str">
        <f>IF(M3533=People!$B$2,People!$A$5,(IF(M3533=People!$B$3,People!$A$3,(IF(M3533=People!$B$4,People!$A$4,(IF(M3533=People!$B$5,People!$A$5,0)))))))</f>
        <v>Chuck Magee</v>
      </c>
      <c r="W3533" s="1" t="str">
        <f>IFERROR(VLOOKUP(Data[[#This Row],[Order ID]], Returns!$A:$B, 2, FALSE), "No")</f>
        <v>No</v>
      </c>
      <c r="X3533" s="1">
        <f>1/COUNTIF(Data[Order ID], Data[[#This Row],[Order ID]])</f>
        <v>1</v>
      </c>
      <c r="Y3533" s="1">
        <f>1/COUNTIFS(Data[Customer Name],Data[[#This Row],[Customer Name]], Data[MonthYear],Data[[#This Row],[MonthYear]])</f>
        <v>0.2</v>
      </c>
      <c r="Z3533" s="1" t="str">
        <f>TEXT(Data[[#This Row],[Order Date]], "mm.yy")</f>
        <v>05.18</v>
      </c>
    </row>
    <row r="3534" spans="1:26" x14ac:dyDescent="0.25">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1" t="str">
        <f>IF(M3534=People!$B$2,People!$A$5,(IF(M3534=People!$B$3,People!$A$3,(IF(M3534=People!$B$4,People!$A$4,(IF(M3534=People!$B$5,People!$A$5,0)))))))</f>
        <v>Cassandra Brandow</v>
      </c>
      <c r="W3534" s="1" t="str">
        <f>IFERROR(VLOOKUP(Data[[#This Row],[Order ID]], Returns!$A:$B, 2, FALSE), "No")</f>
        <v>No</v>
      </c>
      <c r="X3534" s="1">
        <f>1/COUNTIF(Data[Order ID], Data[[#This Row],[Order ID]])</f>
        <v>0.25</v>
      </c>
      <c r="Y3534" s="1">
        <f>1/COUNTIFS(Data[Customer Name],Data[[#This Row],[Customer Name]], Data[MonthYear],Data[[#This Row],[MonthYear]])</f>
        <v>0.25</v>
      </c>
      <c r="Z3534" s="1" t="str">
        <f>TEXT(Data[[#This Row],[Order Date]], "mm.yy")</f>
        <v>04.16</v>
      </c>
    </row>
    <row r="3535" spans="1:26" x14ac:dyDescent="0.25">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1" t="str">
        <f>IF(M3535=People!$B$2,People!$A$5,(IF(M3535=People!$B$3,People!$A$3,(IF(M3535=People!$B$4,People!$A$4,(IF(M3535=People!$B$5,People!$A$5,0)))))))</f>
        <v>Cassandra Brandow</v>
      </c>
      <c r="W3535" s="1" t="str">
        <f>IFERROR(VLOOKUP(Data[[#This Row],[Order ID]], Returns!$A:$B, 2, FALSE), "No")</f>
        <v>No</v>
      </c>
      <c r="X3535" s="1">
        <f>1/COUNTIF(Data[Order ID], Data[[#This Row],[Order ID]])</f>
        <v>0.25</v>
      </c>
      <c r="Y3535" s="1">
        <f>1/COUNTIFS(Data[Customer Name],Data[[#This Row],[Customer Name]], Data[MonthYear],Data[[#This Row],[MonthYear]])</f>
        <v>0.25</v>
      </c>
      <c r="Z3535" s="1" t="str">
        <f>TEXT(Data[[#This Row],[Order Date]], "mm.yy")</f>
        <v>04.16</v>
      </c>
    </row>
    <row r="3536" spans="1:26" x14ac:dyDescent="0.25">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1" t="str">
        <f>IF(M3536=People!$B$2,People!$A$5,(IF(M3536=People!$B$3,People!$A$3,(IF(M3536=People!$B$4,People!$A$4,(IF(M3536=People!$B$5,People!$A$5,0)))))))</f>
        <v>Cassandra Brandow</v>
      </c>
      <c r="W3536" s="1" t="str">
        <f>IFERROR(VLOOKUP(Data[[#This Row],[Order ID]], Returns!$A:$B, 2, FALSE), "No")</f>
        <v>No</v>
      </c>
      <c r="X3536" s="1">
        <f>1/COUNTIF(Data[Order ID], Data[[#This Row],[Order ID]])</f>
        <v>0.25</v>
      </c>
      <c r="Y3536" s="1">
        <f>1/COUNTIFS(Data[Customer Name],Data[[#This Row],[Customer Name]], Data[MonthYear],Data[[#This Row],[MonthYear]])</f>
        <v>0.25</v>
      </c>
      <c r="Z3536" s="1" t="str">
        <f>TEXT(Data[[#This Row],[Order Date]], "mm.yy")</f>
        <v>04.16</v>
      </c>
    </row>
    <row r="3537" spans="1:26" x14ac:dyDescent="0.25">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1" t="str">
        <f>IF(M3537=People!$B$2,People!$A$5,(IF(M3537=People!$B$3,People!$A$3,(IF(M3537=People!$B$4,People!$A$4,(IF(M3537=People!$B$5,People!$A$5,0)))))))</f>
        <v>Cassandra Brandow</v>
      </c>
      <c r="W3537" s="1" t="str">
        <f>IFERROR(VLOOKUP(Data[[#This Row],[Order ID]], Returns!$A:$B, 2, FALSE), "No")</f>
        <v>No</v>
      </c>
      <c r="X3537" s="1">
        <f>1/COUNTIF(Data[Order ID], Data[[#This Row],[Order ID]])</f>
        <v>0.25</v>
      </c>
      <c r="Y3537" s="1">
        <f>1/COUNTIFS(Data[Customer Name],Data[[#This Row],[Customer Name]], Data[MonthYear],Data[[#This Row],[MonthYear]])</f>
        <v>0.25</v>
      </c>
      <c r="Z3537" s="1" t="str">
        <f>TEXT(Data[[#This Row],[Order Date]], "mm.yy")</f>
        <v>04.16</v>
      </c>
    </row>
    <row r="3538" spans="1:26" x14ac:dyDescent="0.25">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1" t="str">
        <f>IF(M3538=People!$B$2,People!$A$5,(IF(M3538=People!$B$3,People!$A$3,(IF(M3538=People!$B$4,People!$A$4,(IF(M3538=People!$B$5,People!$A$5,0)))))))</f>
        <v>Chuck Magee</v>
      </c>
      <c r="W3538" s="1" t="str">
        <f>IFERROR(VLOOKUP(Data[[#This Row],[Order ID]], Returns!$A:$B, 2, FALSE), "No")</f>
        <v>No</v>
      </c>
      <c r="X3538" s="1">
        <f>1/COUNTIF(Data[Order ID], Data[[#This Row],[Order ID]])</f>
        <v>1</v>
      </c>
      <c r="Y3538" s="1">
        <f>1/COUNTIFS(Data[Customer Name],Data[[#This Row],[Customer Name]], Data[MonthYear],Data[[#This Row],[MonthYear]])</f>
        <v>1</v>
      </c>
      <c r="Z3538" s="1" t="str">
        <f>TEXT(Data[[#This Row],[Order Date]], "mm.yy")</f>
        <v>06.18</v>
      </c>
    </row>
    <row r="3539" spans="1:26" x14ac:dyDescent="0.25">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1" t="str">
        <f>IF(M3539=People!$B$2,People!$A$5,(IF(M3539=People!$B$3,People!$A$3,(IF(M3539=People!$B$4,People!$A$4,(IF(M3539=People!$B$5,People!$A$5,0)))))))</f>
        <v>Cassandra Brandow</v>
      </c>
      <c r="W3539" s="1" t="str">
        <f>IFERROR(VLOOKUP(Data[[#This Row],[Order ID]], Returns!$A:$B, 2, FALSE), "No")</f>
        <v>No</v>
      </c>
      <c r="X3539" s="1">
        <f>1/COUNTIF(Data[Order ID], Data[[#This Row],[Order ID]])</f>
        <v>0.25</v>
      </c>
      <c r="Y3539" s="1">
        <f>1/COUNTIFS(Data[Customer Name],Data[[#This Row],[Customer Name]], Data[MonthYear],Data[[#This Row],[MonthYear]])</f>
        <v>0.25</v>
      </c>
      <c r="Z3539" s="1" t="str">
        <f>TEXT(Data[[#This Row],[Order Date]], "mm.yy")</f>
        <v>05.16</v>
      </c>
    </row>
    <row r="3540" spans="1:26" x14ac:dyDescent="0.25">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1" t="str">
        <f>IF(M3540=People!$B$2,People!$A$5,(IF(M3540=People!$B$3,People!$A$3,(IF(M3540=People!$B$4,People!$A$4,(IF(M3540=People!$B$5,People!$A$5,0)))))))</f>
        <v>Cassandra Brandow</v>
      </c>
      <c r="W3540" s="1" t="str">
        <f>IFERROR(VLOOKUP(Data[[#This Row],[Order ID]], Returns!$A:$B, 2, FALSE), "No")</f>
        <v>No</v>
      </c>
      <c r="X3540" s="1">
        <f>1/COUNTIF(Data[Order ID], Data[[#This Row],[Order ID]])</f>
        <v>0.25</v>
      </c>
      <c r="Y3540" s="1">
        <f>1/COUNTIFS(Data[Customer Name],Data[[#This Row],[Customer Name]], Data[MonthYear],Data[[#This Row],[MonthYear]])</f>
        <v>0.25</v>
      </c>
      <c r="Z3540" s="1" t="str">
        <f>TEXT(Data[[#This Row],[Order Date]], "mm.yy")</f>
        <v>05.16</v>
      </c>
    </row>
    <row r="3541" spans="1:26" x14ac:dyDescent="0.25">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1" t="str">
        <f>IF(M3541=People!$B$2,People!$A$5,(IF(M3541=People!$B$3,People!$A$3,(IF(M3541=People!$B$4,People!$A$4,(IF(M3541=People!$B$5,People!$A$5,0)))))))</f>
        <v>Cassandra Brandow</v>
      </c>
      <c r="W3541" s="1" t="str">
        <f>IFERROR(VLOOKUP(Data[[#This Row],[Order ID]], Returns!$A:$B, 2, FALSE), "No")</f>
        <v>No</v>
      </c>
      <c r="X3541" s="1">
        <f>1/COUNTIF(Data[Order ID], Data[[#This Row],[Order ID]])</f>
        <v>0.25</v>
      </c>
      <c r="Y3541" s="1">
        <f>1/COUNTIFS(Data[Customer Name],Data[[#This Row],[Customer Name]], Data[MonthYear],Data[[#This Row],[MonthYear]])</f>
        <v>0.25</v>
      </c>
      <c r="Z3541" s="1" t="str">
        <f>TEXT(Data[[#This Row],[Order Date]], "mm.yy")</f>
        <v>05.16</v>
      </c>
    </row>
    <row r="3542" spans="1:26" x14ac:dyDescent="0.25">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1" t="str">
        <f>IF(M3542=People!$B$2,People!$A$5,(IF(M3542=People!$B$3,People!$A$3,(IF(M3542=People!$B$4,People!$A$4,(IF(M3542=People!$B$5,People!$A$5,0)))))))</f>
        <v>Cassandra Brandow</v>
      </c>
      <c r="W3542" s="1" t="str">
        <f>IFERROR(VLOOKUP(Data[[#This Row],[Order ID]], Returns!$A:$B, 2, FALSE), "No")</f>
        <v>No</v>
      </c>
      <c r="X3542" s="1">
        <f>1/COUNTIF(Data[Order ID], Data[[#This Row],[Order ID]])</f>
        <v>0.25</v>
      </c>
      <c r="Y3542" s="1">
        <f>1/COUNTIFS(Data[Customer Name],Data[[#This Row],[Customer Name]], Data[MonthYear],Data[[#This Row],[MonthYear]])</f>
        <v>0.25</v>
      </c>
      <c r="Z3542" s="1" t="str">
        <f>TEXT(Data[[#This Row],[Order Date]], "mm.yy")</f>
        <v>05.16</v>
      </c>
    </row>
    <row r="3543" spans="1:26" x14ac:dyDescent="0.25">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1" t="str">
        <f>IF(M3543=People!$B$2,People!$A$5,(IF(M3543=People!$B$3,People!$A$3,(IF(M3543=People!$B$4,People!$A$4,(IF(M3543=People!$B$5,People!$A$5,0)))))))</f>
        <v>Chuck Magee</v>
      </c>
      <c r="W3543" s="1" t="str">
        <f>IFERROR(VLOOKUP(Data[[#This Row],[Order ID]], Returns!$A:$B, 2, FALSE), "No")</f>
        <v>No</v>
      </c>
      <c r="X3543" s="1">
        <f>1/COUNTIF(Data[Order ID], Data[[#This Row],[Order ID]])</f>
        <v>0.33333333333333331</v>
      </c>
      <c r="Y3543" s="1">
        <f>1/COUNTIFS(Data[Customer Name],Data[[#This Row],[Customer Name]], Data[MonthYear],Data[[#This Row],[MonthYear]])</f>
        <v>0.33333333333333331</v>
      </c>
      <c r="Z3543" s="1" t="str">
        <f>TEXT(Data[[#This Row],[Order Date]], "mm.yy")</f>
        <v>09.18</v>
      </c>
    </row>
    <row r="3544" spans="1:26" x14ac:dyDescent="0.25">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1" t="str">
        <f>IF(M3544=People!$B$2,People!$A$5,(IF(M3544=People!$B$3,People!$A$3,(IF(M3544=People!$B$4,People!$A$4,(IF(M3544=People!$B$5,People!$A$5,0)))))))</f>
        <v>Chuck Magee</v>
      </c>
      <c r="W3544" s="1" t="str">
        <f>IFERROR(VLOOKUP(Data[[#This Row],[Order ID]], Returns!$A:$B, 2, FALSE), "No")</f>
        <v>No</v>
      </c>
      <c r="X3544" s="1">
        <f>1/COUNTIF(Data[Order ID], Data[[#This Row],[Order ID]])</f>
        <v>0.33333333333333331</v>
      </c>
      <c r="Y3544" s="1">
        <f>1/COUNTIFS(Data[Customer Name],Data[[#This Row],[Customer Name]], Data[MonthYear],Data[[#This Row],[MonthYear]])</f>
        <v>0.33333333333333331</v>
      </c>
      <c r="Z3544" s="1" t="str">
        <f>TEXT(Data[[#This Row],[Order Date]], "mm.yy")</f>
        <v>09.18</v>
      </c>
    </row>
    <row r="3545" spans="1:26" x14ac:dyDescent="0.25">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1" t="str">
        <f>IF(M3545=People!$B$2,People!$A$5,(IF(M3545=People!$B$3,People!$A$3,(IF(M3545=People!$B$4,People!$A$4,(IF(M3545=People!$B$5,People!$A$5,0)))))))</f>
        <v>Chuck Magee</v>
      </c>
      <c r="W3545" s="1" t="str">
        <f>IFERROR(VLOOKUP(Data[[#This Row],[Order ID]], Returns!$A:$B, 2, FALSE), "No")</f>
        <v>No</v>
      </c>
      <c r="X3545" s="1">
        <f>1/COUNTIF(Data[Order ID], Data[[#This Row],[Order ID]])</f>
        <v>0.33333333333333331</v>
      </c>
      <c r="Y3545" s="1">
        <f>1/COUNTIFS(Data[Customer Name],Data[[#This Row],[Customer Name]], Data[MonthYear],Data[[#This Row],[MonthYear]])</f>
        <v>0.33333333333333331</v>
      </c>
      <c r="Z3545" s="1" t="str">
        <f>TEXT(Data[[#This Row],[Order Date]], "mm.yy")</f>
        <v>09.18</v>
      </c>
    </row>
    <row r="3546" spans="1:26" x14ac:dyDescent="0.25">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1" t="str">
        <f>IF(M3546=People!$B$2,People!$A$5,(IF(M3546=People!$B$3,People!$A$3,(IF(M3546=People!$B$4,People!$A$4,(IF(M3546=People!$B$5,People!$A$5,0)))))))</f>
        <v>Kelly Williams</v>
      </c>
      <c r="W3546" s="1" t="str">
        <f>IFERROR(VLOOKUP(Data[[#This Row],[Order ID]], Returns!$A:$B, 2, FALSE), "No")</f>
        <v>No</v>
      </c>
      <c r="X3546" s="1">
        <f>1/COUNTIF(Data[Order ID], Data[[#This Row],[Order ID]])</f>
        <v>0.5</v>
      </c>
      <c r="Y3546" s="1">
        <f>1/COUNTIFS(Data[Customer Name],Data[[#This Row],[Customer Name]], Data[MonthYear],Data[[#This Row],[MonthYear]])</f>
        <v>0.33333333333333331</v>
      </c>
      <c r="Z3546" s="1" t="str">
        <f>TEXT(Data[[#This Row],[Order Date]], "mm.yy")</f>
        <v>12.19</v>
      </c>
    </row>
    <row r="3547" spans="1:26" x14ac:dyDescent="0.25">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1" t="str">
        <f>IF(M3547=People!$B$2,People!$A$5,(IF(M3547=People!$B$3,People!$A$3,(IF(M3547=People!$B$4,People!$A$4,(IF(M3547=People!$B$5,People!$A$5,0)))))))</f>
        <v>Kelly Williams</v>
      </c>
      <c r="W3547" s="1" t="str">
        <f>IFERROR(VLOOKUP(Data[[#This Row],[Order ID]], Returns!$A:$B, 2, FALSE), "No")</f>
        <v>No</v>
      </c>
      <c r="X3547" s="1">
        <f>1/COUNTIF(Data[Order ID], Data[[#This Row],[Order ID]])</f>
        <v>0.5</v>
      </c>
      <c r="Y3547" s="1">
        <f>1/COUNTIFS(Data[Customer Name],Data[[#This Row],[Customer Name]], Data[MonthYear],Data[[#This Row],[MonthYear]])</f>
        <v>0.33333333333333331</v>
      </c>
      <c r="Z3547" s="1" t="str">
        <f>TEXT(Data[[#This Row],[Order Date]], "mm.yy")</f>
        <v>12.19</v>
      </c>
    </row>
    <row r="3548" spans="1:26" x14ac:dyDescent="0.25">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1" t="str">
        <f>IF(M3548=People!$B$2,People!$A$5,(IF(M3548=People!$B$3,People!$A$3,(IF(M3548=People!$B$4,People!$A$4,(IF(M3548=People!$B$5,People!$A$5,0)))))))</f>
        <v>Cassandra Brandow</v>
      </c>
      <c r="W3548" s="1" t="str">
        <f>IFERROR(VLOOKUP(Data[[#This Row],[Order ID]], Returns!$A:$B, 2, FALSE), "No")</f>
        <v>No</v>
      </c>
      <c r="X3548" s="1">
        <f>1/COUNTIF(Data[Order ID], Data[[#This Row],[Order ID]])</f>
        <v>0.25</v>
      </c>
      <c r="Y3548" s="1">
        <f>1/COUNTIFS(Data[Customer Name],Data[[#This Row],[Customer Name]], Data[MonthYear],Data[[#This Row],[MonthYear]])</f>
        <v>0.25</v>
      </c>
      <c r="Z3548" s="1" t="str">
        <f>TEXT(Data[[#This Row],[Order Date]], "mm.yy")</f>
        <v>10.19</v>
      </c>
    </row>
    <row r="3549" spans="1:26" x14ac:dyDescent="0.25">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1" t="str">
        <f>IF(M3549=People!$B$2,People!$A$5,(IF(M3549=People!$B$3,People!$A$3,(IF(M3549=People!$B$4,People!$A$4,(IF(M3549=People!$B$5,People!$A$5,0)))))))</f>
        <v>Cassandra Brandow</v>
      </c>
      <c r="W3549" s="1" t="str">
        <f>IFERROR(VLOOKUP(Data[[#This Row],[Order ID]], Returns!$A:$B, 2, FALSE), "No")</f>
        <v>No</v>
      </c>
      <c r="X3549" s="1">
        <f>1/COUNTIF(Data[Order ID], Data[[#This Row],[Order ID]])</f>
        <v>0.25</v>
      </c>
      <c r="Y3549" s="1">
        <f>1/COUNTIFS(Data[Customer Name],Data[[#This Row],[Customer Name]], Data[MonthYear],Data[[#This Row],[MonthYear]])</f>
        <v>0.25</v>
      </c>
      <c r="Z3549" s="1" t="str">
        <f>TEXT(Data[[#This Row],[Order Date]], "mm.yy")</f>
        <v>10.19</v>
      </c>
    </row>
    <row r="3550" spans="1:26" x14ac:dyDescent="0.25">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1" t="str">
        <f>IF(M3550=People!$B$2,People!$A$5,(IF(M3550=People!$B$3,People!$A$3,(IF(M3550=People!$B$4,People!$A$4,(IF(M3550=People!$B$5,People!$A$5,0)))))))</f>
        <v>Cassandra Brandow</v>
      </c>
      <c r="W3550" s="1" t="str">
        <f>IFERROR(VLOOKUP(Data[[#This Row],[Order ID]], Returns!$A:$B, 2, FALSE), "No")</f>
        <v>No</v>
      </c>
      <c r="X3550" s="1">
        <f>1/COUNTIF(Data[Order ID], Data[[#This Row],[Order ID]])</f>
        <v>0.25</v>
      </c>
      <c r="Y3550" s="1">
        <f>1/COUNTIFS(Data[Customer Name],Data[[#This Row],[Customer Name]], Data[MonthYear],Data[[#This Row],[MonthYear]])</f>
        <v>0.25</v>
      </c>
      <c r="Z3550" s="1" t="str">
        <f>TEXT(Data[[#This Row],[Order Date]], "mm.yy")</f>
        <v>10.19</v>
      </c>
    </row>
    <row r="3551" spans="1:26" x14ac:dyDescent="0.25">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1" t="str">
        <f>IF(M3551=People!$B$2,People!$A$5,(IF(M3551=People!$B$3,People!$A$3,(IF(M3551=People!$B$4,People!$A$4,(IF(M3551=People!$B$5,People!$A$5,0)))))))</f>
        <v>Cassandra Brandow</v>
      </c>
      <c r="W3551" s="1" t="str">
        <f>IFERROR(VLOOKUP(Data[[#This Row],[Order ID]], Returns!$A:$B, 2, FALSE), "No")</f>
        <v>No</v>
      </c>
      <c r="X3551" s="1">
        <f>1/COUNTIF(Data[Order ID], Data[[#This Row],[Order ID]])</f>
        <v>0.25</v>
      </c>
      <c r="Y3551" s="1">
        <f>1/COUNTIFS(Data[Customer Name],Data[[#This Row],[Customer Name]], Data[MonthYear],Data[[#This Row],[MonthYear]])</f>
        <v>0.25</v>
      </c>
      <c r="Z3551" s="1" t="str">
        <f>TEXT(Data[[#This Row],[Order Date]], "mm.yy")</f>
        <v>10.19</v>
      </c>
    </row>
    <row r="3552" spans="1:26" x14ac:dyDescent="0.25">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1" t="str">
        <f>IF(M3552=People!$B$2,People!$A$5,(IF(M3552=People!$B$3,People!$A$3,(IF(M3552=People!$B$4,People!$A$4,(IF(M3552=People!$B$5,People!$A$5,0)))))))</f>
        <v>Kelly Williams</v>
      </c>
      <c r="W3552" s="1" t="str">
        <f>IFERROR(VLOOKUP(Data[[#This Row],[Order ID]], Returns!$A:$B, 2, FALSE), "No")</f>
        <v>No</v>
      </c>
      <c r="X3552" s="1">
        <f>1/COUNTIF(Data[Order ID], Data[[#This Row],[Order ID]])</f>
        <v>0.33333333333333331</v>
      </c>
      <c r="Y3552" s="1">
        <f>1/COUNTIFS(Data[Customer Name],Data[[#This Row],[Customer Name]], Data[MonthYear],Data[[#This Row],[MonthYear]])</f>
        <v>0.33333333333333331</v>
      </c>
      <c r="Z3552" s="1" t="str">
        <f>TEXT(Data[[#This Row],[Order Date]], "mm.yy")</f>
        <v>03.18</v>
      </c>
    </row>
    <row r="3553" spans="1:26" x14ac:dyDescent="0.25">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1" t="str">
        <f>IF(M3553=People!$B$2,People!$A$5,(IF(M3553=People!$B$3,People!$A$3,(IF(M3553=People!$B$4,People!$A$4,(IF(M3553=People!$B$5,People!$A$5,0)))))))</f>
        <v>Kelly Williams</v>
      </c>
      <c r="W3553" s="1" t="str">
        <f>IFERROR(VLOOKUP(Data[[#This Row],[Order ID]], Returns!$A:$B, 2, FALSE), "No")</f>
        <v>No</v>
      </c>
      <c r="X3553" s="1">
        <f>1/COUNTIF(Data[Order ID], Data[[#This Row],[Order ID]])</f>
        <v>0.33333333333333331</v>
      </c>
      <c r="Y3553" s="1">
        <f>1/COUNTIFS(Data[Customer Name],Data[[#This Row],[Customer Name]], Data[MonthYear],Data[[#This Row],[MonthYear]])</f>
        <v>0.33333333333333331</v>
      </c>
      <c r="Z3553" s="1" t="str">
        <f>TEXT(Data[[#This Row],[Order Date]], "mm.yy")</f>
        <v>03.18</v>
      </c>
    </row>
    <row r="3554" spans="1:26" x14ac:dyDescent="0.25">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1" t="str">
        <f>IF(M3554=People!$B$2,People!$A$5,(IF(M3554=People!$B$3,People!$A$3,(IF(M3554=People!$B$4,People!$A$4,(IF(M3554=People!$B$5,People!$A$5,0)))))))</f>
        <v>Kelly Williams</v>
      </c>
      <c r="W3554" s="1" t="str">
        <f>IFERROR(VLOOKUP(Data[[#This Row],[Order ID]], Returns!$A:$B, 2, FALSE), "No")</f>
        <v>No</v>
      </c>
      <c r="X3554" s="1">
        <f>1/COUNTIF(Data[Order ID], Data[[#This Row],[Order ID]])</f>
        <v>0.33333333333333331</v>
      </c>
      <c r="Y3554" s="1">
        <f>1/COUNTIFS(Data[Customer Name],Data[[#This Row],[Customer Name]], Data[MonthYear],Data[[#This Row],[MonthYear]])</f>
        <v>0.33333333333333331</v>
      </c>
      <c r="Z3554" s="1" t="str">
        <f>TEXT(Data[[#This Row],[Order Date]], "mm.yy")</f>
        <v>03.18</v>
      </c>
    </row>
    <row r="3555" spans="1:26" x14ac:dyDescent="0.25">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1" t="str">
        <f>IF(M3555=People!$B$2,People!$A$5,(IF(M3555=People!$B$3,People!$A$3,(IF(M3555=People!$B$4,People!$A$4,(IF(M3555=People!$B$5,People!$A$5,0)))))))</f>
        <v>Chuck Magee</v>
      </c>
      <c r="W3555" s="1" t="str">
        <f>IFERROR(VLOOKUP(Data[[#This Row],[Order ID]], Returns!$A:$B, 2, FALSE), "No")</f>
        <v>No</v>
      </c>
      <c r="X3555" s="1">
        <f>1/COUNTIF(Data[Order ID], Data[[#This Row],[Order ID]])</f>
        <v>1</v>
      </c>
      <c r="Y3555" s="1">
        <f>1/COUNTIFS(Data[Customer Name],Data[[#This Row],[Customer Name]], Data[MonthYear],Data[[#This Row],[MonthYear]])</f>
        <v>0.33333333333333331</v>
      </c>
      <c r="Z3555" s="1" t="str">
        <f>TEXT(Data[[#This Row],[Order Date]], "mm.yy")</f>
        <v>11.19</v>
      </c>
    </row>
    <row r="3556" spans="1:26" x14ac:dyDescent="0.25">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1" t="str">
        <f>IF(M3556=People!$B$2,People!$A$5,(IF(M3556=People!$B$3,People!$A$3,(IF(M3556=People!$B$4,People!$A$4,(IF(M3556=People!$B$5,People!$A$5,0)))))))</f>
        <v>Cassandra Brandow</v>
      </c>
      <c r="W3556" s="1" t="str">
        <f>IFERROR(VLOOKUP(Data[[#This Row],[Order ID]], Returns!$A:$B, 2, FALSE), "No")</f>
        <v>No</v>
      </c>
      <c r="X3556" s="1">
        <f>1/COUNTIF(Data[Order ID], Data[[#This Row],[Order ID]])</f>
        <v>0.5</v>
      </c>
      <c r="Y3556" s="1">
        <f>1/COUNTIFS(Data[Customer Name],Data[[#This Row],[Customer Name]], Data[MonthYear],Data[[#This Row],[MonthYear]])</f>
        <v>0.5</v>
      </c>
      <c r="Z3556" s="1" t="str">
        <f>TEXT(Data[[#This Row],[Order Date]], "mm.yy")</f>
        <v>03.16</v>
      </c>
    </row>
    <row r="3557" spans="1:26" x14ac:dyDescent="0.25">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1" t="str">
        <f>IF(M3557=People!$B$2,People!$A$5,(IF(M3557=People!$B$3,People!$A$3,(IF(M3557=People!$B$4,People!$A$4,(IF(M3557=People!$B$5,People!$A$5,0)))))))</f>
        <v>Cassandra Brandow</v>
      </c>
      <c r="W3557" s="1" t="str">
        <f>IFERROR(VLOOKUP(Data[[#This Row],[Order ID]], Returns!$A:$B, 2, FALSE), "No")</f>
        <v>No</v>
      </c>
      <c r="X3557" s="1">
        <f>1/COUNTIF(Data[Order ID], Data[[#This Row],[Order ID]])</f>
        <v>0.5</v>
      </c>
      <c r="Y3557" s="1">
        <f>1/COUNTIFS(Data[Customer Name],Data[[#This Row],[Customer Name]], Data[MonthYear],Data[[#This Row],[MonthYear]])</f>
        <v>0.5</v>
      </c>
      <c r="Z3557" s="1" t="str">
        <f>TEXT(Data[[#This Row],[Order Date]], "mm.yy")</f>
        <v>03.16</v>
      </c>
    </row>
    <row r="3558" spans="1:26" x14ac:dyDescent="0.25">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1" t="str">
        <f>IF(M3558=People!$B$2,People!$A$5,(IF(M3558=People!$B$3,People!$A$3,(IF(M3558=People!$B$4,People!$A$4,(IF(M3558=People!$B$5,People!$A$5,0)))))))</f>
        <v>Cassandra Brandow</v>
      </c>
      <c r="W3558" s="1" t="str">
        <f>IFERROR(VLOOKUP(Data[[#This Row],[Order ID]], Returns!$A:$B, 2, FALSE), "No")</f>
        <v>Yes</v>
      </c>
      <c r="X3558" s="1">
        <f>1/COUNTIF(Data[Order ID], Data[[#This Row],[Order ID]])</f>
        <v>0.5</v>
      </c>
      <c r="Y3558" s="1">
        <f>1/COUNTIFS(Data[Customer Name],Data[[#This Row],[Customer Name]], Data[MonthYear],Data[[#This Row],[MonthYear]])</f>
        <v>0.33333333333333331</v>
      </c>
      <c r="Z3558" s="1" t="str">
        <f>TEXT(Data[[#This Row],[Order Date]], "mm.yy")</f>
        <v>12.19</v>
      </c>
    </row>
    <row r="3559" spans="1:26" x14ac:dyDescent="0.25">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1" t="str">
        <f>IF(M3559=People!$B$2,People!$A$5,(IF(M3559=People!$B$3,People!$A$3,(IF(M3559=People!$B$4,People!$A$4,(IF(M3559=People!$B$5,People!$A$5,0)))))))</f>
        <v>Cassandra Brandow</v>
      </c>
      <c r="W3559" s="1" t="str">
        <f>IFERROR(VLOOKUP(Data[[#This Row],[Order ID]], Returns!$A:$B, 2, FALSE), "No")</f>
        <v>Yes</v>
      </c>
      <c r="X3559" s="1">
        <f>1/COUNTIF(Data[Order ID], Data[[#This Row],[Order ID]])</f>
        <v>0.5</v>
      </c>
      <c r="Y3559" s="1">
        <f>1/COUNTIFS(Data[Customer Name],Data[[#This Row],[Customer Name]], Data[MonthYear],Data[[#This Row],[MonthYear]])</f>
        <v>0.33333333333333331</v>
      </c>
      <c r="Z3559" s="1" t="str">
        <f>TEXT(Data[[#This Row],[Order Date]], "mm.yy")</f>
        <v>12.19</v>
      </c>
    </row>
    <row r="3560" spans="1:26" x14ac:dyDescent="0.25">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1" t="str">
        <f>IF(M3560=People!$B$2,People!$A$5,(IF(M3560=People!$B$3,People!$A$3,(IF(M3560=People!$B$4,People!$A$4,(IF(M3560=People!$B$5,People!$A$5,0)))))))</f>
        <v>Cassandra Brandow</v>
      </c>
      <c r="W3560" s="1" t="str">
        <f>IFERROR(VLOOKUP(Data[[#This Row],[Order ID]], Returns!$A:$B, 2, FALSE), "No")</f>
        <v>No</v>
      </c>
      <c r="X3560" s="1">
        <f>1/COUNTIF(Data[Order ID], Data[[#This Row],[Order ID]])</f>
        <v>0.5</v>
      </c>
      <c r="Y3560" s="1">
        <f>1/COUNTIFS(Data[Customer Name],Data[[#This Row],[Customer Name]], Data[MonthYear],Data[[#This Row],[MonthYear]])</f>
        <v>0.5</v>
      </c>
      <c r="Z3560" s="1" t="str">
        <f>TEXT(Data[[#This Row],[Order Date]], "mm.yy")</f>
        <v>11.19</v>
      </c>
    </row>
    <row r="3561" spans="1:26" x14ac:dyDescent="0.25">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1" t="str">
        <f>IF(M3561=People!$B$2,People!$A$5,(IF(M3561=People!$B$3,People!$A$3,(IF(M3561=People!$B$4,People!$A$4,(IF(M3561=People!$B$5,People!$A$5,0)))))))</f>
        <v>Cassandra Brandow</v>
      </c>
      <c r="W3561" s="1" t="str">
        <f>IFERROR(VLOOKUP(Data[[#This Row],[Order ID]], Returns!$A:$B, 2, FALSE), "No")</f>
        <v>No</v>
      </c>
      <c r="X3561" s="1">
        <f>1/COUNTIF(Data[Order ID], Data[[#This Row],[Order ID]])</f>
        <v>0.5</v>
      </c>
      <c r="Y3561" s="1">
        <f>1/COUNTIFS(Data[Customer Name],Data[[#This Row],[Customer Name]], Data[MonthYear],Data[[#This Row],[MonthYear]])</f>
        <v>0.5</v>
      </c>
      <c r="Z3561" s="1" t="str">
        <f>TEXT(Data[[#This Row],[Order Date]], "mm.yy")</f>
        <v>11.19</v>
      </c>
    </row>
    <row r="3562" spans="1:26" x14ac:dyDescent="0.25">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1" t="str">
        <f>IF(M3562=People!$B$2,People!$A$5,(IF(M3562=People!$B$3,People!$A$3,(IF(M3562=People!$B$4,People!$A$4,(IF(M3562=People!$B$5,People!$A$5,0)))))))</f>
        <v>Chuck Magee</v>
      </c>
      <c r="W3562" s="1" t="str">
        <f>IFERROR(VLOOKUP(Data[[#This Row],[Order ID]], Returns!$A:$B, 2, FALSE), "No")</f>
        <v>No</v>
      </c>
      <c r="X3562" s="1">
        <f>1/COUNTIF(Data[Order ID], Data[[#This Row],[Order ID]])</f>
        <v>0.25</v>
      </c>
      <c r="Y3562" s="1">
        <f>1/COUNTIFS(Data[Customer Name],Data[[#This Row],[Customer Name]], Data[MonthYear],Data[[#This Row],[MonthYear]])</f>
        <v>0.25</v>
      </c>
      <c r="Z3562" s="1" t="str">
        <f>TEXT(Data[[#This Row],[Order Date]], "mm.yy")</f>
        <v>09.19</v>
      </c>
    </row>
    <row r="3563" spans="1:26" x14ac:dyDescent="0.25">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1" t="str">
        <f>IF(M3563=People!$B$2,People!$A$5,(IF(M3563=People!$B$3,People!$A$3,(IF(M3563=People!$B$4,People!$A$4,(IF(M3563=People!$B$5,People!$A$5,0)))))))</f>
        <v>Chuck Magee</v>
      </c>
      <c r="W3563" s="1" t="str">
        <f>IFERROR(VLOOKUP(Data[[#This Row],[Order ID]], Returns!$A:$B, 2, FALSE), "No")</f>
        <v>No</v>
      </c>
      <c r="X3563" s="1">
        <f>1/COUNTIF(Data[Order ID], Data[[#This Row],[Order ID]])</f>
        <v>0.25</v>
      </c>
      <c r="Y3563" s="1">
        <f>1/COUNTIFS(Data[Customer Name],Data[[#This Row],[Customer Name]], Data[MonthYear],Data[[#This Row],[MonthYear]])</f>
        <v>0.25</v>
      </c>
      <c r="Z3563" s="1" t="str">
        <f>TEXT(Data[[#This Row],[Order Date]], "mm.yy")</f>
        <v>09.19</v>
      </c>
    </row>
    <row r="3564" spans="1:26" x14ac:dyDescent="0.25">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1" t="str">
        <f>IF(M3564=People!$B$2,People!$A$5,(IF(M3564=People!$B$3,People!$A$3,(IF(M3564=People!$B$4,People!$A$4,(IF(M3564=People!$B$5,People!$A$5,0)))))))</f>
        <v>Chuck Magee</v>
      </c>
      <c r="W3564" s="1" t="str">
        <f>IFERROR(VLOOKUP(Data[[#This Row],[Order ID]], Returns!$A:$B, 2, FALSE), "No")</f>
        <v>No</v>
      </c>
      <c r="X3564" s="1">
        <f>1/COUNTIF(Data[Order ID], Data[[#This Row],[Order ID]])</f>
        <v>0.25</v>
      </c>
      <c r="Y3564" s="1">
        <f>1/COUNTIFS(Data[Customer Name],Data[[#This Row],[Customer Name]], Data[MonthYear],Data[[#This Row],[MonthYear]])</f>
        <v>0.25</v>
      </c>
      <c r="Z3564" s="1" t="str">
        <f>TEXT(Data[[#This Row],[Order Date]], "mm.yy")</f>
        <v>09.19</v>
      </c>
    </row>
    <row r="3565" spans="1:26" x14ac:dyDescent="0.25">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1" t="str">
        <f>IF(M3565=People!$B$2,People!$A$5,(IF(M3565=People!$B$3,People!$A$3,(IF(M3565=People!$B$4,People!$A$4,(IF(M3565=People!$B$5,People!$A$5,0)))))))</f>
        <v>Chuck Magee</v>
      </c>
      <c r="W3565" s="1" t="str">
        <f>IFERROR(VLOOKUP(Data[[#This Row],[Order ID]], Returns!$A:$B, 2, FALSE), "No")</f>
        <v>No</v>
      </c>
      <c r="X3565" s="1">
        <f>1/COUNTIF(Data[Order ID], Data[[#This Row],[Order ID]])</f>
        <v>0.25</v>
      </c>
      <c r="Y3565" s="1">
        <f>1/COUNTIFS(Data[Customer Name],Data[[#This Row],[Customer Name]], Data[MonthYear],Data[[#This Row],[MonthYear]])</f>
        <v>0.25</v>
      </c>
      <c r="Z3565" s="1" t="str">
        <f>TEXT(Data[[#This Row],[Order Date]], "mm.yy")</f>
        <v>09.19</v>
      </c>
    </row>
    <row r="3566" spans="1:26" x14ac:dyDescent="0.25">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1" t="str">
        <f>IF(M3566=People!$B$2,People!$A$5,(IF(M3566=People!$B$3,People!$A$3,(IF(M3566=People!$B$4,People!$A$4,(IF(M3566=People!$B$5,People!$A$5,0)))))))</f>
        <v>Cassandra Brandow</v>
      </c>
      <c r="W3566" s="1" t="str">
        <f>IFERROR(VLOOKUP(Data[[#This Row],[Order ID]], Returns!$A:$B, 2, FALSE), "No")</f>
        <v>No</v>
      </c>
      <c r="X3566" s="1">
        <f>1/COUNTIF(Data[Order ID], Data[[#This Row],[Order ID]])</f>
        <v>0.5</v>
      </c>
      <c r="Y3566" s="1">
        <f>1/COUNTIFS(Data[Customer Name],Data[[#This Row],[Customer Name]], Data[MonthYear],Data[[#This Row],[MonthYear]])</f>
        <v>0.5</v>
      </c>
      <c r="Z3566" s="1" t="str">
        <f>TEXT(Data[[#This Row],[Order Date]], "mm.yy")</f>
        <v>07.18</v>
      </c>
    </row>
    <row r="3567" spans="1:26" x14ac:dyDescent="0.25">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1" t="str">
        <f>IF(M3567=People!$B$2,People!$A$5,(IF(M3567=People!$B$3,People!$A$3,(IF(M3567=People!$B$4,People!$A$4,(IF(M3567=People!$B$5,People!$A$5,0)))))))</f>
        <v>Cassandra Brandow</v>
      </c>
      <c r="W3567" s="1" t="str">
        <f>IFERROR(VLOOKUP(Data[[#This Row],[Order ID]], Returns!$A:$B, 2, FALSE), "No")</f>
        <v>No</v>
      </c>
      <c r="X3567" s="1">
        <f>1/COUNTIF(Data[Order ID], Data[[#This Row],[Order ID]])</f>
        <v>0.5</v>
      </c>
      <c r="Y3567" s="1">
        <f>1/COUNTIFS(Data[Customer Name],Data[[#This Row],[Customer Name]], Data[MonthYear],Data[[#This Row],[MonthYear]])</f>
        <v>0.5</v>
      </c>
      <c r="Z3567" s="1" t="str">
        <f>TEXT(Data[[#This Row],[Order Date]], "mm.yy")</f>
        <v>07.18</v>
      </c>
    </row>
    <row r="3568" spans="1:26" x14ac:dyDescent="0.25">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1" t="str">
        <f>IF(M3568=People!$B$2,People!$A$5,(IF(M3568=People!$B$3,People!$A$3,(IF(M3568=People!$B$4,People!$A$4,(IF(M3568=People!$B$5,People!$A$5,0)))))))</f>
        <v>Kelly Williams</v>
      </c>
      <c r="W3568" s="1" t="str">
        <f>IFERROR(VLOOKUP(Data[[#This Row],[Order ID]], Returns!$A:$B, 2, FALSE), "No")</f>
        <v>No</v>
      </c>
      <c r="X3568" s="1">
        <f>1/COUNTIF(Data[Order ID], Data[[#This Row],[Order ID]])</f>
        <v>1</v>
      </c>
      <c r="Y3568" s="1">
        <f>1/COUNTIFS(Data[Customer Name],Data[[#This Row],[Customer Name]], Data[MonthYear],Data[[#This Row],[MonthYear]])</f>
        <v>1</v>
      </c>
      <c r="Z3568" s="1" t="str">
        <f>TEXT(Data[[#This Row],[Order Date]], "mm.yy")</f>
        <v>09.19</v>
      </c>
    </row>
    <row r="3569" spans="1:26" x14ac:dyDescent="0.25">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1" t="str">
        <f>IF(M3569=People!$B$2,People!$A$5,(IF(M3569=People!$B$3,People!$A$3,(IF(M3569=People!$B$4,People!$A$4,(IF(M3569=People!$B$5,People!$A$5,0)))))))</f>
        <v>Kelly Williams</v>
      </c>
      <c r="W3569" s="1" t="str">
        <f>IFERROR(VLOOKUP(Data[[#This Row],[Order ID]], Returns!$A:$B, 2, FALSE), "No")</f>
        <v>No</v>
      </c>
      <c r="X3569" s="1">
        <f>1/COUNTIF(Data[Order ID], Data[[#This Row],[Order ID]])</f>
        <v>1</v>
      </c>
      <c r="Y3569" s="1">
        <f>1/COUNTIFS(Data[Customer Name],Data[[#This Row],[Customer Name]], Data[MonthYear],Data[[#This Row],[MonthYear]])</f>
        <v>1</v>
      </c>
      <c r="Z3569" s="1" t="str">
        <f>TEXT(Data[[#This Row],[Order Date]], "mm.yy")</f>
        <v>09.18</v>
      </c>
    </row>
    <row r="3570" spans="1:26" x14ac:dyDescent="0.25">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1" t="str">
        <f>IF(M3570=People!$B$2,People!$A$5,(IF(M3570=People!$B$3,People!$A$3,(IF(M3570=People!$B$4,People!$A$4,(IF(M3570=People!$B$5,People!$A$5,0)))))))</f>
        <v>Cassandra Brandow</v>
      </c>
      <c r="W3570" s="1" t="str">
        <f>IFERROR(VLOOKUP(Data[[#This Row],[Order ID]], Returns!$A:$B, 2, FALSE), "No")</f>
        <v>No</v>
      </c>
      <c r="X3570" s="1">
        <f>1/COUNTIF(Data[Order ID], Data[[#This Row],[Order ID]])</f>
        <v>0.25</v>
      </c>
      <c r="Y3570" s="1">
        <f>1/COUNTIFS(Data[Customer Name],Data[[#This Row],[Customer Name]], Data[MonthYear],Data[[#This Row],[MonthYear]])</f>
        <v>0.25</v>
      </c>
      <c r="Z3570" s="1" t="str">
        <f>TEXT(Data[[#This Row],[Order Date]], "mm.yy")</f>
        <v>07.19</v>
      </c>
    </row>
    <row r="3571" spans="1:26" x14ac:dyDescent="0.25">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1" t="str">
        <f>IF(M3571=People!$B$2,People!$A$5,(IF(M3571=People!$B$3,People!$A$3,(IF(M3571=People!$B$4,People!$A$4,(IF(M3571=People!$B$5,People!$A$5,0)))))))</f>
        <v>Cassandra Brandow</v>
      </c>
      <c r="W3571" s="1" t="str">
        <f>IFERROR(VLOOKUP(Data[[#This Row],[Order ID]], Returns!$A:$B, 2, FALSE), "No")</f>
        <v>No</v>
      </c>
      <c r="X3571" s="1">
        <f>1/COUNTIF(Data[Order ID], Data[[#This Row],[Order ID]])</f>
        <v>0.25</v>
      </c>
      <c r="Y3571" s="1">
        <f>1/COUNTIFS(Data[Customer Name],Data[[#This Row],[Customer Name]], Data[MonthYear],Data[[#This Row],[MonthYear]])</f>
        <v>0.25</v>
      </c>
      <c r="Z3571" s="1" t="str">
        <f>TEXT(Data[[#This Row],[Order Date]], "mm.yy")</f>
        <v>07.19</v>
      </c>
    </row>
    <row r="3572" spans="1:26" x14ac:dyDescent="0.25">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1" t="str">
        <f>IF(M3572=People!$B$2,People!$A$5,(IF(M3572=People!$B$3,People!$A$3,(IF(M3572=People!$B$4,People!$A$4,(IF(M3572=People!$B$5,People!$A$5,0)))))))</f>
        <v>Cassandra Brandow</v>
      </c>
      <c r="W3572" s="1" t="str">
        <f>IFERROR(VLOOKUP(Data[[#This Row],[Order ID]], Returns!$A:$B, 2, FALSE), "No")</f>
        <v>No</v>
      </c>
      <c r="X3572" s="1">
        <f>1/COUNTIF(Data[Order ID], Data[[#This Row],[Order ID]])</f>
        <v>0.25</v>
      </c>
      <c r="Y3572" s="1">
        <f>1/COUNTIFS(Data[Customer Name],Data[[#This Row],[Customer Name]], Data[MonthYear],Data[[#This Row],[MonthYear]])</f>
        <v>0.25</v>
      </c>
      <c r="Z3572" s="1" t="str">
        <f>TEXT(Data[[#This Row],[Order Date]], "mm.yy")</f>
        <v>07.19</v>
      </c>
    </row>
    <row r="3573" spans="1:26" x14ac:dyDescent="0.25">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1" t="str">
        <f>IF(M3573=People!$B$2,People!$A$5,(IF(M3573=People!$B$3,People!$A$3,(IF(M3573=People!$B$4,People!$A$4,(IF(M3573=People!$B$5,People!$A$5,0)))))))</f>
        <v>Cassandra Brandow</v>
      </c>
      <c r="W3573" s="1" t="str">
        <f>IFERROR(VLOOKUP(Data[[#This Row],[Order ID]], Returns!$A:$B, 2, FALSE), "No")</f>
        <v>No</v>
      </c>
      <c r="X3573" s="1">
        <f>1/COUNTIF(Data[Order ID], Data[[#This Row],[Order ID]])</f>
        <v>0.25</v>
      </c>
      <c r="Y3573" s="1">
        <f>1/COUNTIFS(Data[Customer Name],Data[[#This Row],[Customer Name]], Data[MonthYear],Data[[#This Row],[MonthYear]])</f>
        <v>0.25</v>
      </c>
      <c r="Z3573" s="1" t="str">
        <f>TEXT(Data[[#This Row],[Order Date]], "mm.yy")</f>
        <v>07.19</v>
      </c>
    </row>
    <row r="3574" spans="1:26" x14ac:dyDescent="0.25">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1" t="str">
        <f>IF(M3574=People!$B$2,People!$A$5,(IF(M3574=People!$B$3,People!$A$3,(IF(M3574=People!$B$4,People!$A$4,(IF(M3574=People!$B$5,People!$A$5,0)))))))</f>
        <v>Kelly Williams</v>
      </c>
      <c r="W3574" s="1" t="str">
        <f>IFERROR(VLOOKUP(Data[[#This Row],[Order ID]], Returns!$A:$B, 2, FALSE), "No")</f>
        <v>No</v>
      </c>
      <c r="X3574" s="1">
        <f>1/COUNTIF(Data[Order ID], Data[[#This Row],[Order ID]])</f>
        <v>1</v>
      </c>
      <c r="Y3574" s="1">
        <f>1/COUNTIFS(Data[Customer Name],Data[[#This Row],[Customer Name]], Data[MonthYear],Data[[#This Row],[MonthYear]])</f>
        <v>1</v>
      </c>
      <c r="Z3574" s="1" t="str">
        <f>TEXT(Data[[#This Row],[Order Date]], "mm.yy")</f>
        <v>06.19</v>
      </c>
    </row>
    <row r="3575" spans="1:26" x14ac:dyDescent="0.25">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1" t="str">
        <f>IF(M3575=People!$B$2,People!$A$5,(IF(M3575=People!$B$3,People!$A$3,(IF(M3575=People!$B$4,People!$A$4,(IF(M3575=People!$B$5,People!$A$5,0)))))))</f>
        <v>Chuck Magee</v>
      </c>
      <c r="W3575" s="1" t="str">
        <f>IFERROR(VLOOKUP(Data[[#This Row],[Order ID]], Returns!$A:$B, 2, FALSE), "No")</f>
        <v>No</v>
      </c>
      <c r="X3575" s="1">
        <f>1/COUNTIF(Data[Order ID], Data[[#This Row],[Order ID]])</f>
        <v>0.5</v>
      </c>
      <c r="Y3575" s="1">
        <f>1/COUNTIFS(Data[Customer Name],Data[[#This Row],[Customer Name]], Data[MonthYear],Data[[#This Row],[MonthYear]])</f>
        <v>0.5</v>
      </c>
      <c r="Z3575" s="1" t="str">
        <f>TEXT(Data[[#This Row],[Order Date]], "mm.yy")</f>
        <v>08.19</v>
      </c>
    </row>
    <row r="3576" spans="1:26" x14ac:dyDescent="0.25">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1" t="str">
        <f>IF(M3576=People!$B$2,People!$A$5,(IF(M3576=People!$B$3,People!$A$3,(IF(M3576=People!$B$4,People!$A$4,(IF(M3576=People!$B$5,People!$A$5,0)))))))</f>
        <v>Chuck Magee</v>
      </c>
      <c r="W3576" s="1" t="str">
        <f>IFERROR(VLOOKUP(Data[[#This Row],[Order ID]], Returns!$A:$B, 2, FALSE), "No")</f>
        <v>No</v>
      </c>
      <c r="X3576" s="1">
        <f>1/COUNTIF(Data[Order ID], Data[[#This Row],[Order ID]])</f>
        <v>0.5</v>
      </c>
      <c r="Y3576" s="1">
        <f>1/COUNTIFS(Data[Customer Name],Data[[#This Row],[Customer Name]], Data[MonthYear],Data[[#This Row],[MonthYear]])</f>
        <v>0.5</v>
      </c>
      <c r="Z3576" s="1" t="str">
        <f>TEXT(Data[[#This Row],[Order Date]], "mm.yy")</f>
        <v>08.19</v>
      </c>
    </row>
    <row r="3577" spans="1:26" x14ac:dyDescent="0.25">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1" t="str">
        <f>IF(M3577=People!$B$2,People!$A$5,(IF(M3577=People!$B$3,People!$A$3,(IF(M3577=People!$B$4,People!$A$4,(IF(M3577=People!$B$5,People!$A$5,0)))))))</f>
        <v>Cassandra Brandow</v>
      </c>
      <c r="W3577" s="1" t="str">
        <f>IFERROR(VLOOKUP(Data[[#This Row],[Order ID]], Returns!$A:$B, 2, FALSE), "No")</f>
        <v>No</v>
      </c>
      <c r="X3577" s="1">
        <f>1/COUNTIF(Data[Order ID], Data[[#This Row],[Order ID]])</f>
        <v>1</v>
      </c>
      <c r="Y3577" s="1">
        <f>1/COUNTIFS(Data[Customer Name],Data[[#This Row],[Customer Name]], Data[MonthYear],Data[[#This Row],[MonthYear]])</f>
        <v>1</v>
      </c>
      <c r="Z3577" s="1" t="str">
        <f>TEXT(Data[[#This Row],[Order Date]], "mm.yy")</f>
        <v>03.17</v>
      </c>
    </row>
    <row r="3578" spans="1:26" x14ac:dyDescent="0.25">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1" t="str">
        <f>IF(M3578=People!$B$2,People!$A$5,(IF(M3578=People!$B$3,People!$A$3,(IF(M3578=People!$B$4,People!$A$4,(IF(M3578=People!$B$5,People!$A$5,0)))))))</f>
        <v>Cassandra Brandow</v>
      </c>
      <c r="W3578" s="1" t="str">
        <f>IFERROR(VLOOKUP(Data[[#This Row],[Order ID]], Returns!$A:$B, 2, FALSE), "No")</f>
        <v>No</v>
      </c>
      <c r="X3578" s="1">
        <f>1/COUNTIF(Data[Order ID], Data[[#This Row],[Order ID]])</f>
        <v>0.5</v>
      </c>
      <c r="Y3578" s="1">
        <f>1/COUNTIFS(Data[Customer Name],Data[[#This Row],[Customer Name]], Data[MonthYear],Data[[#This Row],[MonthYear]])</f>
        <v>0.5</v>
      </c>
      <c r="Z3578" s="1" t="str">
        <f>TEXT(Data[[#This Row],[Order Date]], "mm.yy")</f>
        <v>06.18</v>
      </c>
    </row>
    <row r="3579" spans="1:26" x14ac:dyDescent="0.25">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1" t="str">
        <f>IF(M3579=People!$B$2,People!$A$5,(IF(M3579=People!$B$3,People!$A$3,(IF(M3579=People!$B$4,People!$A$4,(IF(M3579=People!$B$5,People!$A$5,0)))))))</f>
        <v>Cassandra Brandow</v>
      </c>
      <c r="W3579" s="1" t="str">
        <f>IFERROR(VLOOKUP(Data[[#This Row],[Order ID]], Returns!$A:$B, 2, FALSE), "No")</f>
        <v>No</v>
      </c>
      <c r="X3579" s="1">
        <f>1/COUNTIF(Data[Order ID], Data[[#This Row],[Order ID]])</f>
        <v>0.5</v>
      </c>
      <c r="Y3579" s="1">
        <f>1/COUNTIFS(Data[Customer Name],Data[[#This Row],[Customer Name]], Data[MonthYear],Data[[#This Row],[MonthYear]])</f>
        <v>0.5</v>
      </c>
      <c r="Z3579" s="1" t="str">
        <f>TEXT(Data[[#This Row],[Order Date]], "mm.yy")</f>
        <v>06.18</v>
      </c>
    </row>
    <row r="3580" spans="1:26" x14ac:dyDescent="0.25">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1" t="str">
        <f>IF(M3580=People!$B$2,People!$A$5,(IF(M3580=People!$B$3,People!$A$3,(IF(M3580=People!$B$4,People!$A$4,(IF(M3580=People!$B$5,People!$A$5,0)))))))</f>
        <v>Cassandra Brandow</v>
      </c>
      <c r="W3580" s="1" t="str">
        <f>IFERROR(VLOOKUP(Data[[#This Row],[Order ID]], Returns!$A:$B, 2, FALSE), "No")</f>
        <v>No</v>
      </c>
      <c r="X3580" s="1">
        <f>1/COUNTIF(Data[Order ID], Data[[#This Row],[Order ID]])</f>
        <v>0.33333333333333331</v>
      </c>
      <c r="Y3580" s="1">
        <f>1/COUNTIFS(Data[Customer Name],Data[[#This Row],[Customer Name]], Data[MonthYear],Data[[#This Row],[MonthYear]])</f>
        <v>0.33333333333333331</v>
      </c>
      <c r="Z3580" s="1" t="str">
        <f>TEXT(Data[[#This Row],[Order Date]], "mm.yy")</f>
        <v>07.18</v>
      </c>
    </row>
    <row r="3581" spans="1:26" x14ac:dyDescent="0.25">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1" t="str">
        <f>IF(M3581=People!$B$2,People!$A$5,(IF(M3581=People!$B$3,People!$A$3,(IF(M3581=People!$B$4,People!$A$4,(IF(M3581=People!$B$5,People!$A$5,0)))))))</f>
        <v>Cassandra Brandow</v>
      </c>
      <c r="W3581" s="1" t="str">
        <f>IFERROR(VLOOKUP(Data[[#This Row],[Order ID]], Returns!$A:$B, 2, FALSE), "No")</f>
        <v>No</v>
      </c>
      <c r="X3581" s="1">
        <f>1/COUNTIF(Data[Order ID], Data[[#This Row],[Order ID]])</f>
        <v>0.33333333333333331</v>
      </c>
      <c r="Y3581" s="1">
        <f>1/COUNTIFS(Data[Customer Name],Data[[#This Row],[Customer Name]], Data[MonthYear],Data[[#This Row],[MonthYear]])</f>
        <v>0.33333333333333331</v>
      </c>
      <c r="Z3581" s="1" t="str">
        <f>TEXT(Data[[#This Row],[Order Date]], "mm.yy")</f>
        <v>07.18</v>
      </c>
    </row>
    <row r="3582" spans="1:26" x14ac:dyDescent="0.25">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1" t="str">
        <f>IF(M3582=People!$B$2,People!$A$5,(IF(M3582=People!$B$3,People!$A$3,(IF(M3582=People!$B$4,People!$A$4,(IF(M3582=People!$B$5,People!$A$5,0)))))))</f>
        <v>Cassandra Brandow</v>
      </c>
      <c r="W3582" s="1" t="str">
        <f>IFERROR(VLOOKUP(Data[[#This Row],[Order ID]], Returns!$A:$B, 2, FALSE), "No")</f>
        <v>No</v>
      </c>
      <c r="X3582" s="1">
        <f>1/COUNTIF(Data[Order ID], Data[[#This Row],[Order ID]])</f>
        <v>0.33333333333333331</v>
      </c>
      <c r="Y3582" s="1">
        <f>1/COUNTIFS(Data[Customer Name],Data[[#This Row],[Customer Name]], Data[MonthYear],Data[[#This Row],[MonthYear]])</f>
        <v>0.33333333333333331</v>
      </c>
      <c r="Z3582" s="1" t="str">
        <f>TEXT(Data[[#This Row],[Order Date]], "mm.yy")</f>
        <v>07.18</v>
      </c>
    </row>
    <row r="3583" spans="1:26" x14ac:dyDescent="0.25">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1" t="str">
        <f>IF(M3583=People!$B$2,People!$A$5,(IF(M3583=People!$B$3,People!$A$3,(IF(M3583=People!$B$4,People!$A$4,(IF(M3583=People!$B$5,People!$A$5,0)))))))</f>
        <v>Kelly Williams</v>
      </c>
      <c r="W3583" s="1" t="str">
        <f>IFERROR(VLOOKUP(Data[[#This Row],[Order ID]], Returns!$A:$B, 2, FALSE), "No")</f>
        <v>No</v>
      </c>
      <c r="X3583" s="1">
        <f>1/COUNTIF(Data[Order ID], Data[[#This Row],[Order ID]])</f>
        <v>1</v>
      </c>
      <c r="Y3583" s="1">
        <f>1/COUNTIFS(Data[Customer Name],Data[[#This Row],[Customer Name]], Data[MonthYear],Data[[#This Row],[MonthYear]])</f>
        <v>1</v>
      </c>
      <c r="Z3583" s="1" t="str">
        <f>TEXT(Data[[#This Row],[Order Date]], "mm.yy")</f>
        <v>10.19</v>
      </c>
    </row>
    <row r="3584" spans="1:26" x14ac:dyDescent="0.25">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1" t="str">
        <f>IF(M3584=People!$B$2,People!$A$5,(IF(M3584=People!$B$3,People!$A$3,(IF(M3584=People!$B$4,People!$A$4,(IF(M3584=People!$B$5,People!$A$5,0)))))))</f>
        <v>Kelly Williams</v>
      </c>
      <c r="W3584" s="1" t="str">
        <f>IFERROR(VLOOKUP(Data[[#This Row],[Order ID]], Returns!$A:$B, 2, FALSE), "No")</f>
        <v>No</v>
      </c>
      <c r="X3584" s="1">
        <f>1/COUNTIF(Data[Order ID], Data[[#This Row],[Order ID]])</f>
        <v>0.25</v>
      </c>
      <c r="Y3584" s="1">
        <f>1/COUNTIFS(Data[Customer Name],Data[[#This Row],[Customer Name]], Data[MonthYear],Data[[#This Row],[MonthYear]])</f>
        <v>0.125</v>
      </c>
      <c r="Z3584" s="1" t="str">
        <f>TEXT(Data[[#This Row],[Order Date]], "mm.yy")</f>
        <v>12.17</v>
      </c>
    </row>
    <row r="3585" spans="1:26" x14ac:dyDescent="0.25">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1" t="str">
        <f>IF(M3585=People!$B$2,People!$A$5,(IF(M3585=People!$B$3,People!$A$3,(IF(M3585=People!$B$4,People!$A$4,(IF(M3585=People!$B$5,People!$A$5,0)))))))</f>
        <v>Kelly Williams</v>
      </c>
      <c r="W3585" s="1" t="str">
        <f>IFERROR(VLOOKUP(Data[[#This Row],[Order ID]], Returns!$A:$B, 2, FALSE), "No")</f>
        <v>No</v>
      </c>
      <c r="X3585" s="1">
        <f>1/COUNTIF(Data[Order ID], Data[[#This Row],[Order ID]])</f>
        <v>0.25</v>
      </c>
      <c r="Y3585" s="1">
        <f>1/COUNTIFS(Data[Customer Name],Data[[#This Row],[Customer Name]], Data[MonthYear],Data[[#This Row],[MonthYear]])</f>
        <v>0.125</v>
      </c>
      <c r="Z3585" s="1" t="str">
        <f>TEXT(Data[[#This Row],[Order Date]], "mm.yy")</f>
        <v>12.17</v>
      </c>
    </row>
    <row r="3586" spans="1:26" x14ac:dyDescent="0.25">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1" t="str">
        <f>IF(M3586=People!$B$2,People!$A$5,(IF(M3586=People!$B$3,People!$A$3,(IF(M3586=People!$B$4,People!$A$4,(IF(M3586=People!$B$5,People!$A$5,0)))))))</f>
        <v>Kelly Williams</v>
      </c>
      <c r="W3586" s="1" t="str">
        <f>IFERROR(VLOOKUP(Data[[#This Row],[Order ID]], Returns!$A:$B, 2, FALSE), "No")</f>
        <v>No</v>
      </c>
      <c r="X3586" s="1">
        <f>1/COUNTIF(Data[Order ID], Data[[#This Row],[Order ID]])</f>
        <v>0.25</v>
      </c>
      <c r="Y3586" s="1">
        <f>1/COUNTIFS(Data[Customer Name],Data[[#This Row],[Customer Name]], Data[MonthYear],Data[[#This Row],[MonthYear]])</f>
        <v>0.125</v>
      </c>
      <c r="Z3586" s="1" t="str">
        <f>TEXT(Data[[#This Row],[Order Date]], "mm.yy")</f>
        <v>12.17</v>
      </c>
    </row>
    <row r="3587" spans="1:26" x14ac:dyDescent="0.25">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1" t="str">
        <f>IF(M3587=People!$B$2,People!$A$5,(IF(M3587=People!$B$3,People!$A$3,(IF(M3587=People!$B$4,People!$A$4,(IF(M3587=People!$B$5,People!$A$5,0)))))))</f>
        <v>Kelly Williams</v>
      </c>
      <c r="W3587" s="1" t="str">
        <f>IFERROR(VLOOKUP(Data[[#This Row],[Order ID]], Returns!$A:$B, 2, FALSE), "No")</f>
        <v>No</v>
      </c>
      <c r="X3587" s="1">
        <f>1/COUNTIF(Data[Order ID], Data[[#This Row],[Order ID]])</f>
        <v>0.25</v>
      </c>
      <c r="Y3587" s="1">
        <f>1/COUNTIFS(Data[Customer Name],Data[[#This Row],[Customer Name]], Data[MonthYear],Data[[#This Row],[MonthYear]])</f>
        <v>0.125</v>
      </c>
      <c r="Z3587" s="1" t="str">
        <f>TEXT(Data[[#This Row],[Order Date]], "mm.yy")</f>
        <v>12.17</v>
      </c>
    </row>
    <row r="3588" spans="1:26" x14ac:dyDescent="0.25">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1" t="str">
        <f>IF(M3588=People!$B$2,People!$A$5,(IF(M3588=People!$B$3,People!$A$3,(IF(M3588=People!$B$4,People!$A$4,(IF(M3588=People!$B$5,People!$A$5,0)))))))</f>
        <v>Cassandra Brandow</v>
      </c>
      <c r="W3588" s="1" t="str">
        <f>IFERROR(VLOOKUP(Data[[#This Row],[Order ID]], Returns!$A:$B, 2, FALSE), "No")</f>
        <v>No</v>
      </c>
      <c r="X3588" s="1">
        <f>1/COUNTIF(Data[Order ID], Data[[#This Row],[Order ID]])</f>
        <v>1</v>
      </c>
      <c r="Y3588" s="1">
        <f>1/COUNTIFS(Data[Customer Name],Data[[#This Row],[Customer Name]], Data[MonthYear],Data[[#This Row],[MonthYear]])</f>
        <v>1</v>
      </c>
      <c r="Z3588" s="1" t="str">
        <f>TEXT(Data[[#This Row],[Order Date]], "mm.yy")</f>
        <v>09.19</v>
      </c>
    </row>
    <row r="3589" spans="1:26" x14ac:dyDescent="0.25">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1" t="str">
        <f>IF(M3589=People!$B$2,People!$A$5,(IF(M3589=People!$B$3,People!$A$3,(IF(M3589=People!$B$4,People!$A$4,(IF(M3589=People!$B$5,People!$A$5,0)))))))</f>
        <v>Chuck Magee</v>
      </c>
      <c r="W3589" s="1" t="str">
        <f>IFERROR(VLOOKUP(Data[[#This Row],[Order ID]], Returns!$A:$B, 2, FALSE), "No")</f>
        <v>No</v>
      </c>
      <c r="X3589" s="1">
        <f>1/COUNTIF(Data[Order ID], Data[[#This Row],[Order ID]])</f>
        <v>1</v>
      </c>
      <c r="Y3589" s="1">
        <f>1/COUNTIFS(Data[Customer Name],Data[[#This Row],[Customer Name]], Data[MonthYear],Data[[#This Row],[MonthYear]])</f>
        <v>1</v>
      </c>
      <c r="Z3589" s="1" t="str">
        <f>TEXT(Data[[#This Row],[Order Date]], "mm.yy")</f>
        <v>09.19</v>
      </c>
    </row>
    <row r="3590" spans="1:26" x14ac:dyDescent="0.25">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1" t="str">
        <f>IF(M3590=People!$B$2,People!$A$5,(IF(M3590=People!$B$3,People!$A$3,(IF(M3590=People!$B$4,People!$A$4,(IF(M3590=People!$B$5,People!$A$5,0)))))))</f>
        <v>Cassandra Brandow</v>
      </c>
      <c r="W3590" s="1" t="str">
        <f>IFERROR(VLOOKUP(Data[[#This Row],[Order ID]], Returns!$A:$B, 2, FALSE), "No")</f>
        <v>Yes</v>
      </c>
      <c r="X3590" s="1">
        <f>1/COUNTIF(Data[Order ID], Data[[#This Row],[Order ID]])</f>
        <v>1</v>
      </c>
      <c r="Y3590" s="1">
        <f>1/COUNTIFS(Data[Customer Name],Data[[#This Row],[Customer Name]], Data[MonthYear],Data[[#This Row],[MonthYear]])</f>
        <v>1</v>
      </c>
      <c r="Z3590" s="1" t="str">
        <f>TEXT(Data[[#This Row],[Order Date]], "mm.yy")</f>
        <v>12.19</v>
      </c>
    </row>
    <row r="3591" spans="1:26" x14ac:dyDescent="0.25">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1" t="str">
        <f>IF(M3591=People!$B$2,People!$A$5,(IF(M3591=People!$B$3,People!$A$3,(IF(M3591=People!$B$4,People!$A$4,(IF(M3591=People!$B$5,People!$A$5,0)))))))</f>
        <v>Cassandra Brandow</v>
      </c>
      <c r="W3591" s="1" t="str">
        <f>IFERROR(VLOOKUP(Data[[#This Row],[Order ID]], Returns!$A:$B, 2, FALSE), "No")</f>
        <v>No</v>
      </c>
      <c r="X3591" s="1">
        <f>1/COUNTIF(Data[Order ID], Data[[#This Row],[Order ID]])</f>
        <v>0.5</v>
      </c>
      <c r="Y3591" s="1">
        <f>1/COUNTIFS(Data[Customer Name],Data[[#This Row],[Customer Name]], Data[MonthYear],Data[[#This Row],[MonthYear]])</f>
        <v>9.0909090909090912E-2</v>
      </c>
      <c r="Z3591" s="1" t="str">
        <f>TEXT(Data[[#This Row],[Order Date]], "mm.yy")</f>
        <v>11.19</v>
      </c>
    </row>
    <row r="3592" spans="1:26" x14ac:dyDescent="0.25">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1" t="str">
        <f>IF(M3592=People!$B$2,People!$A$5,(IF(M3592=People!$B$3,People!$A$3,(IF(M3592=People!$B$4,People!$A$4,(IF(M3592=People!$B$5,People!$A$5,0)))))))</f>
        <v>Cassandra Brandow</v>
      </c>
      <c r="W3592" s="1" t="str">
        <f>IFERROR(VLOOKUP(Data[[#This Row],[Order ID]], Returns!$A:$B, 2, FALSE), "No")</f>
        <v>No</v>
      </c>
      <c r="X3592" s="1">
        <f>1/COUNTIF(Data[Order ID], Data[[#This Row],[Order ID]])</f>
        <v>0.5</v>
      </c>
      <c r="Y3592" s="1">
        <f>1/COUNTIFS(Data[Customer Name],Data[[#This Row],[Customer Name]], Data[MonthYear],Data[[#This Row],[MonthYear]])</f>
        <v>9.0909090909090912E-2</v>
      </c>
      <c r="Z3592" s="1" t="str">
        <f>TEXT(Data[[#This Row],[Order Date]], "mm.yy")</f>
        <v>11.19</v>
      </c>
    </row>
    <row r="3593" spans="1:26" x14ac:dyDescent="0.25">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1" t="str">
        <f>IF(M3593=People!$B$2,People!$A$5,(IF(M3593=People!$B$3,People!$A$3,(IF(M3593=People!$B$4,People!$A$4,(IF(M3593=People!$B$5,People!$A$5,0)))))))</f>
        <v>Kelly Williams</v>
      </c>
      <c r="W3593" s="1" t="str">
        <f>IFERROR(VLOOKUP(Data[[#This Row],[Order ID]], Returns!$A:$B, 2, FALSE), "No")</f>
        <v>No</v>
      </c>
      <c r="X3593" s="1">
        <f>1/COUNTIF(Data[Order ID], Data[[#This Row],[Order ID]])</f>
        <v>1</v>
      </c>
      <c r="Y3593" s="1">
        <f>1/COUNTIFS(Data[Customer Name],Data[[#This Row],[Customer Name]], Data[MonthYear],Data[[#This Row],[MonthYear]])</f>
        <v>1</v>
      </c>
      <c r="Z3593" s="1" t="str">
        <f>TEXT(Data[[#This Row],[Order Date]], "mm.yy")</f>
        <v>12.16</v>
      </c>
    </row>
    <row r="3594" spans="1:26" x14ac:dyDescent="0.25">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1" t="str">
        <f>IF(M3594=People!$B$2,People!$A$5,(IF(M3594=People!$B$3,People!$A$3,(IF(M3594=People!$B$4,People!$A$4,(IF(M3594=People!$B$5,People!$A$5,0)))))))</f>
        <v>Chuck Magee</v>
      </c>
      <c r="W3594" s="1" t="str">
        <f>IFERROR(VLOOKUP(Data[[#This Row],[Order ID]], Returns!$A:$B, 2, FALSE), "No")</f>
        <v>No</v>
      </c>
      <c r="X3594" s="1">
        <f>1/COUNTIF(Data[Order ID], Data[[#This Row],[Order ID]])</f>
        <v>1</v>
      </c>
      <c r="Y3594" s="1">
        <f>1/COUNTIFS(Data[Customer Name],Data[[#This Row],[Customer Name]], Data[MonthYear],Data[[#This Row],[MonthYear]])</f>
        <v>0.5</v>
      </c>
      <c r="Z3594" s="1" t="str">
        <f>TEXT(Data[[#This Row],[Order Date]], "mm.yy")</f>
        <v>12.18</v>
      </c>
    </row>
    <row r="3595" spans="1:26" x14ac:dyDescent="0.25">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1" t="str">
        <f>IF(M3595=People!$B$2,People!$A$5,(IF(M3595=People!$B$3,People!$A$3,(IF(M3595=People!$B$4,People!$A$4,(IF(M3595=People!$B$5,People!$A$5,0)))))))</f>
        <v>Chuck Magee</v>
      </c>
      <c r="W3595" s="1" t="str">
        <f>IFERROR(VLOOKUP(Data[[#This Row],[Order ID]], Returns!$A:$B, 2, FALSE), "No")</f>
        <v>No</v>
      </c>
      <c r="X3595" s="1">
        <f>1/COUNTIF(Data[Order ID], Data[[#This Row],[Order ID]])</f>
        <v>0.5</v>
      </c>
      <c r="Y3595" s="1">
        <f>1/COUNTIFS(Data[Customer Name],Data[[#This Row],[Customer Name]], Data[MonthYear],Data[[#This Row],[MonthYear]])</f>
        <v>0.5</v>
      </c>
      <c r="Z3595" s="1" t="str">
        <f>TEXT(Data[[#This Row],[Order Date]], "mm.yy")</f>
        <v>09.18</v>
      </c>
    </row>
    <row r="3596" spans="1:26" x14ac:dyDescent="0.25">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1" t="str">
        <f>IF(M3596=People!$B$2,People!$A$5,(IF(M3596=People!$B$3,People!$A$3,(IF(M3596=People!$B$4,People!$A$4,(IF(M3596=People!$B$5,People!$A$5,0)))))))</f>
        <v>Chuck Magee</v>
      </c>
      <c r="W3596" s="1" t="str">
        <f>IFERROR(VLOOKUP(Data[[#This Row],[Order ID]], Returns!$A:$B, 2, FALSE), "No")</f>
        <v>No</v>
      </c>
      <c r="X3596" s="1">
        <f>1/COUNTIF(Data[Order ID], Data[[#This Row],[Order ID]])</f>
        <v>0.5</v>
      </c>
      <c r="Y3596" s="1">
        <f>1/COUNTIFS(Data[Customer Name],Data[[#This Row],[Customer Name]], Data[MonthYear],Data[[#This Row],[MonthYear]])</f>
        <v>0.5</v>
      </c>
      <c r="Z3596" s="1" t="str">
        <f>TEXT(Data[[#This Row],[Order Date]], "mm.yy")</f>
        <v>09.18</v>
      </c>
    </row>
    <row r="3597" spans="1:26" x14ac:dyDescent="0.25">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1" t="str">
        <f>IF(M3597=People!$B$2,People!$A$5,(IF(M3597=People!$B$3,People!$A$3,(IF(M3597=People!$B$4,People!$A$4,(IF(M3597=People!$B$5,People!$A$5,0)))))))</f>
        <v>Chuck Magee</v>
      </c>
      <c r="W3597" s="1" t="str">
        <f>IFERROR(VLOOKUP(Data[[#This Row],[Order ID]], Returns!$A:$B, 2, FALSE), "No")</f>
        <v>No</v>
      </c>
      <c r="X3597" s="1">
        <f>1/COUNTIF(Data[Order ID], Data[[#This Row],[Order ID]])</f>
        <v>1</v>
      </c>
      <c r="Y3597" s="1">
        <f>1/COUNTIFS(Data[Customer Name],Data[[#This Row],[Customer Name]], Data[MonthYear],Data[[#This Row],[MonthYear]])</f>
        <v>0.16666666666666666</v>
      </c>
      <c r="Z3597" s="1" t="str">
        <f>TEXT(Data[[#This Row],[Order Date]], "mm.yy")</f>
        <v>12.19</v>
      </c>
    </row>
    <row r="3598" spans="1:26" x14ac:dyDescent="0.25">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1" t="str">
        <f>IF(M3598=People!$B$2,People!$A$5,(IF(M3598=People!$B$3,People!$A$3,(IF(M3598=People!$B$4,People!$A$4,(IF(M3598=People!$B$5,People!$A$5,0)))))))</f>
        <v>Chuck Magee</v>
      </c>
      <c r="W3598" s="1" t="str">
        <f>IFERROR(VLOOKUP(Data[[#This Row],[Order ID]], Returns!$A:$B, 2, FALSE), "No")</f>
        <v>No</v>
      </c>
      <c r="X3598" s="1">
        <f>1/COUNTIF(Data[Order ID], Data[[#This Row],[Order ID]])</f>
        <v>0.25</v>
      </c>
      <c r="Y3598" s="1">
        <f>1/COUNTIFS(Data[Customer Name],Data[[#This Row],[Customer Name]], Data[MonthYear],Data[[#This Row],[MonthYear]])</f>
        <v>0.25</v>
      </c>
      <c r="Z3598" s="1" t="str">
        <f>TEXT(Data[[#This Row],[Order Date]], "mm.yy")</f>
        <v>09.16</v>
      </c>
    </row>
    <row r="3599" spans="1:26" x14ac:dyDescent="0.25">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1" t="str">
        <f>IF(M3599=People!$B$2,People!$A$5,(IF(M3599=People!$B$3,People!$A$3,(IF(M3599=People!$B$4,People!$A$4,(IF(M3599=People!$B$5,People!$A$5,0)))))))</f>
        <v>Chuck Magee</v>
      </c>
      <c r="W3599" s="1" t="str">
        <f>IFERROR(VLOOKUP(Data[[#This Row],[Order ID]], Returns!$A:$B, 2, FALSE), "No")</f>
        <v>No</v>
      </c>
      <c r="X3599" s="1">
        <f>1/COUNTIF(Data[Order ID], Data[[#This Row],[Order ID]])</f>
        <v>0.25</v>
      </c>
      <c r="Y3599" s="1">
        <f>1/COUNTIFS(Data[Customer Name],Data[[#This Row],[Customer Name]], Data[MonthYear],Data[[#This Row],[MonthYear]])</f>
        <v>0.25</v>
      </c>
      <c r="Z3599" s="1" t="str">
        <f>TEXT(Data[[#This Row],[Order Date]], "mm.yy")</f>
        <v>09.16</v>
      </c>
    </row>
    <row r="3600" spans="1:26" x14ac:dyDescent="0.25">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1" t="str">
        <f>IF(M3600=People!$B$2,People!$A$5,(IF(M3600=People!$B$3,People!$A$3,(IF(M3600=People!$B$4,People!$A$4,(IF(M3600=People!$B$5,People!$A$5,0)))))))</f>
        <v>Chuck Magee</v>
      </c>
      <c r="W3600" s="1" t="str">
        <f>IFERROR(VLOOKUP(Data[[#This Row],[Order ID]], Returns!$A:$B, 2, FALSE), "No")</f>
        <v>No</v>
      </c>
      <c r="X3600" s="1">
        <f>1/COUNTIF(Data[Order ID], Data[[#This Row],[Order ID]])</f>
        <v>0.25</v>
      </c>
      <c r="Y3600" s="1">
        <f>1/COUNTIFS(Data[Customer Name],Data[[#This Row],[Customer Name]], Data[MonthYear],Data[[#This Row],[MonthYear]])</f>
        <v>0.25</v>
      </c>
      <c r="Z3600" s="1" t="str">
        <f>TEXT(Data[[#This Row],[Order Date]], "mm.yy")</f>
        <v>09.16</v>
      </c>
    </row>
    <row r="3601" spans="1:26" x14ac:dyDescent="0.25">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1" t="str">
        <f>IF(M3601=People!$B$2,People!$A$5,(IF(M3601=People!$B$3,People!$A$3,(IF(M3601=People!$B$4,People!$A$4,(IF(M3601=People!$B$5,People!$A$5,0)))))))</f>
        <v>Chuck Magee</v>
      </c>
      <c r="W3601" s="1" t="str">
        <f>IFERROR(VLOOKUP(Data[[#This Row],[Order ID]], Returns!$A:$B, 2, FALSE), "No")</f>
        <v>No</v>
      </c>
      <c r="X3601" s="1">
        <f>1/COUNTIF(Data[Order ID], Data[[#This Row],[Order ID]])</f>
        <v>0.25</v>
      </c>
      <c r="Y3601" s="1">
        <f>1/COUNTIFS(Data[Customer Name],Data[[#This Row],[Customer Name]], Data[MonthYear],Data[[#This Row],[MonthYear]])</f>
        <v>0.25</v>
      </c>
      <c r="Z3601" s="1" t="str">
        <f>TEXT(Data[[#This Row],[Order Date]], "mm.yy")</f>
        <v>09.16</v>
      </c>
    </row>
    <row r="3602" spans="1:26" x14ac:dyDescent="0.25">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1" t="str">
        <f>IF(M3602=People!$B$2,People!$A$5,(IF(M3602=People!$B$3,People!$A$3,(IF(M3602=People!$B$4,People!$A$4,(IF(M3602=People!$B$5,People!$A$5,0)))))))</f>
        <v>Cassandra Brandow</v>
      </c>
      <c r="W3602" s="1" t="str">
        <f>IFERROR(VLOOKUP(Data[[#This Row],[Order ID]], Returns!$A:$B, 2, FALSE), "No")</f>
        <v>No</v>
      </c>
      <c r="X3602" s="1">
        <f>1/COUNTIF(Data[Order ID], Data[[#This Row],[Order ID]])</f>
        <v>1</v>
      </c>
      <c r="Y3602" s="1">
        <f>1/COUNTIFS(Data[Customer Name],Data[[#This Row],[Customer Name]], Data[MonthYear],Data[[#This Row],[MonthYear]])</f>
        <v>1</v>
      </c>
      <c r="Z3602" s="1" t="str">
        <f>TEXT(Data[[#This Row],[Order Date]], "mm.yy")</f>
        <v>06.19</v>
      </c>
    </row>
    <row r="3603" spans="1:26" x14ac:dyDescent="0.25">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1" t="str">
        <f>IF(M3603=People!$B$2,People!$A$5,(IF(M3603=People!$B$3,People!$A$3,(IF(M3603=People!$B$4,People!$A$4,(IF(M3603=People!$B$5,People!$A$5,0)))))))</f>
        <v>Chuck Magee</v>
      </c>
      <c r="W3603" s="1" t="str">
        <f>IFERROR(VLOOKUP(Data[[#This Row],[Order ID]], Returns!$A:$B, 2, FALSE), "No")</f>
        <v>No</v>
      </c>
      <c r="X3603" s="1">
        <f>1/COUNTIF(Data[Order ID], Data[[#This Row],[Order ID]])</f>
        <v>0.5</v>
      </c>
      <c r="Y3603" s="1">
        <f>1/COUNTIFS(Data[Customer Name],Data[[#This Row],[Customer Name]], Data[MonthYear],Data[[#This Row],[MonthYear]])</f>
        <v>0.5</v>
      </c>
      <c r="Z3603" s="1" t="str">
        <f>TEXT(Data[[#This Row],[Order Date]], "mm.yy")</f>
        <v>11.16</v>
      </c>
    </row>
    <row r="3604" spans="1:26" x14ac:dyDescent="0.25">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1" t="str">
        <f>IF(M3604=People!$B$2,People!$A$5,(IF(M3604=People!$B$3,People!$A$3,(IF(M3604=People!$B$4,People!$A$4,(IF(M3604=People!$B$5,People!$A$5,0)))))))</f>
        <v>Chuck Magee</v>
      </c>
      <c r="W3604" s="1" t="str">
        <f>IFERROR(VLOOKUP(Data[[#This Row],[Order ID]], Returns!$A:$B, 2, FALSE), "No")</f>
        <v>No</v>
      </c>
      <c r="X3604" s="1">
        <f>1/COUNTIF(Data[Order ID], Data[[#This Row],[Order ID]])</f>
        <v>0.5</v>
      </c>
      <c r="Y3604" s="1">
        <f>1/COUNTIFS(Data[Customer Name],Data[[#This Row],[Customer Name]], Data[MonthYear],Data[[#This Row],[MonthYear]])</f>
        <v>0.5</v>
      </c>
      <c r="Z3604" s="1" t="str">
        <f>TEXT(Data[[#This Row],[Order Date]], "mm.yy")</f>
        <v>11.16</v>
      </c>
    </row>
    <row r="3605" spans="1:26" x14ac:dyDescent="0.25">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1" t="str">
        <f>IF(M3605=People!$B$2,People!$A$5,(IF(M3605=People!$B$3,People!$A$3,(IF(M3605=People!$B$4,People!$A$4,(IF(M3605=People!$B$5,People!$A$5,0)))))))</f>
        <v>Chuck Magee</v>
      </c>
      <c r="W3605" s="1" t="str">
        <f>IFERROR(VLOOKUP(Data[[#This Row],[Order ID]], Returns!$A:$B, 2, FALSE), "No")</f>
        <v>No</v>
      </c>
      <c r="X3605" s="1">
        <f>1/COUNTIF(Data[Order ID], Data[[#This Row],[Order ID]])</f>
        <v>0.33333333333333331</v>
      </c>
      <c r="Y3605" s="1">
        <f>1/COUNTIFS(Data[Customer Name],Data[[#This Row],[Customer Name]], Data[MonthYear],Data[[#This Row],[MonthYear]])</f>
        <v>0.33333333333333331</v>
      </c>
      <c r="Z3605" s="1" t="str">
        <f>TEXT(Data[[#This Row],[Order Date]], "mm.yy")</f>
        <v>08.19</v>
      </c>
    </row>
    <row r="3606" spans="1:26" x14ac:dyDescent="0.25">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1" t="str">
        <f>IF(M3606=People!$B$2,People!$A$5,(IF(M3606=People!$B$3,People!$A$3,(IF(M3606=People!$B$4,People!$A$4,(IF(M3606=People!$B$5,People!$A$5,0)))))))</f>
        <v>Chuck Magee</v>
      </c>
      <c r="W3606" s="1" t="str">
        <f>IFERROR(VLOOKUP(Data[[#This Row],[Order ID]], Returns!$A:$B, 2, FALSE), "No")</f>
        <v>No</v>
      </c>
      <c r="X3606" s="1">
        <f>1/COUNTIF(Data[Order ID], Data[[#This Row],[Order ID]])</f>
        <v>0.33333333333333331</v>
      </c>
      <c r="Y3606" s="1">
        <f>1/COUNTIFS(Data[Customer Name],Data[[#This Row],[Customer Name]], Data[MonthYear],Data[[#This Row],[MonthYear]])</f>
        <v>0.33333333333333331</v>
      </c>
      <c r="Z3606" s="1" t="str">
        <f>TEXT(Data[[#This Row],[Order Date]], "mm.yy")</f>
        <v>08.19</v>
      </c>
    </row>
    <row r="3607" spans="1:26" x14ac:dyDescent="0.25">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1" t="str">
        <f>IF(M3607=People!$B$2,People!$A$5,(IF(M3607=People!$B$3,People!$A$3,(IF(M3607=People!$B$4,People!$A$4,(IF(M3607=People!$B$5,People!$A$5,0)))))))</f>
        <v>Chuck Magee</v>
      </c>
      <c r="W3607" s="1" t="str">
        <f>IFERROR(VLOOKUP(Data[[#This Row],[Order ID]], Returns!$A:$B, 2, FALSE), "No")</f>
        <v>No</v>
      </c>
      <c r="X3607" s="1">
        <f>1/COUNTIF(Data[Order ID], Data[[#This Row],[Order ID]])</f>
        <v>0.33333333333333331</v>
      </c>
      <c r="Y3607" s="1">
        <f>1/COUNTIFS(Data[Customer Name],Data[[#This Row],[Customer Name]], Data[MonthYear],Data[[#This Row],[MonthYear]])</f>
        <v>0.33333333333333331</v>
      </c>
      <c r="Z3607" s="1" t="str">
        <f>TEXT(Data[[#This Row],[Order Date]], "mm.yy")</f>
        <v>08.19</v>
      </c>
    </row>
    <row r="3608" spans="1:26" x14ac:dyDescent="0.25">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1" t="str">
        <f>IF(M3608=People!$B$2,People!$A$5,(IF(M3608=People!$B$3,People!$A$3,(IF(M3608=People!$B$4,People!$A$4,(IF(M3608=People!$B$5,People!$A$5,0)))))))</f>
        <v>Chuck Magee</v>
      </c>
      <c r="W3608" s="1" t="str">
        <f>IFERROR(VLOOKUP(Data[[#This Row],[Order ID]], Returns!$A:$B, 2, FALSE), "No")</f>
        <v>No</v>
      </c>
      <c r="X3608" s="1">
        <f>1/COUNTIF(Data[Order ID], Data[[#This Row],[Order ID]])</f>
        <v>1</v>
      </c>
      <c r="Y3608" s="1">
        <f>1/COUNTIFS(Data[Customer Name],Data[[#This Row],[Customer Name]], Data[MonthYear],Data[[#This Row],[MonthYear]])</f>
        <v>1</v>
      </c>
      <c r="Z3608" s="1" t="str">
        <f>TEXT(Data[[#This Row],[Order Date]], "mm.yy")</f>
        <v>03.18</v>
      </c>
    </row>
    <row r="3609" spans="1:26" x14ac:dyDescent="0.25">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1" t="str">
        <f>IF(M3609=People!$B$2,People!$A$5,(IF(M3609=People!$B$3,People!$A$3,(IF(M3609=People!$B$4,People!$A$4,(IF(M3609=People!$B$5,People!$A$5,0)))))))</f>
        <v>Chuck Magee</v>
      </c>
      <c r="W3609" s="1" t="str">
        <f>IFERROR(VLOOKUP(Data[[#This Row],[Order ID]], Returns!$A:$B, 2, FALSE), "No")</f>
        <v>No</v>
      </c>
      <c r="X3609" s="1">
        <f>1/COUNTIF(Data[Order ID], Data[[#This Row],[Order ID]])</f>
        <v>1</v>
      </c>
      <c r="Y3609" s="1">
        <f>1/COUNTIFS(Data[Customer Name],Data[[#This Row],[Customer Name]], Data[MonthYear],Data[[#This Row],[MonthYear]])</f>
        <v>1</v>
      </c>
      <c r="Z3609" s="1" t="str">
        <f>TEXT(Data[[#This Row],[Order Date]], "mm.yy")</f>
        <v>09.16</v>
      </c>
    </row>
    <row r="3610" spans="1:26" x14ac:dyDescent="0.25">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1" t="str">
        <f>IF(M3610=People!$B$2,People!$A$5,(IF(M3610=People!$B$3,People!$A$3,(IF(M3610=People!$B$4,People!$A$4,(IF(M3610=People!$B$5,People!$A$5,0)))))))</f>
        <v>Chuck Magee</v>
      </c>
      <c r="W3610" s="1" t="str">
        <f>IFERROR(VLOOKUP(Data[[#This Row],[Order ID]], Returns!$A:$B, 2, FALSE), "No")</f>
        <v>No</v>
      </c>
      <c r="X3610" s="1">
        <f>1/COUNTIF(Data[Order ID], Data[[#This Row],[Order ID]])</f>
        <v>0.33333333333333331</v>
      </c>
      <c r="Y3610" s="1">
        <f>1/COUNTIFS(Data[Customer Name],Data[[#This Row],[Customer Name]], Data[MonthYear],Data[[#This Row],[MonthYear]])</f>
        <v>0.33333333333333331</v>
      </c>
      <c r="Z3610" s="1" t="str">
        <f>TEXT(Data[[#This Row],[Order Date]], "mm.yy")</f>
        <v>04.16</v>
      </c>
    </row>
    <row r="3611" spans="1:26" x14ac:dyDescent="0.25">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1" t="str">
        <f>IF(M3611=People!$B$2,People!$A$5,(IF(M3611=People!$B$3,People!$A$3,(IF(M3611=People!$B$4,People!$A$4,(IF(M3611=People!$B$5,People!$A$5,0)))))))</f>
        <v>Chuck Magee</v>
      </c>
      <c r="W3611" s="1" t="str">
        <f>IFERROR(VLOOKUP(Data[[#This Row],[Order ID]], Returns!$A:$B, 2, FALSE), "No")</f>
        <v>No</v>
      </c>
      <c r="X3611" s="1">
        <f>1/COUNTIF(Data[Order ID], Data[[#This Row],[Order ID]])</f>
        <v>0.33333333333333331</v>
      </c>
      <c r="Y3611" s="1">
        <f>1/COUNTIFS(Data[Customer Name],Data[[#This Row],[Customer Name]], Data[MonthYear],Data[[#This Row],[MonthYear]])</f>
        <v>0.33333333333333331</v>
      </c>
      <c r="Z3611" s="1" t="str">
        <f>TEXT(Data[[#This Row],[Order Date]], "mm.yy")</f>
        <v>04.16</v>
      </c>
    </row>
    <row r="3612" spans="1:26" x14ac:dyDescent="0.25">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1" t="str">
        <f>IF(M3612=People!$B$2,People!$A$5,(IF(M3612=People!$B$3,People!$A$3,(IF(M3612=People!$B$4,People!$A$4,(IF(M3612=People!$B$5,People!$A$5,0)))))))</f>
        <v>Chuck Magee</v>
      </c>
      <c r="W3612" s="1" t="str">
        <f>IFERROR(VLOOKUP(Data[[#This Row],[Order ID]], Returns!$A:$B, 2, FALSE), "No")</f>
        <v>No</v>
      </c>
      <c r="X3612" s="1">
        <f>1/COUNTIF(Data[Order ID], Data[[#This Row],[Order ID]])</f>
        <v>0.33333333333333331</v>
      </c>
      <c r="Y3612" s="1">
        <f>1/COUNTIFS(Data[Customer Name],Data[[#This Row],[Customer Name]], Data[MonthYear],Data[[#This Row],[MonthYear]])</f>
        <v>0.33333333333333331</v>
      </c>
      <c r="Z3612" s="1" t="str">
        <f>TEXT(Data[[#This Row],[Order Date]], "mm.yy")</f>
        <v>04.16</v>
      </c>
    </row>
    <row r="3613" spans="1:26" x14ac:dyDescent="0.25">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1" t="str">
        <f>IF(M3613=People!$B$2,People!$A$5,(IF(M3613=People!$B$3,People!$A$3,(IF(M3613=People!$B$4,People!$A$4,(IF(M3613=People!$B$5,People!$A$5,0)))))))</f>
        <v>Kelly Williams</v>
      </c>
      <c r="W3613" s="1" t="str">
        <f>IFERROR(VLOOKUP(Data[[#This Row],[Order ID]], Returns!$A:$B, 2, FALSE), "No")</f>
        <v>No</v>
      </c>
      <c r="X3613" s="1">
        <f>1/COUNTIF(Data[Order ID], Data[[#This Row],[Order ID]])</f>
        <v>1</v>
      </c>
      <c r="Y3613" s="1">
        <f>1/COUNTIFS(Data[Customer Name],Data[[#This Row],[Customer Name]], Data[MonthYear],Data[[#This Row],[MonthYear]])</f>
        <v>1</v>
      </c>
      <c r="Z3613" s="1" t="str">
        <f>TEXT(Data[[#This Row],[Order Date]], "mm.yy")</f>
        <v>11.18</v>
      </c>
    </row>
    <row r="3614" spans="1:26" x14ac:dyDescent="0.25">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1" t="str">
        <f>IF(M3614=People!$B$2,People!$A$5,(IF(M3614=People!$B$3,People!$A$3,(IF(M3614=People!$B$4,People!$A$4,(IF(M3614=People!$B$5,People!$A$5,0)))))))</f>
        <v>Chuck Magee</v>
      </c>
      <c r="W3614" s="1" t="str">
        <f>IFERROR(VLOOKUP(Data[[#This Row],[Order ID]], Returns!$A:$B, 2, FALSE), "No")</f>
        <v>No</v>
      </c>
      <c r="X3614" s="1">
        <f>1/COUNTIF(Data[Order ID], Data[[#This Row],[Order ID]])</f>
        <v>0.5</v>
      </c>
      <c r="Y3614" s="1">
        <f>1/COUNTIFS(Data[Customer Name],Data[[#This Row],[Customer Name]], Data[MonthYear],Data[[#This Row],[MonthYear]])</f>
        <v>0.5</v>
      </c>
      <c r="Z3614" s="1" t="str">
        <f>TEXT(Data[[#This Row],[Order Date]], "mm.yy")</f>
        <v>12.17</v>
      </c>
    </row>
    <row r="3615" spans="1:26" x14ac:dyDescent="0.25">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1" t="str">
        <f>IF(M3615=People!$B$2,People!$A$5,(IF(M3615=People!$B$3,People!$A$3,(IF(M3615=People!$B$4,People!$A$4,(IF(M3615=People!$B$5,People!$A$5,0)))))))</f>
        <v>Chuck Magee</v>
      </c>
      <c r="W3615" s="1" t="str">
        <f>IFERROR(VLOOKUP(Data[[#This Row],[Order ID]], Returns!$A:$B, 2, FALSE), "No")</f>
        <v>No</v>
      </c>
      <c r="X3615" s="1">
        <f>1/COUNTIF(Data[Order ID], Data[[#This Row],[Order ID]])</f>
        <v>0.5</v>
      </c>
      <c r="Y3615" s="1">
        <f>1/COUNTIFS(Data[Customer Name],Data[[#This Row],[Customer Name]], Data[MonthYear],Data[[#This Row],[MonthYear]])</f>
        <v>0.5</v>
      </c>
      <c r="Z3615" s="1" t="str">
        <f>TEXT(Data[[#This Row],[Order Date]], "mm.yy")</f>
        <v>12.17</v>
      </c>
    </row>
    <row r="3616" spans="1:26" x14ac:dyDescent="0.25">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1" t="str">
        <f>IF(M3616=People!$B$2,People!$A$5,(IF(M3616=People!$B$3,People!$A$3,(IF(M3616=People!$B$4,People!$A$4,(IF(M3616=People!$B$5,People!$A$5,0)))))))</f>
        <v>Kelly Williams</v>
      </c>
      <c r="W3616" s="1" t="str">
        <f>IFERROR(VLOOKUP(Data[[#This Row],[Order ID]], Returns!$A:$B, 2, FALSE), "No")</f>
        <v>No</v>
      </c>
      <c r="X3616" s="1">
        <f>1/COUNTIF(Data[Order ID], Data[[#This Row],[Order ID]])</f>
        <v>0.5</v>
      </c>
      <c r="Y3616" s="1">
        <f>1/COUNTIFS(Data[Customer Name],Data[[#This Row],[Customer Name]], Data[MonthYear],Data[[#This Row],[MonthYear]])</f>
        <v>0.5</v>
      </c>
      <c r="Z3616" s="1" t="str">
        <f>TEXT(Data[[#This Row],[Order Date]], "mm.yy")</f>
        <v>11.19</v>
      </c>
    </row>
    <row r="3617" spans="1:26" x14ac:dyDescent="0.25">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1" t="str">
        <f>IF(M3617=People!$B$2,People!$A$5,(IF(M3617=People!$B$3,People!$A$3,(IF(M3617=People!$B$4,People!$A$4,(IF(M3617=People!$B$5,People!$A$5,0)))))))</f>
        <v>Kelly Williams</v>
      </c>
      <c r="W3617" s="1" t="str">
        <f>IFERROR(VLOOKUP(Data[[#This Row],[Order ID]], Returns!$A:$B, 2, FALSE), "No")</f>
        <v>No</v>
      </c>
      <c r="X3617" s="1">
        <f>1/COUNTIF(Data[Order ID], Data[[#This Row],[Order ID]])</f>
        <v>0.5</v>
      </c>
      <c r="Y3617" s="1">
        <f>1/COUNTIFS(Data[Customer Name],Data[[#This Row],[Customer Name]], Data[MonthYear],Data[[#This Row],[MonthYear]])</f>
        <v>0.5</v>
      </c>
      <c r="Z3617" s="1" t="str">
        <f>TEXT(Data[[#This Row],[Order Date]], "mm.yy")</f>
        <v>11.19</v>
      </c>
    </row>
    <row r="3618" spans="1:26" x14ac:dyDescent="0.25">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1" t="str">
        <f>IF(M3618=People!$B$2,People!$A$5,(IF(M3618=People!$B$3,People!$A$3,(IF(M3618=People!$B$4,People!$A$4,(IF(M3618=People!$B$5,People!$A$5,0)))))))</f>
        <v>Chuck Magee</v>
      </c>
      <c r="W3618" s="1" t="str">
        <f>IFERROR(VLOOKUP(Data[[#This Row],[Order ID]], Returns!$A:$B, 2, FALSE), "No")</f>
        <v>No</v>
      </c>
      <c r="X3618" s="1">
        <f>1/COUNTIF(Data[Order ID], Data[[#This Row],[Order ID]])</f>
        <v>1</v>
      </c>
      <c r="Y3618" s="1">
        <f>1/COUNTIFS(Data[Customer Name],Data[[#This Row],[Customer Name]], Data[MonthYear],Data[[#This Row],[MonthYear]])</f>
        <v>1</v>
      </c>
      <c r="Z3618" s="1" t="str">
        <f>TEXT(Data[[#This Row],[Order Date]], "mm.yy")</f>
        <v>09.18</v>
      </c>
    </row>
    <row r="3619" spans="1:26" x14ac:dyDescent="0.25">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1" t="str">
        <f>IF(M3619=People!$B$2,People!$A$5,(IF(M3619=People!$B$3,People!$A$3,(IF(M3619=People!$B$4,People!$A$4,(IF(M3619=People!$B$5,People!$A$5,0)))))))</f>
        <v>Cassandra Brandow</v>
      </c>
      <c r="W3619" s="1" t="str">
        <f>IFERROR(VLOOKUP(Data[[#This Row],[Order ID]], Returns!$A:$B, 2, FALSE), "No")</f>
        <v>Yes</v>
      </c>
      <c r="X3619" s="1">
        <f>1/COUNTIF(Data[Order ID], Data[[#This Row],[Order ID]])</f>
        <v>0.33333333333333331</v>
      </c>
      <c r="Y3619" s="1">
        <f>1/COUNTIFS(Data[Customer Name],Data[[#This Row],[Customer Name]], Data[MonthYear],Data[[#This Row],[MonthYear]])</f>
        <v>0.33333333333333331</v>
      </c>
      <c r="Z3619" s="1" t="str">
        <f>TEXT(Data[[#This Row],[Order Date]], "mm.yy")</f>
        <v>09.19</v>
      </c>
    </row>
    <row r="3620" spans="1:26" x14ac:dyDescent="0.25">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1" t="str">
        <f>IF(M3620=People!$B$2,People!$A$5,(IF(M3620=People!$B$3,People!$A$3,(IF(M3620=People!$B$4,People!$A$4,(IF(M3620=People!$B$5,People!$A$5,0)))))))</f>
        <v>Cassandra Brandow</v>
      </c>
      <c r="W3620" s="1" t="str">
        <f>IFERROR(VLOOKUP(Data[[#This Row],[Order ID]], Returns!$A:$B, 2, FALSE), "No")</f>
        <v>Yes</v>
      </c>
      <c r="X3620" s="1">
        <f>1/COUNTIF(Data[Order ID], Data[[#This Row],[Order ID]])</f>
        <v>0.33333333333333331</v>
      </c>
      <c r="Y3620" s="1">
        <f>1/COUNTIFS(Data[Customer Name],Data[[#This Row],[Customer Name]], Data[MonthYear],Data[[#This Row],[MonthYear]])</f>
        <v>0.33333333333333331</v>
      </c>
      <c r="Z3620" s="1" t="str">
        <f>TEXT(Data[[#This Row],[Order Date]], "mm.yy")</f>
        <v>09.19</v>
      </c>
    </row>
    <row r="3621" spans="1:26" x14ac:dyDescent="0.25">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1" t="str">
        <f>IF(M3621=People!$B$2,People!$A$5,(IF(M3621=People!$B$3,People!$A$3,(IF(M3621=People!$B$4,People!$A$4,(IF(M3621=People!$B$5,People!$A$5,0)))))))</f>
        <v>Cassandra Brandow</v>
      </c>
      <c r="W3621" s="1" t="str">
        <f>IFERROR(VLOOKUP(Data[[#This Row],[Order ID]], Returns!$A:$B, 2, FALSE), "No")</f>
        <v>Yes</v>
      </c>
      <c r="X3621" s="1">
        <f>1/COUNTIF(Data[Order ID], Data[[#This Row],[Order ID]])</f>
        <v>0.33333333333333331</v>
      </c>
      <c r="Y3621" s="1">
        <f>1/COUNTIFS(Data[Customer Name],Data[[#This Row],[Customer Name]], Data[MonthYear],Data[[#This Row],[MonthYear]])</f>
        <v>0.33333333333333331</v>
      </c>
      <c r="Z3621" s="1" t="str">
        <f>TEXT(Data[[#This Row],[Order Date]], "mm.yy")</f>
        <v>09.19</v>
      </c>
    </row>
    <row r="3622" spans="1:26" x14ac:dyDescent="0.25">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1" t="str">
        <f>IF(M3622=People!$B$2,People!$A$5,(IF(M3622=People!$B$3,People!$A$3,(IF(M3622=People!$B$4,People!$A$4,(IF(M3622=People!$B$5,People!$A$5,0)))))))</f>
        <v>Cassandra Brandow</v>
      </c>
      <c r="W3622" s="1" t="str">
        <f>IFERROR(VLOOKUP(Data[[#This Row],[Order ID]], Returns!$A:$B, 2, FALSE), "No")</f>
        <v>No</v>
      </c>
      <c r="X3622" s="1">
        <f>1/COUNTIF(Data[Order ID], Data[[#This Row],[Order ID]])</f>
        <v>0.5</v>
      </c>
      <c r="Y3622" s="1">
        <f>1/COUNTIFS(Data[Customer Name],Data[[#This Row],[Customer Name]], Data[MonthYear],Data[[#This Row],[MonthYear]])</f>
        <v>0.33333333333333331</v>
      </c>
      <c r="Z3622" s="1" t="str">
        <f>TEXT(Data[[#This Row],[Order Date]], "mm.yy")</f>
        <v>09.18</v>
      </c>
    </row>
    <row r="3623" spans="1:26" x14ac:dyDescent="0.25">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1" t="str">
        <f>IF(M3623=People!$B$2,People!$A$5,(IF(M3623=People!$B$3,People!$A$3,(IF(M3623=People!$B$4,People!$A$4,(IF(M3623=People!$B$5,People!$A$5,0)))))))</f>
        <v>Cassandra Brandow</v>
      </c>
      <c r="W3623" s="1" t="str">
        <f>IFERROR(VLOOKUP(Data[[#This Row],[Order ID]], Returns!$A:$B, 2, FALSE), "No")</f>
        <v>No</v>
      </c>
      <c r="X3623" s="1">
        <f>1/COUNTIF(Data[Order ID], Data[[#This Row],[Order ID]])</f>
        <v>0.5</v>
      </c>
      <c r="Y3623" s="1">
        <f>1/COUNTIFS(Data[Customer Name],Data[[#This Row],[Customer Name]], Data[MonthYear],Data[[#This Row],[MonthYear]])</f>
        <v>0.33333333333333331</v>
      </c>
      <c r="Z3623" s="1" t="str">
        <f>TEXT(Data[[#This Row],[Order Date]], "mm.yy")</f>
        <v>09.18</v>
      </c>
    </row>
    <row r="3624" spans="1:26" x14ac:dyDescent="0.25">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1" t="str">
        <f>IF(M3624=People!$B$2,People!$A$5,(IF(M3624=People!$B$3,People!$A$3,(IF(M3624=People!$B$4,People!$A$4,(IF(M3624=People!$B$5,People!$A$5,0)))))))</f>
        <v>Cassandra Brandow</v>
      </c>
      <c r="W3624" s="1" t="str">
        <f>IFERROR(VLOOKUP(Data[[#This Row],[Order ID]], Returns!$A:$B, 2, FALSE), "No")</f>
        <v>No</v>
      </c>
      <c r="X3624" s="1">
        <f>1/COUNTIF(Data[Order ID], Data[[#This Row],[Order ID]])</f>
        <v>0.5</v>
      </c>
      <c r="Y3624" s="1">
        <f>1/COUNTIFS(Data[Customer Name],Data[[#This Row],[Customer Name]], Data[MonthYear],Data[[#This Row],[MonthYear]])</f>
        <v>0.5</v>
      </c>
      <c r="Z3624" s="1" t="str">
        <f>TEXT(Data[[#This Row],[Order Date]], "mm.yy")</f>
        <v>09.16</v>
      </c>
    </row>
    <row r="3625" spans="1:26" x14ac:dyDescent="0.25">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1" t="str">
        <f>IF(M3625=People!$B$2,People!$A$5,(IF(M3625=People!$B$3,People!$A$3,(IF(M3625=People!$B$4,People!$A$4,(IF(M3625=People!$B$5,People!$A$5,0)))))))</f>
        <v>Cassandra Brandow</v>
      </c>
      <c r="W3625" s="1" t="str">
        <f>IFERROR(VLOOKUP(Data[[#This Row],[Order ID]], Returns!$A:$B, 2, FALSE), "No")</f>
        <v>No</v>
      </c>
      <c r="X3625" s="1">
        <f>1/COUNTIF(Data[Order ID], Data[[#This Row],[Order ID]])</f>
        <v>0.5</v>
      </c>
      <c r="Y3625" s="1">
        <f>1/COUNTIFS(Data[Customer Name],Data[[#This Row],[Customer Name]], Data[MonthYear],Data[[#This Row],[MonthYear]])</f>
        <v>0.5</v>
      </c>
      <c r="Z3625" s="1" t="str">
        <f>TEXT(Data[[#This Row],[Order Date]], "mm.yy")</f>
        <v>09.16</v>
      </c>
    </row>
    <row r="3626" spans="1:26" x14ac:dyDescent="0.25">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1" t="str">
        <f>IF(M3626=People!$B$2,People!$A$5,(IF(M3626=People!$B$3,People!$A$3,(IF(M3626=People!$B$4,People!$A$4,(IF(M3626=People!$B$5,People!$A$5,0)))))))</f>
        <v>Cassandra Brandow</v>
      </c>
      <c r="W3626" s="1" t="str">
        <f>IFERROR(VLOOKUP(Data[[#This Row],[Order ID]], Returns!$A:$B, 2, FALSE), "No")</f>
        <v>No</v>
      </c>
      <c r="X3626" s="1">
        <f>1/COUNTIF(Data[Order ID], Data[[#This Row],[Order ID]])</f>
        <v>0.25</v>
      </c>
      <c r="Y3626" s="1">
        <f>1/COUNTIFS(Data[Customer Name],Data[[#This Row],[Customer Name]], Data[MonthYear],Data[[#This Row],[MonthYear]])</f>
        <v>0.25</v>
      </c>
      <c r="Z3626" s="1" t="str">
        <f>TEXT(Data[[#This Row],[Order Date]], "mm.yy")</f>
        <v>05.19</v>
      </c>
    </row>
    <row r="3627" spans="1:26" x14ac:dyDescent="0.25">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1" t="str">
        <f>IF(M3627=People!$B$2,People!$A$5,(IF(M3627=People!$B$3,People!$A$3,(IF(M3627=People!$B$4,People!$A$4,(IF(M3627=People!$B$5,People!$A$5,0)))))))</f>
        <v>Cassandra Brandow</v>
      </c>
      <c r="W3627" s="1" t="str">
        <f>IFERROR(VLOOKUP(Data[[#This Row],[Order ID]], Returns!$A:$B, 2, FALSE), "No")</f>
        <v>No</v>
      </c>
      <c r="X3627" s="1">
        <f>1/COUNTIF(Data[Order ID], Data[[#This Row],[Order ID]])</f>
        <v>0.25</v>
      </c>
      <c r="Y3627" s="1">
        <f>1/COUNTIFS(Data[Customer Name],Data[[#This Row],[Customer Name]], Data[MonthYear],Data[[#This Row],[MonthYear]])</f>
        <v>0.25</v>
      </c>
      <c r="Z3627" s="1" t="str">
        <f>TEXT(Data[[#This Row],[Order Date]], "mm.yy")</f>
        <v>05.19</v>
      </c>
    </row>
    <row r="3628" spans="1:26" x14ac:dyDescent="0.25">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1" t="str">
        <f>IF(M3628=People!$B$2,People!$A$5,(IF(M3628=People!$B$3,People!$A$3,(IF(M3628=People!$B$4,People!$A$4,(IF(M3628=People!$B$5,People!$A$5,0)))))))</f>
        <v>Cassandra Brandow</v>
      </c>
      <c r="W3628" s="1" t="str">
        <f>IFERROR(VLOOKUP(Data[[#This Row],[Order ID]], Returns!$A:$B, 2, FALSE), "No")</f>
        <v>No</v>
      </c>
      <c r="X3628" s="1">
        <f>1/COUNTIF(Data[Order ID], Data[[#This Row],[Order ID]])</f>
        <v>0.25</v>
      </c>
      <c r="Y3628" s="1">
        <f>1/COUNTIFS(Data[Customer Name],Data[[#This Row],[Customer Name]], Data[MonthYear],Data[[#This Row],[MonthYear]])</f>
        <v>0.25</v>
      </c>
      <c r="Z3628" s="1" t="str">
        <f>TEXT(Data[[#This Row],[Order Date]], "mm.yy")</f>
        <v>05.19</v>
      </c>
    </row>
    <row r="3629" spans="1:26" x14ac:dyDescent="0.25">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1" t="str">
        <f>IF(M3629=People!$B$2,People!$A$5,(IF(M3629=People!$B$3,People!$A$3,(IF(M3629=People!$B$4,People!$A$4,(IF(M3629=People!$B$5,People!$A$5,0)))))))</f>
        <v>Cassandra Brandow</v>
      </c>
      <c r="W3629" s="1" t="str">
        <f>IFERROR(VLOOKUP(Data[[#This Row],[Order ID]], Returns!$A:$B, 2, FALSE), "No")</f>
        <v>No</v>
      </c>
      <c r="X3629" s="1">
        <f>1/COUNTIF(Data[Order ID], Data[[#This Row],[Order ID]])</f>
        <v>0.25</v>
      </c>
      <c r="Y3629" s="1">
        <f>1/COUNTIFS(Data[Customer Name],Data[[#This Row],[Customer Name]], Data[MonthYear],Data[[#This Row],[MonthYear]])</f>
        <v>0.25</v>
      </c>
      <c r="Z3629" s="1" t="str">
        <f>TEXT(Data[[#This Row],[Order Date]], "mm.yy")</f>
        <v>05.19</v>
      </c>
    </row>
    <row r="3630" spans="1:26" x14ac:dyDescent="0.25">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1" t="str">
        <f>IF(M3630=People!$B$2,People!$A$5,(IF(M3630=People!$B$3,People!$A$3,(IF(M3630=People!$B$4,People!$A$4,(IF(M3630=People!$B$5,People!$A$5,0)))))))</f>
        <v>Cassandra Brandow</v>
      </c>
      <c r="W3630" s="1" t="str">
        <f>IFERROR(VLOOKUP(Data[[#This Row],[Order ID]], Returns!$A:$B, 2, FALSE), "No")</f>
        <v>No</v>
      </c>
      <c r="X3630" s="1">
        <f>1/COUNTIF(Data[Order ID], Data[[#This Row],[Order ID]])</f>
        <v>1</v>
      </c>
      <c r="Y3630" s="1">
        <f>1/COUNTIFS(Data[Customer Name],Data[[#This Row],[Customer Name]], Data[MonthYear],Data[[#This Row],[MonthYear]])</f>
        <v>1</v>
      </c>
      <c r="Z3630" s="1" t="str">
        <f>TEXT(Data[[#This Row],[Order Date]], "mm.yy")</f>
        <v>08.16</v>
      </c>
    </row>
    <row r="3631" spans="1:26" x14ac:dyDescent="0.25">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1" t="str">
        <f>IF(M3631=People!$B$2,People!$A$5,(IF(M3631=People!$B$3,People!$A$3,(IF(M3631=People!$B$4,People!$A$4,(IF(M3631=People!$B$5,People!$A$5,0)))))))</f>
        <v>Chuck Magee</v>
      </c>
      <c r="W3631" s="1" t="str">
        <f>IFERROR(VLOOKUP(Data[[#This Row],[Order ID]], Returns!$A:$B, 2, FALSE), "No")</f>
        <v>No</v>
      </c>
      <c r="X3631" s="1">
        <f>1/COUNTIF(Data[Order ID], Data[[#This Row],[Order ID]])</f>
        <v>0.5</v>
      </c>
      <c r="Y3631" s="1">
        <f>1/COUNTIFS(Data[Customer Name],Data[[#This Row],[Customer Name]], Data[MonthYear],Data[[#This Row],[MonthYear]])</f>
        <v>0.5</v>
      </c>
      <c r="Z3631" s="1" t="str">
        <f>TEXT(Data[[#This Row],[Order Date]], "mm.yy")</f>
        <v>11.19</v>
      </c>
    </row>
    <row r="3632" spans="1:26" x14ac:dyDescent="0.25">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1" t="str">
        <f>IF(M3632=People!$B$2,People!$A$5,(IF(M3632=People!$B$3,People!$A$3,(IF(M3632=People!$B$4,People!$A$4,(IF(M3632=People!$B$5,People!$A$5,0)))))))</f>
        <v>Chuck Magee</v>
      </c>
      <c r="W3632" s="1" t="str">
        <f>IFERROR(VLOOKUP(Data[[#This Row],[Order ID]], Returns!$A:$B, 2, FALSE), "No")</f>
        <v>No</v>
      </c>
      <c r="X3632" s="1">
        <f>1/COUNTIF(Data[Order ID], Data[[#This Row],[Order ID]])</f>
        <v>0.5</v>
      </c>
      <c r="Y3632" s="1">
        <f>1/COUNTIFS(Data[Customer Name],Data[[#This Row],[Customer Name]], Data[MonthYear],Data[[#This Row],[MonthYear]])</f>
        <v>0.5</v>
      </c>
      <c r="Z3632" s="1" t="str">
        <f>TEXT(Data[[#This Row],[Order Date]], "mm.yy")</f>
        <v>11.19</v>
      </c>
    </row>
    <row r="3633" spans="1:26" x14ac:dyDescent="0.25">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1" t="str">
        <f>IF(M3633=People!$B$2,People!$A$5,(IF(M3633=People!$B$3,People!$A$3,(IF(M3633=People!$B$4,People!$A$4,(IF(M3633=People!$B$5,People!$A$5,0)))))))</f>
        <v>Cassandra Brandow</v>
      </c>
      <c r="W3633" s="1" t="str">
        <f>IFERROR(VLOOKUP(Data[[#This Row],[Order ID]], Returns!$A:$B, 2, FALSE), "No")</f>
        <v>No</v>
      </c>
      <c r="X3633" s="1">
        <f>1/COUNTIF(Data[Order ID], Data[[#This Row],[Order ID]])</f>
        <v>0.5</v>
      </c>
      <c r="Y3633" s="1">
        <f>1/COUNTIFS(Data[Customer Name],Data[[#This Row],[Customer Name]], Data[MonthYear],Data[[#This Row],[MonthYear]])</f>
        <v>0.5</v>
      </c>
      <c r="Z3633" s="1" t="str">
        <f>TEXT(Data[[#This Row],[Order Date]], "mm.yy")</f>
        <v>05.19</v>
      </c>
    </row>
    <row r="3634" spans="1:26" x14ac:dyDescent="0.25">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1" t="str">
        <f>IF(M3634=People!$B$2,People!$A$5,(IF(M3634=People!$B$3,People!$A$3,(IF(M3634=People!$B$4,People!$A$4,(IF(M3634=People!$B$5,People!$A$5,0)))))))</f>
        <v>Cassandra Brandow</v>
      </c>
      <c r="W3634" s="1" t="str">
        <f>IFERROR(VLOOKUP(Data[[#This Row],[Order ID]], Returns!$A:$B, 2, FALSE), "No")</f>
        <v>No</v>
      </c>
      <c r="X3634" s="1">
        <f>1/COUNTIF(Data[Order ID], Data[[#This Row],[Order ID]])</f>
        <v>0.5</v>
      </c>
      <c r="Y3634" s="1">
        <f>1/COUNTIFS(Data[Customer Name],Data[[#This Row],[Customer Name]], Data[MonthYear],Data[[#This Row],[MonthYear]])</f>
        <v>0.5</v>
      </c>
      <c r="Z3634" s="1" t="str">
        <f>TEXT(Data[[#This Row],[Order Date]], "mm.yy")</f>
        <v>05.19</v>
      </c>
    </row>
    <row r="3635" spans="1:26" x14ac:dyDescent="0.25">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1" t="str">
        <f>IF(M3635=People!$B$2,People!$A$5,(IF(M3635=People!$B$3,People!$A$3,(IF(M3635=People!$B$4,People!$A$4,(IF(M3635=People!$B$5,People!$A$5,0)))))))</f>
        <v>Chuck Magee</v>
      </c>
      <c r="W3635" s="1" t="str">
        <f>IFERROR(VLOOKUP(Data[[#This Row],[Order ID]], Returns!$A:$B, 2, FALSE), "No")</f>
        <v>No</v>
      </c>
      <c r="X3635" s="1">
        <f>1/COUNTIF(Data[Order ID], Data[[#This Row],[Order ID]])</f>
        <v>0.1111111111111111</v>
      </c>
      <c r="Y3635" s="1">
        <f>1/COUNTIFS(Data[Customer Name],Data[[#This Row],[Customer Name]], Data[MonthYear],Data[[#This Row],[MonthYear]])</f>
        <v>0.1111111111111111</v>
      </c>
      <c r="Z3635" s="1" t="str">
        <f>TEXT(Data[[#This Row],[Order Date]], "mm.yy")</f>
        <v>11.18</v>
      </c>
    </row>
    <row r="3636" spans="1:26" x14ac:dyDescent="0.25">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1" t="str">
        <f>IF(M3636=People!$B$2,People!$A$5,(IF(M3636=People!$B$3,People!$A$3,(IF(M3636=People!$B$4,People!$A$4,(IF(M3636=People!$B$5,People!$A$5,0)))))))</f>
        <v>Chuck Magee</v>
      </c>
      <c r="W3636" s="1" t="str">
        <f>IFERROR(VLOOKUP(Data[[#This Row],[Order ID]], Returns!$A:$B, 2, FALSE), "No")</f>
        <v>No</v>
      </c>
      <c r="X3636" s="1">
        <f>1/COUNTIF(Data[Order ID], Data[[#This Row],[Order ID]])</f>
        <v>0.1111111111111111</v>
      </c>
      <c r="Y3636" s="1">
        <f>1/COUNTIFS(Data[Customer Name],Data[[#This Row],[Customer Name]], Data[MonthYear],Data[[#This Row],[MonthYear]])</f>
        <v>0.1111111111111111</v>
      </c>
      <c r="Z3636" s="1" t="str">
        <f>TEXT(Data[[#This Row],[Order Date]], "mm.yy")</f>
        <v>11.18</v>
      </c>
    </row>
    <row r="3637" spans="1:26" x14ac:dyDescent="0.25">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1" t="str">
        <f>IF(M3637=People!$B$2,People!$A$5,(IF(M3637=People!$B$3,People!$A$3,(IF(M3637=People!$B$4,People!$A$4,(IF(M3637=People!$B$5,People!$A$5,0)))))))</f>
        <v>Chuck Magee</v>
      </c>
      <c r="W3637" s="1" t="str">
        <f>IFERROR(VLOOKUP(Data[[#This Row],[Order ID]], Returns!$A:$B, 2, FALSE), "No")</f>
        <v>No</v>
      </c>
      <c r="X3637" s="1">
        <f>1/COUNTIF(Data[Order ID], Data[[#This Row],[Order ID]])</f>
        <v>0.1111111111111111</v>
      </c>
      <c r="Y3637" s="1">
        <f>1/COUNTIFS(Data[Customer Name],Data[[#This Row],[Customer Name]], Data[MonthYear],Data[[#This Row],[MonthYear]])</f>
        <v>0.1111111111111111</v>
      </c>
      <c r="Z3637" s="1" t="str">
        <f>TEXT(Data[[#This Row],[Order Date]], "mm.yy")</f>
        <v>11.18</v>
      </c>
    </row>
    <row r="3638" spans="1:26" x14ac:dyDescent="0.25">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1" t="str">
        <f>IF(M3638=People!$B$2,People!$A$5,(IF(M3638=People!$B$3,People!$A$3,(IF(M3638=People!$B$4,People!$A$4,(IF(M3638=People!$B$5,People!$A$5,0)))))))</f>
        <v>Chuck Magee</v>
      </c>
      <c r="W3638" s="1" t="str">
        <f>IFERROR(VLOOKUP(Data[[#This Row],[Order ID]], Returns!$A:$B, 2, FALSE), "No")</f>
        <v>No</v>
      </c>
      <c r="X3638" s="1">
        <f>1/COUNTIF(Data[Order ID], Data[[#This Row],[Order ID]])</f>
        <v>0.1111111111111111</v>
      </c>
      <c r="Y3638" s="1">
        <f>1/COUNTIFS(Data[Customer Name],Data[[#This Row],[Customer Name]], Data[MonthYear],Data[[#This Row],[MonthYear]])</f>
        <v>0.1111111111111111</v>
      </c>
      <c r="Z3638" s="1" t="str">
        <f>TEXT(Data[[#This Row],[Order Date]], "mm.yy")</f>
        <v>11.18</v>
      </c>
    </row>
    <row r="3639" spans="1:26" x14ac:dyDescent="0.25">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1" t="str">
        <f>IF(M3639=People!$B$2,People!$A$5,(IF(M3639=People!$B$3,People!$A$3,(IF(M3639=People!$B$4,People!$A$4,(IF(M3639=People!$B$5,People!$A$5,0)))))))</f>
        <v>Chuck Magee</v>
      </c>
      <c r="W3639" s="1" t="str">
        <f>IFERROR(VLOOKUP(Data[[#This Row],[Order ID]], Returns!$A:$B, 2, FALSE), "No")</f>
        <v>No</v>
      </c>
      <c r="X3639" s="1">
        <f>1/COUNTIF(Data[Order ID], Data[[#This Row],[Order ID]])</f>
        <v>0.1111111111111111</v>
      </c>
      <c r="Y3639" s="1">
        <f>1/COUNTIFS(Data[Customer Name],Data[[#This Row],[Customer Name]], Data[MonthYear],Data[[#This Row],[MonthYear]])</f>
        <v>0.1111111111111111</v>
      </c>
      <c r="Z3639" s="1" t="str">
        <f>TEXT(Data[[#This Row],[Order Date]], "mm.yy")</f>
        <v>11.18</v>
      </c>
    </row>
    <row r="3640" spans="1:26" x14ac:dyDescent="0.25">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1" t="str">
        <f>IF(M3640=People!$B$2,People!$A$5,(IF(M3640=People!$B$3,People!$A$3,(IF(M3640=People!$B$4,People!$A$4,(IF(M3640=People!$B$5,People!$A$5,0)))))))</f>
        <v>Chuck Magee</v>
      </c>
      <c r="W3640" s="1" t="str">
        <f>IFERROR(VLOOKUP(Data[[#This Row],[Order ID]], Returns!$A:$B, 2, FALSE), "No")</f>
        <v>No</v>
      </c>
      <c r="X3640" s="1">
        <f>1/COUNTIF(Data[Order ID], Data[[#This Row],[Order ID]])</f>
        <v>0.1111111111111111</v>
      </c>
      <c r="Y3640" s="1">
        <f>1/COUNTIFS(Data[Customer Name],Data[[#This Row],[Customer Name]], Data[MonthYear],Data[[#This Row],[MonthYear]])</f>
        <v>0.1111111111111111</v>
      </c>
      <c r="Z3640" s="1" t="str">
        <f>TEXT(Data[[#This Row],[Order Date]], "mm.yy")</f>
        <v>11.18</v>
      </c>
    </row>
    <row r="3641" spans="1:26" x14ac:dyDescent="0.25">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1" t="str">
        <f>IF(M3641=People!$B$2,People!$A$5,(IF(M3641=People!$B$3,People!$A$3,(IF(M3641=People!$B$4,People!$A$4,(IF(M3641=People!$B$5,People!$A$5,0)))))))</f>
        <v>Chuck Magee</v>
      </c>
      <c r="W3641" s="1" t="str">
        <f>IFERROR(VLOOKUP(Data[[#This Row],[Order ID]], Returns!$A:$B, 2, FALSE), "No")</f>
        <v>No</v>
      </c>
      <c r="X3641" s="1">
        <f>1/COUNTIF(Data[Order ID], Data[[#This Row],[Order ID]])</f>
        <v>0.1111111111111111</v>
      </c>
      <c r="Y3641" s="1">
        <f>1/COUNTIFS(Data[Customer Name],Data[[#This Row],[Customer Name]], Data[MonthYear],Data[[#This Row],[MonthYear]])</f>
        <v>0.1111111111111111</v>
      </c>
      <c r="Z3641" s="1" t="str">
        <f>TEXT(Data[[#This Row],[Order Date]], "mm.yy")</f>
        <v>11.18</v>
      </c>
    </row>
    <row r="3642" spans="1:26" x14ac:dyDescent="0.25">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1" t="str">
        <f>IF(M3642=People!$B$2,People!$A$5,(IF(M3642=People!$B$3,People!$A$3,(IF(M3642=People!$B$4,People!$A$4,(IF(M3642=People!$B$5,People!$A$5,0)))))))</f>
        <v>Chuck Magee</v>
      </c>
      <c r="W3642" s="1" t="str">
        <f>IFERROR(VLOOKUP(Data[[#This Row],[Order ID]], Returns!$A:$B, 2, FALSE), "No")</f>
        <v>No</v>
      </c>
      <c r="X3642" s="1">
        <f>1/COUNTIF(Data[Order ID], Data[[#This Row],[Order ID]])</f>
        <v>0.1111111111111111</v>
      </c>
      <c r="Y3642" s="1">
        <f>1/COUNTIFS(Data[Customer Name],Data[[#This Row],[Customer Name]], Data[MonthYear],Data[[#This Row],[MonthYear]])</f>
        <v>0.1111111111111111</v>
      </c>
      <c r="Z3642" s="1" t="str">
        <f>TEXT(Data[[#This Row],[Order Date]], "mm.yy")</f>
        <v>11.18</v>
      </c>
    </row>
    <row r="3643" spans="1:26" x14ac:dyDescent="0.25">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1" t="str">
        <f>IF(M3643=People!$B$2,People!$A$5,(IF(M3643=People!$B$3,People!$A$3,(IF(M3643=People!$B$4,People!$A$4,(IF(M3643=People!$B$5,People!$A$5,0)))))))</f>
        <v>Chuck Magee</v>
      </c>
      <c r="W3643" s="1" t="str">
        <f>IFERROR(VLOOKUP(Data[[#This Row],[Order ID]], Returns!$A:$B, 2, FALSE), "No")</f>
        <v>No</v>
      </c>
      <c r="X3643" s="1">
        <f>1/COUNTIF(Data[Order ID], Data[[#This Row],[Order ID]])</f>
        <v>0.1111111111111111</v>
      </c>
      <c r="Y3643" s="1">
        <f>1/COUNTIFS(Data[Customer Name],Data[[#This Row],[Customer Name]], Data[MonthYear],Data[[#This Row],[MonthYear]])</f>
        <v>0.1111111111111111</v>
      </c>
      <c r="Z3643" s="1" t="str">
        <f>TEXT(Data[[#This Row],[Order Date]], "mm.yy")</f>
        <v>11.18</v>
      </c>
    </row>
    <row r="3644" spans="1:26" x14ac:dyDescent="0.25">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1" t="str">
        <f>IF(M3644=People!$B$2,People!$A$5,(IF(M3644=People!$B$3,People!$A$3,(IF(M3644=People!$B$4,People!$A$4,(IF(M3644=People!$B$5,People!$A$5,0)))))))</f>
        <v>Cassandra Brandow</v>
      </c>
      <c r="W3644" s="1" t="str">
        <f>IFERROR(VLOOKUP(Data[[#This Row],[Order ID]], Returns!$A:$B, 2, FALSE), "No")</f>
        <v>No</v>
      </c>
      <c r="X3644" s="1">
        <f>1/COUNTIF(Data[Order ID], Data[[#This Row],[Order ID]])</f>
        <v>0.25</v>
      </c>
      <c r="Y3644" s="1">
        <f>1/COUNTIFS(Data[Customer Name],Data[[#This Row],[Customer Name]], Data[MonthYear],Data[[#This Row],[MonthYear]])</f>
        <v>0.25</v>
      </c>
      <c r="Z3644" s="1" t="str">
        <f>TEXT(Data[[#This Row],[Order Date]], "mm.yy")</f>
        <v>12.16</v>
      </c>
    </row>
    <row r="3645" spans="1:26" x14ac:dyDescent="0.25">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1" t="str">
        <f>IF(M3645=People!$B$2,People!$A$5,(IF(M3645=People!$B$3,People!$A$3,(IF(M3645=People!$B$4,People!$A$4,(IF(M3645=People!$B$5,People!$A$5,0)))))))</f>
        <v>Cassandra Brandow</v>
      </c>
      <c r="W3645" s="1" t="str">
        <f>IFERROR(VLOOKUP(Data[[#This Row],[Order ID]], Returns!$A:$B, 2, FALSE), "No")</f>
        <v>No</v>
      </c>
      <c r="X3645" s="1">
        <f>1/COUNTIF(Data[Order ID], Data[[#This Row],[Order ID]])</f>
        <v>0.25</v>
      </c>
      <c r="Y3645" s="1">
        <f>1/COUNTIFS(Data[Customer Name],Data[[#This Row],[Customer Name]], Data[MonthYear],Data[[#This Row],[MonthYear]])</f>
        <v>0.25</v>
      </c>
      <c r="Z3645" s="1" t="str">
        <f>TEXT(Data[[#This Row],[Order Date]], "mm.yy")</f>
        <v>12.16</v>
      </c>
    </row>
    <row r="3646" spans="1:26" x14ac:dyDescent="0.25">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1" t="str">
        <f>IF(M3646=People!$B$2,People!$A$5,(IF(M3646=People!$B$3,People!$A$3,(IF(M3646=People!$B$4,People!$A$4,(IF(M3646=People!$B$5,People!$A$5,0)))))))</f>
        <v>Cassandra Brandow</v>
      </c>
      <c r="W3646" s="1" t="str">
        <f>IFERROR(VLOOKUP(Data[[#This Row],[Order ID]], Returns!$A:$B, 2, FALSE), "No")</f>
        <v>No</v>
      </c>
      <c r="X3646" s="1">
        <f>1/COUNTIF(Data[Order ID], Data[[#This Row],[Order ID]])</f>
        <v>0.25</v>
      </c>
      <c r="Y3646" s="1">
        <f>1/COUNTIFS(Data[Customer Name],Data[[#This Row],[Customer Name]], Data[MonthYear],Data[[#This Row],[MonthYear]])</f>
        <v>0.25</v>
      </c>
      <c r="Z3646" s="1" t="str">
        <f>TEXT(Data[[#This Row],[Order Date]], "mm.yy")</f>
        <v>12.16</v>
      </c>
    </row>
    <row r="3647" spans="1:26" x14ac:dyDescent="0.25">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1" t="str">
        <f>IF(M3647=People!$B$2,People!$A$5,(IF(M3647=People!$B$3,People!$A$3,(IF(M3647=People!$B$4,People!$A$4,(IF(M3647=People!$B$5,People!$A$5,0)))))))</f>
        <v>Cassandra Brandow</v>
      </c>
      <c r="W3647" s="1" t="str">
        <f>IFERROR(VLOOKUP(Data[[#This Row],[Order ID]], Returns!$A:$B, 2, FALSE), "No")</f>
        <v>No</v>
      </c>
      <c r="X3647" s="1">
        <f>1/COUNTIF(Data[Order ID], Data[[#This Row],[Order ID]])</f>
        <v>0.25</v>
      </c>
      <c r="Y3647" s="1">
        <f>1/COUNTIFS(Data[Customer Name],Data[[#This Row],[Customer Name]], Data[MonthYear],Data[[#This Row],[MonthYear]])</f>
        <v>0.25</v>
      </c>
      <c r="Z3647" s="1" t="str">
        <f>TEXT(Data[[#This Row],[Order Date]], "mm.yy")</f>
        <v>12.16</v>
      </c>
    </row>
    <row r="3648" spans="1:26" x14ac:dyDescent="0.25">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1" t="str">
        <f>IF(M3648=People!$B$2,People!$A$5,(IF(M3648=People!$B$3,People!$A$3,(IF(M3648=People!$B$4,People!$A$4,(IF(M3648=People!$B$5,People!$A$5,0)))))))</f>
        <v>Cassandra Brandow</v>
      </c>
      <c r="W3648" s="1" t="str">
        <f>IFERROR(VLOOKUP(Data[[#This Row],[Order ID]], Returns!$A:$B, 2, FALSE), "No")</f>
        <v>No</v>
      </c>
      <c r="X3648" s="1">
        <f>1/COUNTIF(Data[Order ID], Data[[#This Row],[Order ID]])</f>
        <v>0.5</v>
      </c>
      <c r="Y3648" s="1">
        <f>1/COUNTIFS(Data[Customer Name],Data[[#This Row],[Customer Name]], Data[MonthYear],Data[[#This Row],[MonthYear]])</f>
        <v>0.5</v>
      </c>
      <c r="Z3648" s="1" t="str">
        <f>TEXT(Data[[#This Row],[Order Date]], "mm.yy")</f>
        <v>07.16</v>
      </c>
    </row>
    <row r="3649" spans="1:26" x14ac:dyDescent="0.25">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1" t="str">
        <f>IF(M3649=People!$B$2,People!$A$5,(IF(M3649=People!$B$3,People!$A$3,(IF(M3649=People!$B$4,People!$A$4,(IF(M3649=People!$B$5,People!$A$5,0)))))))</f>
        <v>Cassandra Brandow</v>
      </c>
      <c r="W3649" s="1" t="str">
        <f>IFERROR(VLOOKUP(Data[[#This Row],[Order ID]], Returns!$A:$B, 2, FALSE), "No")</f>
        <v>No</v>
      </c>
      <c r="X3649" s="1">
        <f>1/COUNTIF(Data[Order ID], Data[[#This Row],[Order ID]])</f>
        <v>0.5</v>
      </c>
      <c r="Y3649" s="1">
        <f>1/COUNTIFS(Data[Customer Name],Data[[#This Row],[Customer Name]], Data[MonthYear],Data[[#This Row],[MonthYear]])</f>
        <v>0.5</v>
      </c>
      <c r="Z3649" s="1" t="str">
        <f>TEXT(Data[[#This Row],[Order Date]], "mm.yy")</f>
        <v>07.16</v>
      </c>
    </row>
    <row r="3650" spans="1:26" x14ac:dyDescent="0.25">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1" t="str">
        <f>IF(M3650=People!$B$2,People!$A$5,(IF(M3650=People!$B$3,People!$A$3,(IF(M3650=People!$B$4,People!$A$4,(IF(M3650=People!$B$5,People!$A$5,0)))))))</f>
        <v>Cassandra Brandow</v>
      </c>
      <c r="W3650" s="1" t="str">
        <f>IFERROR(VLOOKUP(Data[[#This Row],[Order ID]], Returns!$A:$B, 2, FALSE), "No")</f>
        <v>No</v>
      </c>
      <c r="X3650" s="1">
        <f>1/COUNTIF(Data[Order ID], Data[[#This Row],[Order ID]])</f>
        <v>0.5</v>
      </c>
      <c r="Y3650" s="1">
        <f>1/COUNTIFS(Data[Customer Name],Data[[#This Row],[Customer Name]], Data[MonthYear],Data[[#This Row],[MonthYear]])</f>
        <v>0.5</v>
      </c>
      <c r="Z3650" s="1" t="str">
        <f>TEXT(Data[[#This Row],[Order Date]], "mm.yy")</f>
        <v>11.17</v>
      </c>
    </row>
    <row r="3651" spans="1:26" x14ac:dyDescent="0.25">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1" t="str">
        <f>IF(M3651=People!$B$2,People!$A$5,(IF(M3651=People!$B$3,People!$A$3,(IF(M3651=People!$B$4,People!$A$4,(IF(M3651=People!$B$5,People!$A$5,0)))))))</f>
        <v>Cassandra Brandow</v>
      </c>
      <c r="W3651" s="1" t="str">
        <f>IFERROR(VLOOKUP(Data[[#This Row],[Order ID]], Returns!$A:$B, 2, FALSE), "No")</f>
        <v>No</v>
      </c>
      <c r="X3651" s="1">
        <f>1/COUNTIF(Data[Order ID], Data[[#This Row],[Order ID]])</f>
        <v>0.5</v>
      </c>
      <c r="Y3651" s="1">
        <f>1/COUNTIFS(Data[Customer Name],Data[[#This Row],[Customer Name]], Data[MonthYear],Data[[#This Row],[MonthYear]])</f>
        <v>0.5</v>
      </c>
      <c r="Z3651" s="1" t="str">
        <f>TEXT(Data[[#This Row],[Order Date]], "mm.yy")</f>
        <v>11.17</v>
      </c>
    </row>
    <row r="3652" spans="1:26" x14ac:dyDescent="0.25">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1" t="str">
        <f>IF(M3652=People!$B$2,People!$A$5,(IF(M3652=People!$B$3,People!$A$3,(IF(M3652=People!$B$4,People!$A$4,(IF(M3652=People!$B$5,People!$A$5,0)))))))</f>
        <v>Kelly Williams</v>
      </c>
      <c r="W3652" s="1" t="str">
        <f>IFERROR(VLOOKUP(Data[[#This Row],[Order ID]], Returns!$A:$B, 2, FALSE), "No")</f>
        <v>No</v>
      </c>
      <c r="X3652" s="1">
        <f>1/COUNTIF(Data[Order ID], Data[[#This Row],[Order ID]])</f>
        <v>0.25</v>
      </c>
      <c r="Y3652" s="1">
        <f>1/COUNTIFS(Data[Customer Name],Data[[#This Row],[Customer Name]], Data[MonthYear],Data[[#This Row],[MonthYear]])</f>
        <v>0.14285714285714285</v>
      </c>
      <c r="Z3652" s="1" t="str">
        <f>TEXT(Data[[#This Row],[Order Date]], "mm.yy")</f>
        <v>12.19</v>
      </c>
    </row>
    <row r="3653" spans="1:26" x14ac:dyDescent="0.25">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1" t="str">
        <f>IF(M3653=People!$B$2,People!$A$5,(IF(M3653=People!$B$3,People!$A$3,(IF(M3653=People!$B$4,People!$A$4,(IF(M3653=People!$B$5,People!$A$5,0)))))))</f>
        <v>Kelly Williams</v>
      </c>
      <c r="W3653" s="1" t="str">
        <f>IFERROR(VLOOKUP(Data[[#This Row],[Order ID]], Returns!$A:$B, 2, FALSE), "No")</f>
        <v>No</v>
      </c>
      <c r="X3653" s="1">
        <f>1/COUNTIF(Data[Order ID], Data[[#This Row],[Order ID]])</f>
        <v>0.25</v>
      </c>
      <c r="Y3653" s="1">
        <f>1/COUNTIFS(Data[Customer Name],Data[[#This Row],[Customer Name]], Data[MonthYear],Data[[#This Row],[MonthYear]])</f>
        <v>0.14285714285714285</v>
      </c>
      <c r="Z3653" s="1" t="str">
        <f>TEXT(Data[[#This Row],[Order Date]], "mm.yy")</f>
        <v>12.19</v>
      </c>
    </row>
    <row r="3654" spans="1:26" x14ac:dyDescent="0.25">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1" t="str">
        <f>IF(M3654=People!$B$2,People!$A$5,(IF(M3654=People!$B$3,People!$A$3,(IF(M3654=People!$B$4,People!$A$4,(IF(M3654=People!$B$5,People!$A$5,0)))))))</f>
        <v>Kelly Williams</v>
      </c>
      <c r="W3654" s="1" t="str">
        <f>IFERROR(VLOOKUP(Data[[#This Row],[Order ID]], Returns!$A:$B, 2, FALSE), "No")</f>
        <v>No</v>
      </c>
      <c r="X3654" s="1">
        <f>1/COUNTIF(Data[Order ID], Data[[#This Row],[Order ID]])</f>
        <v>0.25</v>
      </c>
      <c r="Y3654" s="1">
        <f>1/COUNTIFS(Data[Customer Name],Data[[#This Row],[Customer Name]], Data[MonthYear],Data[[#This Row],[MonthYear]])</f>
        <v>0.14285714285714285</v>
      </c>
      <c r="Z3654" s="1" t="str">
        <f>TEXT(Data[[#This Row],[Order Date]], "mm.yy")</f>
        <v>12.19</v>
      </c>
    </row>
    <row r="3655" spans="1:26" x14ac:dyDescent="0.25">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1" t="str">
        <f>IF(M3655=People!$B$2,People!$A$5,(IF(M3655=People!$B$3,People!$A$3,(IF(M3655=People!$B$4,People!$A$4,(IF(M3655=People!$B$5,People!$A$5,0)))))))</f>
        <v>Kelly Williams</v>
      </c>
      <c r="W3655" s="1" t="str">
        <f>IFERROR(VLOOKUP(Data[[#This Row],[Order ID]], Returns!$A:$B, 2, FALSE), "No")</f>
        <v>No</v>
      </c>
      <c r="X3655" s="1">
        <f>1/COUNTIF(Data[Order ID], Data[[#This Row],[Order ID]])</f>
        <v>0.25</v>
      </c>
      <c r="Y3655" s="1">
        <f>1/COUNTIFS(Data[Customer Name],Data[[#This Row],[Customer Name]], Data[MonthYear],Data[[#This Row],[MonthYear]])</f>
        <v>0.14285714285714285</v>
      </c>
      <c r="Z3655" s="1" t="str">
        <f>TEXT(Data[[#This Row],[Order Date]], "mm.yy")</f>
        <v>12.19</v>
      </c>
    </row>
    <row r="3656" spans="1:26" x14ac:dyDescent="0.25">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1" t="str">
        <f>IF(M3656=People!$B$2,People!$A$5,(IF(M3656=People!$B$3,People!$A$3,(IF(M3656=People!$B$4,People!$A$4,(IF(M3656=People!$B$5,People!$A$5,0)))))))</f>
        <v>Kelly Williams</v>
      </c>
      <c r="W3656" s="1" t="str">
        <f>IFERROR(VLOOKUP(Data[[#This Row],[Order ID]], Returns!$A:$B, 2, FALSE), "No")</f>
        <v>No</v>
      </c>
      <c r="X3656" s="1">
        <f>1/COUNTIF(Data[Order ID], Data[[#This Row],[Order ID]])</f>
        <v>1</v>
      </c>
      <c r="Y3656" s="1">
        <f>1/COUNTIFS(Data[Customer Name],Data[[#This Row],[Customer Name]], Data[MonthYear],Data[[#This Row],[MonthYear]])</f>
        <v>1</v>
      </c>
      <c r="Z3656" s="1" t="str">
        <f>TEXT(Data[[#This Row],[Order Date]], "mm.yy")</f>
        <v>08.19</v>
      </c>
    </row>
    <row r="3657" spans="1:26" x14ac:dyDescent="0.25">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1" t="str">
        <f>IF(M3657=People!$B$2,People!$A$5,(IF(M3657=People!$B$3,People!$A$3,(IF(M3657=People!$B$4,People!$A$4,(IF(M3657=People!$B$5,People!$A$5,0)))))))</f>
        <v>Cassandra Brandow</v>
      </c>
      <c r="W3657" s="1" t="str">
        <f>IFERROR(VLOOKUP(Data[[#This Row],[Order ID]], Returns!$A:$B, 2, FALSE), "No")</f>
        <v>No</v>
      </c>
      <c r="X3657" s="1">
        <f>1/COUNTIF(Data[Order ID], Data[[#This Row],[Order ID]])</f>
        <v>1</v>
      </c>
      <c r="Y3657" s="1">
        <f>1/COUNTIFS(Data[Customer Name],Data[[#This Row],[Customer Name]], Data[MonthYear],Data[[#This Row],[MonthYear]])</f>
        <v>1</v>
      </c>
      <c r="Z3657" s="1" t="str">
        <f>TEXT(Data[[#This Row],[Order Date]], "mm.yy")</f>
        <v>04.19</v>
      </c>
    </row>
    <row r="3658" spans="1:26" x14ac:dyDescent="0.25">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1" t="str">
        <f>IF(M3658=People!$B$2,People!$A$5,(IF(M3658=People!$B$3,People!$A$3,(IF(M3658=People!$B$4,People!$A$4,(IF(M3658=People!$B$5,People!$A$5,0)))))))</f>
        <v>Chuck Magee</v>
      </c>
      <c r="W3658" s="1" t="str">
        <f>IFERROR(VLOOKUP(Data[[#This Row],[Order ID]], Returns!$A:$B, 2, FALSE), "No")</f>
        <v>No</v>
      </c>
      <c r="X3658" s="1">
        <f>1/COUNTIF(Data[Order ID], Data[[#This Row],[Order ID]])</f>
        <v>1</v>
      </c>
      <c r="Y3658" s="1">
        <f>1/COUNTIFS(Data[Customer Name],Data[[#This Row],[Customer Name]], Data[MonthYear],Data[[#This Row],[MonthYear]])</f>
        <v>0.33333333333333331</v>
      </c>
      <c r="Z3658" s="1" t="str">
        <f>TEXT(Data[[#This Row],[Order Date]], "mm.yy")</f>
        <v>09.19</v>
      </c>
    </row>
    <row r="3659" spans="1:26" x14ac:dyDescent="0.25">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1" t="str">
        <f>IF(M3659=People!$B$2,People!$A$5,(IF(M3659=People!$B$3,People!$A$3,(IF(M3659=People!$B$4,People!$A$4,(IF(M3659=People!$B$5,People!$A$5,0)))))))</f>
        <v>Cassandra Brandow</v>
      </c>
      <c r="W3659" s="1" t="str">
        <f>IFERROR(VLOOKUP(Data[[#This Row],[Order ID]], Returns!$A:$B, 2, FALSE), "No")</f>
        <v>No</v>
      </c>
      <c r="X3659" s="1">
        <f>1/COUNTIF(Data[Order ID], Data[[#This Row],[Order ID]])</f>
        <v>0.33333333333333331</v>
      </c>
      <c r="Y3659" s="1">
        <f>1/COUNTIFS(Data[Customer Name],Data[[#This Row],[Customer Name]], Data[MonthYear],Data[[#This Row],[MonthYear]])</f>
        <v>0.33333333333333331</v>
      </c>
      <c r="Z3659" s="1" t="str">
        <f>TEXT(Data[[#This Row],[Order Date]], "mm.yy")</f>
        <v>03.17</v>
      </c>
    </row>
    <row r="3660" spans="1:26" x14ac:dyDescent="0.25">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1" t="str">
        <f>IF(M3660=People!$B$2,People!$A$5,(IF(M3660=People!$B$3,People!$A$3,(IF(M3660=People!$B$4,People!$A$4,(IF(M3660=People!$B$5,People!$A$5,0)))))))</f>
        <v>Cassandra Brandow</v>
      </c>
      <c r="W3660" s="1" t="str">
        <f>IFERROR(VLOOKUP(Data[[#This Row],[Order ID]], Returns!$A:$B, 2, FALSE), "No")</f>
        <v>No</v>
      </c>
      <c r="X3660" s="1">
        <f>1/COUNTIF(Data[Order ID], Data[[#This Row],[Order ID]])</f>
        <v>0.33333333333333331</v>
      </c>
      <c r="Y3660" s="1">
        <f>1/COUNTIFS(Data[Customer Name],Data[[#This Row],[Customer Name]], Data[MonthYear],Data[[#This Row],[MonthYear]])</f>
        <v>0.33333333333333331</v>
      </c>
      <c r="Z3660" s="1" t="str">
        <f>TEXT(Data[[#This Row],[Order Date]], "mm.yy")</f>
        <v>03.17</v>
      </c>
    </row>
    <row r="3661" spans="1:26" x14ac:dyDescent="0.25">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1" t="str">
        <f>IF(M3661=People!$B$2,People!$A$5,(IF(M3661=People!$B$3,People!$A$3,(IF(M3661=People!$B$4,People!$A$4,(IF(M3661=People!$B$5,People!$A$5,0)))))))</f>
        <v>Cassandra Brandow</v>
      </c>
      <c r="W3661" s="1" t="str">
        <f>IFERROR(VLOOKUP(Data[[#This Row],[Order ID]], Returns!$A:$B, 2, FALSE), "No")</f>
        <v>No</v>
      </c>
      <c r="X3661" s="1">
        <f>1/COUNTIF(Data[Order ID], Data[[#This Row],[Order ID]])</f>
        <v>0.33333333333333331</v>
      </c>
      <c r="Y3661" s="1">
        <f>1/COUNTIFS(Data[Customer Name],Data[[#This Row],[Customer Name]], Data[MonthYear],Data[[#This Row],[MonthYear]])</f>
        <v>0.33333333333333331</v>
      </c>
      <c r="Z3661" s="1" t="str">
        <f>TEXT(Data[[#This Row],[Order Date]], "mm.yy")</f>
        <v>03.17</v>
      </c>
    </row>
    <row r="3662" spans="1:26" x14ac:dyDescent="0.25">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1" t="str">
        <f>IF(M3662=People!$B$2,People!$A$5,(IF(M3662=People!$B$3,People!$A$3,(IF(M3662=People!$B$4,People!$A$4,(IF(M3662=People!$B$5,People!$A$5,0)))))))</f>
        <v>Cassandra Brandow</v>
      </c>
      <c r="W3662" s="1" t="str">
        <f>IFERROR(VLOOKUP(Data[[#This Row],[Order ID]], Returns!$A:$B, 2, FALSE), "No")</f>
        <v>No</v>
      </c>
      <c r="X3662" s="1">
        <f>1/COUNTIF(Data[Order ID], Data[[#This Row],[Order ID]])</f>
        <v>1</v>
      </c>
      <c r="Y3662" s="1">
        <f>1/COUNTIFS(Data[Customer Name],Data[[#This Row],[Customer Name]], Data[MonthYear],Data[[#This Row],[MonthYear]])</f>
        <v>1</v>
      </c>
      <c r="Z3662" s="1" t="str">
        <f>TEXT(Data[[#This Row],[Order Date]], "mm.yy")</f>
        <v>07.18</v>
      </c>
    </row>
    <row r="3663" spans="1:26" x14ac:dyDescent="0.25">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1" t="str">
        <f>IF(M3663=People!$B$2,People!$A$5,(IF(M3663=People!$B$3,People!$A$3,(IF(M3663=People!$B$4,People!$A$4,(IF(M3663=People!$B$5,People!$A$5,0)))))))</f>
        <v>Kelly Williams</v>
      </c>
      <c r="W3663" s="1" t="str">
        <f>IFERROR(VLOOKUP(Data[[#This Row],[Order ID]], Returns!$A:$B, 2, FALSE), "No")</f>
        <v>No</v>
      </c>
      <c r="X3663" s="1">
        <f>1/COUNTIF(Data[Order ID], Data[[#This Row],[Order ID]])</f>
        <v>1</v>
      </c>
      <c r="Y3663" s="1">
        <f>1/COUNTIFS(Data[Customer Name],Data[[#This Row],[Customer Name]], Data[MonthYear],Data[[#This Row],[MonthYear]])</f>
        <v>1</v>
      </c>
      <c r="Z3663" s="1" t="str">
        <f>TEXT(Data[[#This Row],[Order Date]], "mm.yy")</f>
        <v>06.18</v>
      </c>
    </row>
    <row r="3664" spans="1:26" x14ac:dyDescent="0.25">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1" t="str">
        <f>IF(M3664=People!$B$2,People!$A$5,(IF(M3664=People!$B$3,People!$A$3,(IF(M3664=People!$B$4,People!$A$4,(IF(M3664=People!$B$5,People!$A$5,0)))))))</f>
        <v>Chuck Magee</v>
      </c>
      <c r="W3664" s="1" t="str">
        <f>IFERROR(VLOOKUP(Data[[#This Row],[Order ID]], Returns!$A:$B, 2, FALSE), "No")</f>
        <v>No</v>
      </c>
      <c r="X3664" s="1">
        <f>1/COUNTIF(Data[Order ID], Data[[#This Row],[Order ID]])</f>
        <v>0.5</v>
      </c>
      <c r="Y3664" s="1">
        <f>1/COUNTIFS(Data[Customer Name],Data[[#This Row],[Customer Name]], Data[MonthYear],Data[[#This Row],[MonthYear]])</f>
        <v>0.5</v>
      </c>
      <c r="Z3664" s="1" t="str">
        <f>TEXT(Data[[#This Row],[Order Date]], "mm.yy")</f>
        <v>07.19</v>
      </c>
    </row>
    <row r="3665" spans="1:26" x14ac:dyDescent="0.25">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1" t="str">
        <f>IF(M3665=People!$B$2,People!$A$5,(IF(M3665=People!$B$3,People!$A$3,(IF(M3665=People!$B$4,People!$A$4,(IF(M3665=People!$B$5,People!$A$5,0)))))))</f>
        <v>Chuck Magee</v>
      </c>
      <c r="W3665" s="1" t="str">
        <f>IFERROR(VLOOKUP(Data[[#This Row],[Order ID]], Returns!$A:$B, 2, FALSE), "No")</f>
        <v>No</v>
      </c>
      <c r="X3665" s="1">
        <f>1/COUNTIF(Data[Order ID], Data[[#This Row],[Order ID]])</f>
        <v>0.5</v>
      </c>
      <c r="Y3665" s="1">
        <f>1/COUNTIFS(Data[Customer Name],Data[[#This Row],[Customer Name]], Data[MonthYear],Data[[#This Row],[MonthYear]])</f>
        <v>0.5</v>
      </c>
      <c r="Z3665" s="1" t="str">
        <f>TEXT(Data[[#This Row],[Order Date]], "mm.yy")</f>
        <v>07.19</v>
      </c>
    </row>
    <row r="3666" spans="1:26" x14ac:dyDescent="0.25">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1" t="str">
        <f>IF(M3666=People!$B$2,People!$A$5,(IF(M3666=People!$B$3,People!$A$3,(IF(M3666=People!$B$4,People!$A$4,(IF(M3666=People!$B$5,People!$A$5,0)))))))</f>
        <v>Cassandra Brandow</v>
      </c>
      <c r="W3666" s="1" t="str">
        <f>IFERROR(VLOOKUP(Data[[#This Row],[Order ID]], Returns!$A:$B, 2, FALSE), "No")</f>
        <v>No</v>
      </c>
      <c r="X3666" s="1">
        <f>1/COUNTIF(Data[Order ID], Data[[#This Row],[Order ID]])</f>
        <v>0.125</v>
      </c>
      <c r="Y3666" s="1">
        <f>1/COUNTIFS(Data[Customer Name],Data[[#This Row],[Customer Name]], Data[MonthYear],Data[[#This Row],[MonthYear]])</f>
        <v>0.125</v>
      </c>
      <c r="Z3666" s="1" t="str">
        <f>TEXT(Data[[#This Row],[Order Date]], "mm.yy")</f>
        <v>12.16</v>
      </c>
    </row>
    <row r="3667" spans="1:26" x14ac:dyDescent="0.25">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1" t="str">
        <f>IF(M3667=People!$B$2,People!$A$5,(IF(M3667=People!$B$3,People!$A$3,(IF(M3667=People!$B$4,People!$A$4,(IF(M3667=People!$B$5,People!$A$5,0)))))))</f>
        <v>Cassandra Brandow</v>
      </c>
      <c r="W3667" s="1" t="str">
        <f>IFERROR(VLOOKUP(Data[[#This Row],[Order ID]], Returns!$A:$B, 2, FALSE), "No")</f>
        <v>No</v>
      </c>
      <c r="X3667" s="1">
        <f>1/COUNTIF(Data[Order ID], Data[[#This Row],[Order ID]])</f>
        <v>0.125</v>
      </c>
      <c r="Y3667" s="1">
        <f>1/COUNTIFS(Data[Customer Name],Data[[#This Row],[Customer Name]], Data[MonthYear],Data[[#This Row],[MonthYear]])</f>
        <v>0.125</v>
      </c>
      <c r="Z3667" s="1" t="str">
        <f>TEXT(Data[[#This Row],[Order Date]], "mm.yy")</f>
        <v>12.16</v>
      </c>
    </row>
    <row r="3668" spans="1:26" x14ac:dyDescent="0.25">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1" t="str">
        <f>IF(M3668=People!$B$2,People!$A$5,(IF(M3668=People!$B$3,People!$A$3,(IF(M3668=People!$B$4,People!$A$4,(IF(M3668=People!$B$5,People!$A$5,0)))))))</f>
        <v>Cassandra Brandow</v>
      </c>
      <c r="W3668" s="1" t="str">
        <f>IFERROR(VLOOKUP(Data[[#This Row],[Order ID]], Returns!$A:$B, 2, FALSE), "No")</f>
        <v>No</v>
      </c>
      <c r="X3668" s="1">
        <f>1/COUNTIF(Data[Order ID], Data[[#This Row],[Order ID]])</f>
        <v>0.125</v>
      </c>
      <c r="Y3668" s="1">
        <f>1/COUNTIFS(Data[Customer Name],Data[[#This Row],[Customer Name]], Data[MonthYear],Data[[#This Row],[MonthYear]])</f>
        <v>0.125</v>
      </c>
      <c r="Z3668" s="1" t="str">
        <f>TEXT(Data[[#This Row],[Order Date]], "mm.yy")</f>
        <v>12.16</v>
      </c>
    </row>
    <row r="3669" spans="1:26" x14ac:dyDescent="0.25">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1" t="str">
        <f>IF(M3669=People!$B$2,People!$A$5,(IF(M3669=People!$B$3,People!$A$3,(IF(M3669=People!$B$4,People!$A$4,(IF(M3669=People!$B$5,People!$A$5,0)))))))</f>
        <v>Cassandra Brandow</v>
      </c>
      <c r="W3669" s="1" t="str">
        <f>IFERROR(VLOOKUP(Data[[#This Row],[Order ID]], Returns!$A:$B, 2, FALSE), "No")</f>
        <v>No</v>
      </c>
      <c r="X3669" s="1">
        <f>1/COUNTIF(Data[Order ID], Data[[#This Row],[Order ID]])</f>
        <v>0.125</v>
      </c>
      <c r="Y3669" s="1">
        <f>1/COUNTIFS(Data[Customer Name],Data[[#This Row],[Customer Name]], Data[MonthYear],Data[[#This Row],[MonthYear]])</f>
        <v>0.125</v>
      </c>
      <c r="Z3669" s="1" t="str">
        <f>TEXT(Data[[#This Row],[Order Date]], "mm.yy")</f>
        <v>12.16</v>
      </c>
    </row>
    <row r="3670" spans="1:26" x14ac:dyDescent="0.25">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1" t="str">
        <f>IF(M3670=People!$B$2,People!$A$5,(IF(M3670=People!$B$3,People!$A$3,(IF(M3670=People!$B$4,People!$A$4,(IF(M3670=People!$B$5,People!$A$5,0)))))))</f>
        <v>Cassandra Brandow</v>
      </c>
      <c r="W3670" s="1" t="str">
        <f>IFERROR(VLOOKUP(Data[[#This Row],[Order ID]], Returns!$A:$B, 2, FALSE), "No")</f>
        <v>No</v>
      </c>
      <c r="X3670" s="1">
        <f>1/COUNTIF(Data[Order ID], Data[[#This Row],[Order ID]])</f>
        <v>0.125</v>
      </c>
      <c r="Y3670" s="1">
        <f>1/COUNTIFS(Data[Customer Name],Data[[#This Row],[Customer Name]], Data[MonthYear],Data[[#This Row],[MonthYear]])</f>
        <v>0.125</v>
      </c>
      <c r="Z3670" s="1" t="str">
        <f>TEXT(Data[[#This Row],[Order Date]], "mm.yy")</f>
        <v>12.16</v>
      </c>
    </row>
    <row r="3671" spans="1:26" x14ac:dyDescent="0.25">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1" t="str">
        <f>IF(M3671=People!$B$2,People!$A$5,(IF(M3671=People!$B$3,People!$A$3,(IF(M3671=People!$B$4,People!$A$4,(IF(M3671=People!$B$5,People!$A$5,0)))))))</f>
        <v>Cassandra Brandow</v>
      </c>
      <c r="W3671" s="1" t="str">
        <f>IFERROR(VLOOKUP(Data[[#This Row],[Order ID]], Returns!$A:$B, 2, FALSE), "No")</f>
        <v>No</v>
      </c>
      <c r="X3671" s="1">
        <f>1/COUNTIF(Data[Order ID], Data[[#This Row],[Order ID]])</f>
        <v>0.125</v>
      </c>
      <c r="Y3671" s="1">
        <f>1/COUNTIFS(Data[Customer Name],Data[[#This Row],[Customer Name]], Data[MonthYear],Data[[#This Row],[MonthYear]])</f>
        <v>0.125</v>
      </c>
      <c r="Z3671" s="1" t="str">
        <f>TEXT(Data[[#This Row],[Order Date]], "mm.yy")</f>
        <v>12.16</v>
      </c>
    </row>
    <row r="3672" spans="1:26" x14ac:dyDescent="0.25">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1" t="str">
        <f>IF(M3672=People!$B$2,People!$A$5,(IF(M3672=People!$B$3,People!$A$3,(IF(M3672=People!$B$4,People!$A$4,(IF(M3672=People!$B$5,People!$A$5,0)))))))</f>
        <v>Cassandra Brandow</v>
      </c>
      <c r="W3672" s="1" t="str">
        <f>IFERROR(VLOOKUP(Data[[#This Row],[Order ID]], Returns!$A:$B, 2, FALSE), "No")</f>
        <v>No</v>
      </c>
      <c r="X3672" s="1">
        <f>1/COUNTIF(Data[Order ID], Data[[#This Row],[Order ID]])</f>
        <v>0.125</v>
      </c>
      <c r="Y3672" s="1">
        <f>1/COUNTIFS(Data[Customer Name],Data[[#This Row],[Customer Name]], Data[MonthYear],Data[[#This Row],[MonthYear]])</f>
        <v>0.125</v>
      </c>
      <c r="Z3672" s="1" t="str">
        <f>TEXT(Data[[#This Row],[Order Date]], "mm.yy")</f>
        <v>12.16</v>
      </c>
    </row>
    <row r="3673" spans="1:26" x14ac:dyDescent="0.25">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1" t="str">
        <f>IF(M3673=People!$B$2,People!$A$5,(IF(M3673=People!$B$3,People!$A$3,(IF(M3673=People!$B$4,People!$A$4,(IF(M3673=People!$B$5,People!$A$5,0)))))))</f>
        <v>Cassandra Brandow</v>
      </c>
      <c r="W3673" s="1" t="str">
        <f>IFERROR(VLOOKUP(Data[[#This Row],[Order ID]], Returns!$A:$B, 2, FALSE), "No")</f>
        <v>No</v>
      </c>
      <c r="X3673" s="1">
        <f>1/COUNTIF(Data[Order ID], Data[[#This Row],[Order ID]])</f>
        <v>0.125</v>
      </c>
      <c r="Y3673" s="1">
        <f>1/COUNTIFS(Data[Customer Name],Data[[#This Row],[Customer Name]], Data[MonthYear],Data[[#This Row],[MonthYear]])</f>
        <v>0.125</v>
      </c>
      <c r="Z3673" s="1" t="str">
        <f>TEXT(Data[[#This Row],[Order Date]], "mm.yy")</f>
        <v>12.16</v>
      </c>
    </row>
    <row r="3674" spans="1:26" x14ac:dyDescent="0.25">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1" t="str">
        <f>IF(M3674=People!$B$2,People!$A$5,(IF(M3674=People!$B$3,People!$A$3,(IF(M3674=People!$B$4,People!$A$4,(IF(M3674=People!$B$5,People!$A$5,0)))))))</f>
        <v>Chuck Magee</v>
      </c>
      <c r="W3674" s="1" t="str">
        <f>IFERROR(VLOOKUP(Data[[#This Row],[Order ID]], Returns!$A:$B, 2, FALSE), "No")</f>
        <v>No</v>
      </c>
      <c r="X3674" s="1">
        <f>1/COUNTIF(Data[Order ID], Data[[#This Row],[Order ID]])</f>
        <v>0.5</v>
      </c>
      <c r="Y3674" s="1">
        <f>1/COUNTIFS(Data[Customer Name],Data[[#This Row],[Customer Name]], Data[MonthYear],Data[[#This Row],[MonthYear]])</f>
        <v>0.5</v>
      </c>
      <c r="Z3674" s="1" t="str">
        <f>TEXT(Data[[#This Row],[Order Date]], "mm.yy")</f>
        <v>04.18</v>
      </c>
    </row>
    <row r="3675" spans="1:26" x14ac:dyDescent="0.25">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1" t="str">
        <f>IF(M3675=People!$B$2,People!$A$5,(IF(M3675=People!$B$3,People!$A$3,(IF(M3675=People!$B$4,People!$A$4,(IF(M3675=People!$B$5,People!$A$5,0)))))))</f>
        <v>Chuck Magee</v>
      </c>
      <c r="W3675" s="1" t="str">
        <f>IFERROR(VLOOKUP(Data[[#This Row],[Order ID]], Returns!$A:$B, 2, FALSE), "No")</f>
        <v>No</v>
      </c>
      <c r="X3675" s="1">
        <f>1/COUNTIF(Data[Order ID], Data[[#This Row],[Order ID]])</f>
        <v>0.5</v>
      </c>
      <c r="Y3675" s="1">
        <f>1/COUNTIFS(Data[Customer Name],Data[[#This Row],[Customer Name]], Data[MonthYear],Data[[#This Row],[MonthYear]])</f>
        <v>0.5</v>
      </c>
      <c r="Z3675" s="1" t="str">
        <f>TEXT(Data[[#This Row],[Order Date]], "mm.yy")</f>
        <v>04.18</v>
      </c>
    </row>
    <row r="3676" spans="1:26" x14ac:dyDescent="0.25">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1" t="str">
        <f>IF(M3676=People!$B$2,People!$A$5,(IF(M3676=People!$B$3,People!$A$3,(IF(M3676=People!$B$4,People!$A$4,(IF(M3676=People!$B$5,People!$A$5,0)))))))</f>
        <v>Chuck Magee</v>
      </c>
      <c r="W3676" s="1" t="str">
        <f>IFERROR(VLOOKUP(Data[[#This Row],[Order ID]], Returns!$A:$B, 2, FALSE), "No")</f>
        <v>No</v>
      </c>
      <c r="X3676" s="1">
        <f>1/COUNTIF(Data[Order ID], Data[[#This Row],[Order ID]])</f>
        <v>0.5</v>
      </c>
      <c r="Y3676" s="1">
        <f>1/COUNTIFS(Data[Customer Name],Data[[#This Row],[Customer Name]], Data[MonthYear],Data[[#This Row],[MonthYear]])</f>
        <v>0.5</v>
      </c>
      <c r="Z3676" s="1" t="str">
        <f>TEXT(Data[[#This Row],[Order Date]], "mm.yy")</f>
        <v>11.19</v>
      </c>
    </row>
    <row r="3677" spans="1:26" x14ac:dyDescent="0.25">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1" t="str">
        <f>IF(M3677=People!$B$2,People!$A$5,(IF(M3677=People!$B$3,People!$A$3,(IF(M3677=People!$B$4,People!$A$4,(IF(M3677=People!$B$5,People!$A$5,0)))))))</f>
        <v>Chuck Magee</v>
      </c>
      <c r="W3677" s="1" t="str">
        <f>IFERROR(VLOOKUP(Data[[#This Row],[Order ID]], Returns!$A:$B, 2, FALSE), "No")</f>
        <v>No</v>
      </c>
      <c r="X3677" s="1">
        <f>1/COUNTIF(Data[Order ID], Data[[#This Row],[Order ID]])</f>
        <v>0.5</v>
      </c>
      <c r="Y3677" s="1">
        <f>1/COUNTIFS(Data[Customer Name],Data[[#This Row],[Customer Name]], Data[MonthYear],Data[[#This Row],[MonthYear]])</f>
        <v>0.5</v>
      </c>
      <c r="Z3677" s="1" t="str">
        <f>TEXT(Data[[#This Row],[Order Date]], "mm.yy")</f>
        <v>11.19</v>
      </c>
    </row>
    <row r="3678" spans="1:26" x14ac:dyDescent="0.25">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1" t="str">
        <f>IF(M3678=People!$B$2,People!$A$5,(IF(M3678=People!$B$3,People!$A$3,(IF(M3678=People!$B$4,People!$A$4,(IF(M3678=People!$B$5,People!$A$5,0)))))))</f>
        <v>Cassandra Brandow</v>
      </c>
      <c r="W3678" s="1" t="str">
        <f>IFERROR(VLOOKUP(Data[[#This Row],[Order ID]], Returns!$A:$B, 2, FALSE), "No")</f>
        <v>Yes</v>
      </c>
      <c r="X3678" s="1">
        <f>1/COUNTIF(Data[Order ID], Data[[#This Row],[Order ID]])</f>
        <v>1</v>
      </c>
      <c r="Y3678" s="1">
        <f>1/COUNTIFS(Data[Customer Name],Data[[#This Row],[Customer Name]], Data[MonthYear],Data[[#This Row],[MonthYear]])</f>
        <v>1</v>
      </c>
      <c r="Z3678" s="1" t="str">
        <f>TEXT(Data[[#This Row],[Order Date]], "mm.yy")</f>
        <v>12.17</v>
      </c>
    </row>
    <row r="3679" spans="1:26" x14ac:dyDescent="0.25">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1" t="str">
        <f>IF(M3679=People!$B$2,People!$A$5,(IF(M3679=People!$B$3,People!$A$3,(IF(M3679=People!$B$4,People!$A$4,(IF(M3679=People!$B$5,People!$A$5,0)))))))</f>
        <v>Chuck Magee</v>
      </c>
      <c r="W3679" s="1" t="str">
        <f>IFERROR(VLOOKUP(Data[[#This Row],[Order ID]], Returns!$A:$B, 2, FALSE), "No")</f>
        <v>No</v>
      </c>
      <c r="X3679" s="1">
        <f>1/COUNTIF(Data[Order ID], Data[[#This Row],[Order ID]])</f>
        <v>0.1111111111111111</v>
      </c>
      <c r="Y3679" s="1">
        <f>1/COUNTIFS(Data[Customer Name],Data[[#This Row],[Customer Name]], Data[MonthYear],Data[[#This Row],[MonthYear]])</f>
        <v>0.1111111111111111</v>
      </c>
      <c r="Z3679" s="1" t="str">
        <f>TEXT(Data[[#This Row],[Order Date]], "mm.yy")</f>
        <v>07.17</v>
      </c>
    </row>
    <row r="3680" spans="1:26" x14ac:dyDescent="0.25">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1" t="str">
        <f>IF(M3680=People!$B$2,People!$A$5,(IF(M3680=People!$B$3,People!$A$3,(IF(M3680=People!$B$4,People!$A$4,(IF(M3680=People!$B$5,People!$A$5,0)))))))</f>
        <v>Chuck Magee</v>
      </c>
      <c r="W3680" s="1" t="str">
        <f>IFERROR(VLOOKUP(Data[[#This Row],[Order ID]], Returns!$A:$B, 2, FALSE), "No")</f>
        <v>No</v>
      </c>
      <c r="X3680" s="1">
        <f>1/COUNTIF(Data[Order ID], Data[[#This Row],[Order ID]])</f>
        <v>0.1111111111111111</v>
      </c>
      <c r="Y3680" s="1">
        <f>1/COUNTIFS(Data[Customer Name],Data[[#This Row],[Customer Name]], Data[MonthYear],Data[[#This Row],[MonthYear]])</f>
        <v>0.1111111111111111</v>
      </c>
      <c r="Z3680" s="1" t="str">
        <f>TEXT(Data[[#This Row],[Order Date]], "mm.yy")</f>
        <v>07.17</v>
      </c>
    </row>
    <row r="3681" spans="1:26" x14ac:dyDescent="0.25">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1" t="str">
        <f>IF(M3681=People!$B$2,People!$A$5,(IF(M3681=People!$B$3,People!$A$3,(IF(M3681=People!$B$4,People!$A$4,(IF(M3681=People!$B$5,People!$A$5,0)))))))</f>
        <v>Chuck Magee</v>
      </c>
      <c r="W3681" s="1" t="str">
        <f>IFERROR(VLOOKUP(Data[[#This Row],[Order ID]], Returns!$A:$B, 2, FALSE), "No")</f>
        <v>No</v>
      </c>
      <c r="X3681" s="1">
        <f>1/COUNTIF(Data[Order ID], Data[[#This Row],[Order ID]])</f>
        <v>0.1111111111111111</v>
      </c>
      <c r="Y3681" s="1">
        <f>1/COUNTIFS(Data[Customer Name],Data[[#This Row],[Customer Name]], Data[MonthYear],Data[[#This Row],[MonthYear]])</f>
        <v>0.1111111111111111</v>
      </c>
      <c r="Z3681" s="1" t="str">
        <f>TEXT(Data[[#This Row],[Order Date]], "mm.yy")</f>
        <v>07.17</v>
      </c>
    </row>
    <row r="3682" spans="1:26" x14ac:dyDescent="0.25">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1" t="str">
        <f>IF(M3682=People!$B$2,People!$A$5,(IF(M3682=People!$B$3,People!$A$3,(IF(M3682=People!$B$4,People!$A$4,(IF(M3682=People!$B$5,People!$A$5,0)))))))</f>
        <v>Chuck Magee</v>
      </c>
      <c r="W3682" s="1" t="str">
        <f>IFERROR(VLOOKUP(Data[[#This Row],[Order ID]], Returns!$A:$B, 2, FALSE), "No")</f>
        <v>No</v>
      </c>
      <c r="X3682" s="1">
        <f>1/COUNTIF(Data[Order ID], Data[[#This Row],[Order ID]])</f>
        <v>0.1111111111111111</v>
      </c>
      <c r="Y3682" s="1">
        <f>1/COUNTIFS(Data[Customer Name],Data[[#This Row],[Customer Name]], Data[MonthYear],Data[[#This Row],[MonthYear]])</f>
        <v>0.1111111111111111</v>
      </c>
      <c r="Z3682" s="1" t="str">
        <f>TEXT(Data[[#This Row],[Order Date]], "mm.yy")</f>
        <v>07.17</v>
      </c>
    </row>
    <row r="3683" spans="1:26" x14ac:dyDescent="0.25">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1" t="str">
        <f>IF(M3683=People!$B$2,People!$A$5,(IF(M3683=People!$B$3,People!$A$3,(IF(M3683=People!$B$4,People!$A$4,(IF(M3683=People!$B$5,People!$A$5,0)))))))</f>
        <v>Chuck Magee</v>
      </c>
      <c r="W3683" s="1" t="str">
        <f>IFERROR(VLOOKUP(Data[[#This Row],[Order ID]], Returns!$A:$B, 2, FALSE), "No")</f>
        <v>No</v>
      </c>
      <c r="X3683" s="1">
        <f>1/COUNTIF(Data[Order ID], Data[[#This Row],[Order ID]])</f>
        <v>0.1111111111111111</v>
      </c>
      <c r="Y3683" s="1">
        <f>1/COUNTIFS(Data[Customer Name],Data[[#This Row],[Customer Name]], Data[MonthYear],Data[[#This Row],[MonthYear]])</f>
        <v>0.1111111111111111</v>
      </c>
      <c r="Z3683" s="1" t="str">
        <f>TEXT(Data[[#This Row],[Order Date]], "mm.yy")</f>
        <v>07.17</v>
      </c>
    </row>
    <row r="3684" spans="1:26" x14ac:dyDescent="0.25">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1" t="str">
        <f>IF(M3684=People!$B$2,People!$A$5,(IF(M3684=People!$B$3,People!$A$3,(IF(M3684=People!$B$4,People!$A$4,(IF(M3684=People!$B$5,People!$A$5,0)))))))</f>
        <v>Chuck Magee</v>
      </c>
      <c r="W3684" s="1" t="str">
        <f>IFERROR(VLOOKUP(Data[[#This Row],[Order ID]], Returns!$A:$B, 2, FALSE), "No")</f>
        <v>No</v>
      </c>
      <c r="X3684" s="1">
        <f>1/COUNTIF(Data[Order ID], Data[[#This Row],[Order ID]])</f>
        <v>0.1111111111111111</v>
      </c>
      <c r="Y3684" s="1">
        <f>1/COUNTIFS(Data[Customer Name],Data[[#This Row],[Customer Name]], Data[MonthYear],Data[[#This Row],[MonthYear]])</f>
        <v>0.1111111111111111</v>
      </c>
      <c r="Z3684" s="1" t="str">
        <f>TEXT(Data[[#This Row],[Order Date]], "mm.yy")</f>
        <v>07.17</v>
      </c>
    </row>
    <row r="3685" spans="1:26" x14ac:dyDescent="0.25">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1" t="str">
        <f>IF(M3685=People!$B$2,People!$A$5,(IF(M3685=People!$B$3,People!$A$3,(IF(M3685=People!$B$4,People!$A$4,(IF(M3685=People!$B$5,People!$A$5,0)))))))</f>
        <v>Chuck Magee</v>
      </c>
      <c r="W3685" s="1" t="str">
        <f>IFERROR(VLOOKUP(Data[[#This Row],[Order ID]], Returns!$A:$B, 2, FALSE), "No")</f>
        <v>No</v>
      </c>
      <c r="X3685" s="1">
        <f>1/COUNTIF(Data[Order ID], Data[[#This Row],[Order ID]])</f>
        <v>0.1111111111111111</v>
      </c>
      <c r="Y3685" s="1">
        <f>1/COUNTIFS(Data[Customer Name],Data[[#This Row],[Customer Name]], Data[MonthYear],Data[[#This Row],[MonthYear]])</f>
        <v>0.1111111111111111</v>
      </c>
      <c r="Z3685" s="1" t="str">
        <f>TEXT(Data[[#This Row],[Order Date]], "mm.yy")</f>
        <v>07.17</v>
      </c>
    </row>
    <row r="3686" spans="1:26" x14ac:dyDescent="0.25">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1" t="str">
        <f>IF(M3686=People!$B$2,People!$A$5,(IF(M3686=People!$B$3,People!$A$3,(IF(M3686=People!$B$4,People!$A$4,(IF(M3686=People!$B$5,People!$A$5,0)))))))</f>
        <v>Chuck Magee</v>
      </c>
      <c r="W3686" s="1" t="str">
        <f>IFERROR(VLOOKUP(Data[[#This Row],[Order ID]], Returns!$A:$B, 2, FALSE), "No")</f>
        <v>No</v>
      </c>
      <c r="X3686" s="1">
        <f>1/COUNTIF(Data[Order ID], Data[[#This Row],[Order ID]])</f>
        <v>0.1111111111111111</v>
      </c>
      <c r="Y3686" s="1">
        <f>1/COUNTIFS(Data[Customer Name],Data[[#This Row],[Customer Name]], Data[MonthYear],Data[[#This Row],[MonthYear]])</f>
        <v>0.1111111111111111</v>
      </c>
      <c r="Z3686" s="1" t="str">
        <f>TEXT(Data[[#This Row],[Order Date]], "mm.yy")</f>
        <v>07.17</v>
      </c>
    </row>
    <row r="3687" spans="1:26" x14ac:dyDescent="0.25">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1" t="str">
        <f>IF(M3687=People!$B$2,People!$A$5,(IF(M3687=People!$B$3,People!$A$3,(IF(M3687=People!$B$4,People!$A$4,(IF(M3687=People!$B$5,People!$A$5,0)))))))</f>
        <v>Chuck Magee</v>
      </c>
      <c r="W3687" s="1" t="str">
        <f>IFERROR(VLOOKUP(Data[[#This Row],[Order ID]], Returns!$A:$B, 2, FALSE), "No")</f>
        <v>No</v>
      </c>
      <c r="X3687" s="1">
        <f>1/COUNTIF(Data[Order ID], Data[[#This Row],[Order ID]])</f>
        <v>0.1111111111111111</v>
      </c>
      <c r="Y3687" s="1">
        <f>1/COUNTIFS(Data[Customer Name],Data[[#This Row],[Customer Name]], Data[MonthYear],Data[[#This Row],[MonthYear]])</f>
        <v>0.1111111111111111</v>
      </c>
      <c r="Z3687" s="1" t="str">
        <f>TEXT(Data[[#This Row],[Order Date]], "mm.yy")</f>
        <v>07.17</v>
      </c>
    </row>
    <row r="3688" spans="1:26" x14ac:dyDescent="0.25">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1" t="str">
        <f>IF(M3688=People!$B$2,People!$A$5,(IF(M3688=People!$B$3,People!$A$3,(IF(M3688=People!$B$4,People!$A$4,(IF(M3688=People!$B$5,People!$A$5,0)))))))</f>
        <v>Cassandra Brandow</v>
      </c>
      <c r="W3688" s="1" t="str">
        <f>IFERROR(VLOOKUP(Data[[#This Row],[Order ID]], Returns!$A:$B, 2, FALSE), "No")</f>
        <v>No</v>
      </c>
      <c r="X3688" s="1">
        <f>1/COUNTIF(Data[Order ID], Data[[#This Row],[Order ID]])</f>
        <v>1</v>
      </c>
      <c r="Y3688" s="1">
        <f>1/COUNTIFS(Data[Customer Name],Data[[#This Row],[Customer Name]], Data[MonthYear],Data[[#This Row],[MonthYear]])</f>
        <v>1</v>
      </c>
      <c r="Z3688" s="1" t="str">
        <f>TEXT(Data[[#This Row],[Order Date]], "mm.yy")</f>
        <v>12.18</v>
      </c>
    </row>
    <row r="3689" spans="1:26" x14ac:dyDescent="0.25">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1" t="str">
        <f>IF(M3689=People!$B$2,People!$A$5,(IF(M3689=People!$B$3,People!$A$3,(IF(M3689=People!$B$4,People!$A$4,(IF(M3689=People!$B$5,People!$A$5,0)))))))</f>
        <v>Cassandra Brandow</v>
      </c>
      <c r="W3689" s="1" t="str">
        <f>IFERROR(VLOOKUP(Data[[#This Row],[Order ID]], Returns!$A:$B, 2, FALSE), "No")</f>
        <v>No</v>
      </c>
      <c r="X3689" s="1">
        <f>1/COUNTIF(Data[Order ID], Data[[#This Row],[Order ID]])</f>
        <v>1</v>
      </c>
      <c r="Y3689" s="1">
        <f>1/COUNTIFS(Data[Customer Name],Data[[#This Row],[Customer Name]], Data[MonthYear],Data[[#This Row],[MonthYear]])</f>
        <v>1</v>
      </c>
      <c r="Z3689" s="1" t="str">
        <f>TEXT(Data[[#This Row],[Order Date]], "mm.yy")</f>
        <v>05.18</v>
      </c>
    </row>
    <row r="3690" spans="1:26" x14ac:dyDescent="0.25">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1" t="str">
        <f>IF(M3690=People!$B$2,People!$A$5,(IF(M3690=People!$B$3,People!$A$3,(IF(M3690=People!$B$4,People!$A$4,(IF(M3690=People!$B$5,People!$A$5,0)))))))</f>
        <v>Cassandra Brandow</v>
      </c>
      <c r="W3690" s="1" t="str">
        <f>IFERROR(VLOOKUP(Data[[#This Row],[Order ID]], Returns!$A:$B, 2, FALSE), "No")</f>
        <v>No</v>
      </c>
      <c r="X3690" s="1">
        <f>1/COUNTIF(Data[Order ID], Data[[#This Row],[Order ID]])</f>
        <v>0.5</v>
      </c>
      <c r="Y3690" s="1">
        <f>1/COUNTIFS(Data[Customer Name],Data[[#This Row],[Customer Name]], Data[MonthYear],Data[[#This Row],[MonthYear]])</f>
        <v>0.33333333333333331</v>
      </c>
      <c r="Z3690" s="1" t="str">
        <f>TEXT(Data[[#This Row],[Order Date]], "mm.yy")</f>
        <v>06.19</v>
      </c>
    </row>
    <row r="3691" spans="1:26" x14ac:dyDescent="0.25">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1" t="str">
        <f>IF(M3691=People!$B$2,People!$A$5,(IF(M3691=People!$B$3,People!$A$3,(IF(M3691=People!$B$4,People!$A$4,(IF(M3691=People!$B$5,People!$A$5,0)))))))</f>
        <v>Cassandra Brandow</v>
      </c>
      <c r="W3691" s="1" t="str">
        <f>IFERROR(VLOOKUP(Data[[#This Row],[Order ID]], Returns!$A:$B, 2, FALSE), "No")</f>
        <v>No</v>
      </c>
      <c r="X3691" s="1">
        <f>1/COUNTIF(Data[Order ID], Data[[#This Row],[Order ID]])</f>
        <v>0.5</v>
      </c>
      <c r="Y3691" s="1">
        <f>1/COUNTIFS(Data[Customer Name],Data[[#This Row],[Customer Name]], Data[MonthYear],Data[[#This Row],[MonthYear]])</f>
        <v>0.33333333333333331</v>
      </c>
      <c r="Z3691" s="1" t="str">
        <f>TEXT(Data[[#This Row],[Order Date]], "mm.yy")</f>
        <v>06.19</v>
      </c>
    </row>
    <row r="3692" spans="1:26" x14ac:dyDescent="0.25">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1" t="str">
        <f>IF(M3692=People!$B$2,People!$A$5,(IF(M3692=People!$B$3,People!$A$3,(IF(M3692=People!$B$4,People!$A$4,(IF(M3692=People!$B$5,People!$A$5,0)))))))</f>
        <v>Cassandra Brandow</v>
      </c>
      <c r="W3692" s="1" t="str">
        <f>IFERROR(VLOOKUP(Data[[#This Row],[Order ID]], Returns!$A:$B, 2, FALSE), "No")</f>
        <v>No</v>
      </c>
      <c r="X3692" s="1">
        <f>1/COUNTIF(Data[Order ID], Data[[#This Row],[Order ID]])</f>
        <v>0.25</v>
      </c>
      <c r="Y3692" s="1">
        <f>1/COUNTIFS(Data[Customer Name],Data[[#This Row],[Customer Name]], Data[MonthYear],Data[[#This Row],[MonthYear]])</f>
        <v>0.25</v>
      </c>
      <c r="Z3692" s="1" t="str">
        <f>TEXT(Data[[#This Row],[Order Date]], "mm.yy")</f>
        <v>10.17</v>
      </c>
    </row>
    <row r="3693" spans="1:26" x14ac:dyDescent="0.25">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1" t="str">
        <f>IF(M3693=People!$B$2,People!$A$5,(IF(M3693=People!$B$3,People!$A$3,(IF(M3693=People!$B$4,People!$A$4,(IF(M3693=People!$B$5,People!$A$5,0)))))))</f>
        <v>Cassandra Brandow</v>
      </c>
      <c r="W3693" s="1" t="str">
        <f>IFERROR(VLOOKUP(Data[[#This Row],[Order ID]], Returns!$A:$B, 2, FALSE), "No")</f>
        <v>No</v>
      </c>
      <c r="X3693" s="1">
        <f>1/COUNTIF(Data[Order ID], Data[[#This Row],[Order ID]])</f>
        <v>0.25</v>
      </c>
      <c r="Y3693" s="1">
        <f>1/COUNTIFS(Data[Customer Name],Data[[#This Row],[Customer Name]], Data[MonthYear],Data[[#This Row],[MonthYear]])</f>
        <v>0.25</v>
      </c>
      <c r="Z3693" s="1" t="str">
        <f>TEXT(Data[[#This Row],[Order Date]], "mm.yy")</f>
        <v>10.17</v>
      </c>
    </row>
    <row r="3694" spans="1:26" x14ac:dyDescent="0.25">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1" t="str">
        <f>IF(M3694=People!$B$2,People!$A$5,(IF(M3694=People!$B$3,People!$A$3,(IF(M3694=People!$B$4,People!$A$4,(IF(M3694=People!$B$5,People!$A$5,0)))))))</f>
        <v>Cassandra Brandow</v>
      </c>
      <c r="W3694" s="1" t="str">
        <f>IFERROR(VLOOKUP(Data[[#This Row],[Order ID]], Returns!$A:$B, 2, FALSE), "No")</f>
        <v>No</v>
      </c>
      <c r="X3694" s="1">
        <f>1/COUNTIF(Data[Order ID], Data[[#This Row],[Order ID]])</f>
        <v>0.25</v>
      </c>
      <c r="Y3694" s="1">
        <f>1/COUNTIFS(Data[Customer Name],Data[[#This Row],[Customer Name]], Data[MonthYear],Data[[#This Row],[MonthYear]])</f>
        <v>0.25</v>
      </c>
      <c r="Z3694" s="1" t="str">
        <f>TEXT(Data[[#This Row],[Order Date]], "mm.yy")</f>
        <v>10.17</v>
      </c>
    </row>
    <row r="3695" spans="1:26" x14ac:dyDescent="0.25">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1" t="str">
        <f>IF(M3695=People!$B$2,People!$A$5,(IF(M3695=People!$B$3,People!$A$3,(IF(M3695=People!$B$4,People!$A$4,(IF(M3695=People!$B$5,People!$A$5,0)))))))</f>
        <v>Cassandra Brandow</v>
      </c>
      <c r="W3695" s="1" t="str">
        <f>IFERROR(VLOOKUP(Data[[#This Row],[Order ID]], Returns!$A:$B, 2, FALSE), "No")</f>
        <v>No</v>
      </c>
      <c r="X3695" s="1">
        <f>1/COUNTIF(Data[Order ID], Data[[#This Row],[Order ID]])</f>
        <v>0.25</v>
      </c>
      <c r="Y3695" s="1">
        <f>1/COUNTIFS(Data[Customer Name],Data[[#This Row],[Customer Name]], Data[MonthYear],Data[[#This Row],[MonthYear]])</f>
        <v>0.25</v>
      </c>
      <c r="Z3695" s="1" t="str">
        <f>TEXT(Data[[#This Row],[Order Date]], "mm.yy")</f>
        <v>10.17</v>
      </c>
    </row>
    <row r="3696" spans="1:26" x14ac:dyDescent="0.25">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1" t="str">
        <f>IF(M3696=People!$B$2,People!$A$5,(IF(M3696=People!$B$3,People!$A$3,(IF(M3696=People!$B$4,People!$A$4,(IF(M3696=People!$B$5,People!$A$5,0)))))))</f>
        <v>Cassandra Brandow</v>
      </c>
      <c r="W3696" s="1" t="str">
        <f>IFERROR(VLOOKUP(Data[[#This Row],[Order ID]], Returns!$A:$B, 2, FALSE), "No")</f>
        <v>No</v>
      </c>
      <c r="X3696" s="1">
        <f>1/COUNTIF(Data[Order ID], Data[[#This Row],[Order ID]])</f>
        <v>0.33333333333333331</v>
      </c>
      <c r="Y3696" s="1">
        <f>1/COUNTIFS(Data[Customer Name],Data[[#This Row],[Customer Name]], Data[MonthYear],Data[[#This Row],[MonthYear]])</f>
        <v>0.33333333333333331</v>
      </c>
      <c r="Z3696" s="1" t="str">
        <f>TEXT(Data[[#This Row],[Order Date]], "mm.yy")</f>
        <v>10.18</v>
      </c>
    </row>
    <row r="3697" spans="1:26" x14ac:dyDescent="0.25">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1" t="str">
        <f>IF(M3697=People!$B$2,People!$A$5,(IF(M3697=People!$B$3,People!$A$3,(IF(M3697=People!$B$4,People!$A$4,(IF(M3697=People!$B$5,People!$A$5,0)))))))</f>
        <v>Cassandra Brandow</v>
      </c>
      <c r="W3697" s="1" t="str">
        <f>IFERROR(VLOOKUP(Data[[#This Row],[Order ID]], Returns!$A:$B, 2, FALSE), "No")</f>
        <v>No</v>
      </c>
      <c r="X3697" s="1">
        <f>1/COUNTIF(Data[Order ID], Data[[#This Row],[Order ID]])</f>
        <v>0.33333333333333331</v>
      </c>
      <c r="Y3697" s="1">
        <f>1/COUNTIFS(Data[Customer Name],Data[[#This Row],[Customer Name]], Data[MonthYear],Data[[#This Row],[MonthYear]])</f>
        <v>0.33333333333333331</v>
      </c>
      <c r="Z3697" s="1" t="str">
        <f>TEXT(Data[[#This Row],[Order Date]], "mm.yy")</f>
        <v>10.18</v>
      </c>
    </row>
    <row r="3698" spans="1:26" x14ac:dyDescent="0.25">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1" t="str">
        <f>IF(M3698=People!$B$2,People!$A$5,(IF(M3698=People!$B$3,People!$A$3,(IF(M3698=People!$B$4,People!$A$4,(IF(M3698=People!$B$5,People!$A$5,0)))))))</f>
        <v>Cassandra Brandow</v>
      </c>
      <c r="W3698" s="1" t="str">
        <f>IFERROR(VLOOKUP(Data[[#This Row],[Order ID]], Returns!$A:$B, 2, FALSE), "No")</f>
        <v>No</v>
      </c>
      <c r="X3698" s="1">
        <f>1/COUNTIF(Data[Order ID], Data[[#This Row],[Order ID]])</f>
        <v>0.33333333333333331</v>
      </c>
      <c r="Y3698" s="1">
        <f>1/COUNTIFS(Data[Customer Name],Data[[#This Row],[Customer Name]], Data[MonthYear],Data[[#This Row],[MonthYear]])</f>
        <v>0.33333333333333331</v>
      </c>
      <c r="Z3698" s="1" t="str">
        <f>TEXT(Data[[#This Row],[Order Date]], "mm.yy")</f>
        <v>10.18</v>
      </c>
    </row>
    <row r="3699" spans="1:26" x14ac:dyDescent="0.25">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1" t="str">
        <f>IF(M3699=People!$B$2,People!$A$5,(IF(M3699=People!$B$3,People!$A$3,(IF(M3699=People!$B$4,People!$A$4,(IF(M3699=People!$B$5,People!$A$5,0)))))))</f>
        <v>Cassandra Brandow</v>
      </c>
      <c r="W3699" s="1" t="str">
        <f>IFERROR(VLOOKUP(Data[[#This Row],[Order ID]], Returns!$A:$B, 2, FALSE), "No")</f>
        <v>No</v>
      </c>
      <c r="X3699" s="1">
        <f>1/COUNTIF(Data[Order ID], Data[[#This Row],[Order ID]])</f>
        <v>1</v>
      </c>
      <c r="Y3699" s="1">
        <f>1/COUNTIFS(Data[Customer Name],Data[[#This Row],[Customer Name]], Data[MonthYear],Data[[#This Row],[MonthYear]])</f>
        <v>1</v>
      </c>
      <c r="Z3699" s="1" t="str">
        <f>TEXT(Data[[#This Row],[Order Date]], "mm.yy")</f>
        <v>11.17</v>
      </c>
    </row>
    <row r="3700" spans="1:26" x14ac:dyDescent="0.25">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1" t="str">
        <f>IF(M3700=People!$B$2,People!$A$5,(IF(M3700=People!$B$3,People!$A$3,(IF(M3700=People!$B$4,People!$A$4,(IF(M3700=People!$B$5,People!$A$5,0)))))))</f>
        <v>Cassandra Brandow</v>
      </c>
      <c r="W3700" s="1" t="str">
        <f>IFERROR(VLOOKUP(Data[[#This Row],[Order ID]], Returns!$A:$B, 2, FALSE), "No")</f>
        <v>No</v>
      </c>
      <c r="X3700" s="1">
        <f>1/COUNTIF(Data[Order ID], Data[[#This Row],[Order ID]])</f>
        <v>1</v>
      </c>
      <c r="Y3700" s="1">
        <f>1/COUNTIFS(Data[Customer Name],Data[[#This Row],[Customer Name]], Data[MonthYear],Data[[#This Row],[MonthYear]])</f>
        <v>1</v>
      </c>
      <c r="Z3700" s="1" t="str">
        <f>TEXT(Data[[#This Row],[Order Date]], "mm.yy")</f>
        <v>09.16</v>
      </c>
    </row>
    <row r="3701" spans="1:26" x14ac:dyDescent="0.25">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1" t="str">
        <f>IF(M3701=People!$B$2,People!$A$5,(IF(M3701=People!$B$3,People!$A$3,(IF(M3701=People!$B$4,People!$A$4,(IF(M3701=People!$B$5,People!$A$5,0)))))))</f>
        <v>Chuck Magee</v>
      </c>
      <c r="W3701" s="1" t="str">
        <f>IFERROR(VLOOKUP(Data[[#This Row],[Order ID]], Returns!$A:$B, 2, FALSE), "No")</f>
        <v>No</v>
      </c>
      <c r="X3701" s="1">
        <f>1/COUNTIF(Data[Order ID], Data[[#This Row],[Order ID]])</f>
        <v>1</v>
      </c>
      <c r="Y3701" s="1">
        <f>1/COUNTIFS(Data[Customer Name],Data[[#This Row],[Customer Name]], Data[MonthYear],Data[[#This Row],[MonthYear]])</f>
        <v>1</v>
      </c>
      <c r="Z3701" s="1" t="str">
        <f>TEXT(Data[[#This Row],[Order Date]], "mm.yy")</f>
        <v>11.19</v>
      </c>
    </row>
    <row r="3702" spans="1:26" x14ac:dyDescent="0.25">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1" t="str">
        <f>IF(M3702=People!$B$2,People!$A$5,(IF(M3702=People!$B$3,People!$A$3,(IF(M3702=People!$B$4,People!$A$4,(IF(M3702=People!$B$5,People!$A$5,0)))))))</f>
        <v>Chuck Magee</v>
      </c>
      <c r="W3702" s="1" t="str">
        <f>IFERROR(VLOOKUP(Data[[#This Row],[Order ID]], Returns!$A:$B, 2, FALSE), "No")</f>
        <v>No</v>
      </c>
      <c r="X3702" s="1">
        <f>1/COUNTIF(Data[Order ID], Data[[#This Row],[Order ID]])</f>
        <v>1</v>
      </c>
      <c r="Y3702" s="1">
        <f>1/COUNTIFS(Data[Customer Name],Data[[#This Row],[Customer Name]], Data[MonthYear],Data[[#This Row],[MonthYear]])</f>
        <v>1</v>
      </c>
      <c r="Z3702" s="1" t="str">
        <f>TEXT(Data[[#This Row],[Order Date]], "mm.yy")</f>
        <v>12.19</v>
      </c>
    </row>
    <row r="3703" spans="1:26" x14ac:dyDescent="0.25">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1" t="str">
        <f>IF(M3703=People!$B$2,People!$A$5,(IF(M3703=People!$B$3,People!$A$3,(IF(M3703=People!$B$4,People!$A$4,(IF(M3703=People!$B$5,People!$A$5,0)))))))</f>
        <v>Chuck Magee</v>
      </c>
      <c r="W3703" s="1" t="str">
        <f>IFERROR(VLOOKUP(Data[[#This Row],[Order ID]], Returns!$A:$B, 2, FALSE), "No")</f>
        <v>No</v>
      </c>
      <c r="X3703" s="1">
        <f>1/COUNTIF(Data[Order ID], Data[[#This Row],[Order ID]])</f>
        <v>1</v>
      </c>
      <c r="Y3703" s="1">
        <f>1/COUNTIFS(Data[Customer Name],Data[[#This Row],[Customer Name]], Data[MonthYear],Data[[#This Row],[MonthYear]])</f>
        <v>1</v>
      </c>
      <c r="Z3703" s="1" t="str">
        <f>TEXT(Data[[#This Row],[Order Date]], "mm.yy")</f>
        <v>01.18</v>
      </c>
    </row>
    <row r="3704" spans="1:26" x14ac:dyDescent="0.25">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1" t="str">
        <f>IF(M3704=People!$B$2,People!$A$5,(IF(M3704=People!$B$3,People!$A$3,(IF(M3704=People!$B$4,People!$A$4,(IF(M3704=People!$B$5,People!$A$5,0)))))))</f>
        <v>Cassandra Brandow</v>
      </c>
      <c r="W3704" s="1" t="str">
        <f>IFERROR(VLOOKUP(Data[[#This Row],[Order ID]], Returns!$A:$B, 2, FALSE), "No")</f>
        <v>No</v>
      </c>
      <c r="X3704" s="1">
        <f>1/COUNTIF(Data[Order ID], Data[[#This Row],[Order ID]])</f>
        <v>0.25</v>
      </c>
      <c r="Y3704" s="1">
        <f>1/COUNTIFS(Data[Customer Name],Data[[#This Row],[Customer Name]], Data[MonthYear],Data[[#This Row],[MonthYear]])</f>
        <v>0.25</v>
      </c>
      <c r="Z3704" s="1" t="str">
        <f>TEXT(Data[[#This Row],[Order Date]], "mm.yy")</f>
        <v>06.17</v>
      </c>
    </row>
    <row r="3705" spans="1:26" x14ac:dyDescent="0.25">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1" t="str">
        <f>IF(M3705=People!$B$2,People!$A$5,(IF(M3705=People!$B$3,People!$A$3,(IF(M3705=People!$B$4,People!$A$4,(IF(M3705=People!$B$5,People!$A$5,0)))))))</f>
        <v>Cassandra Brandow</v>
      </c>
      <c r="W3705" s="1" t="str">
        <f>IFERROR(VLOOKUP(Data[[#This Row],[Order ID]], Returns!$A:$B, 2, FALSE), "No")</f>
        <v>No</v>
      </c>
      <c r="X3705" s="1">
        <f>1/COUNTIF(Data[Order ID], Data[[#This Row],[Order ID]])</f>
        <v>0.25</v>
      </c>
      <c r="Y3705" s="1">
        <f>1/COUNTIFS(Data[Customer Name],Data[[#This Row],[Customer Name]], Data[MonthYear],Data[[#This Row],[MonthYear]])</f>
        <v>0.25</v>
      </c>
      <c r="Z3705" s="1" t="str">
        <f>TEXT(Data[[#This Row],[Order Date]], "mm.yy")</f>
        <v>06.17</v>
      </c>
    </row>
    <row r="3706" spans="1:26" x14ac:dyDescent="0.25">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1" t="str">
        <f>IF(M3706=People!$B$2,People!$A$5,(IF(M3706=People!$B$3,People!$A$3,(IF(M3706=People!$B$4,People!$A$4,(IF(M3706=People!$B$5,People!$A$5,0)))))))</f>
        <v>Cassandra Brandow</v>
      </c>
      <c r="W3706" s="1" t="str">
        <f>IFERROR(VLOOKUP(Data[[#This Row],[Order ID]], Returns!$A:$B, 2, FALSE), "No")</f>
        <v>No</v>
      </c>
      <c r="X3706" s="1">
        <f>1/COUNTIF(Data[Order ID], Data[[#This Row],[Order ID]])</f>
        <v>0.25</v>
      </c>
      <c r="Y3706" s="1">
        <f>1/COUNTIFS(Data[Customer Name],Data[[#This Row],[Customer Name]], Data[MonthYear],Data[[#This Row],[MonthYear]])</f>
        <v>0.25</v>
      </c>
      <c r="Z3706" s="1" t="str">
        <f>TEXT(Data[[#This Row],[Order Date]], "mm.yy")</f>
        <v>06.17</v>
      </c>
    </row>
    <row r="3707" spans="1:26" x14ac:dyDescent="0.25">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1" t="str">
        <f>IF(M3707=People!$B$2,People!$A$5,(IF(M3707=People!$B$3,People!$A$3,(IF(M3707=People!$B$4,People!$A$4,(IF(M3707=People!$B$5,People!$A$5,0)))))))</f>
        <v>Cassandra Brandow</v>
      </c>
      <c r="W3707" s="1" t="str">
        <f>IFERROR(VLOOKUP(Data[[#This Row],[Order ID]], Returns!$A:$B, 2, FALSE), "No")</f>
        <v>No</v>
      </c>
      <c r="X3707" s="1">
        <f>1/COUNTIF(Data[Order ID], Data[[#This Row],[Order ID]])</f>
        <v>0.25</v>
      </c>
      <c r="Y3707" s="1">
        <f>1/COUNTIFS(Data[Customer Name],Data[[#This Row],[Customer Name]], Data[MonthYear],Data[[#This Row],[MonthYear]])</f>
        <v>0.25</v>
      </c>
      <c r="Z3707" s="1" t="str">
        <f>TEXT(Data[[#This Row],[Order Date]], "mm.yy")</f>
        <v>06.17</v>
      </c>
    </row>
    <row r="3708" spans="1:26" x14ac:dyDescent="0.25">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1" t="str">
        <f>IF(M3708=People!$B$2,People!$A$5,(IF(M3708=People!$B$3,People!$A$3,(IF(M3708=People!$B$4,People!$A$4,(IF(M3708=People!$B$5,People!$A$5,0)))))))</f>
        <v>Kelly Williams</v>
      </c>
      <c r="W3708" s="1" t="str">
        <f>IFERROR(VLOOKUP(Data[[#This Row],[Order ID]], Returns!$A:$B, 2, FALSE), "No")</f>
        <v>No</v>
      </c>
      <c r="X3708" s="1">
        <f>1/COUNTIF(Data[Order ID], Data[[#This Row],[Order ID]])</f>
        <v>1</v>
      </c>
      <c r="Y3708" s="1">
        <f>1/COUNTIFS(Data[Customer Name],Data[[#This Row],[Customer Name]], Data[MonthYear],Data[[#This Row],[MonthYear]])</f>
        <v>1</v>
      </c>
      <c r="Z3708" s="1" t="str">
        <f>TEXT(Data[[#This Row],[Order Date]], "mm.yy")</f>
        <v>03.19</v>
      </c>
    </row>
    <row r="3709" spans="1:26" x14ac:dyDescent="0.25">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1" t="str">
        <f>IF(M3709=People!$B$2,People!$A$5,(IF(M3709=People!$B$3,People!$A$3,(IF(M3709=People!$B$4,People!$A$4,(IF(M3709=People!$B$5,People!$A$5,0)))))))</f>
        <v>Kelly Williams</v>
      </c>
      <c r="W3709" s="1" t="str">
        <f>IFERROR(VLOOKUP(Data[[#This Row],[Order ID]], Returns!$A:$B, 2, FALSE), "No")</f>
        <v>No</v>
      </c>
      <c r="X3709" s="1">
        <f>1/COUNTIF(Data[Order ID], Data[[#This Row],[Order ID]])</f>
        <v>0.33333333333333331</v>
      </c>
      <c r="Y3709" s="1">
        <f>1/COUNTIFS(Data[Customer Name],Data[[#This Row],[Customer Name]], Data[MonthYear],Data[[#This Row],[MonthYear]])</f>
        <v>0.33333333333333331</v>
      </c>
      <c r="Z3709" s="1" t="str">
        <f>TEXT(Data[[#This Row],[Order Date]], "mm.yy")</f>
        <v>11.16</v>
      </c>
    </row>
    <row r="3710" spans="1:26" x14ac:dyDescent="0.25">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1" t="str">
        <f>IF(M3710=People!$B$2,People!$A$5,(IF(M3710=People!$B$3,People!$A$3,(IF(M3710=People!$B$4,People!$A$4,(IF(M3710=People!$B$5,People!$A$5,0)))))))</f>
        <v>Kelly Williams</v>
      </c>
      <c r="W3710" s="1" t="str">
        <f>IFERROR(VLOOKUP(Data[[#This Row],[Order ID]], Returns!$A:$B, 2, FALSE), "No")</f>
        <v>No</v>
      </c>
      <c r="X3710" s="1">
        <f>1/COUNTIF(Data[Order ID], Data[[#This Row],[Order ID]])</f>
        <v>0.33333333333333331</v>
      </c>
      <c r="Y3710" s="1">
        <f>1/COUNTIFS(Data[Customer Name],Data[[#This Row],[Customer Name]], Data[MonthYear],Data[[#This Row],[MonthYear]])</f>
        <v>0.33333333333333331</v>
      </c>
      <c r="Z3710" s="1" t="str">
        <f>TEXT(Data[[#This Row],[Order Date]], "mm.yy")</f>
        <v>11.16</v>
      </c>
    </row>
    <row r="3711" spans="1:26" x14ac:dyDescent="0.25">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1" t="str">
        <f>IF(M3711=People!$B$2,People!$A$5,(IF(M3711=People!$B$3,People!$A$3,(IF(M3711=People!$B$4,People!$A$4,(IF(M3711=People!$B$5,People!$A$5,0)))))))</f>
        <v>Kelly Williams</v>
      </c>
      <c r="W3711" s="1" t="str">
        <f>IFERROR(VLOOKUP(Data[[#This Row],[Order ID]], Returns!$A:$B, 2, FALSE), "No")</f>
        <v>No</v>
      </c>
      <c r="X3711" s="1">
        <f>1/COUNTIF(Data[Order ID], Data[[#This Row],[Order ID]])</f>
        <v>0.33333333333333331</v>
      </c>
      <c r="Y3711" s="1">
        <f>1/COUNTIFS(Data[Customer Name],Data[[#This Row],[Customer Name]], Data[MonthYear],Data[[#This Row],[MonthYear]])</f>
        <v>0.33333333333333331</v>
      </c>
      <c r="Z3711" s="1" t="str">
        <f>TEXT(Data[[#This Row],[Order Date]], "mm.yy")</f>
        <v>11.16</v>
      </c>
    </row>
    <row r="3712" spans="1:26" x14ac:dyDescent="0.25">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1" t="str">
        <f>IF(M3712=People!$B$2,People!$A$5,(IF(M3712=People!$B$3,People!$A$3,(IF(M3712=People!$B$4,People!$A$4,(IF(M3712=People!$B$5,People!$A$5,0)))))))</f>
        <v>Cassandra Brandow</v>
      </c>
      <c r="W3712" s="1" t="str">
        <f>IFERROR(VLOOKUP(Data[[#This Row],[Order ID]], Returns!$A:$B, 2, FALSE), "No")</f>
        <v>Yes</v>
      </c>
      <c r="X3712" s="1">
        <f>1/COUNTIF(Data[Order ID], Data[[#This Row],[Order ID]])</f>
        <v>0.5</v>
      </c>
      <c r="Y3712" s="1">
        <f>1/COUNTIFS(Data[Customer Name],Data[[#This Row],[Customer Name]], Data[MonthYear],Data[[#This Row],[MonthYear]])</f>
        <v>0.5</v>
      </c>
      <c r="Z3712" s="1" t="str">
        <f>TEXT(Data[[#This Row],[Order Date]], "mm.yy")</f>
        <v>10.19</v>
      </c>
    </row>
    <row r="3713" spans="1:26" x14ac:dyDescent="0.25">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1" t="str">
        <f>IF(M3713=People!$B$2,People!$A$5,(IF(M3713=People!$B$3,People!$A$3,(IF(M3713=People!$B$4,People!$A$4,(IF(M3713=People!$B$5,People!$A$5,0)))))))</f>
        <v>Cassandra Brandow</v>
      </c>
      <c r="W3713" s="1" t="str">
        <f>IFERROR(VLOOKUP(Data[[#This Row],[Order ID]], Returns!$A:$B, 2, FALSE), "No")</f>
        <v>Yes</v>
      </c>
      <c r="X3713" s="1">
        <f>1/COUNTIF(Data[Order ID], Data[[#This Row],[Order ID]])</f>
        <v>0.5</v>
      </c>
      <c r="Y3713" s="1">
        <f>1/COUNTIFS(Data[Customer Name],Data[[#This Row],[Customer Name]], Data[MonthYear],Data[[#This Row],[MonthYear]])</f>
        <v>0.5</v>
      </c>
      <c r="Z3713" s="1" t="str">
        <f>TEXT(Data[[#This Row],[Order Date]], "mm.yy")</f>
        <v>10.19</v>
      </c>
    </row>
    <row r="3714" spans="1:26" x14ac:dyDescent="0.25">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1" t="str">
        <f>IF(M3714=People!$B$2,People!$A$5,(IF(M3714=People!$B$3,People!$A$3,(IF(M3714=People!$B$4,People!$A$4,(IF(M3714=People!$B$5,People!$A$5,0)))))))</f>
        <v>Cassandra Brandow</v>
      </c>
      <c r="W3714" s="1" t="str">
        <f>IFERROR(VLOOKUP(Data[[#This Row],[Order ID]], Returns!$A:$B, 2, FALSE), "No")</f>
        <v>No</v>
      </c>
      <c r="X3714" s="1">
        <f>1/COUNTIF(Data[Order ID], Data[[#This Row],[Order ID]])</f>
        <v>0.5</v>
      </c>
      <c r="Y3714" s="1">
        <f>1/COUNTIFS(Data[Customer Name],Data[[#This Row],[Customer Name]], Data[MonthYear],Data[[#This Row],[MonthYear]])</f>
        <v>0.5</v>
      </c>
      <c r="Z3714" s="1" t="str">
        <f>TEXT(Data[[#This Row],[Order Date]], "mm.yy")</f>
        <v>04.19</v>
      </c>
    </row>
    <row r="3715" spans="1:26" x14ac:dyDescent="0.25">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1" t="str">
        <f>IF(M3715=People!$B$2,People!$A$5,(IF(M3715=People!$B$3,People!$A$3,(IF(M3715=People!$B$4,People!$A$4,(IF(M3715=People!$B$5,People!$A$5,0)))))))</f>
        <v>Cassandra Brandow</v>
      </c>
      <c r="W3715" s="1" t="str">
        <f>IFERROR(VLOOKUP(Data[[#This Row],[Order ID]], Returns!$A:$B, 2, FALSE), "No")</f>
        <v>No</v>
      </c>
      <c r="X3715" s="1">
        <f>1/COUNTIF(Data[Order ID], Data[[#This Row],[Order ID]])</f>
        <v>0.5</v>
      </c>
      <c r="Y3715" s="1">
        <f>1/COUNTIFS(Data[Customer Name],Data[[#This Row],[Customer Name]], Data[MonthYear],Data[[#This Row],[MonthYear]])</f>
        <v>0.5</v>
      </c>
      <c r="Z3715" s="1" t="str">
        <f>TEXT(Data[[#This Row],[Order Date]], "mm.yy")</f>
        <v>04.19</v>
      </c>
    </row>
    <row r="3716" spans="1:26" x14ac:dyDescent="0.25">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1" t="str">
        <f>IF(M3716=People!$B$2,People!$A$5,(IF(M3716=People!$B$3,People!$A$3,(IF(M3716=People!$B$4,People!$A$4,(IF(M3716=People!$B$5,People!$A$5,0)))))))</f>
        <v>Cassandra Brandow</v>
      </c>
      <c r="W3716" s="1" t="str">
        <f>IFERROR(VLOOKUP(Data[[#This Row],[Order ID]], Returns!$A:$B, 2, FALSE), "No")</f>
        <v>No</v>
      </c>
      <c r="X3716" s="1">
        <f>1/COUNTIF(Data[Order ID], Data[[#This Row],[Order ID]])</f>
        <v>0.5</v>
      </c>
      <c r="Y3716" s="1">
        <f>1/COUNTIFS(Data[Customer Name],Data[[#This Row],[Customer Name]], Data[MonthYear],Data[[#This Row],[MonthYear]])</f>
        <v>0.5</v>
      </c>
      <c r="Z3716" s="1" t="str">
        <f>TEXT(Data[[#This Row],[Order Date]], "mm.yy")</f>
        <v>12.16</v>
      </c>
    </row>
    <row r="3717" spans="1:26" x14ac:dyDescent="0.25">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1" t="str">
        <f>IF(M3717=People!$B$2,People!$A$5,(IF(M3717=People!$B$3,People!$A$3,(IF(M3717=People!$B$4,People!$A$4,(IF(M3717=People!$B$5,People!$A$5,0)))))))</f>
        <v>Cassandra Brandow</v>
      </c>
      <c r="W3717" s="1" t="str">
        <f>IFERROR(VLOOKUP(Data[[#This Row],[Order ID]], Returns!$A:$B, 2, FALSE), "No")</f>
        <v>No</v>
      </c>
      <c r="X3717" s="1">
        <f>1/COUNTIF(Data[Order ID], Data[[#This Row],[Order ID]])</f>
        <v>0.5</v>
      </c>
      <c r="Y3717" s="1">
        <f>1/COUNTIFS(Data[Customer Name],Data[[#This Row],[Customer Name]], Data[MonthYear],Data[[#This Row],[MonthYear]])</f>
        <v>0.5</v>
      </c>
      <c r="Z3717" s="1" t="str">
        <f>TEXT(Data[[#This Row],[Order Date]], "mm.yy")</f>
        <v>12.16</v>
      </c>
    </row>
    <row r="3718" spans="1:26" x14ac:dyDescent="0.25">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1" t="str">
        <f>IF(M3718=People!$B$2,People!$A$5,(IF(M3718=People!$B$3,People!$A$3,(IF(M3718=People!$B$4,People!$A$4,(IF(M3718=People!$B$5,People!$A$5,0)))))))</f>
        <v>Kelly Williams</v>
      </c>
      <c r="W3718" s="1" t="str">
        <f>IFERROR(VLOOKUP(Data[[#This Row],[Order ID]], Returns!$A:$B, 2, FALSE), "No")</f>
        <v>No</v>
      </c>
      <c r="X3718" s="1">
        <f>1/COUNTIF(Data[Order ID], Data[[#This Row],[Order ID]])</f>
        <v>1</v>
      </c>
      <c r="Y3718" s="1">
        <f>1/COUNTIFS(Data[Customer Name],Data[[#This Row],[Customer Name]], Data[MonthYear],Data[[#This Row],[MonthYear]])</f>
        <v>1</v>
      </c>
      <c r="Z3718" s="1" t="str">
        <f>TEXT(Data[[#This Row],[Order Date]], "mm.yy")</f>
        <v>05.19</v>
      </c>
    </row>
    <row r="3719" spans="1:26" x14ac:dyDescent="0.25">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1" t="str">
        <f>IF(M3719=People!$B$2,People!$A$5,(IF(M3719=People!$B$3,People!$A$3,(IF(M3719=People!$B$4,People!$A$4,(IF(M3719=People!$B$5,People!$A$5,0)))))))</f>
        <v>Cassandra Brandow</v>
      </c>
      <c r="W3719" s="1" t="str">
        <f>IFERROR(VLOOKUP(Data[[#This Row],[Order ID]], Returns!$A:$B, 2, FALSE), "No")</f>
        <v>No</v>
      </c>
      <c r="X3719" s="1">
        <f>1/COUNTIF(Data[Order ID], Data[[#This Row],[Order ID]])</f>
        <v>0.5</v>
      </c>
      <c r="Y3719" s="1">
        <f>1/COUNTIFS(Data[Customer Name],Data[[#This Row],[Customer Name]], Data[MonthYear],Data[[#This Row],[MonthYear]])</f>
        <v>0.5</v>
      </c>
      <c r="Z3719" s="1" t="str">
        <f>TEXT(Data[[#This Row],[Order Date]], "mm.yy")</f>
        <v>09.18</v>
      </c>
    </row>
    <row r="3720" spans="1:26" x14ac:dyDescent="0.25">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1" t="str">
        <f>IF(M3720=People!$B$2,People!$A$5,(IF(M3720=People!$B$3,People!$A$3,(IF(M3720=People!$B$4,People!$A$4,(IF(M3720=People!$B$5,People!$A$5,0)))))))</f>
        <v>Cassandra Brandow</v>
      </c>
      <c r="W3720" s="1" t="str">
        <f>IFERROR(VLOOKUP(Data[[#This Row],[Order ID]], Returns!$A:$B, 2, FALSE), "No")</f>
        <v>No</v>
      </c>
      <c r="X3720" s="1">
        <f>1/COUNTIF(Data[Order ID], Data[[#This Row],[Order ID]])</f>
        <v>0.5</v>
      </c>
      <c r="Y3720" s="1">
        <f>1/COUNTIFS(Data[Customer Name],Data[[#This Row],[Customer Name]], Data[MonthYear],Data[[#This Row],[MonthYear]])</f>
        <v>0.5</v>
      </c>
      <c r="Z3720" s="1" t="str">
        <f>TEXT(Data[[#This Row],[Order Date]], "mm.yy")</f>
        <v>09.18</v>
      </c>
    </row>
    <row r="3721" spans="1:26" x14ac:dyDescent="0.25">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1" t="str">
        <f>IF(M3721=People!$B$2,People!$A$5,(IF(M3721=People!$B$3,People!$A$3,(IF(M3721=People!$B$4,People!$A$4,(IF(M3721=People!$B$5,People!$A$5,0)))))))</f>
        <v>Kelly Williams</v>
      </c>
      <c r="W3721" s="1" t="str">
        <f>IFERROR(VLOOKUP(Data[[#This Row],[Order ID]], Returns!$A:$B, 2, FALSE), "No")</f>
        <v>No</v>
      </c>
      <c r="X3721" s="1">
        <f>1/COUNTIF(Data[Order ID], Data[[#This Row],[Order ID]])</f>
        <v>1</v>
      </c>
      <c r="Y3721" s="1">
        <f>1/COUNTIFS(Data[Customer Name],Data[[#This Row],[Customer Name]], Data[MonthYear],Data[[#This Row],[MonthYear]])</f>
        <v>1</v>
      </c>
      <c r="Z3721" s="1" t="str">
        <f>TEXT(Data[[#This Row],[Order Date]], "mm.yy")</f>
        <v>09.18</v>
      </c>
    </row>
    <row r="3722" spans="1:26" x14ac:dyDescent="0.25">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1" t="str">
        <f>IF(M3722=People!$B$2,People!$A$5,(IF(M3722=People!$B$3,People!$A$3,(IF(M3722=People!$B$4,People!$A$4,(IF(M3722=People!$B$5,People!$A$5,0)))))))</f>
        <v>Cassandra Brandow</v>
      </c>
      <c r="W3722" s="1" t="str">
        <f>IFERROR(VLOOKUP(Data[[#This Row],[Order ID]], Returns!$A:$B, 2, FALSE), "No")</f>
        <v>No</v>
      </c>
      <c r="X3722" s="1">
        <f>1/COUNTIF(Data[Order ID], Data[[#This Row],[Order ID]])</f>
        <v>0.5</v>
      </c>
      <c r="Y3722" s="1">
        <f>1/COUNTIFS(Data[Customer Name],Data[[#This Row],[Customer Name]], Data[MonthYear],Data[[#This Row],[MonthYear]])</f>
        <v>0.5</v>
      </c>
      <c r="Z3722" s="1" t="str">
        <f>TEXT(Data[[#This Row],[Order Date]], "mm.yy")</f>
        <v>12.18</v>
      </c>
    </row>
    <row r="3723" spans="1:26" x14ac:dyDescent="0.25">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1" t="str">
        <f>IF(M3723=People!$B$2,People!$A$5,(IF(M3723=People!$B$3,People!$A$3,(IF(M3723=People!$B$4,People!$A$4,(IF(M3723=People!$B$5,People!$A$5,0)))))))</f>
        <v>Cassandra Brandow</v>
      </c>
      <c r="W3723" s="1" t="str">
        <f>IFERROR(VLOOKUP(Data[[#This Row],[Order ID]], Returns!$A:$B, 2, FALSE), "No")</f>
        <v>No</v>
      </c>
      <c r="X3723" s="1">
        <f>1/COUNTIF(Data[Order ID], Data[[#This Row],[Order ID]])</f>
        <v>0.5</v>
      </c>
      <c r="Y3723" s="1">
        <f>1/COUNTIFS(Data[Customer Name],Data[[#This Row],[Customer Name]], Data[MonthYear],Data[[#This Row],[MonthYear]])</f>
        <v>0.5</v>
      </c>
      <c r="Z3723" s="1" t="str">
        <f>TEXT(Data[[#This Row],[Order Date]], "mm.yy")</f>
        <v>12.18</v>
      </c>
    </row>
    <row r="3724" spans="1:26" x14ac:dyDescent="0.25">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1" t="str">
        <f>IF(M3724=People!$B$2,People!$A$5,(IF(M3724=People!$B$3,People!$A$3,(IF(M3724=People!$B$4,People!$A$4,(IF(M3724=People!$B$5,People!$A$5,0)))))))</f>
        <v>Kelly Williams</v>
      </c>
      <c r="W3724" s="1" t="str">
        <f>IFERROR(VLOOKUP(Data[[#This Row],[Order ID]], Returns!$A:$B, 2, FALSE), "No")</f>
        <v>No</v>
      </c>
      <c r="X3724" s="1">
        <f>1/COUNTIF(Data[Order ID], Data[[#This Row],[Order ID]])</f>
        <v>1</v>
      </c>
      <c r="Y3724" s="1">
        <f>1/COUNTIFS(Data[Customer Name],Data[[#This Row],[Customer Name]], Data[MonthYear],Data[[#This Row],[MonthYear]])</f>
        <v>0.5</v>
      </c>
      <c r="Z3724" s="1" t="str">
        <f>TEXT(Data[[#This Row],[Order Date]], "mm.yy")</f>
        <v>11.19</v>
      </c>
    </row>
    <row r="3725" spans="1:26" x14ac:dyDescent="0.25">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1" t="str">
        <f>IF(M3725=People!$B$2,People!$A$5,(IF(M3725=People!$B$3,People!$A$3,(IF(M3725=People!$B$4,People!$A$4,(IF(M3725=People!$B$5,People!$A$5,0)))))))</f>
        <v>Cassandra Brandow</v>
      </c>
      <c r="W3725" s="1" t="str">
        <f>IFERROR(VLOOKUP(Data[[#This Row],[Order ID]], Returns!$A:$B, 2, FALSE), "No")</f>
        <v>No</v>
      </c>
      <c r="X3725" s="1">
        <f>1/COUNTIF(Data[Order ID], Data[[#This Row],[Order ID]])</f>
        <v>1</v>
      </c>
      <c r="Y3725" s="1">
        <f>1/COUNTIFS(Data[Customer Name],Data[[#This Row],[Customer Name]], Data[MonthYear],Data[[#This Row],[MonthYear]])</f>
        <v>1</v>
      </c>
      <c r="Z3725" s="1" t="str">
        <f>TEXT(Data[[#This Row],[Order Date]], "mm.yy")</f>
        <v>12.16</v>
      </c>
    </row>
    <row r="3726" spans="1:26" x14ac:dyDescent="0.25">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1" t="str">
        <f>IF(M3726=People!$B$2,People!$A$5,(IF(M3726=People!$B$3,People!$A$3,(IF(M3726=People!$B$4,People!$A$4,(IF(M3726=People!$B$5,People!$A$5,0)))))))</f>
        <v>Kelly Williams</v>
      </c>
      <c r="W3726" s="1" t="str">
        <f>IFERROR(VLOOKUP(Data[[#This Row],[Order ID]], Returns!$A:$B, 2, FALSE), "No")</f>
        <v>No</v>
      </c>
      <c r="X3726" s="1">
        <f>1/COUNTIF(Data[Order ID], Data[[#This Row],[Order ID]])</f>
        <v>1</v>
      </c>
      <c r="Y3726" s="1">
        <f>1/COUNTIFS(Data[Customer Name],Data[[#This Row],[Customer Name]], Data[MonthYear],Data[[#This Row],[MonthYear]])</f>
        <v>0.25</v>
      </c>
      <c r="Z3726" s="1" t="str">
        <f>TEXT(Data[[#This Row],[Order Date]], "mm.yy")</f>
        <v>04.19</v>
      </c>
    </row>
    <row r="3727" spans="1:26" x14ac:dyDescent="0.25">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1" t="str">
        <f>IF(M3727=People!$B$2,People!$A$5,(IF(M3727=People!$B$3,People!$A$3,(IF(M3727=People!$B$4,People!$A$4,(IF(M3727=People!$B$5,People!$A$5,0)))))))</f>
        <v>Cassandra Brandow</v>
      </c>
      <c r="W3727" s="1" t="str">
        <f>IFERROR(VLOOKUP(Data[[#This Row],[Order ID]], Returns!$A:$B, 2, FALSE), "No")</f>
        <v>No</v>
      </c>
      <c r="X3727" s="1">
        <f>1/COUNTIF(Data[Order ID], Data[[#This Row],[Order ID]])</f>
        <v>1</v>
      </c>
      <c r="Y3727" s="1">
        <f>1/COUNTIFS(Data[Customer Name],Data[[#This Row],[Customer Name]], Data[MonthYear],Data[[#This Row],[MonthYear]])</f>
        <v>1</v>
      </c>
      <c r="Z3727" s="1" t="str">
        <f>TEXT(Data[[#This Row],[Order Date]], "mm.yy")</f>
        <v>12.18</v>
      </c>
    </row>
    <row r="3728" spans="1:26" x14ac:dyDescent="0.25">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1" t="str">
        <f>IF(M3728=People!$B$2,People!$A$5,(IF(M3728=People!$B$3,People!$A$3,(IF(M3728=People!$B$4,People!$A$4,(IF(M3728=People!$B$5,People!$A$5,0)))))))</f>
        <v>Chuck Magee</v>
      </c>
      <c r="W3728" s="1" t="str">
        <f>IFERROR(VLOOKUP(Data[[#This Row],[Order ID]], Returns!$A:$B, 2, FALSE), "No")</f>
        <v>No</v>
      </c>
      <c r="X3728" s="1">
        <f>1/COUNTIF(Data[Order ID], Data[[#This Row],[Order ID]])</f>
        <v>0.33333333333333331</v>
      </c>
      <c r="Y3728" s="1">
        <f>1/COUNTIFS(Data[Customer Name],Data[[#This Row],[Customer Name]], Data[MonthYear],Data[[#This Row],[MonthYear]])</f>
        <v>0.33333333333333331</v>
      </c>
      <c r="Z3728" s="1" t="str">
        <f>TEXT(Data[[#This Row],[Order Date]], "mm.yy")</f>
        <v>06.18</v>
      </c>
    </row>
    <row r="3729" spans="1:26" x14ac:dyDescent="0.25">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1" t="str">
        <f>IF(M3729=People!$B$2,People!$A$5,(IF(M3729=People!$B$3,People!$A$3,(IF(M3729=People!$B$4,People!$A$4,(IF(M3729=People!$B$5,People!$A$5,0)))))))</f>
        <v>Chuck Magee</v>
      </c>
      <c r="W3729" s="1" t="str">
        <f>IFERROR(VLOOKUP(Data[[#This Row],[Order ID]], Returns!$A:$B, 2, FALSE), "No")</f>
        <v>No</v>
      </c>
      <c r="X3729" s="1">
        <f>1/COUNTIF(Data[Order ID], Data[[#This Row],[Order ID]])</f>
        <v>0.33333333333333331</v>
      </c>
      <c r="Y3729" s="1">
        <f>1/COUNTIFS(Data[Customer Name],Data[[#This Row],[Customer Name]], Data[MonthYear],Data[[#This Row],[MonthYear]])</f>
        <v>0.33333333333333331</v>
      </c>
      <c r="Z3729" s="1" t="str">
        <f>TEXT(Data[[#This Row],[Order Date]], "mm.yy")</f>
        <v>06.18</v>
      </c>
    </row>
    <row r="3730" spans="1:26" x14ac:dyDescent="0.25">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1" t="str">
        <f>IF(M3730=People!$B$2,People!$A$5,(IF(M3730=People!$B$3,People!$A$3,(IF(M3730=People!$B$4,People!$A$4,(IF(M3730=People!$B$5,People!$A$5,0)))))))</f>
        <v>Chuck Magee</v>
      </c>
      <c r="W3730" s="1" t="str">
        <f>IFERROR(VLOOKUP(Data[[#This Row],[Order ID]], Returns!$A:$B, 2, FALSE), "No")</f>
        <v>No</v>
      </c>
      <c r="X3730" s="1">
        <f>1/COUNTIF(Data[Order ID], Data[[#This Row],[Order ID]])</f>
        <v>0.33333333333333331</v>
      </c>
      <c r="Y3730" s="1">
        <f>1/COUNTIFS(Data[Customer Name],Data[[#This Row],[Customer Name]], Data[MonthYear],Data[[#This Row],[MonthYear]])</f>
        <v>0.33333333333333331</v>
      </c>
      <c r="Z3730" s="1" t="str">
        <f>TEXT(Data[[#This Row],[Order Date]], "mm.yy")</f>
        <v>06.18</v>
      </c>
    </row>
    <row r="3731" spans="1:26" x14ac:dyDescent="0.25">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1" t="str">
        <f>IF(M3731=People!$B$2,People!$A$5,(IF(M3731=People!$B$3,People!$A$3,(IF(M3731=People!$B$4,People!$A$4,(IF(M3731=People!$B$5,People!$A$5,0)))))))</f>
        <v>Chuck Magee</v>
      </c>
      <c r="W3731" s="1" t="str">
        <f>IFERROR(VLOOKUP(Data[[#This Row],[Order ID]], Returns!$A:$B, 2, FALSE), "No")</f>
        <v>No</v>
      </c>
      <c r="X3731" s="1">
        <f>1/COUNTIF(Data[Order ID], Data[[#This Row],[Order ID]])</f>
        <v>0.2</v>
      </c>
      <c r="Y3731" s="1">
        <f>1/COUNTIFS(Data[Customer Name],Data[[#This Row],[Customer Name]], Data[MonthYear],Data[[#This Row],[MonthYear]])</f>
        <v>0.2</v>
      </c>
      <c r="Z3731" s="1" t="str">
        <f>TEXT(Data[[#This Row],[Order Date]], "mm.yy")</f>
        <v>09.17</v>
      </c>
    </row>
    <row r="3732" spans="1:26" x14ac:dyDescent="0.25">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1" t="str">
        <f>IF(M3732=People!$B$2,People!$A$5,(IF(M3732=People!$B$3,People!$A$3,(IF(M3732=People!$B$4,People!$A$4,(IF(M3732=People!$B$5,People!$A$5,0)))))))</f>
        <v>Chuck Magee</v>
      </c>
      <c r="W3732" s="1" t="str">
        <f>IFERROR(VLOOKUP(Data[[#This Row],[Order ID]], Returns!$A:$B, 2, FALSE), "No")</f>
        <v>No</v>
      </c>
      <c r="X3732" s="1">
        <f>1/COUNTIF(Data[Order ID], Data[[#This Row],[Order ID]])</f>
        <v>0.2</v>
      </c>
      <c r="Y3732" s="1">
        <f>1/COUNTIFS(Data[Customer Name],Data[[#This Row],[Customer Name]], Data[MonthYear],Data[[#This Row],[MonthYear]])</f>
        <v>0.2</v>
      </c>
      <c r="Z3732" s="1" t="str">
        <f>TEXT(Data[[#This Row],[Order Date]], "mm.yy")</f>
        <v>09.17</v>
      </c>
    </row>
    <row r="3733" spans="1:26" x14ac:dyDescent="0.25">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1" t="str">
        <f>IF(M3733=People!$B$2,People!$A$5,(IF(M3733=People!$B$3,People!$A$3,(IF(M3733=People!$B$4,People!$A$4,(IF(M3733=People!$B$5,People!$A$5,0)))))))</f>
        <v>Chuck Magee</v>
      </c>
      <c r="W3733" s="1" t="str">
        <f>IFERROR(VLOOKUP(Data[[#This Row],[Order ID]], Returns!$A:$B, 2, FALSE), "No")</f>
        <v>No</v>
      </c>
      <c r="X3733" s="1">
        <f>1/COUNTIF(Data[Order ID], Data[[#This Row],[Order ID]])</f>
        <v>0.2</v>
      </c>
      <c r="Y3733" s="1">
        <f>1/COUNTIFS(Data[Customer Name],Data[[#This Row],[Customer Name]], Data[MonthYear],Data[[#This Row],[MonthYear]])</f>
        <v>0.2</v>
      </c>
      <c r="Z3733" s="1" t="str">
        <f>TEXT(Data[[#This Row],[Order Date]], "mm.yy")</f>
        <v>09.17</v>
      </c>
    </row>
    <row r="3734" spans="1:26" x14ac:dyDescent="0.25">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1" t="str">
        <f>IF(M3734=People!$B$2,People!$A$5,(IF(M3734=People!$B$3,People!$A$3,(IF(M3734=People!$B$4,People!$A$4,(IF(M3734=People!$B$5,People!$A$5,0)))))))</f>
        <v>Chuck Magee</v>
      </c>
      <c r="W3734" s="1" t="str">
        <f>IFERROR(VLOOKUP(Data[[#This Row],[Order ID]], Returns!$A:$B, 2, FALSE), "No")</f>
        <v>No</v>
      </c>
      <c r="X3734" s="1">
        <f>1/COUNTIF(Data[Order ID], Data[[#This Row],[Order ID]])</f>
        <v>0.2</v>
      </c>
      <c r="Y3734" s="1">
        <f>1/COUNTIFS(Data[Customer Name],Data[[#This Row],[Customer Name]], Data[MonthYear],Data[[#This Row],[MonthYear]])</f>
        <v>0.2</v>
      </c>
      <c r="Z3734" s="1" t="str">
        <f>TEXT(Data[[#This Row],[Order Date]], "mm.yy")</f>
        <v>09.17</v>
      </c>
    </row>
    <row r="3735" spans="1:26" x14ac:dyDescent="0.25">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1" t="str">
        <f>IF(M3735=People!$B$2,People!$A$5,(IF(M3735=People!$B$3,People!$A$3,(IF(M3735=People!$B$4,People!$A$4,(IF(M3735=People!$B$5,People!$A$5,0)))))))</f>
        <v>Chuck Magee</v>
      </c>
      <c r="W3735" s="1" t="str">
        <f>IFERROR(VLOOKUP(Data[[#This Row],[Order ID]], Returns!$A:$B, 2, FALSE), "No")</f>
        <v>No</v>
      </c>
      <c r="X3735" s="1">
        <f>1/COUNTIF(Data[Order ID], Data[[#This Row],[Order ID]])</f>
        <v>0.2</v>
      </c>
      <c r="Y3735" s="1">
        <f>1/COUNTIFS(Data[Customer Name],Data[[#This Row],[Customer Name]], Data[MonthYear],Data[[#This Row],[MonthYear]])</f>
        <v>0.2</v>
      </c>
      <c r="Z3735" s="1" t="str">
        <f>TEXT(Data[[#This Row],[Order Date]], "mm.yy")</f>
        <v>09.17</v>
      </c>
    </row>
    <row r="3736" spans="1:26" x14ac:dyDescent="0.25">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1" t="str">
        <f>IF(M3736=People!$B$2,People!$A$5,(IF(M3736=People!$B$3,People!$A$3,(IF(M3736=People!$B$4,People!$A$4,(IF(M3736=People!$B$5,People!$A$5,0)))))))</f>
        <v>Chuck Magee</v>
      </c>
      <c r="W3736" s="1" t="str">
        <f>IFERROR(VLOOKUP(Data[[#This Row],[Order ID]], Returns!$A:$B, 2, FALSE), "No")</f>
        <v>Yes</v>
      </c>
      <c r="X3736" s="1">
        <f>1/COUNTIF(Data[Order ID], Data[[#This Row],[Order ID]])</f>
        <v>0.5</v>
      </c>
      <c r="Y3736" s="1">
        <f>1/COUNTIFS(Data[Customer Name],Data[[#This Row],[Customer Name]], Data[MonthYear],Data[[#This Row],[MonthYear]])</f>
        <v>0.5</v>
      </c>
      <c r="Z3736" s="1" t="str">
        <f>TEXT(Data[[#This Row],[Order Date]], "mm.yy")</f>
        <v>03.19</v>
      </c>
    </row>
    <row r="3737" spans="1:26" x14ac:dyDescent="0.25">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1" t="str">
        <f>IF(M3737=People!$B$2,People!$A$5,(IF(M3737=People!$B$3,People!$A$3,(IF(M3737=People!$B$4,People!$A$4,(IF(M3737=People!$B$5,People!$A$5,0)))))))</f>
        <v>Chuck Magee</v>
      </c>
      <c r="W3737" s="1" t="str">
        <f>IFERROR(VLOOKUP(Data[[#This Row],[Order ID]], Returns!$A:$B, 2, FALSE), "No")</f>
        <v>Yes</v>
      </c>
      <c r="X3737" s="1">
        <f>1/COUNTIF(Data[Order ID], Data[[#This Row],[Order ID]])</f>
        <v>0.5</v>
      </c>
      <c r="Y3737" s="1">
        <f>1/COUNTIFS(Data[Customer Name],Data[[#This Row],[Customer Name]], Data[MonthYear],Data[[#This Row],[MonthYear]])</f>
        <v>0.5</v>
      </c>
      <c r="Z3737" s="1" t="str">
        <f>TEXT(Data[[#This Row],[Order Date]], "mm.yy")</f>
        <v>03.19</v>
      </c>
    </row>
    <row r="3738" spans="1:26" x14ac:dyDescent="0.25">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1" t="str">
        <f>IF(M3738=People!$B$2,People!$A$5,(IF(M3738=People!$B$3,People!$A$3,(IF(M3738=People!$B$4,People!$A$4,(IF(M3738=People!$B$5,People!$A$5,0)))))))</f>
        <v>Chuck Magee</v>
      </c>
      <c r="W3738" s="1" t="str">
        <f>IFERROR(VLOOKUP(Data[[#This Row],[Order ID]], Returns!$A:$B, 2, FALSE), "No")</f>
        <v>No</v>
      </c>
      <c r="X3738" s="1">
        <f>1/COUNTIF(Data[Order ID], Data[[#This Row],[Order ID]])</f>
        <v>0.5</v>
      </c>
      <c r="Y3738" s="1">
        <f>1/COUNTIFS(Data[Customer Name],Data[[#This Row],[Customer Name]], Data[MonthYear],Data[[#This Row],[MonthYear]])</f>
        <v>0.5</v>
      </c>
      <c r="Z3738" s="1" t="str">
        <f>TEXT(Data[[#This Row],[Order Date]], "mm.yy")</f>
        <v>03.18</v>
      </c>
    </row>
    <row r="3739" spans="1:26" x14ac:dyDescent="0.25">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1" t="str">
        <f>IF(M3739=People!$B$2,People!$A$5,(IF(M3739=People!$B$3,People!$A$3,(IF(M3739=People!$B$4,People!$A$4,(IF(M3739=People!$B$5,People!$A$5,0)))))))</f>
        <v>Chuck Magee</v>
      </c>
      <c r="W3739" s="1" t="str">
        <f>IFERROR(VLOOKUP(Data[[#This Row],[Order ID]], Returns!$A:$B, 2, FALSE), "No")</f>
        <v>No</v>
      </c>
      <c r="X3739" s="1">
        <f>1/COUNTIF(Data[Order ID], Data[[#This Row],[Order ID]])</f>
        <v>0.5</v>
      </c>
      <c r="Y3739" s="1">
        <f>1/COUNTIFS(Data[Customer Name],Data[[#This Row],[Customer Name]], Data[MonthYear],Data[[#This Row],[MonthYear]])</f>
        <v>0.5</v>
      </c>
      <c r="Z3739" s="1" t="str">
        <f>TEXT(Data[[#This Row],[Order Date]], "mm.yy")</f>
        <v>03.18</v>
      </c>
    </row>
    <row r="3740" spans="1:26" x14ac:dyDescent="0.25">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1" t="str">
        <f>IF(M3740=People!$B$2,People!$A$5,(IF(M3740=People!$B$3,People!$A$3,(IF(M3740=People!$B$4,People!$A$4,(IF(M3740=People!$B$5,People!$A$5,0)))))))</f>
        <v>Kelly Williams</v>
      </c>
      <c r="W3740" s="1" t="str">
        <f>IFERROR(VLOOKUP(Data[[#This Row],[Order ID]], Returns!$A:$B, 2, FALSE), "No")</f>
        <v>No</v>
      </c>
      <c r="X3740" s="1">
        <f>1/COUNTIF(Data[Order ID], Data[[#This Row],[Order ID]])</f>
        <v>0.33333333333333331</v>
      </c>
      <c r="Y3740" s="1">
        <f>1/COUNTIFS(Data[Customer Name],Data[[#This Row],[Customer Name]], Data[MonthYear],Data[[#This Row],[MonthYear]])</f>
        <v>0.25</v>
      </c>
      <c r="Z3740" s="1" t="str">
        <f>TEXT(Data[[#This Row],[Order Date]], "mm.yy")</f>
        <v>12.18</v>
      </c>
    </row>
    <row r="3741" spans="1:26" x14ac:dyDescent="0.25">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1" t="str">
        <f>IF(M3741=People!$B$2,People!$A$5,(IF(M3741=People!$B$3,People!$A$3,(IF(M3741=People!$B$4,People!$A$4,(IF(M3741=People!$B$5,People!$A$5,0)))))))</f>
        <v>Kelly Williams</v>
      </c>
      <c r="W3741" s="1" t="str">
        <f>IFERROR(VLOOKUP(Data[[#This Row],[Order ID]], Returns!$A:$B, 2, FALSE), "No")</f>
        <v>No</v>
      </c>
      <c r="X3741" s="1">
        <f>1/COUNTIF(Data[Order ID], Data[[#This Row],[Order ID]])</f>
        <v>0.33333333333333331</v>
      </c>
      <c r="Y3741" s="1">
        <f>1/COUNTIFS(Data[Customer Name],Data[[#This Row],[Customer Name]], Data[MonthYear],Data[[#This Row],[MonthYear]])</f>
        <v>0.25</v>
      </c>
      <c r="Z3741" s="1" t="str">
        <f>TEXT(Data[[#This Row],[Order Date]], "mm.yy")</f>
        <v>12.18</v>
      </c>
    </row>
    <row r="3742" spans="1:26" x14ac:dyDescent="0.25">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1" t="str">
        <f>IF(M3742=People!$B$2,People!$A$5,(IF(M3742=People!$B$3,People!$A$3,(IF(M3742=People!$B$4,People!$A$4,(IF(M3742=People!$B$5,People!$A$5,0)))))))</f>
        <v>Kelly Williams</v>
      </c>
      <c r="W3742" s="1" t="str">
        <f>IFERROR(VLOOKUP(Data[[#This Row],[Order ID]], Returns!$A:$B, 2, FALSE), "No")</f>
        <v>No</v>
      </c>
      <c r="X3742" s="1">
        <f>1/COUNTIF(Data[Order ID], Data[[#This Row],[Order ID]])</f>
        <v>0.33333333333333331</v>
      </c>
      <c r="Y3742" s="1">
        <f>1/COUNTIFS(Data[Customer Name],Data[[#This Row],[Customer Name]], Data[MonthYear],Data[[#This Row],[MonthYear]])</f>
        <v>0.25</v>
      </c>
      <c r="Z3742" s="1" t="str">
        <f>TEXT(Data[[#This Row],[Order Date]], "mm.yy")</f>
        <v>12.18</v>
      </c>
    </row>
    <row r="3743" spans="1:26" x14ac:dyDescent="0.25">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1" t="str">
        <f>IF(M3743=People!$B$2,People!$A$5,(IF(M3743=People!$B$3,People!$A$3,(IF(M3743=People!$B$4,People!$A$4,(IF(M3743=People!$B$5,People!$A$5,0)))))))</f>
        <v>Chuck Magee</v>
      </c>
      <c r="W3743" s="1" t="str">
        <f>IFERROR(VLOOKUP(Data[[#This Row],[Order ID]], Returns!$A:$B, 2, FALSE), "No")</f>
        <v>No</v>
      </c>
      <c r="X3743" s="1">
        <f>1/COUNTIF(Data[Order ID], Data[[#This Row],[Order ID]])</f>
        <v>0.33333333333333331</v>
      </c>
      <c r="Y3743" s="1">
        <f>1/COUNTIFS(Data[Customer Name],Data[[#This Row],[Customer Name]], Data[MonthYear],Data[[#This Row],[MonthYear]])</f>
        <v>0.33333333333333331</v>
      </c>
      <c r="Z3743" s="1" t="str">
        <f>TEXT(Data[[#This Row],[Order Date]], "mm.yy")</f>
        <v>01.18</v>
      </c>
    </row>
    <row r="3744" spans="1:26" x14ac:dyDescent="0.25">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1" t="str">
        <f>IF(M3744=People!$B$2,People!$A$5,(IF(M3744=People!$B$3,People!$A$3,(IF(M3744=People!$B$4,People!$A$4,(IF(M3744=People!$B$5,People!$A$5,0)))))))</f>
        <v>Chuck Magee</v>
      </c>
      <c r="W3744" s="1" t="str">
        <f>IFERROR(VLOOKUP(Data[[#This Row],[Order ID]], Returns!$A:$B, 2, FALSE), "No")</f>
        <v>No</v>
      </c>
      <c r="X3744" s="1">
        <f>1/COUNTIF(Data[Order ID], Data[[#This Row],[Order ID]])</f>
        <v>0.33333333333333331</v>
      </c>
      <c r="Y3744" s="1">
        <f>1/COUNTIFS(Data[Customer Name],Data[[#This Row],[Customer Name]], Data[MonthYear],Data[[#This Row],[MonthYear]])</f>
        <v>0.33333333333333331</v>
      </c>
      <c r="Z3744" s="1" t="str">
        <f>TEXT(Data[[#This Row],[Order Date]], "mm.yy")</f>
        <v>01.18</v>
      </c>
    </row>
    <row r="3745" spans="1:26" x14ac:dyDescent="0.25">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1" t="str">
        <f>IF(M3745=People!$B$2,People!$A$5,(IF(M3745=People!$B$3,People!$A$3,(IF(M3745=People!$B$4,People!$A$4,(IF(M3745=People!$B$5,People!$A$5,0)))))))</f>
        <v>Chuck Magee</v>
      </c>
      <c r="W3745" s="1" t="str">
        <f>IFERROR(VLOOKUP(Data[[#This Row],[Order ID]], Returns!$A:$B, 2, FALSE), "No")</f>
        <v>No</v>
      </c>
      <c r="X3745" s="1">
        <f>1/COUNTIF(Data[Order ID], Data[[#This Row],[Order ID]])</f>
        <v>0.33333333333333331</v>
      </c>
      <c r="Y3745" s="1">
        <f>1/COUNTIFS(Data[Customer Name],Data[[#This Row],[Customer Name]], Data[MonthYear],Data[[#This Row],[MonthYear]])</f>
        <v>0.33333333333333331</v>
      </c>
      <c r="Z3745" s="1" t="str">
        <f>TEXT(Data[[#This Row],[Order Date]], "mm.yy")</f>
        <v>01.18</v>
      </c>
    </row>
    <row r="3746" spans="1:26" x14ac:dyDescent="0.25">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1" t="str">
        <f>IF(M3746=People!$B$2,People!$A$5,(IF(M3746=People!$B$3,People!$A$3,(IF(M3746=People!$B$4,People!$A$4,(IF(M3746=People!$B$5,People!$A$5,0)))))))</f>
        <v>Cassandra Brandow</v>
      </c>
      <c r="W3746" s="1" t="str">
        <f>IFERROR(VLOOKUP(Data[[#This Row],[Order ID]], Returns!$A:$B, 2, FALSE), "No")</f>
        <v>No</v>
      </c>
      <c r="X3746" s="1">
        <f>1/COUNTIF(Data[Order ID], Data[[#This Row],[Order ID]])</f>
        <v>1</v>
      </c>
      <c r="Y3746" s="1">
        <f>1/COUNTIFS(Data[Customer Name],Data[[#This Row],[Customer Name]], Data[MonthYear],Data[[#This Row],[MonthYear]])</f>
        <v>1</v>
      </c>
      <c r="Z3746" s="1" t="str">
        <f>TEXT(Data[[#This Row],[Order Date]], "mm.yy")</f>
        <v>10.16</v>
      </c>
    </row>
    <row r="3747" spans="1:26" x14ac:dyDescent="0.25">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1" t="str">
        <f>IF(M3747=People!$B$2,People!$A$5,(IF(M3747=People!$B$3,People!$A$3,(IF(M3747=People!$B$4,People!$A$4,(IF(M3747=People!$B$5,People!$A$5,0)))))))</f>
        <v>Cassandra Brandow</v>
      </c>
      <c r="W3747" s="1" t="str">
        <f>IFERROR(VLOOKUP(Data[[#This Row],[Order ID]], Returns!$A:$B, 2, FALSE), "No")</f>
        <v>No</v>
      </c>
      <c r="X3747" s="1">
        <f>1/COUNTIF(Data[Order ID], Data[[#This Row],[Order ID]])</f>
        <v>0.5</v>
      </c>
      <c r="Y3747" s="1">
        <f>1/COUNTIFS(Data[Customer Name],Data[[#This Row],[Customer Name]], Data[MonthYear],Data[[#This Row],[MonthYear]])</f>
        <v>0.5</v>
      </c>
      <c r="Z3747" s="1" t="str">
        <f>TEXT(Data[[#This Row],[Order Date]], "mm.yy")</f>
        <v>09.18</v>
      </c>
    </row>
    <row r="3748" spans="1:26" x14ac:dyDescent="0.25">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1" t="str">
        <f>IF(M3748=People!$B$2,People!$A$5,(IF(M3748=People!$B$3,People!$A$3,(IF(M3748=People!$B$4,People!$A$4,(IF(M3748=People!$B$5,People!$A$5,0)))))))</f>
        <v>Cassandra Brandow</v>
      </c>
      <c r="W3748" s="1" t="str">
        <f>IFERROR(VLOOKUP(Data[[#This Row],[Order ID]], Returns!$A:$B, 2, FALSE), "No")</f>
        <v>No</v>
      </c>
      <c r="X3748" s="1">
        <f>1/COUNTIF(Data[Order ID], Data[[#This Row],[Order ID]])</f>
        <v>0.5</v>
      </c>
      <c r="Y3748" s="1">
        <f>1/COUNTIFS(Data[Customer Name],Data[[#This Row],[Customer Name]], Data[MonthYear],Data[[#This Row],[MonthYear]])</f>
        <v>0.5</v>
      </c>
      <c r="Z3748" s="1" t="str">
        <f>TEXT(Data[[#This Row],[Order Date]], "mm.yy")</f>
        <v>09.18</v>
      </c>
    </row>
    <row r="3749" spans="1:26" x14ac:dyDescent="0.25">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1" t="str">
        <f>IF(M3749=People!$B$2,People!$A$5,(IF(M3749=People!$B$3,People!$A$3,(IF(M3749=People!$B$4,People!$A$4,(IF(M3749=People!$B$5,People!$A$5,0)))))))</f>
        <v>Cassandra Brandow</v>
      </c>
      <c r="W3749" s="1" t="str">
        <f>IFERROR(VLOOKUP(Data[[#This Row],[Order ID]], Returns!$A:$B, 2, FALSE), "No")</f>
        <v>Yes</v>
      </c>
      <c r="X3749" s="1">
        <f>1/COUNTIF(Data[Order ID], Data[[#This Row],[Order ID]])</f>
        <v>0.125</v>
      </c>
      <c r="Y3749" s="1">
        <f>1/COUNTIFS(Data[Customer Name],Data[[#This Row],[Customer Name]], Data[MonthYear],Data[[#This Row],[MonthYear]])</f>
        <v>0.125</v>
      </c>
      <c r="Z3749" s="1" t="str">
        <f>TEXT(Data[[#This Row],[Order Date]], "mm.yy")</f>
        <v>08.19</v>
      </c>
    </row>
    <row r="3750" spans="1:26" x14ac:dyDescent="0.25">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1" t="str">
        <f>IF(M3750=People!$B$2,People!$A$5,(IF(M3750=People!$B$3,People!$A$3,(IF(M3750=People!$B$4,People!$A$4,(IF(M3750=People!$B$5,People!$A$5,0)))))))</f>
        <v>Cassandra Brandow</v>
      </c>
      <c r="W3750" s="1" t="str">
        <f>IFERROR(VLOOKUP(Data[[#This Row],[Order ID]], Returns!$A:$B, 2, FALSE), "No")</f>
        <v>Yes</v>
      </c>
      <c r="X3750" s="1">
        <f>1/COUNTIF(Data[Order ID], Data[[#This Row],[Order ID]])</f>
        <v>0.125</v>
      </c>
      <c r="Y3750" s="1">
        <f>1/COUNTIFS(Data[Customer Name],Data[[#This Row],[Customer Name]], Data[MonthYear],Data[[#This Row],[MonthYear]])</f>
        <v>0.125</v>
      </c>
      <c r="Z3750" s="1" t="str">
        <f>TEXT(Data[[#This Row],[Order Date]], "mm.yy")</f>
        <v>08.19</v>
      </c>
    </row>
    <row r="3751" spans="1:26" x14ac:dyDescent="0.25">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1" t="str">
        <f>IF(M3751=People!$B$2,People!$A$5,(IF(M3751=People!$B$3,People!$A$3,(IF(M3751=People!$B$4,People!$A$4,(IF(M3751=People!$B$5,People!$A$5,0)))))))</f>
        <v>Cassandra Brandow</v>
      </c>
      <c r="W3751" s="1" t="str">
        <f>IFERROR(VLOOKUP(Data[[#This Row],[Order ID]], Returns!$A:$B, 2, FALSE), "No")</f>
        <v>Yes</v>
      </c>
      <c r="X3751" s="1">
        <f>1/COUNTIF(Data[Order ID], Data[[#This Row],[Order ID]])</f>
        <v>0.125</v>
      </c>
      <c r="Y3751" s="1">
        <f>1/COUNTIFS(Data[Customer Name],Data[[#This Row],[Customer Name]], Data[MonthYear],Data[[#This Row],[MonthYear]])</f>
        <v>0.125</v>
      </c>
      <c r="Z3751" s="1" t="str">
        <f>TEXT(Data[[#This Row],[Order Date]], "mm.yy")</f>
        <v>08.19</v>
      </c>
    </row>
    <row r="3752" spans="1:26" x14ac:dyDescent="0.25">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1" t="str">
        <f>IF(M3752=People!$B$2,People!$A$5,(IF(M3752=People!$B$3,People!$A$3,(IF(M3752=People!$B$4,People!$A$4,(IF(M3752=People!$B$5,People!$A$5,0)))))))</f>
        <v>Cassandra Brandow</v>
      </c>
      <c r="W3752" s="1" t="str">
        <f>IFERROR(VLOOKUP(Data[[#This Row],[Order ID]], Returns!$A:$B, 2, FALSE), "No")</f>
        <v>Yes</v>
      </c>
      <c r="X3752" s="1">
        <f>1/COUNTIF(Data[Order ID], Data[[#This Row],[Order ID]])</f>
        <v>0.125</v>
      </c>
      <c r="Y3752" s="1">
        <f>1/COUNTIFS(Data[Customer Name],Data[[#This Row],[Customer Name]], Data[MonthYear],Data[[#This Row],[MonthYear]])</f>
        <v>0.125</v>
      </c>
      <c r="Z3752" s="1" t="str">
        <f>TEXT(Data[[#This Row],[Order Date]], "mm.yy")</f>
        <v>08.19</v>
      </c>
    </row>
    <row r="3753" spans="1:26" x14ac:dyDescent="0.25">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1" t="str">
        <f>IF(M3753=People!$B$2,People!$A$5,(IF(M3753=People!$B$3,People!$A$3,(IF(M3753=People!$B$4,People!$A$4,(IF(M3753=People!$B$5,People!$A$5,0)))))))</f>
        <v>Cassandra Brandow</v>
      </c>
      <c r="W3753" s="1" t="str">
        <f>IFERROR(VLOOKUP(Data[[#This Row],[Order ID]], Returns!$A:$B, 2, FALSE), "No")</f>
        <v>Yes</v>
      </c>
      <c r="X3753" s="1">
        <f>1/COUNTIF(Data[Order ID], Data[[#This Row],[Order ID]])</f>
        <v>0.125</v>
      </c>
      <c r="Y3753" s="1">
        <f>1/COUNTIFS(Data[Customer Name],Data[[#This Row],[Customer Name]], Data[MonthYear],Data[[#This Row],[MonthYear]])</f>
        <v>0.125</v>
      </c>
      <c r="Z3753" s="1" t="str">
        <f>TEXT(Data[[#This Row],[Order Date]], "mm.yy")</f>
        <v>08.19</v>
      </c>
    </row>
    <row r="3754" spans="1:26" x14ac:dyDescent="0.25">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1" t="str">
        <f>IF(M3754=People!$B$2,People!$A$5,(IF(M3754=People!$B$3,People!$A$3,(IF(M3754=People!$B$4,People!$A$4,(IF(M3754=People!$B$5,People!$A$5,0)))))))</f>
        <v>Cassandra Brandow</v>
      </c>
      <c r="W3754" s="1" t="str">
        <f>IFERROR(VLOOKUP(Data[[#This Row],[Order ID]], Returns!$A:$B, 2, FALSE), "No")</f>
        <v>Yes</v>
      </c>
      <c r="X3754" s="1">
        <f>1/COUNTIF(Data[Order ID], Data[[#This Row],[Order ID]])</f>
        <v>0.125</v>
      </c>
      <c r="Y3754" s="1">
        <f>1/COUNTIFS(Data[Customer Name],Data[[#This Row],[Customer Name]], Data[MonthYear],Data[[#This Row],[MonthYear]])</f>
        <v>0.125</v>
      </c>
      <c r="Z3754" s="1" t="str">
        <f>TEXT(Data[[#This Row],[Order Date]], "mm.yy")</f>
        <v>08.19</v>
      </c>
    </row>
    <row r="3755" spans="1:26" x14ac:dyDescent="0.25">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1" t="str">
        <f>IF(M3755=People!$B$2,People!$A$5,(IF(M3755=People!$B$3,People!$A$3,(IF(M3755=People!$B$4,People!$A$4,(IF(M3755=People!$B$5,People!$A$5,0)))))))</f>
        <v>Cassandra Brandow</v>
      </c>
      <c r="W3755" s="1" t="str">
        <f>IFERROR(VLOOKUP(Data[[#This Row],[Order ID]], Returns!$A:$B, 2, FALSE), "No")</f>
        <v>Yes</v>
      </c>
      <c r="X3755" s="1">
        <f>1/COUNTIF(Data[Order ID], Data[[#This Row],[Order ID]])</f>
        <v>0.125</v>
      </c>
      <c r="Y3755" s="1">
        <f>1/COUNTIFS(Data[Customer Name],Data[[#This Row],[Customer Name]], Data[MonthYear],Data[[#This Row],[MonthYear]])</f>
        <v>0.125</v>
      </c>
      <c r="Z3755" s="1" t="str">
        <f>TEXT(Data[[#This Row],[Order Date]], "mm.yy")</f>
        <v>08.19</v>
      </c>
    </row>
    <row r="3756" spans="1:26" x14ac:dyDescent="0.25">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1" t="str">
        <f>IF(M3756=People!$B$2,People!$A$5,(IF(M3756=People!$B$3,People!$A$3,(IF(M3756=People!$B$4,People!$A$4,(IF(M3756=People!$B$5,People!$A$5,0)))))))</f>
        <v>Cassandra Brandow</v>
      </c>
      <c r="W3756" s="1" t="str">
        <f>IFERROR(VLOOKUP(Data[[#This Row],[Order ID]], Returns!$A:$B, 2, FALSE), "No")</f>
        <v>Yes</v>
      </c>
      <c r="X3756" s="1">
        <f>1/COUNTIF(Data[Order ID], Data[[#This Row],[Order ID]])</f>
        <v>0.125</v>
      </c>
      <c r="Y3756" s="1">
        <f>1/COUNTIFS(Data[Customer Name],Data[[#This Row],[Customer Name]], Data[MonthYear],Data[[#This Row],[MonthYear]])</f>
        <v>0.125</v>
      </c>
      <c r="Z3756" s="1" t="str">
        <f>TEXT(Data[[#This Row],[Order Date]], "mm.yy")</f>
        <v>08.19</v>
      </c>
    </row>
    <row r="3757" spans="1:26" x14ac:dyDescent="0.25">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1" t="str">
        <f>IF(M3757=People!$B$2,People!$A$5,(IF(M3757=People!$B$3,People!$A$3,(IF(M3757=People!$B$4,People!$A$4,(IF(M3757=People!$B$5,People!$A$5,0)))))))</f>
        <v>Kelly Williams</v>
      </c>
      <c r="W3757" s="1" t="str">
        <f>IFERROR(VLOOKUP(Data[[#This Row],[Order ID]], Returns!$A:$B, 2, FALSE), "No")</f>
        <v>No</v>
      </c>
      <c r="X3757" s="1">
        <f>1/COUNTIF(Data[Order ID], Data[[#This Row],[Order ID]])</f>
        <v>0.5</v>
      </c>
      <c r="Y3757" s="1">
        <f>1/COUNTIFS(Data[Customer Name],Data[[#This Row],[Customer Name]], Data[MonthYear],Data[[#This Row],[MonthYear]])</f>
        <v>0.5</v>
      </c>
      <c r="Z3757" s="1" t="str">
        <f>TEXT(Data[[#This Row],[Order Date]], "mm.yy")</f>
        <v>03.18</v>
      </c>
    </row>
    <row r="3758" spans="1:26" x14ac:dyDescent="0.25">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1" t="str">
        <f>IF(M3758=People!$B$2,People!$A$5,(IF(M3758=People!$B$3,People!$A$3,(IF(M3758=People!$B$4,People!$A$4,(IF(M3758=People!$B$5,People!$A$5,0)))))))</f>
        <v>Kelly Williams</v>
      </c>
      <c r="W3758" s="1" t="str">
        <f>IFERROR(VLOOKUP(Data[[#This Row],[Order ID]], Returns!$A:$B, 2, FALSE), "No")</f>
        <v>No</v>
      </c>
      <c r="X3758" s="1">
        <f>1/COUNTIF(Data[Order ID], Data[[#This Row],[Order ID]])</f>
        <v>0.5</v>
      </c>
      <c r="Y3758" s="1">
        <f>1/COUNTIFS(Data[Customer Name],Data[[#This Row],[Customer Name]], Data[MonthYear],Data[[#This Row],[MonthYear]])</f>
        <v>0.5</v>
      </c>
      <c r="Z3758" s="1" t="str">
        <f>TEXT(Data[[#This Row],[Order Date]], "mm.yy")</f>
        <v>03.18</v>
      </c>
    </row>
    <row r="3759" spans="1:26" x14ac:dyDescent="0.25">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1" t="str">
        <f>IF(M3759=People!$B$2,People!$A$5,(IF(M3759=People!$B$3,People!$A$3,(IF(M3759=People!$B$4,People!$A$4,(IF(M3759=People!$B$5,People!$A$5,0)))))))</f>
        <v>Chuck Magee</v>
      </c>
      <c r="W3759" s="1" t="str">
        <f>IFERROR(VLOOKUP(Data[[#This Row],[Order ID]], Returns!$A:$B, 2, FALSE), "No")</f>
        <v>No</v>
      </c>
      <c r="X3759" s="1">
        <f>1/COUNTIF(Data[Order ID], Data[[#This Row],[Order ID]])</f>
        <v>1</v>
      </c>
      <c r="Y3759" s="1">
        <f>1/COUNTIFS(Data[Customer Name],Data[[#This Row],[Customer Name]], Data[MonthYear],Data[[#This Row],[MonthYear]])</f>
        <v>1</v>
      </c>
      <c r="Z3759" s="1" t="str">
        <f>TEXT(Data[[#This Row],[Order Date]], "mm.yy")</f>
        <v>02.18</v>
      </c>
    </row>
    <row r="3760" spans="1:26" x14ac:dyDescent="0.25">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1" t="str">
        <f>IF(M3760=People!$B$2,People!$A$5,(IF(M3760=People!$B$3,People!$A$3,(IF(M3760=People!$B$4,People!$A$4,(IF(M3760=People!$B$5,People!$A$5,0)))))))</f>
        <v>Cassandra Brandow</v>
      </c>
      <c r="W3760" s="1" t="str">
        <f>IFERROR(VLOOKUP(Data[[#This Row],[Order ID]], Returns!$A:$B, 2, FALSE), "No")</f>
        <v>No</v>
      </c>
      <c r="X3760" s="1">
        <f>1/COUNTIF(Data[Order ID], Data[[#This Row],[Order ID]])</f>
        <v>0.33333333333333331</v>
      </c>
      <c r="Y3760" s="1">
        <f>1/COUNTIFS(Data[Customer Name],Data[[#This Row],[Customer Name]], Data[MonthYear],Data[[#This Row],[MonthYear]])</f>
        <v>0.25</v>
      </c>
      <c r="Z3760" s="1" t="str">
        <f>TEXT(Data[[#This Row],[Order Date]], "mm.yy")</f>
        <v>09.17</v>
      </c>
    </row>
    <row r="3761" spans="1:26" x14ac:dyDescent="0.25">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1" t="str">
        <f>IF(M3761=People!$B$2,People!$A$5,(IF(M3761=People!$B$3,People!$A$3,(IF(M3761=People!$B$4,People!$A$4,(IF(M3761=People!$B$5,People!$A$5,0)))))))</f>
        <v>Cassandra Brandow</v>
      </c>
      <c r="W3761" s="1" t="str">
        <f>IFERROR(VLOOKUP(Data[[#This Row],[Order ID]], Returns!$A:$B, 2, FALSE), "No")</f>
        <v>No</v>
      </c>
      <c r="X3761" s="1">
        <f>1/COUNTIF(Data[Order ID], Data[[#This Row],[Order ID]])</f>
        <v>0.33333333333333331</v>
      </c>
      <c r="Y3761" s="1">
        <f>1/COUNTIFS(Data[Customer Name],Data[[#This Row],[Customer Name]], Data[MonthYear],Data[[#This Row],[MonthYear]])</f>
        <v>0.25</v>
      </c>
      <c r="Z3761" s="1" t="str">
        <f>TEXT(Data[[#This Row],[Order Date]], "mm.yy")</f>
        <v>09.17</v>
      </c>
    </row>
    <row r="3762" spans="1:26" x14ac:dyDescent="0.25">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1" t="str">
        <f>IF(M3762=People!$B$2,People!$A$5,(IF(M3762=People!$B$3,People!$A$3,(IF(M3762=People!$B$4,People!$A$4,(IF(M3762=People!$B$5,People!$A$5,0)))))))</f>
        <v>Cassandra Brandow</v>
      </c>
      <c r="W3762" s="1" t="str">
        <f>IFERROR(VLOOKUP(Data[[#This Row],[Order ID]], Returns!$A:$B, 2, FALSE), "No")</f>
        <v>No</v>
      </c>
      <c r="X3762" s="1">
        <f>1/COUNTIF(Data[Order ID], Data[[#This Row],[Order ID]])</f>
        <v>0.33333333333333331</v>
      </c>
      <c r="Y3762" s="1">
        <f>1/COUNTIFS(Data[Customer Name],Data[[#This Row],[Customer Name]], Data[MonthYear],Data[[#This Row],[MonthYear]])</f>
        <v>0.25</v>
      </c>
      <c r="Z3762" s="1" t="str">
        <f>TEXT(Data[[#This Row],[Order Date]], "mm.yy")</f>
        <v>09.17</v>
      </c>
    </row>
    <row r="3763" spans="1:26" x14ac:dyDescent="0.25">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1" t="str">
        <f>IF(M3763=People!$B$2,People!$A$5,(IF(M3763=People!$B$3,People!$A$3,(IF(M3763=People!$B$4,People!$A$4,(IF(M3763=People!$B$5,People!$A$5,0)))))))</f>
        <v>Chuck Magee</v>
      </c>
      <c r="W3763" s="1" t="str">
        <f>IFERROR(VLOOKUP(Data[[#This Row],[Order ID]], Returns!$A:$B, 2, FALSE), "No")</f>
        <v>No</v>
      </c>
      <c r="X3763" s="1">
        <f>1/COUNTIF(Data[Order ID], Data[[#This Row],[Order ID]])</f>
        <v>1</v>
      </c>
      <c r="Y3763" s="1">
        <f>1/COUNTIFS(Data[Customer Name],Data[[#This Row],[Customer Name]], Data[MonthYear],Data[[#This Row],[MonthYear]])</f>
        <v>1</v>
      </c>
      <c r="Z3763" s="1" t="str">
        <f>TEXT(Data[[#This Row],[Order Date]], "mm.yy")</f>
        <v>05.19</v>
      </c>
    </row>
    <row r="3764" spans="1:26" x14ac:dyDescent="0.25">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1" t="str">
        <f>IF(M3764=People!$B$2,People!$A$5,(IF(M3764=People!$B$3,People!$A$3,(IF(M3764=People!$B$4,People!$A$4,(IF(M3764=People!$B$5,People!$A$5,0)))))))</f>
        <v>Kelly Williams</v>
      </c>
      <c r="W3764" s="1" t="str">
        <f>IFERROR(VLOOKUP(Data[[#This Row],[Order ID]], Returns!$A:$B, 2, FALSE), "No")</f>
        <v>No</v>
      </c>
      <c r="X3764" s="1">
        <f>1/COUNTIF(Data[Order ID], Data[[#This Row],[Order ID]])</f>
        <v>0.5</v>
      </c>
      <c r="Y3764" s="1">
        <f>1/COUNTIFS(Data[Customer Name],Data[[#This Row],[Customer Name]], Data[MonthYear],Data[[#This Row],[MonthYear]])</f>
        <v>0.5</v>
      </c>
      <c r="Z3764" s="1" t="str">
        <f>TEXT(Data[[#This Row],[Order Date]], "mm.yy")</f>
        <v>08.18</v>
      </c>
    </row>
    <row r="3765" spans="1:26" x14ac:dyDescent="0.25">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1" t="str">
        <f>IF(M3765=People!$B$2,People!$A$5,(IF(M3765=People!$B$3,People!$A$3,(IF(M3765=People!$B$4,People!$A$4,(IF(M3765=People!$B$5,People!$A$5,0)))))))</f>
        <v>Kelly Williams</v>
      </c>
      <c r="W3765" s="1" t="str">
        <f>IFERROR(VLOOKUP(Data[[#This Row],[Order ID]], Returns!$A:$B, 2, FALSE), "No")</f>
        <v>No</v>
      </c>
      <c r="X3765" s="1">
        <f>1/COUNTIF(Data[Order ID], Data[[#This Row],[Order ID]])</f>
        <v>0.5</v>
      </c>
      <c r="Y3765" s="1">
        <f>1/COUNTIFS(Data[Customer Name],Data[[#This Row],[Customer Name]], Data[MonthYear],Data[[#This Row],[MonthYear]])</f>
        <v>0.5</v>
      </c>
      <c r="Z3765" s="1" t="str">
        <f>TEXT(Data[[#This Row],[Order Date]], "mm.yy")</f>
        <v>08.18</v>
      </c>
    </row>
    <row r="3766" spans="1:26" x14ac:dyDescent="0.25">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1" t="str">
        <f>IF(M3766=People!$B$2,People!$A$5,(IF(M3766=People!$B$3,People!$A$3,(IF(M3766=People!$B$4,People!$A$4,(IF(M3766=People!$B$5,People!$A$5,0)))))))</f>
        <v>Kelly Williams</v>
      </c>
      <c r="W3766" s="1" t="str">
        <f>IFERROR(VLOOKUP(Data[[#This Row],[Order ID]], Returns!$A:$B, 2, FALSE), "No")</f>
        <v>No</v>
      </c>
      <c r="X3766" s="1">
        <f>1/COUNTIF(Data[Order ID], Data[[#This Row],[Order ID]])</f>
        <v>1</v>
      </c>
      <c r="Y3766" s="1">
        <f>1/COUNTIFS(Data[Customer Name],Data[[#This Row],[Customer Name]], Data[MonthYear],Data[[#This Row],[MonthYear]])</f>
        <v>1</v>
      </c>
      <c r="Z3766" s="1" t="str">
        <f>TEXT(Data[[#This Row],[Order Date]], "mm.yy")</f>
        <v>02.19</v>
      </c>
    </row>
    <row r="3767" spans="1:26" x14ac:dyDescent="0.25">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1" t="str">
        <f>IF(M3767=People!$B$2,People!$A$5,(IF(M3767=People!$B$3,People!$A$3,(IF(M3767=People!$B$4,People!$A$4,(IF(M3767=People!$B$5,People!$A$5,0)))))))</f>
        <v>Kelly Williams</v>
      </c>
      <c r="W3767" s="1" t="str">
        <f>IFERROR(VLOOKUP(Data[[#This Row],[Order ID]], Returns!$A:$B, 2, FALSE), "No")</f>
        <v>No</v>
      </c>
      <c r="X3767" s="1">
        <f>1/COUNTIF(Data[Order ID], Data[[#This Row],[Order ID]])</f>
        <v>0.5</v>
      </c>
      <c r="Y3767" s="1">
        <f>1/COUNTIFS(Data[Customer Name],Data[[#This Row],[Customer Name]], Data[MonthYear],Data[[#This Row],[MonthYear]])</f>
        <v>0.5</v>
      </c>
      <c r="Z3767" s="1" t="str">
        <f>TEXT(Data[[#This Row],[Order Date]], "mm.yy")</f>
        <v>03.18</v>
      </c>
    </row>
    <row r="3768" spans="1:26" x14ac:dyDescent="0.25">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1" t="str">
        <f>IF(M3768=People!$B$2,People!$A$5,(IF(M3768=People!$B$3,People!$A$3,(IF(M3768=People!$B$4,People!$A$4,(IF(M3768=People!$B$5,People!$A$5,0)))))))</f>
        <v>Kelly Williams</v>
      </c>
      <c r="W3768" s="1" t="str">
        <f>IFERROR(VLOOKUP(Data[[#This Row],[Order ID]], Returns!$A:$B, 2, FALSE), "No")</f>
        <v>No</v>
      </c>
      <c r="X3768" s="1">
        <f>1/COUNTIF(Data[Order ID], Data[[#This Row],[Order ID]])</f>
        <v>0.5</v>
      </c>
      <c r="Y3768" s="1">
        <f>1/COUNTIFS(Data[Customer Name],Data[[#This Row],[Customer Name]], Data[MonthYear],Data[[#This Row],[MonthYear]])</f>
        <v>0.5</v>
      </c>
      <c r="Z3768" s="1" t="str">
        <f>TEXT(Data[[#This Row],[Order Date]], "mm.yy")</f>
        <v>03.18</v>
      </c>
    </row>
    <row r="3769" spans="1:26" x14ac:dyDescent="0.25">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1" t="str">
        <f>IF(M3769=People!$B$2,People!$A$5,(IF(M3769=People!$B$3,People!$A$3,(IF(M3769=People!$B$4,People!$A$4,(IF(M3769=People!$B$5,People!$A$5,0)))))))</f>
        <v>Kelly Williams</v>
      </c>
      <c r="W3769" s="1" t="str">
        <f>IFERROR(VLOOKUP(Data[[#This Row],[Order ID]], Returns!$A:$B, 2, FALSE), "No")</f>
        <v>No</v>
      </c>
      <c r="X3769" s="1">
        <f>1/COUNTIF(Data[Order ID], Data[[#This Row],[Order ID]])</f>
        <v>1</v>
      </c>
      <c r="Y3769" s="1">
        <f>1/COUNTIFS(Data[Customer Name],Data[[#This Row],[Customer Name]], Data[MonthYear],Data[[#This Row],[MonthYear]])</f>
        <v>1</v>
      </c>
      <c r="Z3769" s="1" t="str">
        <f>TEXT(Data[[#This Row],[Order Date]], "mm.yy")</f>
        <v>12.17</v>
      </c>
    </row>
    <row r="3770" spans="1:26" x14ac:dyDescent="0.25">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1" t="str">
        <f>IF(M3770=People!$B$2,People!$A$5,(IF(M3770=People!$B$3,People!$A$3,(IF(M3770=People!$B$4,People!$A$4,(IF(M3770=People!$B$5,People!$A$5,0)))))))</f>
        <v>Cassandra Brandow</v>
      </c>
      <c r="W3770" s="1" t="str">
        <f>IFERROR(VLOOKUP(Data[[#This Row],[Order ID]], Returns!$A:$B, 2, FALSE), "No")</f>
        <v>No</v>
      </c>
      <c r="X3770" s="1">
        <f>1/COUNTIF(Data[Order ID], Data[[#This Row],[Order ID]])</f>
        <v>0.5</v>
      </c>
      <c r="Y3770" s="1">
        <f>1/COUNTIFS(Data[Customer Name],Data[[#This Row],[Customer Name]], Data[MonthYear],Data[[#This Row],[MonthYear]])</f>
        <v>0.5</v>
      </c>
      <c r="Z3770" s="1" t="str">
        <f>TEXT(Data[[#This Row],[Order Date]], "mm.yy")</f>
        <v>12.16</v>
      </c>
    </row>
    <row r="3771" spans="1:26" x14ac:dyDescent="0.25">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1" t="str">
        <f>IF(M3771=People!$B$2,People!$A$5,(IF(M3771=People!$B$3,People!$A$3,(IF(M3771=People!$B$4,People!$A$4,(IF(M3771=People!$B$5,People!$A$5,0)))))))</f>
        <v>Cassandra Brandow</v>
      </c>
      <c r="W3771" s="1" t="str">
        <f>IFERROR(VLOOKUP(Data[[#This Row],[Order ID]], Returns!$A:$B, 2, FALSE), "No")</f>
        <v>No</v>
      </c>
      <c r="X3771" s="1">
        <f>1/COUNTIF(Data[Order ID], Data[[#This Row],[Order ID]])</f>
        <v>0.5</v>
      </c>
      <c r="Y3771" s="1">
        <f>1/COUNTIFS(Data[Customer Name],Data[[#This Row],[Customer Name]], Data[MonthYear],Data[[#This Row],[MonthYear]])</f>
        <v>0.5</v>
      </c>
      <c r="Z3771" s="1" t="str">
        <f>TEXT(Data[[#This Row],[Order Date]], "mm.yy")</f>
        <v>12.16</v>
      </c>
    </row>
    <row r="3772" spans="1:26" x14ac:dyDescent="0.25">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1" t="str">
        <f>IF(M3772=People!$B$2,People!$A$5,(IF(M3772=People!$B$3,People!$A$3,(IF(M3772=People!$B$4,People!$A$4,(IF(M3772=People!$B$5,People!$A$5,0)))))))</f>
        <v>Cassandra Brandow</v>
      </c>
      <c r="W3772" s="1" t="str">
        <f>IFERROR(VLOOKUP(Data[[#This Row],[Order ID]], Returns!$A:$B, 2, FALSE), "No")</f>
        <v>No</v>
      </c>
      <c r="X3772" s="1">
        <f>1/COUNTIF(Data[Order ID], Data[[#This Row],[Order ID]])</f>
        <v>1</v>
      </c>
      <c r="Y3772" s="1">
        <f>1/COUNTIFS(Data[Customer Name],Data[[#This Row],[Customer Name]], Data[MonthYear],Data[[#This Row],[MonthYear]])</f>
        <v>1</v>
      </c>
      <c r="Z3772" s="1" t="str">
        <f>TEXT(Data[[#This Row],[Order Date]], "mm.yy")</f>
        <v>12.18</v>
      </c>
    </row>
    <row r="3773" spans="1:26" x14ac:dyDescent="0.25">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1" t="str">
        <f>IF(M3773=People!$B$2,People!$A$5,(IF(M3773=People!$B$3,People!$A$3,(IF(M3773=People!$B$4,People!$A$4,(IF(M3773=People!$B$5,People!$A$5,0)))))))</f>
        <v>Chuck Magee</v>
      </c>
      <c r="W3773" s="1" t="str">
        <f>IFERROR(VLOOKUP(Data[[#This Row],[Order ID]], Returns!$A:$B, 2, FALSE), "No")</f>
        <v>No</v>
      </c>
      <c r="X3773" s="1">
        <f>1/COUNTIF(Data[Order ID], Data[[#This Row],[Order ID]])</f>
        <v>1</v>
      </c>
      <c r="Y3773" s="1">
        <f>1/COUNTIFS(Data[Customer Name],Data[[#This Row],[Customer Name]], Data[MonthYear],Data[[#This Row],[MonthYear]])</f>
        <v>1</v>
      </c>
      <c r="Z3773" s="1" t="str">
        <f>TEXT(Data[[#This Row],[Order Date]], "mm.yy")</f>
        <v>05.18</v>
      </c>
    </row>
    <row r="3774" spans="1:26" x14ac:dyDescent="0.25">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1" t="str">
        <f>IF(M3774=People!$B$2,People!$A$5,(IF(M3774=People!$B$3,People!$A$3,(IF(M3774=People!$B$4,People!$A$4,(IF(M3774=People!$B$5,People!$A$5,0)))))))</f>
        <v>Cassandra Brandow</v>
      </c>
      <c r="W3774" s="1" t="str">
        <f>IFERROR(VLOOKUP(Data[[#This Row],[Order ID]], Returns!$A:$B, 2, FALSE), "No")</f>
        <v>No</v>
      </c>
      <c r="X3774" s="1">
        <f>1/COUNTIF(Data[Order ID], Data[[#This Row],[Order ID]])</f>
        <v>1</v>
      </c>
      <c r="Y3774" s="1">
        <f>1/COUNTIFS(Data[Customer Name],Data[[#This Row],[Customer Name]], Data[MonthYear],Data[[#This Row],[MonthYear]])</f>
        <v>1</v>
      </c>
      <c r="Z3774" s="1" t="str">
        <f>TEXT(Data[[#This Row],[Order Date]], "mm.yy")</f>
        <v>08.16</v>
      </c>
    </row>
    <row r="3775" spans="1:26" x14ac:dyDescent="0.25">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1" t="str">
        <f>IF(M3775=People!$B$2,People!$A$5,(IF(M3775=People!$B$3,People!$A$3,(IF(M3775=People!$B$4,People!$A$4,(IF(M3775=People!$B$5,People!$A$5,0)))))))</f>
        <v>Cassandra Brandow</v>
      </c>
      <c r="W3775" s="1" t="str">
        <f>IFERROR(VLOOKUP(Data[[#This Row],[Order ID]], Returns!$A:$B, 2, FALSE), "No")</f>
        <v>No</v>
      </c>
      <c r="X3775" s="1">
        <f>1/COUNTIF(Data[Order ID], Data[[#This Row],[Order ID]])</f>
        <v>0.25</v>
      </c>
      <c r="Y3775" s="1">
        <f>1/COUNTIFS(Data[Customer Name],Data[[#This Row],[Customer Name]], Data[MonthYear],Data[[#This Row],[MonthYear]])</f>
        <v>0.25</v>
      </c>
      <c r="Z3775" s="1" t="str">
        <f>TEXT(Data[[#This Row],[Order Date]], "mm.yy")</f>
        <v>04.16</v>
      </c>
    </row>
    <row r="3776" spans="1:26" x14ac:dyDescent="0.25">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1" t="str">
        <f>IF(M3776=People!$B$2,People!$A$5,(IF(M3776=People!$B$3,People!$A$3,(IF(M3776=People!$B$4,People!$A$4,(IF(M3776=People!$B$5,People!$A$5,0)))))))</f>
        <v>Cassandra Brandow</v>
      </c>
      <c r="W3776" s="1" t="str">
        <f>IFERROR(VLOOKUP(Data[[#This Row],[Order ID]], Returns!$A:$B, 2, FALSE), "No")</f>
        <v>No</v>
      </c>
      <c r="X3776" s="1">
        <f>1/COUNTIF(Data[Order ID], Data[[#This Row],[Order ID]])</f>
        <v>0.25</v>
      </c>
      <c r="Y3776" s="1">
        <f>1/COUNTIFS(Data[Customer Name],Data[[#This Row],[Customer Name]], Data[MonthYear],Data[[#This Row],[MonthYear]])</f>
        <v>0.25</v>
      </c>
      <c r="Z3776" s="1" t="str">
        <f>TEXT(Data[[#This Row],[Order Date]], "mm.yy")</f>
        <v>04.16</v>
      </c>
    </row>
    <row r="3777" spans="1:26" x14ac:dyDescent="0.25">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1" t="str">
        <f>IF(M3777=People!$B$2,People!$A$5,(IF(M3777=People!$B$3,People!$A$3,(IF(M3777=People!$B$4,People!$A$4,(IF(M3777=People!$B$5,People!$A$5,0)))))))</f>
        <v>Cassandra Brandow</v>
      </c>
      <c r="W3777" s="1" t="str">
        <f>IFERROR(VLOOKUP(Data[[#This Row],[Order ID]], Returns!$A:$B, 2, FALSE), "No")</f>
        <v>No</v>
      </c>
      <c r="X3777" s="1">
        <f>1/COUNTIF(Data[Order ID], Data[[#This Row],[Order ID]])</f>
        <v>0.25</v>
      </c>
      <c r="Y3777" s="1">
        <f>1/COUNTIFS(Data[Customer Name],Data[[#This Row],[Customer Name]], Data[MonthYear],Data[[#This Row],[MonthYear]])</f>
        <v>0.25</v>
      </c>
      <c r="Z3777" s="1" t="str">
        <f>TEXT(Data[[#This Row],[Order Date]], "mm.yy")</f>
        <v>04.16</v>
      </c>
    </row>
    <row r="3778" spans="1:26" x14ac:dyDescent="0.25">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1" t="str">
        <f>IF(M3778=People!$B$2,People!$A$5,(IF(M3778=People!$B$3,People!$A$3,(IF(M3778=People!$B$4,People!$A$4,(IF(M3778=People!$B$5,People!$A$5,0)))))))</f>
        <v>Cassandra Brandow</v>
      </c>
      <c r="W3778" s="1" t="str">
        <f>IFERROR(VLOOKUP(Data[[#This Row],[Order ID]], Returns!$A:$B, 2, FALSE), "No")</f>
        <v>No</v>
      </c>
      <c r="X3778" s="1">
        <f>1/COUNTIF(Data[Order ID], Data[[#This Row],[Order ID]])</f>
        <v>0.25</v>
      </c>
      <c r="Y3778" s="1">
        <f>1/COUNTIFS(Data[Customer Name],Data[[#This Row],[Customer Name]], Data[MonthYear],Data[[#This Row],[MonthYear]])</f>
        <v>0.25</v>
      </c>
      <c r="Z3778" s="1" t="str">
        <f>TEXT(Data[[#This Row],[Order Date]], "mm.yy")</f>
        <v>04.16</v>
      </c>
    </row>
    <row r="3779" spans="1:26" x14ac:dyDescent="0.25">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1" t="str">
        <f>IF(M3779=People!$B$2,People!$A$5,(IF(M3779=People!$B$3,People!$A$3,(IF(M3779=People!$B$4,People!$A$4,(IF(M3779=People!$B$5,People!$A$5,0)))))))</f>
        <v>Cassandra Brandow</v>
      </c>
      <c r="W3779" s="1" t="str">
        <f>IFERROR(VLOOKUP(Data[[#This Row],[Order ID]], Returns!$A:$B, 2, FALSE), "No")</f>
        <v>No</v>
      </c>
      <c r="X3779" s="1">
        <f>1/COUNTIF(Data[Order ID], Data[[#This Row],[Order ID]])</f>
        <v>1</v>
      </c>
      <c r="Y3779" s="1">
        <f>1/COUNTIFS(Data[Customer Name],Data[[#This Row],[Customer Name]], Data[MonthYear],Data[[#This Row],[MonthYear]])</f>
        <v>1</v>
      </c>
      <c r="Z3779" s="1" t="str">
        <f>TEXT(Data[[#This Row],[Order Date]], "mm.yy")</f>
        <v>05.17</v>
      </c>
    </row>
    <row r="3780" spans="1:26" x14ac:dyDescent="0.25">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1" t="str">
        <f>IF(M3780=People!$B$2,People!$A$5,(IF(M3780=People!$B$3,People!$A$3,(IF(M3780=People!$B$4,People!$A$4,(IF(M3780=People!$B$5,People!$A$5,0)))))))</f>
        <v>Cassandra Brandow</v>
      </c>
      <c r="W3780" s="1" t="str">
        <f>IFERROR(VLOOKUP(Data[[#This Row],[Order ID]], Returns!$A:$B, 2, FALSE), "No")</f>
        <v>No</v>
      </c>
      <c r="X3780" s="1">
        <f>1/COUNTIF(Data[Order ID], Data[[#This Row],[Order ID]])</f>
        <v>1</v>
      </c>
      <c r="Y3780" s="1">
        <f>1/COUNTIFS(Data[Customer Name],Data[[#This Row],[Customer Name]], Data[MonthYear],Data[[#This Row],[MonthYear]])</f>
        <v>0.5</v>
      </c>
      <c r="Z3780" s="1" t="str">
        <f>TEXT(Data[[#This Row],[Order Date]], "mm.yy")</f>
        <v>11.19</v>
      </c>
    </row>
    <row r="3781" spans="1:26" x14ac:dyDescent="0.25">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1" t="str">
        <f>IF(M3781=People!$B$2,People!$A$5,(IF(M3781=People!$B$3,People!$A$3,(IF(M3781=People!$B$4,People!$A$4,(IF(M3781=People!$B$5,People!$A$5,0)))))))</f>
        <v>Chuck Magee</v>
      </c>
      <c r="W3781" s="1" t="str">
        <f>IFERROR(VLOOKUP(Data[[#This Row],[Order ID]], Returns!$A:$B, 2, FALSE), "No")</f>
        <v>No</v>
      </c>
      <c r="X3781" s="1">
        <f>1/COUNTIF(Data[Order ID], Data[[#This Row],[Order ID]])</f>
        <v>1</v>
      </c>
      <c r="Y3781" s="1">
        <f>1/COUNTIFS(Data[Customer Name],Data[[#This Row],[Customer Name]], Data[MonthYear],Data[[#This Row],[MonthYear]])</f>
        <v>1</v>
      </c>
      <c r="Z3781" s="1" t="str">
        <f>TEXT(Data[[#This Row],[Order Date]], "mm.yy")</f>
        <v>02.19</v>
      </c>
    </row>
    <row r="3782" spans="1:26" x14ac:dyDescent="0.25">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1" t="str">
        <f>IF(M3782=People!$B$2,People!$A$5,(IF(M3782=People!$B$3,People!$A$3,(IF(M3782=People!$B$4,People!$A$4,(IF(M3782=People!$B$5,People!$A$5,0)))))))</f>
        <v>Kelly Williams</v>
      </c>
      <c r="W3782" s="1" t="str">
        <f>IFERROR(VLOOKUP(Data[[#This Row],[Order ID]], Returns!$A:$B, 2, FALSE), "No")</f>
        <v>No</v>
      </c>
      <c r="X3782" s="1">
        <f>1/COUNTIF(Data[Order ID], Data[[#This Row],[Order ID]])</f>
        <v>1</v>
      </c>
      <c r="Y3782" s="1">
        <f>1/COUNTIFS(Data[Customer Name],Data[[#This Row],[Customer Name]], Data[MonthYear],Data[[#This Row],[MonthYear]])</f>
        <v>1</v>
      </c>
      <c r="Z3782" s="1" t="str">
        <f>TEXT(Data[[#This Row],[Order Date]], "mm.yy")</f>
        <v>11.16</v>
      </c>
    </row>
    <row r="3783" spans="1:26" x14ac:dyDescent="0.25">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1" t="str">
        <f>IF(M3783=People!$B$2,People!$A$5,(IF(M3783=People!$B$3,People!$A$3,(IF(M3783=People!$B$4,People!$A$4,(IF(M3783=People!$B$5,People!$A$5,0)))))))</f>
        <v>Chuck Magee</v>
      </c>
      <c r="W3783" s="1" t="str">
        <f>IFERROR(VLOOKUP(Data[[#This Row],[Order ID]], Returns!$A:$B, 2, FALSE), "No")</f>
        <v>No</v>
      </c>
      <c r="X3783" s="1">
        <f>1/COUNTIF(Data[Order ID], Data[[#This Row],[Order ID]])</f>
        <v>1</v>
      </c>
      <c r="Y3783" s="1">
        <f>1/COUNTIFS(Data[Customer Name],Data[[#This Row],[Customer Name]], Data[MonthYear],Data[[#This Row],[MonthYear]])</f>
        <v>1</v>
      </c>
      <c r="Z3783" s="1" t="str">
        <f>TEXT(Data[[#This Row],[Order Date]], "mm.yy")</f>
        <v>07.17</v>
      </c>
    </row>
    <row r="3784" spans="1:26" x14ac:dyDescent="0.25">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1" t="str">
        <f>IF(M3784=People!$B$2,People!$A$5,(IF(M3784=People!$B$3,People!$A$3,(IF(M3784=People!$B$4,People!$A$4,(IF(M3784=People!$B$5,People!$A$5,0)))))))</f>
        <v>Cassandra Brandow</v>
      </c>
      <c r="W3784" s="1" t="str">
        <f>IFERROR(VLOOKUP(Data[[#This Row],[Order ID]], Returns!$A:$B, 2, FALSE), "No")</f>
        <v>No</v>
      </c>
      <c r="X3784" s="1">
        <f>1/COUNTIF(Data[Order ID], Data[[#This Row],[Order ID]])</f>
        <v>0.5</v>
      </c>
      <c r="Y3784" s="1">
        <f>1/COUNTIFS(Data[Customer Name],Data[[#This Row],[Customer Name]], Data[MonthYear],Data[[#This Row],[MonthYear]])</f>
        <v>0.25</v>
      </c>
      <c r="Z3784" s="1" t="str">
        <f>TEXT(Data[[#This Row],[Order Date]], "mm.yy")</f>
        <v>11.19</v>
      </c>
    </row>
    <row r="3785" spans="1:26" x14ac:dyDescent="0.25">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1" t="str">
        <f>IF(M3785=People!$B$2,People!$A$5,(IF(M3785=People!$B$3,People!$A$3,(IF(M3785=People!$B$4,People!$A$4,(IF(M3785=People!$B$5,People!$A$5,0)))))))</f>
        <v>Cassandra Brandow</v>
      </c>
      <c r="W3785" s="1" t="str">
        <f>IFERROR(VLOOKUP(Data[[#This Row],[Order ID]], Returns!$A:$B, 2, FALSE), "No")</f>
        <v>No</v>
      </c>
      <c r="X3785" s="1">
        <f>1/COUNTIF(Data[Order ID], Data[[#This Row],[Order ID]])</f>
        <v>0.5</v>
      </c>
      <c r="Y3785" s="1">
        <f>1/COUNTIFS(Data[Customer Name],Data[[#This Row],[Customer Name]], Data[MonthYear],Data[[#This Row],[MonthYear]])</f>
        <v>0.25</v>
      </c>
      <c r="Z3785" s="1" t="str">
        <f>TEXT(Data[[#This Row],[Order Date]], "mm.yy")</f>
        <v>11.19</v>
      </c>
    </row>
    <row r="3786" spans="1:26" x14ac:dyDescent="0.25">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1" t="str">
        <f>IF(M3786=People!$B$2,People!$A$5,(IF(M3786=People!$B$3,People!$A$3,(IF(M3786=People!$B$4,People!$A$4,(IF(M3786=People!$B$5,People!$A$5,0)))))))</f>
        <v>Cassandra Brandow</v>
      </c>
      <c r="W3786" s="1" t="str">
        <f>IFERROR(VLOOKUP(Data[[#This Row],[Order ID]], Returns!$A:$B, 2, FALSE), "No")</f>
        <v>No</v>
      </c>
      <c r="X3786" s="1">
        <f>1/COUNTIF(Data[Order ID], Data[[#This Row],[Order ID]])</f>
        <v>1</v>
      </c>
      <c r="Y3786" s="1">
        <f>1/COUNTIFS(Data[Customer Name],Data[[#This Row],[Customer Name]], Data[MonthYear],Data[[#This Row],[MonthYear]])</f>
        <v>1</v>
      </c>
      <c r="Z3786" s="1" t="str">
        <f>TEXT(Data[[#This Row],[Order Date]], "mm.yy")</f>
        <v>07.19</v>
      </c>
    </row>
    <row r="3787" spans="1:26" x14ac:dyDescent="0.25">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1" t="str">
        <f>IF(M3787=People!$B$2,People!$A$5,(IF(M3787=People!$B$3,People!$A$3,(IF(M3787=People!$B$4,People!$A$4,(IF(M3787=People!$B$5,People!$A$5,0)))))))</f>
        <v>Chuck Magee</v>
      </c>
      <c r="W3787" s="1" t="str">
        <f>IFERROR(VLOOKUP(Data[[#This Row],[Order ID]], Returns!$A:$B, 2, FALSE), "No")</f>
        <v>No</v>
      </c>
      <c r="X3787" s="1">
        <f>1/COUNTIF(Data[Order ID], Data[[#This Row],[Order ID]])</f>
        <v>1</v>
      </c>
      <c r="Y3787" s="1">
        <f>1/COUNTIFS(Data[Customer Name],Data[[#This Row],[Customer Name]], Data[MonthYear],Data[[#This Row],[MonthYear]])</f>
        <v>0.5</v>
      </c>
      <c r="Z3787" s="1" t="str">
        <f>TEXT(Data[[#This Row],[Order Date]], "mm.yy")</f>
        <v>12.19</v>
      </c>
    </row>
    <row r="3788" spans="1:26" x14ac:dyDescent="0.25">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1" t="str">
        <f>IF(M3788=People!$B$2,People!$A$5,(IF(M3788=People!$B$3,People!$A$3,(IF(M3788=People!$B$4,People!$A$4,(IF(M3788=People!$B$5,People!$A$5,0)))))))</f>
        <v>Cassandra Brandow</v>
      </c>
      <c r="W3788" s="1" t="str">
        <f>IFERROR(VLOOKUP(Data[[#This Row],[Order ID]], Returns!$A:$B, 2, FALSE), "No")</f>
        <v>No</v>
      </c>
      <c r="X3788" s="1">
        <f>1/COUNTIF(Data[Order ID], Data[[#This Row],[Order ID]])</f>
        <v>1</v>
      </c>
      <c r="Y3788" s="1">
        <f>1/COUNTIFS(Data[Customer Name],Data[[#This Row],[Customer Name]], Data[MonthYear],Data[[#This Row],[MonthYear]])</f>
        <v>0.16666666666666666</v>
      </c>
      <c r="Z3788" s="1" t="str">
        <f>TEXT(Data[[#This Row],[Order Date]], "mm.yy")</f>
        <v>10.18</v>
      </c>
    </row>
    <row r="3789" spans="1:26" x14ac:dyDescent="0.25">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1" t="str">
        <f>IF(M3789=People!$B$2,People!$A$5,(IF(M3789=People!$B$3,People!$A$3,(IF(M3789=People!$B$4,People!$A$4,(IF(M3789=People!$B$5,People!$A$5,0)))))))</f>
        <v>Kelly Williams</v>
      </c>
      <c r="W3789" s="1" t="str">
        <f>IFERROR(VLOOKUP(Data[[#This Row],[Order ID]], Returns!$A:$B, 2, FALSE), "No")</f>
        <v>No</v>
      </c>
      <c r="X3789" s="1">
        <f>1/COUNTIF(Data[Order ID], Data[[#This Row],[Order ID]])</f>
        <v>0.5</v>
      </c>
      <c r="Y3789" s="1">
        <f>1/COUNTIFS(Data[Customer Name],Data[[#This Row],[Customer Name]], Data[MonthYear],Data[[#This Row],[MonthYear]])</f>
        <v>0.5</v>
      </c>
      <c r="Z3789" s="1" t="str">
        <f>TEXT(Data[[#This Row],[Order Date]], "mm.yy")</f>
        <v>09.18</v>
      </c>
    </row>
    <row r="3790" spans="1:26" x14ac:dyDescent="0.25">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1" t="str">
        <f>IF(M3790=People!$B$2,People!$A$5,(IF(M3790=People!$B$3,People!$A$3,(IF(M3790=People!$B$4,People!$A$4,(IF(M3790=People!$B$5,People!$A$5,0)))))))</f>
        <v>Kelly Williams</v>
      </c>
      <c r="W3790" s="1" t="str">
        <f>IFERROR(VLOOKUP(Data[[#This Row],[Order ID]], Returns!$A:$B, 2, FALSE), "No")</f>
        <v>No</v>
      </c>
      <c r="X3790" s="1">
        <f>1/COUNTIF(Data[Order ID], Data[[#This Row],[Order ID]])</f>
        <v>0.5</v>
      </c>
      <c r="Y3790" s="1">
        <f>1/COUNTIFS(Data[Customer Name],Data[[#This Row],[Customer Name]], Data[MonthYear],Data[[#This Row],[MonthYear]])</f>
        <v>0.5</v>
      </c>
      <c r="Z3790" s="1" t="str">
        <f>TEXT(Data[[#This Row],[Order Date]], "mm.yy")</f>
        <v>09.18</v>
      </c>
    </row>
    <row r="3791" spans="1:26" x14ac:dyDescent="0.25">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1" t="str">
        <f>IF(M3791=People!$B$2,People!$A$5,(IF(M3791=People!$B$3,People!$A$3,(IF(M3791=People!$B$4,People!$A$4,(IF(M3791=People!$B$5,People!$A$5,0)))))))</f>
        <v>Kelly Williams</v>
      </c>
      <c r="W3791" s="1" t="str">
        <f>IFERROR(VLOOKUP(Data[[#This Row],[Order ID]], Returns!$A:$B, 2, FALSE), "No")</f>
        <v>No</v>
      </c>
      <c r="X3791" s="1">
        <f>1/COUNTIF(Data[Order ID], Data[[#This Row],[Order ID]])</f>
        <v>1</v>
      </c>
      <c r="Y3791" s="1">
        <f>1/COUNTIFS(Data[Customer Name],Data[[#This Row],[Customer Name]], Data[MonthYear],Data[[#This Row],[MonthYear]])</f>
        <v>0.33333333333333331</v>
      </c>
      <c r="Z3791" s="1" t="str">
        <f>TEXT(Data[[#This Row],[Order Date]], "mm.yy")</f>
        <v>04.18</v>
      </c>
    </row>
    <row r="3792" spans="1:26" x14ac:dyDescent="0.25">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1" t="str">
        <f>IF(M3792=People!$B$2,People!$A$5,(IF(M3792=People!$B$3,People!$A$3,(IF(M3792=People!$B$4,People!$A$4,(IF(M3792=People!$B$5,People!$A$5,0)))))))</f>
        <v>Cassandra Brandow</v>
      </c>
      <c r="W3792" s="1" t="str">
        <f>IFERROR(VLOOKUP(Data[[#This Row],[Order ID]], Returns!$A:$B, 2, FALSE), "No")</f>
        <v>No</v>
      </c>
      <c r="X3792" s="1">
        <f>1/COUNTIF(Data[Order ID], Data[[#This Row],[Order ID]])</f>
        <v>1</v>
      </c>
      <c r="Y3792" s="1">
        <f>1/COUNTIFS(Data[Customer Name],Data[[#This Row],[Customer Name]], Data[MonthYear],Data[[#This Row],[MonthYear]])</f>
        <v>1</v>
      </c>
      <c r="Z3792" s="1" t="str">
        <f>TEXT(Data[[#This Row],[Order Date]], "mm.yy")</f>
        <v>07.16</v>
      </c>
    </row>
    <row r="3793" spans="1:26" x14ac:dyDescent="0.25">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1" t="str">
        <f>IF(M3793=People!$B$2,People!$A$5,(IF(M3793=People!$B$3,People!$A$3,(IF(M3793=People!$B$4,People!$A$4,(IF(M3793=People!$B$5,People!$A$5,0)))))))</f>
        <v>Chuck Magee</v>
      </c>
      <c r="W3793" s="1" t="str">
        <f>IFERROR(VLOOKUP(Data[[#This Row],[Order ID]], Returns!$A:$B, 2, FALSE), "No")</f>
        <v>No</v>
      </c>
      <c r="X3793" s="1">
        <f>1/COUNTIF(Data[Order ID], Data[[#This Row],[Order ID]])</f>
        <v>0.5</v>
      </c>
      <c r="Y3793" s="1">
        <f>1/COUNTIFS(Data[Customer Name],Data[[#This Row],[Customer Name]], Data[MonthYear],Data[[#This Row],[MonthYear]])</f>
        <v>0.5</v>
      </c>
      <c r="Z3793" s="1" t="str">
        <f>TEXT(Data[[#This Row],[Order Date]], "mm.yy")</f>
        <v>02.17</v>
      </c>
    </row>
    <row r="3794" spans="1:26" x14ac:dyDescent="0.25">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1" t="str">
        <f>IF(M3794=People!$B$2,People!$A$5,(IF(M3794=People!$B$3,People!$A$3,(IF(M3794=People!$B$4,People!$A$4,(IF(M3794=People!$B$5,People!$A$5,0)))))))</f>
        <v>Chuck Magee</v>
      </c>
      <c r="W3794" s="1" t="str">
        <f>IFERROR(VLOOKUP(Data[[#This Row],[Order ID]], Returns!$A:$B, 2, FALSE), "No")</f>
        <v>No</v>
      </c>
      <c r="X3794" s="1">
        <f>1/COUNTIF(Data[Order ID], Data[[#This Row],[Order ID]])</f>
        <v>0.5</v>
      </c>
      <c r="Y3794" s="1">
        <f>1/COUNTIFS(Data[Customer Name],Data[[#This Row],[Customer Name]], Data[MonthYear],Data[[#This Row],[MonthYear]])</f>
        <v>0.5</v>
      </c>
      <c r="Z3794" s="1" t="str">
        <f>TEXT(Data[[#This Row],[Order Date]], "mm.yy")</f>
        <v>02.17</v>
      </c>
    </row>
    <row r="3795" spans="1:26" x14ac:dyDescent="0.25">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1" t="str">
        <f>IF(M3795=People!$B$2,People!$A$5,(IF(M3795=People!$B$3,People!$A$3,(IF(M3795=People!$B$4,People!$A$4,(IF(M3795=People!$B$5,People!$A$5,0)))))))</f>
        <v>Chuck Magee</v>
      </c>
      <c r="W3795" s="1" t="str">
        <f>IFERROR(VLOOKUP(Data[[#This Row],[Order ID]], Returns!$A:$B, 2, FALSE), "No")</f>
        <v>No</v>
      </c>
      <c r="X3795" s="1">
        <f>1/COUNTIF(Data[Order ID], Data[[#This Row],[Order ID]])</f>
        <v>1</v>
      </c>
      <c r="Y3795" s="1">
        <f>1/COUNTIFS(Data[Customer Name],Data[[#This Row],[Customer Name]], Data[MonthYear],Data[[#This Row],[MonthYear]])</f>
        <v>1</v>
      </c>
      <c r="Z3795" s="1" t="str">
        <f>TEXT(Data[[#This Row],[Order Date]], "mm.yy")</f>
        <v>11.17</v>
      </c>
    </row>
    <row r="3796" spans="1:26" x14ac:dyDescent="0.25">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1" t="str">
        <f>IF(M3796=People!$B$2,People!$A$5,(IF(M3796=People!$B$3,People!$A$3,(IF(M3796=People!$B$4,People!$A$4,(IF(M3796=People!$B$5,People!$A$5,0)))))))</f>
        <v>Cassandra Brandow</v>
      </c>
      <c r="W3796" s="1" t="str">
        <f>IFERROR(VLOOKUP(Data[[#This Row],[Order ID]], Returns!$A:$B, 2, FALSE), "No")</f>
        <v>No</v>
      </c>
      <c r="X3796" s="1">
        <f>1/COUNTIF(Data[Order ID], Data[[#This Row],[Order ID]])</f>
        <v>0.33333333333333331</v>
      </c>
      <c r="Y3796" s="1">
        <f>1/COUNTIFS(Data[Customer Name],Data[[#This Row],[Customer Name]], Data[MonthYear],Data[[#This Row],[MonthYear]])</f>
        <v>0.33333333333333331</v>
      </c>
      <c r="Z3796" s="1" t="str">
        <f>TEXT(Data[[#This Row],[Order Date]], "mm.yy")</f>
        <v>01.16</v>
      </c>
    </row>
    <row r="3797" spans="1:26" x14ac:dyDescent="0.25">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1" t="str">
        <f>IF(M3797=People!$B$2,People!$A$5,(IF(M3797=People!$B$3,People!$A$3,(IF(M3797=People!$B$4,People!$A$4,(IF(M3797=People!$B$5,People!$A$5,0)))))))</f>
        <v>Cassandra Brandow</v>
      </c>
      <c r="W3797" s="1" t="str">
        <f>IFERROR(VLOOKUP(Data[[#This Row],[Order ID]], Returns!$A:$B, 2, FALSE), "No")</f>
        <v>No</v>
      </c>
      <c r="X3797" s="1">
        <f>1/COUNTIF(Data[Order ID], Data[[#This Row],[Order ID]])</f>
        <v>0.33333333333333331</v>
      </c>
      <c r="Y3797" s="1">
        <f>1/COUNTIFS(Data[Customer Name],Data[[#This Row],[Customer Name]], Data[MonthYear],Data[[#This Row],[MonthYear]])</f>
        <v>0.33333333333333331</v>
      </c>
      <c r="Z3797" s="1" t="str">
        <f>TEXT(Data[[#This Row],[Order Date]], "mm.yy")</f>
        <v>01.16</v>
      </c>
    </row>
    <row r="3798" spans="1:26" x14ac:dyDescent="0.25">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1" t="str">
        <f>IF(M3798=People!$B$2,People!$A$5,(IF(M3798=People!$B$3,People!$A$3,(IF(M3798=People!$B$4,People!$A$4,(IF(M3798=People!$B$5,People!$A$5,0)))))))</f>
        <v>Cassandra Brandow</v>
      </c>
      <c r="W3798" s="1" t="str">
        <f>IFERROR(VLOOKUP(Data[[#This Row],[Order ID]], Returns!$A:$B, 2, FALSE), "No")</f>
        <v>No</v>
      </c>
      <c r="X3798" s="1">
        <f>1/COUNTIF(Data[Order ID], Data[[#This Row],[Order ID]])</f>
        <v>0.33333333333333331</v>
      </c>
      <c r="Y3798" s="1">
        <f>1/COUNTIFS(Data[Customer Name],Data[[#This Row],[Customer Name]], Data[MonthYear],Data[[#This Row],[MonthYear]])</f>
        <v>0.33333333333333331</v>
      </c>
      <c r="Z3798" s="1" t="str">
        <f>TEXT(Data[[#This Row],[Order Date]], "mm.yy")</f>
        <v>01.16</v>
      </c>
    </row>
    <row r="3799" spans="1:26" x14ac:dyDescent="0.25">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1" t="str">
        <f>IF(M3799=People!$B$2,People!$A$5,(IF(M3799=People!$B$3,People!$A$3,(IF(M3799=People!$B$4,People!$A$4,(IF(M3799=People!$B$5,People!$A$5,0)))))))</f>
        <v>Cassandra Brandow</v>
      </c>
      <c r="W3799" s="1" t="str">
        <f>IFERROR(VLOOKUP(Data[[#This Row],[Order ID]], Returns!$A:$B, 2, FALSE), "No")</f>
        <v>No</v>
      </c>
      <c r="X3799" s="1">
        <f>1/COUNTIF(Data[Order ID], Data[[#This Row],[Order ID]])</f>
        <v>1</v>
      </c>
      <c r="Y3799" s="1">
        <f>1/COUNTIFS(Data[Customer Name],Data[[#This Row],[Customer Name]], Data[MonthYear],Data[[#This Row],[MonthYear]])</f>
        <v>1</v>
      </c>
      <c r="Z3799" s="1" t="str">
        <f>TEXT(Data[[#This Row],[Order Date]], "mm.yy")</f>
        <v>09.19</v>
      </c>
    </row>
    <row r="3800" spans="1:26" x14ac:dyDescent="0.25">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1" t="str">
        <f>IF(M3800=People!$B$2,People!$A$5,(IF(M3800=People!$B$3,People!$A$3,(IF(M3800=People!$B$4,People!$A$4,(IF(M3800=People!$B$5,People!$A$5,0)))))))</f>
        <v>Cassandra Brandow</v>
      </c>
      <c r="W3800" s="1" t="str">
        <f>IFERROR(VLOOKUP(Data[[#This Row],[Order ID]], Returns!$A:$B, 2, FALSE), "No")</f>
        <v>No</v>
      </c>
      <c r="X3800" s="1">
        <f>1/COUNTIF(Data[Order ID], Data[[#This Row],[Order ID]])</f>
        <v>0.5</v>
      </c>
      <c r="Y3800" s="1">
        <f>1/COUNTIFS(Data[Customer Name],Data[[#This Row],[Customer Name]], Data[MonthYear],Data[[#This Row],[MonthYear]])</f>
        <v>0.5</v>
      </c>
      <c r="Z3800" s="1" t="str">
        <f>TEXT(Data[[#This Row],[Order Date]], "mm.yy")</f>
        <v>11.19</v>
      </c>
    </row>
    <row r="3801" spans="1:26" x14ac:dyDescent="0.25">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1" t="str">
        <f>IF(M3801=People!$B$2,People!$A$5,(IF(M3801=People!$B$3,People!$A$3,(IF(M3801=People!$B$4,People!$A$4,(IF(M3801=People!$B$5,People!$A$5,0)))))))</f>
        <v>Cassandra Brandow</v>
      </c>
      <c r="W3801" s="1" t="str">
        <f>IFERROR(VLOOKUP(Data[[#This Row],[Order ID]], Returns!$A:$B, 2, FALSE), "No")</f>
        <v>No</v>
      </c>
      <c r="X3801" s="1">
        <f>1/COUNTIF(Data[Order ID], Data[[#This Row],[Order ID]])</f>
        <v>0.5</v>
      </c>
      <c r="Y3801" s="1">
        <f>1/COUNTIFS(Data[Customer Name],Data[[#This Row],[Customer Name]], Data[MonthYear],Data[[#This Row],[MonthYear]])</f>
        <v>0.5</v>
      </c>
      <c r="Z3801" s="1" t="str">
        <f>TEXT(Data[[#This Row],[Order Date]], "mm.yy")</f>
        <v>11.19</v>
      </c>
    </row>
    <row r="3802" spans="1:26" x14ac:dyDescent="0.25">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1" t="str">
        <f>IF(M3802=People!$B$2,People!$A$5,(IF(M3802=People!$B$3,People!$A$3,(IF(M3802=People!$B$4,People!$A$4,(IF(M3802=People!$B$5,People!$A$5,0)))))))</f>
        <v>Cassandra Brandow</v>
      </c>
      <c r="W3802" s="1" t="str">
        <f>IFERROR(VLOOKUP(Data[[#This Row],[Order ID]], Returns!$A:$B, 2, FALSE), "No")</f>
        <v>No</v>
      </c>
      <c r="X3802" s="1">
        <f>1/COUNTIF(Data[Order ID], Data[[#This Row],[Order ID]])</f>
        <v>0.16666666666666666</v>
      </c>
      <c r="Y3802" s="1">
        <f>1/COUNTIFS(Data[Customer Name],Data[[#This Row],[Customer Name]], Data[MonthYear],Data[[#This Row],[MonthYear]])</f>
        <v>0.16666666666666666</v>
      </c>
      <c r="Z3802" s="1" t="str">
        <f>TEXT(Data[[#This Row],[Order Date]], "mm.yy")</f>
        <v>10.18</v>
      </c>
    </row>
    <row r="3803" spans="1:26" x14ac:dyDescent="0.25">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1" t="str">
        <f>IF(M3803=People!$B$2,People!$A$5,(IF(M3803=People!$B$3,People!$A$3,(IF(M3803=People!$B$4,People!$A$4,(IF(M3803=People!$B$5,People!$A$5,0)))))))</f>
        <v>Cassandra Brandow</v>
      </c>
      <c r="W3803" s="1" t="str">
        <f>IFERROR(VLOOKUP(Data[[#This Row],[Order ID]], Returns!$A:$B, 2, FALSE), "No")</f>
        <v>No</v>
      </c>
      <c r="X3803" s="1">
        <f>1/COUNTIF(Data[Order ID], Data[[#This Row],[Order ID]])</f>
        <v>0.16666666666666666</v>
      </c>
      <c r="Y3803" s="1">
        <f>1/COUNTIFS(Data[Customer Name],Data[[#This Row],[Customer Name]], Data[MonthYear],Data[[#This Row],[MonthYear]])</f>
        <v>0.16666666666666666</v>
      </c>
      <c r="Z3803" s="1" t="str">
        <f>TEXT(Data[[#This Row],[Order Date]], "mm.yy")</f>
        <v>10.18</v>
      </c>
    </row>
    <row r="3804" spans="1:26" x14ac:dyDescent="0.25">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1" t="str">
        <f>IF(M3804=People!$B$2,People!$A$5,(IF(M3804=People!$B$3,People!$A$3,(IF(M3804=People!$B$4,People!$A$4,(IF(M3804=People!$B$5,People!$A$5,0)))))))</f>
        <v>Cassandra Brandow</v>
      </c>
      <c r="W3804" s="1" t="str">
        <f>IFERROR(VLOOKUP(Data[[#This Row],[Order ID]], Returns!$A:$B, 2, FALSE), "No")</f>
        <v>No</v>
      </c>
      <c r="X3804" s="1">
        <f>1/COUNTIF(Data[Order ID], Data[[#This Row],[Order ID]])</f>
        <v>0.16666666666666666</v>
      </c>
      <c r="Y3804" s="1">
        <f>1/COUNTIFS(Data[Customer Name],Data[[#This Row],[Customer Name]], Data[MonthYear],Data[[#This Row],[MonthYear]])</f>
        <v>0.16666666666666666</v>
      </c>
      <c r="Z3804" s="1" t="str">
        <f>TEXT(Data[[#This Row],[Order Date]], "mm.yy")</f>
        <v>10.18</v>
      </c>
    </row>
    <row r="3805" spans="1:26" x14ac:dyDescent="0.25">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1" t="str">
        <f>IF(M3805=People!$B$2,People!$A$5,(IF(M3805=People!$B$3,People!$A$3,(IF(M3805=People!$B$4,People!$A$4,(IF(M3805=People!$B$5,People!$A$5,0)))))))</f>
        <v>Cassandra Brandow</v>
      </c>
      <c r="W3805" s="1" t="str">
        <f>IFERROR(VLOOKUP(Data[[#This Row],[Order ID]], Returns!$A:$B, 2, FALSE), "No")</f>
        <v>No</v>
      </c>
      <c r="X3805" s="1">
        <f>1/COUNTIF(Data[Order ID], Data[[#This Row],[Order ID]])</f>
        <v>0.16666666666666666</v>
      </c>
      <c r="Y3805" s="1">
        <f>1/COUNTIFS(Data[Customer Name],Data[[#This Row],[Customer Name]], Data[MonthYear],Data[[#This Row],[MonthYear]])</f>
        <v>0.16666666666666666</v>
      </c>
      <c r="Z3805" s="1" t="str">
        <f>TEXT(Data[[#This Row],[Order Date]], "mm.yy")</f>
        <v>10.18</v>
      </c>
    </row>
    <row r="3806" spans="1:26" x14ac:dyDescent="0.25">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1" t="str">
        <f>IF(M3806=People!$B$2,People!$A$5,(IF(M3806=People!$B$3,People!$A$3,(IF(M3806=People!$B$4,People!$A$4,(IF(M3806=People!$B$5,People!$A$5,0)))))))</f>
        <v>Cassandra Brandow</v>
      </c>
      <c r="W3806" s="1" t="str">
        <f>IFERROR(VLOOKUP(Data[[#This Row],[Order ID]], Returns!$A:$B, 2, FALSE), "No")</f>
        <v>No</v>
      </c>
      <c r="X3806" s="1">
        <f>1/COUNTIF(Data[Order ID], Data[[#This Row],[Order ID]])</f>
        <v>0.16666666666666666</v>
      </c>
      <c r="Y3806" s="1">
        <f>1/COUNTIFS(Data[Customer Name],Data[[#This Row],[Customer Name]], Data[MonthYear],Data[[#This Row],[MonthYear]])</f>
        <v>0.16666666666666666</v>
      </c>
      <c r="Z3806" s="1" t="str">
        <f>TEXT(Data[[#This Row],[Order Date]], "mm.yy")</f>
        <v>10.18</v>
      </c>
    </row>
    <row r="3807" spans="1:26" x14ac:dyDescent="0.25">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1" t="str">
        <f>IF(M3807=People!$B$2,People!$A$5,(IF(M3807=People!$B$3,People!$A$3,(IF(M3807=People!$B$4,People!$A$4,(IF(M3807=People!$B$5,People!$A$5,0)))))))</f>
        <v>Cassandra Brandow</v>
      </c>
      <c r="W3807" s="1" t="str">
        <f>IFERROR(VLOOKUP(Data[[#This Row],[Order ID]], Returns!$A:$B, 2, FALSE), "No")</f>
        <v>No</v>
      </c>
      <c r="X3807" s="1">
        <f>1/COUNTIF(Data[Order ID], Data[[#This Row],[Order ID]])</f>
        <v>0.16666666666666666</v>
      </c>
      <c r="Y3807" s="1">
        <f>1/COUNTIFS(Data[Customer Name],Data[[#This Row],[Customer Name]], Data[MonthYear],Data[[#This Row],[MonthYear]])</f>
        <v>0.16666666666666666</v>
      </c>
      <c r="Z3807" s="1" t="str">
        <f>TEXT(Data[[#This Row],[Order Date]], "mm.yy")</f>
        <v>10.18</v>
      </c>
    </row>
    <row r="3808" spans="1:26" x14ac:dyDescent="0.25">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1" t="str">
        <f>IF(M3808=People!$B$2,People!$A$5,(IF(M3808=People!$B$3,People!$A$3,(IF(M3808=People!$B$4,People!$A$4,(IF(M3808=People!$B$5,People!$A$5,0)))))))</f>
        <v>Cassandra Brandow</v>
      </c>
      <c r="W3808" s="1" t="str">
        <f>IFERROR(VLOOKUP(Data[[#This Row],[Order ID]], Returns!$A:$B, 2, FALSE), "No")</f>
        <v>Yes</v>
      </c>
      <c r="X3808" s="1">
        <f>1/COUNTIF(Data[Order ID], Data[[#This Row],[Order ID]])</f>
        <v>0.16666666666666666</v>
      </c>
      <c r="Y3808" s="1">
        <f>1/COUNTIFS(Data[Customer Name],Data[[#This Row],[Customer Name]], Data[MonthYear],Data[[#This Row],[MonthYear]])</f>
        <v>0.16666666666666666</v>
      </c>
      <c r="Z3808" s="1" t="str">
        <f>TEXT(Data[[#This Row],[Order Date]], "mm.yy")</f>
        <v>11.17</v>
      </c>
    </row>
    <row r="3809" spans="1:26" x14ac:dyDescent="0.25">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1" t="str">
        <f>IF(M3809=People!$B$2,People!$A$5,(IF(M3809=People!$B$3,People!$A$3,(IF(M3809=People!$B$4,People!$A$4,(IF(M3809=People!$B$5,People!$A$5,0)))))))</f>
        <v>Cassandra Brandow</v>
      </c>
      <c r="W3809" s="1" t="str">
        <f>IFERROR(VLOOKUP(Data[[#This Row],[Order ID]], Returns!$A:$B, 2, FALSE), "No")</f>
        <v>Yes</v>
      </c>
      <c r="X3809" s="1">
        <f>1/COUNTIF(Data[Order ID], Data[[#This Row],[Order ID]])</f>
        <v>0.16666666666666666</v>
      </c>
      <c r="Y3809" s="1">
        <f>1/COUNTIFS(Data[Customer Name],Data[[#This Row],[Customer Name]], Data[MonthYear],Data[[#This Row],[MonthYear]])</f>
        <v>0.16666666666666666</v>
      </c>
      <c r="Z3809" s="1" t="str">
        <f>TEXT(Data[[#This Row],[Order Date]], "mm.yy")</f>
        <v>11.17</v>
      </c>
    </row>
    <row r="3810" spans="1:26" x14ac:dyDescent="0.25">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1" t="str">
        <f>IF(M3810=People!$B$2,People!$A$5,(IF(M3810=People!$B$3,People!$A$3,(IF(M3810=People!$B$4,People!$A$4,(IF(M3810=People!$B$5,People!$A$5,0)))))))</f>
        <v>Cassandra Brandow</v>
      </c>
      <c r="W3810" s="1" t="str">
        <f>IFERROR(VLOOKUP(Data[[#This Row],[Order ID]], Returns!$A:$B, 2, FALSE), "No")</f>
        <v>Yes</v>
      </c>
      <c r="X3810" s="1">
        <f>1/COUNTIF(Data[Order ID], Data[[#This Row],[Order ID]])</f>
        <v>0.16666666666666666</v>
      </c>
      <c r="Y3810" s="1">
        <f>1/COUNTIFS(Data[Customer Name],Data[[#This Row],[Customer Name]], Data[MonthYear],Data[[#This Row],[MonthYear]])</f>
        <v>0.16666666666666666</v>
      </c>
      <c r="Z3810" s="1" t="str">
        <f>TEXT(Data[[#This Row],[Order Date]], "mm.yy")</f>
        <v>11.17</v>
      </c>
    </row>
    <row r="3811" spans="1:26" x14ac:dyDescent="0.25">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1" t="str">
        <f>IF(M3811=People!$B$2,People!$A$5,(IF(M3811=People!$B$3,People!$A$3,(IF(M3811=People!$B$4,People!$A$4,(IF(M3811=People!$B$5,People!$A$5,0)))))))</f>
        <v>Cassandra Brandow</v>
      </c>
      <c r="W3811" s="1" t="str">
        <f>IFERROR(VLOOKUP(Data[[#This Row],[Order ID]], Returns!$A:$B, 2, FALSE), "No")</f>
        <v>Yes</v>
      </c>
      <c r="X3811" s="1">
        <f>1/COUNTIF(Data[Order ID], Data[[#This Row],[Order ID]])</f>
        <v>0.16666666666666666</v>
      </c>
      <c r="Y3811" s="1">
        <f>1/COUNTIFS(Data[Customer Name],Data[[#This Row],[Customer Name]], Data[MonthYear],Data[[#This Row],[MonthYear]])</f>
        <v>0.16666666666666666</v>
      </c>
      <c r="Z3811" s="1" t="str">
        <f>TEXT(Data[[#This Row],[Order Date]], "mm.yy")</f>
        <v>11.17</v>
      </c>
    </row>
    <row r="3812" spans="1:26" x14ac:dyDescent="0.25">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1" t="str">
        <f>IF(M3812=People!$B$2,People!$A$5,(IF(M3812=People!$B$3,People!$A$3,(IF(M3812=People!$B$4,People!$A$4,(IF(M3812=People!$B$5,People!$A$5,0)))))))</f>
        <v>Cassandra Brandow</v>
      </c>
      <c r="W3812" s="1" t="str">
        <f>IFERROR(VLOOKUP(Data[[#This Row],[Order ID]], Returns!$A:$B, 2, FALSE), "No")</f>
        <v>Yes</v>
      </c>
      <c r="X3812" s="1">
        <f>1/COUNTIF(Data[Order ID], Data[[#This Row],[Order ID]])</f>
        <v>0.16666666666666666</v>
      </c>
      <c r="Y3812" s="1">
        <f>1/COUNTIFS(Data[Customer Name],Data[[#This Row],[Customer Name]], Data[MonthYear],Data[[#This Row],[MonthYear]])</f>
        <v>0.16666666666666666</v>
      </c>
      <c r="Z3812" s="1" t="str">
        <f>TEXT(Data[[#This Row],[Order Date]], "mm.yy")</f>
        <v>11.17</v>
      </c>
    </row>
    <row r="3813" spans="1:26" x14ac:dyDescent="0.25">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1" t="str">
        <f>IF(M3813=People!$B$2,People!$A$5,(IF(M3813=People!$B$3,People!$A$3,(IF(M3813=People!$B$4,People!$A$4,(IF(M3813=People!$B$5,People!$A$5,0)))))))</f>
        <v>Cassandra Brandow</v>
      </c>
      <c r="W3813" s="1" t="str">
        <f>IFERROR(VLOOKUP(Data[[#This Row],[Order ID]], Returns!$A:$B, 2, FALSE), "No")</f>
        <v>Yes</v>
      </c>
      <c r="X3813" s="1">
        <f>1/COUNTIF(Data[Order ID], Data[[#This Row],[Order ID]])</f>
        <v>0.16666666666666666</v>
      </c>
      <c r="Y3813" s="1">
        <f>1/COUNTIFS(Data[Customer Name],Data[[#This Row],[Customer Name]], Data[MonthYear],Data[[#This Row],[MonthYear]])</f>
        <v>0.16666666666666666</v>
      </c>
      <c r="Z3813" s="1" t="str">
        <f>TEXT(Data[[#This Row],[Order Date]], "mm.yy")</f>
        <v>11.17</v>
      </c>
    </row>
    <row r="3814" spans="1:26" x14ac:dyDescent="0.25">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1" t="str">
        <f>IF(M3814=People!$B$2,People!$A$5,(IF(M3814=People!$B$3,People!$A$3,(IF(M3814=People!$B$4,People!$A$4,(IF(M3814=People!$B$5,People!$A$5,0)))))))</f>
        <v>Kelly Williams</v>
      </c>
      <c r="W3814" s="1" t="str">
        <f>IFERROR(VLOOKUP(Data[[#This Row],[Order ID]], Returns!$A:$B, 2, FALSE), "No")</f>
        <v>No</v>
      </c>
      <c r="X3814" s="1">
        <f>1/COUNTIF(Data[Order ID], Data[[#This Row],[Order ID]])</f>
        <v>1</v>
      </c>
      <c r="Y3814" s="1">
        <f>1/COUNTIFS(Data[Customer Name],Data[[#This Row],[Customer Name]], Data[MonthYear],Data[[#This Row],[MonthYear]])</f>
        <v>1</v>
      </c>
      <c r="Z3814" s="1" t="str">
        <f>TEXT(Data[[#This Row],[Order Date]], "mm.yy")</f>
        <v>03.19</v>
      </c>
    </row>
    <row r="3815" spans="1:26" x14ac:dyDescent="0.25">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1" t="str">
        <f>IF(M3815=People!$B$2,People!$A$5,(IF(M3815=People!$B$3,People!$A$3,(IF(M3815=People!$B$4,People!$A$4,(IF(M3815=People!$B$5,People!$A$5,0)))))))</f>
        <v>Kelly Williams</v>
      </c>
      <c r="W3815" s="1" t="str">
        <f>IFERROR(VLOOKUP(Data[[#This Row],[Order ID]], Returns!$A:$B, 2, FALSE), "No")</f>
        <v>No</v>
      </c>
      <c r="X3815" s="1">
        <f>1/COUNTIF(Data[Order ID], Data[[#This Row],[Order ID]])</f>
        <v>1</v>
      </c>
      <c r="Y3815" s="1">
        <f>1/COUNTIFS(Data[Customer Name],Data[[#This Row],[Customer Name]], Data[MonthYear],Data[[#This Row],[MonthYear]])</f>
        <v>0.25</v>
      </c>
      <c r="Z3815" s="1" t="str">
        <f>TEXT(Data[[#This Row],[Order Date]], "mm.yy")</f>
        <v>11.17</v>
      </c>
    </row>
    <row r="3816" spans="1:26" x14ac:dyDescent="0.25">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1" t="str">
        <f>IF(M3816=People!$B$2,People!$A$5,(IF(M3816=People!$B$3,People!$A$3,(IF(M3816=People!$B$4,People!$A$4,(IF(M3816=People!$B$5,People!$A$5,0)))))))</f>
        <v>Cassandra Brandow</v>
      </c>
      <c r="W3816" s="1" t="str">
        <f>IFERROR(VLOOKUP(Data[[#This Row],[Order ID]], Returns!$A:$B, 2, FALSE), "No")</f>
        <v>No</v>
      </c>
      <c r="X3816" s="1">
        <f>1/COUNTIF(Data[Order ID], Data[[#This Row],[Order ID]])</f>
        <v>0.5</v>
      </c>
      <c r="Y3816" s="1">
        <f>1/COUNTIFS(Data[Customer Name],Data[[#This Row],[Customer Name]], Data[MonthYear],Data[[#This Row],[MonthYear]])</f>
        <v>0.5</v>
      </c>
      <c r="Z3816" s="1" t="str">
        <f>TEXT(Data[[#This Row],[Order Date]], "mm.yy")</f>
        <v>07.18</v>
      </c>
    </row>
    <row r="3817" spans="1:26" x14ac:dyDescent="0.25">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1" t="str">
        <f>IF(M3817=People!$B$2,People!$A$5,(IF(M3817=People!$B$3,People!$A$3,(IF(M3817=People!$B$4,People!$A$4,(IF(M3817=People!$B$5,People!$A$5,0)))))))</f>
        <v>Cassandra Brandow</v>
      </c>
      <c r="W3817" s="1" t="str">
        <f>IFERROR(VLOOKUP(Data[[#This Row],[Order ID]], Returns!$A:$B, 2, FALSE), "No")</f>
        <v>No</v>
      </c>
      <c r="X3817" s="1">
        <f>1/COUNTIF(Data[Order ID], Data[[#This Row],[Order ID]])</f>
        <v>0.5</v>
      </c>
      <c r="Y3817" s="1">
        <f>1/COUNTIFS(Data[Customer Name],Data[[#This Row],[Customer Name]], Data[MonthYear],Data[[#This Row],[MonthYear]])</f>
        <v>0.5</v>
      </c>
      <c r="Z3817" s="1" t="str">
        <f>TEXT(Data[[#This Row],[Order Date]], "mm.yy")</f>
        <v>07.18</v>
      </c>
    </row>
    <row r="3818" spans="1:26" x14ac:dyDescent="0.25">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1" t="str">
        <f>IF(M3818=People!$B$2,People!$A$5,(IF(M3818=People!$B$3,People!$A$3,(IF(M3818=People!$B$4,People!$A$4,(IF(M3818=People!$B$5,People!$A$5,0)))))))</f>
        <v>Cassandra Brandow</v>
      </c>
      <c r="W3818" s="1" t="str">
        <f>IFERROR(VLOOKUP(Data[[#This Row],[Order ID]], Returns!$A:$B, 2, FALSE), "No")</f>
        <v>No</v>
      </c>
      <c r="X3818" s="1">
        <f>1/COUNTIF(Data[Order ID], Data[[#This Row],[Order ID]])</f>
        <v>0.33333333333333331</v>
      </c>
      <c r="Y3818" s="1">
        <f>1/COUNTIFS(Data[Customer Name],Data[[#This Row],[Customer Name]], Data[MonthYear],Data[[#This Row],[MonthYear]])</f>
        <v>0.33333333333333331</v>
      </c>
      <c r="Z3818" s="1" t="str">
        <f>TEXT(Data[[#This Row],[Order Date]], "mm.yy")</f>
        <v>09.17</v>
      </c>
    </row>
    <row r="3819" spans="1:26" x14ac:dyDescent="0.25">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1" t="str">
        <f>IF(M3819=People!$B$2,People!$A$5,(IF(M3819=People!$B$3,People!$A$3,(IF(M3819=People!$B$4,People!$A$4,(IF(M3819=People!$B$5,People!$A$5,0)))))))</f>
        <v>Cassandra Brandow</v>
      </c>
      <c r="W3819" s="1" t="str">
        <f>IFERROR(VLOOKUP(Data[[#This Row],[Order ID]], Returns!$A:$B, 2, FALSE), "No")</f>
        <v>No</v>
      </c>
      <c r="X3819" s="1">
        <f>1/COUNTIF(Data[Order ID], Data[[#This Row],[Order ID]])</f>
        <v>0.33333333333333331</v>
      </c>
      <c r="Y3819" s="1">
        <f>1/COUNTIFS(Data[Customer Name],Data[[#This Row],[Customer Name]], Data[MonthYear],Data[[#This Row],[MonthYear]])</f>
        <v>0.33333333333333331</v>
      </c>
      <c r="Z3819" s="1" t="str">
        <f>TEXT(Data[[#This Row],[Order Date]], "mm.yy")</f>
        <v>09.17</v>
      </c>
    </row>
    <row r="3820" spans="1:26" x14ac:dyDescent="0.25">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1" t="str">
        <f>IF(M3820=People!$B$2,People!$A$5,(IF(M3820=People!$B$3,People!$A$3,(IF(M3820=People!$B$4,People!$A$4,(IF(M3820=People!$B$5,People!$A$5,0)))))))</f>
        <v>Cassandra Brandow</v>
      </c>
      <c r="W3820" s="1" t="str">
        <f>IFERROR(VLOOKUP(Data[[#This Row],[Order ID]], Returns!$A:$B, 2, FALSE), "No")</f>
        <v>No</v>
      </c>
      <c r="X3820" s="1">
        <f>1/COUNTIF(Data[Order ID], Data[[#This Row],[Order ID]])</f>
        <v>0.33333333333333331</v>
      </c>
      <c r="Y3820" s="1">
        <f>1/COUNTIFS(Data[Customer Name],Data[[#This Row],[Customer Name]], Data[MonthYear],Data[[#This Row],[MonthYear]])</f>
        <v>0.33333333333333331</v>
      </c>
      <c r="Z3820" s="1" t="str">
        <f>TEXT(Data[[#This Row],[Order Date]], "mm.yy")</f>
        <v>09.17</v>
      </c>
    </row>
    <row r="3821" spans="1:26" x14ac:dyDescent="0.25">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1" t="str">
        <f>IF(M3821=People!$B$2,People!$A$5,(IF(M3821=People!$B$3,People!$A$3,(IF(M3821=People!$B$4,People!$A$4,(IF(M3821=People!$B$5,People!$A$5,0)))))))</f>
        <v>Chuck Magee</v>
      </c>
      <c r="W3821" s="1" t="str">
        <f>IFERROR(VLOOKUP(Data[[#This Row],[Order ID]], Returns!$A:$B, 2, FALSE), "No")</f>
        <v>No</v>
      </c>
      <c r="X3821" s="1">
        <f>1/COUNTIF(Data[Order ID], Data[[#This Row],[Order ID]])</f>
        <v>0.25</v>
      </c>
      <c r="Y3821" s="1">
        <f>1/COUNTIFS(Data[Customer Name],Data[[#This Row],[Customer Name]], Data[MonthYear],Data[[#This Row],[MonthYear]])</f>
        <v>0.25</v>
      </c>
      <c r="Z3821" s="1" t="str">
        <f>TEXT(Data[[#This Row],[Order Date]], "mm.yy")</f>
        <v>10.19</v>
      </c>
    </row>
    <row r="3822" spans="1:26" x14ac:dyDescent="0.25">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1" t="str">
        <f>IF(M3822=People!$B$2,People!$A$5,(IF(M3822=People!$B$3,People!$A$3,(IF(M3822=People!$B$4,People!$A$4,(IF(M3822=People!$B$5,People!$A$5,0)))))))</f>
        <v>Chuck Magee</v>
      </c>
      <c r="W3822" s="1" t="str">
        <f>IFERROR(VLOOKUP(Data[[#This Row],[Order ID]], Returns!$A:$B, 2, FALSE), "No")</f>
        <v>No</v>
      </c>
      <c r="X3822" s="1">
        <f>1/COUNTIF(Data[Order ID], Data[[#This Row],[Order ID]])</f>
        <v>0.25</v>
      </c>
      <c r="Y3822" s="1">
        <f>1/COUNTIFS(Data[Customer Name],Data[[#This Row],[Customer Name]], Data[MonthYear],Data[[#This Row],[MonthYear]])</f>
        <v>0.25</v>
      </c>
      <c r="Z3822" s="1" t="str">
        <f>TEXT(Data[[#This Row],[Order Date]], "mm.yy")</f>
        <v>10.19</v>
      </c>
    </row>
    <row r="3823" spans="1:26" x14ac:dyDescent="0.25">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1" t="str">
        <f>IF(M3823=People!$B$2,People!$A$5,(IF(M3823=People!$B$3,People!$A$3,(IF(M3823=People!$B$4,People!$A$4,(IF(M3823=People!$B$5,People!$A$5,0)))))))</f>
        <v>Chuck Magee</v>
      </c>
      <c r="W3823" s="1" t="str">
        <f>IFERROR(VLOOKUP(Data[[#This Row],[Order ID]], Returns!$A:$B, 2, FALSE), "No")</f>
        <v>No</v>
      </c>
      <c r="X3823" s="1">
        <f>1/COUNTIF(Data[Order ID], Data[[#This Row],[Order ID]])</f>
        <v>0.25</v>
      </c>
      <c r="Y3823" s="1">
        <f>1/COUNTIFS(Data[Customer Name],Data[[#This Row],[Customer Name]], Data[MonthYear],Data[[#This Row],[MonthYear]])</f>
        <v>0.25</v>
      </c>
      <c r="Z3823" s="1" t="str">
        <f>TEXT(Data[[#This Row],[Order Date]], "mm.yy")</f>
        <v>10.19</v>
      </c>
    </row>
    <row r="3824" spans="1:26" x14ac:dyDescent="0.25">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1" t="str">
        <f>IF(M3824=People!$B$2,People!$A$5,(IF(M3824=People!$B$3,People!$A$3,(IF(M3824=People!$B$4,People!$A$4,(IF(M3824=People!$B$5,People!$A$5,0)))))))</f>
        <v>Chuck Magee</v>
      </c>
      <c r="W3824" s="1" t="str">
        <f>IFERROR(VLOOKUP(Data[[#This Row],[Order ID]], Returns!$A:$B, 2, FALSE), "No")</f>
        <v>No</v>
      </c>
      <c r="X3824" s="1">
        <f>1/COUNTIF(Data[Order ID], Data[[#This Row],[Order ID]])</f>
        <v>0.25</v>
      </c>
      <c r="Y3824" s="1">
        <f>1/COUNTIFS(Data[Customer Name],Data[[#This Row],[Customer Name]], Data[MonthYear],Data[[#This Row],[MonthYear]])</f>
        <v>0.25</v>
      </c>
      <c r="Z3824" s="1" t="str">
        <f>TEXT(Data[[#This Row],[Order Date]], "mm.yy")</f>
        <v>10.19</v>
      </c>
    </row>
    <row r="3825" spans="1:26" x14ac:dyDescent="0.25">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1" t="str">
        <f>IF(M3825=People!$B$2,People!$A$5,(IF(M3825=People!$B$3,People!$A$3,(IF(M3825=People!$B$4,People!$A$4,(IF(M3825=People!$B$5,People!$A$5,0)))))))</f>
        <v>Chuck Magee</v>
      </c>
      <c r="W3825" s="1" t="str">
        <f>IFERROR(VLOOKUP(Data[[#This Row],[Order ID]], Returns!$A:$B, 2, FALSE), "No")</f>
        <v>Yes</v>
      </c>
      <c r="X3825" s="1">
        <f>1/COUNTIF(Data[Order ID], Data[[#This Row],[Order ID]])</f>
        <v>0.33333333333333331</v>
      </c>
      <c r="Y3825" s="1">
        <f>1/COUNTIFS(Data[Customer Name],Data[[#This Row],[Customer Name]], Data[MonthYear],Data[[#This Row],[MonthYear]])</f>
        <v>0.33333333333333331</v>
      </c>
      <c r="Z3825" s="1" t="str">
        <f>TEXT(Data[[#This Row],[Order Date]], "mm.yy")</f>
        <v>09.17</v>
      </c>
    </row>
    <row r="3826" spans="1:26" x14ac:dyDescent="0.25">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1" t="str">
        <f>IF(M3826=People!$B$2,People!$A$5,(IF(M3826=People!$B$3,People!$A$3,(IF(M3826=People!$B$4,People!$A$4,(IF(M3826=People!$B$5,People!$A$5,0)))))))</f>
        <v>Chuck Magee</v>
      </c>
      <c r="W3826" s="1" t="str">
        <f>IFERROR(VLOOKUP(Data[[#This Row],[Order ID]], Returns!$A:$B, 2, FALSE), "No")</f>
        <v>Yes</v>
      </c>
      <c r="X3826" s="1">
        <f>1/COUNTIF(Data[Order ID], Data[[#This Row],[Order ID]])</f>
        <v>0.33333333333333331</v>
      </c>
      <c r="Y3826" s="1">
        <f>1/COUNTIFS(Data[Customer Name],Data[[#This Row],[Customer Name]], Data[MonthYear],Data[[#This Row],[MonthYear]])</f>
        <v>0.33333333333333331</v>
      </c>
      <c r="Z3826" s="1" t="str">
        <f>TEXT(Data[[#This Row],[Order Date]], "mm.yy")</f>
        <v>09.17</v>
      </c>
    </row>
    <row r="3827" spans="1:26" x14ac:dyDescent="0.25">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1" t="str">
        <f>IF(M3827=People!$B$2,People!$A$5,(IF(M3827=People!$B$3,People!$A$3,(IF(M3827=People!$B$4,People!$A$4,(IF(M3827=People!$B$5,People!$A$5,0)))))))</f>
        <v>Chuck Magee</v>
      </c>
      <c r="W3827" s="1" t="str">
        <f>IFERROR(VLOOKUP(Data[[#This Row],[Order ID]], Returns!$A:$B, 2, FALSE), "No")</f>
        <v>Yes</v>
      </c>
      <c r="X3827" s="1">
        <f>1/COUNTIF(Data[Order ID], Data[[#This Row],[Order ID]])</f>
        <v>0.33333333333333331</v>
      </c>
      <c r="Y3827" s="1">
        <f>1/COUNTIFS(Data[Customer Name],Data[[#This Row],[Customer Name]], Data[MonthYear],Data[[#This Row],[MonthYear]])</f>
        <v>0.33333333333333331</v>
      </c>
      <c r="Z3827" s="1" t="str">
        <f>TEXT(Data[[#This Row],[Order Date]], "mm.yy")</f>
        <v>09.17</v>
      </c>
    </row>
    <row r="3828" spans="1:26" x14ac:dyDescent="0.25">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1" t="str">
        <f>IF(M3828=People!$B$2,People!$A$5,(IF(M3828=People!$B$3,People!$A$3,(IF(M3828=People!$B$4,People!$A$4,(IF(M3828=People!$B$5,People!$A$5,0)))))))</f>
        <v>Kelly Williams</v>
      </c>
      <c r="W3828" s="1" t="str">
        <f>IFERROR(VLOOKUP(Data[[#This Row],[Order ID]], Returns!$A:$B, 2, FALSE), "No")</f>
        <v>No</v>
      </c>
      <c r="X3828" s="1">
        <f>1/COUNTIF(Data[Order ID], Data[[#This Row],[Order ID]])</f>
        <v>1</v>
      </c>
      <c r="Y3828" s="1">
        <f>1/COUNTIFS(Data[Customer Name],Data[[#This Row],[Customer Name]], Data[MonthYear],Data[[#This Row],[MonthYear]])</f>
        <v>1</v>
      </c>
      <c r="Z3828" s="1" t="str">
        <f>TEXT(Data[[#This Row],[Order Date]], "mm.yy")</f>
        <v>10.16</v>
      </c>
    </row>
    <row r="3829" spans="1:26" x14ac:dyDescent="0.25">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1" t="str">
        <f>IF(M3829=People!$B$2,People!$A$5,(IF(M3829=People!$B$3,People!$A$3,(IF(M3829=People!$B$4,People!$A$4,(IF(M3829=People!$B$5,People!$A$5,0)))))))</f>
        <v>Kelly Williams</v>
      </c>
      <c r="W3829" s="1" t="str">
        <f>IFERROR(VLOOKUP(Data[[#This Row],[Order ID]], Returns!$A:$B, 2, FALSE), "No")</f>
        <v>No</v>
      </c>
      <c r="X3829" s="1">
        <f>1/COUNTIF(Data[Order ID], Data[[#This Row],[Order ID]])</f>
        <v>0.25</v>
      </c>
      <c r="Y3829" s="1">
        <f>1/COUNTIFS(Data[Customer Name],Data[[#This Row],[Customer Name]], Data[MonthYear],Data[[#This Row],[MonthYear]])</f>
        <v>0.25</v>
      </c>
      <c r="Z3829" s="1" t="str">
        <f>TEXT(Data[[#This Row],[Order Date]], "mm.yy")</f>
        <v>05.19</v>
      </c>
    </row>
    <row r="3830" spans="1:26" x14ac:dyDescent="0.25">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1" t="str">
        <f>IF(M3830=People!$B$2,People!$A$5,(IF(M3830=People!$B$3,People!$A$3,(IF(M3830=People!$B$4,People!$A$4,(IF(M3830=People!$B$5,People!$A$5,0)))))))</f>
        <v>Kelly Williams</v>
      </c>
      <c r="W3830" s="1" t="str">
        <f>IFERROR(VLOOKUP(Data[[#This Row],[Order ID]], Returns!$A:$B, 2, FALSE), "No")</f>
        <v>No</v>
      </c>
      <c r="X3830" s="1">
        <f>1/COUNTIF(Data[Order ID], Data[[#This Row],[Order ID]])</f>
        <v>0.25</v>
      </c>
      <c r="Y3830" s="1">
        <f>1/COUNTIFS(Data[Customer Name],Data[[#This Row],[Customer Name]], Data[MonthYear],Data[[#This Row],[MonthYear]])</f>
        <v>0.25</v>
      </c>
      <c r="Z3830" s="1" t="str">
        <f>TEXT(Data[[#This Row],[Order Date]], "mm.yy")</f>
        <v>05.19</v>
      </c>
    </row>
    <row r="3831" spans="1:26" x14ac:dyDescent="0.25">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1" t="str">
        <f>IF(M3831=People!$B$2,People!$A$5,(IF(M3831=People!$B$3,People!$A$3,(IF(M3831=People!$B$4,People!$A$4,(IF(M3831=People!$B$5,People!$A$5,0)))))))</f>
        <v>Kelly Williams</v>
      </c>
      <c r="W3831" s="1" t="str">
        <f>IFERROR(VLOOKUP(Data[[#This Row],[Order ID]], Returns!$A:$B, 2, FALSE), "No")</f>
        <v>No</v>
      </c>
      <c r="X3831" s="1">
        <f>1/COUNTIF(Data[Order ID], Data[[#This Row],[Order ID]])</f>
        <v>0.25</v>
      </c>
      <c r="Y3831" s="1">
        <f>1/COUNTIFS(Data[Customer Name],Data[[#This Row],[Customer Name]], Data[MonthYear],Data[[#This Row],[MonthYear]])</f>
        <v>0.25</v>
      </c>
      <c r="Z3831" s="1" t="str">
        <f>TEXT(Data[[#This Row],[Order Date]], "mm.yy")</f>
        <v>05.19</v>
      </c>
    </row>
    <row r="3832" spans="1:26" x14ac:dyDescent="0.25">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1" t="str">
        <f>IF(M3832=People!$B$2,People!$A$5,(IF(M3832=People!$B$3,People!$A$3,(IF(M3832=People!$B$4,People!$A$4,(IF(M3832=People!$B$5,People!$A$5,0)))))))</f>
        <v>Kelly Williams</v>
      </c>
      <c r="W3832" s="1" t="str">
        <f>IFERROR(VLOOKUP(Data[[#This Row],[Order ID]], Returns!$A:$B, 2, FALSE), "No")</f>
        <v>No</v>
      </c>
      <c r="X3832" s="1">
        <f>1/COUNTIF(Data[Order ID], Data[[#This Row],[Order ID]])</f>
        <v>0.25</v>
      </c>
      <c r="Y3832" s="1">
        <f>1/COUNTIFS(Data[Customer Name],Data[[#This Row],[Customer Name]], Data[MonthYear],Data[[#This Row],[MonthYear]])</f>
        <v>0.25</v>
      </c>
      <c r="Z3832" s="1" t="str">
        <f>TEXT(Data[[#This Row],[Order Date]], "mm.yy")</f>
        <v>05.19</v>
      </c>
    </row>
    <row r="3833" spans="1:26" x14ac:dyDescent="0.25">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1" t="str">
        <f>IF(M3833=People!$B$2,People!$A$5,(IF(M3833=People!$B$3,People!$A$3,(IF(M3833=People!$B$4,People!$A$4,(IF(M3833=People!$B$5,People!$A$5,0)))))))</f>
        <v>Chuck Magee</v>
      </c>
      <c r="W3833" s="1" t="str">
        <f>IFERROR(VLOOKUP(Data[[#This Row],[Order ID]], Returns!$A:$B, 2, FALSE), "No")</f>
        <v>No</v>
      </c>
      <c r="X3833" s="1">
        <f>1/COUNTIF(Data[Order ID], Data[[#This Row],[Order ID]])</f>
        <v>0.5</v>
      </c>
      <c r="Y3833" s="1">
        <f>1/COUNTIFS(Data[Customer Name],Data[[#This Row],[Customer Name]], Data[MonthYear],Data[[#This Row],[MonthYear]])</f>
        <v>0.5</v>
      </c>
      <c r="Z3833" s="1" t="str">
        <f>TEXT(Data[[#This Row],[Order Date]], "mm.yy")</f>
        <v>11.17</v>
      </c>
    </row>
    <row r="3834" spans="1:26" x14ac:dyDescent="0.25">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1" t="str">
        <f>IF(M3834=People!$B$2,People!$A$5,(IF(M3834=People!$B$3,People!$A$3,(IF(M3834=People!$B$4,People!$A$4,(IF(M3834=People!$B$5,People!$A$5,0)))))))</f>
        <v>Chuck Magee</v>
      </c>
      <c r="W3834" s="1" t="str">
        <f>IFERROR(VLOOKUP(Data[[#This Row],[Order ID]], Returns!$A:$B, 2, FALSE), "No")</f>
        <v>No</v>
      </c>
      <c r="X3834" s="1">
        <f>1/COUNTIF(Data[Order ID], Data[[#This Row],[Order ID]])</f>
        <v>0.5</v>
      </c>
      <c r="Y3834" s="1">
        <f>1/COUNTIFS(Data[Customer Name],Data[[#This Row],[Customer Name]], Data[MonthYear],Data[[#This Row],[MonthYear]])</f>
        <v>0.5</v>
      </c>
      <c r="Z3834" s="1" t="str">
        <f>TEXT(Data[[#This Row],[Order Date]], "mm.yy")</f>
        <v>11.17</v>
      </c>
    </row>
    <row r="3835" spans="1:26" x14ac:dyDescent="0.25">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1" t="str">
        <f>IF(M3835=People!$B$2,People!$A$5,(IF(M3835=People!$B$3,People!$A$3,(IF(M3835=People!$B$4,People!$A$4,(IF(M3835=People!$B$5,People!$A$5,0)))))))</f>
        <v>Chuck Magee</v>
      </c>
      <c r="W3835" s="1" t="str">
        <f>IFERROR(VLOOKUP(Data[[#This Row],[Order ID]], Returns!$A:$B, 2, FALSE), "No")</f>
        <v>No</v>
      </c>
      <c r="X3835" s="1">
        <f>1/COUNTIF(Data[Order ID], Data[[#This Row],[Order ID]])</f>
        <v>0.5</v>
      </c>
      <c r="Y3835" s="1">
        <f>1/COUNTIFS(Data[Customer Name],Data[[#This Row],[Customer Name]], Data[MonthYear],Data[[#This Row],[MonthYear]])</f>
        <v>0.5</v>
      </c>
      <c r="Z3835" s="1" t="str">
        <f>TEXT(Data[[#This Row],[Order Date]], "mm.yy")</f>
        <v>11.16</v>
      </c>
    </row>
    <row r="3836" spans="1:26" x14ac:dyDescent="0.25">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1" t="str">
        <f>IF(M3836=People!$B$2,People!$A$5,(IF(M3836=People!$B$3,People!$A$3,(IF(M3836=People!$B$4,People!$A$4,(IF(M3836=People!$B$5,People!$A$5,0)))))))</f>
        <v>Chuck Magee</v>
      </c>
      <c r="W3836" s="1" t="str">
        <f>IFERROR(VLOOKUP(Data[[#This Row],[Order ID]], Returns!$A:$B, 2, FALSE), "No")</f>
        <v>No</v>
      </c>
      <c r="X3836" s="1">
        <f>1/COUNTIF(Data[Order ID], Data[[#This Row],[Order ID]])</f>
        <v>0.5</v>
      </c>
      <c r="Y3836" s="1">
        <f>1/COUNTIFS(Data[Customer Name],Data[[#This Row],[Customer Name]], Data[MonthYear],Data[[#This Row],[MonthYear]])</f>
        <v>0.5</v>
      </c>
      <c r="Z3836" s="1" t="str">
        <f>TEXT(Data[[#This Row],[Order Date]], "mm.yy")</f>
        <v>11.16</v>
      </c>
    </row>
    <row r="3837" spans="1:26" x14ac:dyDescent="0.25">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1" t="str">
        <f>IF(M3837=People!$B$2,People!$A$5,(IF(M3837=People!$B$3,People!$A$3,(IF(M3837=People!$B$4,People!$A$4,(IF(M3837=People!$B$5,People!$A$5,0)))))))</f>
        <v>Cassandra Brandow</v>
      </c>
      <c r="W3837" s="1" t="str">
        <f>IFERROR(VLOOKUP(Data[[#This Row],[Order ID]], Returns!$A:$B, 2, FALSE), "No")</f>
        <v>No</v>
      </c>
      <c r="X3837" s="1">
        <f>1/COUNTIF(Data[Order ID], Data[[#This Row],[Order ID]])</f>
        <v>0.5</v>
      </c>
      <c r="Y3837" s="1">
        <f>1/COUNTIFS(Data[Customer Name],Data[[#This Row],[Customer Name]], Data[MonthYear],Data[[#This Row],[MonthYear]])</f>
        <v>0.5</v>
      </c>
      <c r="Z3837" s="1" t="str">
        <f>TEXT(Data[[#This Row],[Order Date]], "mm.yy")</f>
        <v>04.16</v>
      </c>
    </row>
    <row r="3838" spans="1:26" x14ac:dyDescent="0.25">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1" t="str">
        <f>IF(M3838=People!$B$2,People!$A$5,(IF(M3838=People!$B$3,People!$A$3,(IF(M3838=People!$B$4,People!$A$4,(IF(M3838=People!$B$5,People!$A$5,0)))))))</f>
        <v>Cassandra Brandow</v>
      </c>
      <c r="W3838" s="1" t="str">
        <f>IFERROR(VLOOKUP(Data[[#This Row],[Order ID]], Returns!$A:$B, 2, FALSE), "No")</f>
        <v>No</v>
      </c>
      <c r="X3838" s="1">
        <f>1/COUNTIF(Data[Order ID], Data[[#This Row],[Order ID]])</f>
        <v>0.5</v>
      </c>
      <c r="Y3838" s="1">
        <f>1/COUNTIFS(Data[Customer Name],Data[[#This Row],[Customer Name]], Data[MonthYear],Data[[#This Row],[MonthYear]])</f>
        <v>0.5</v>
      </c>
      <c r="Z3838" s="1" t="str">
        <f>TEXT(Data[[#This Row],[Order Date]], "mm.yy")</f>
        <v>04.16</v>
      </c>
    </row>
    <row r="3839" spans="1:26" x14ac:dyDescent="0.25">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1" t="str">
        <f>IF(M3839=People!$B$2,People!$A$5,(IF(M3839=People!$B$3,People!$A$3,(IF(M3839=People!$B$4,People!$A$4,(IF(M3839=People!$B$5,People!$A$5,0)))))))</f>
        <v>Cassandra Brandow</v>
      </c>
      <c r="W3839" s="1" t="str">
        <f>IFERROR(VLOOKUP(Data[[#This Row],[Order ID]], Returns!$A:$B, 2, FALSE), "No")</f>
        <v>No</v>
      </c>
      <c r="X3839" s="1">
        <f>1/COUNTIF(Data[Order ID], Data[[#This Row],[Order ID]])</f>
        <v>0.25</v>
      </c>
      <c r="Y3839" s="1">
        <f>1/COUNTIFS(Data[Customer Name],Data[[#This Row],[Customer Name]], Data[MonthYear],Data[[#This Row],[MonthYear]])</f>
        <v>0.25</v>
      </c>
      <c r="Z3839" s="1" t="str">
        <f>TEXT(Data[[#This Row],[Order Date]], "mm.yy")</f>
        <v>07.16</v>
      </c>
    </row>
    <row r="3840" spans="1:26" x14ac:dyDescent="0.25">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1" t="str">
        <f>IF(M3840=People!$B$2,People!$A$5,(IF(M3840=People!$B$3,People!$A$3,(IF(M3840=People!$B$4,People!$A$4,(IF(M3840=People!$B$5,People!$A$5,0)))))))</f>
        <v>Cassandra Brandow</v>
      </c>
      <c r="W3840" s="1" t="str">
        <f>IFERROR(VLOOKUP(Data[[#This Row],[Order ID]], Returns!$A:$B, 2, FALSE), "No")</f>
        <v>No</v>
      </c>
      <c r="X3840" s="1">
        <f>1/COUNTIF(Data[Order ID], Data[[#This Row],[Order ID]])</f>
        <v>0.25</v>
      </c>
      <c r="Y3840" s="1">
        <f>1/COUNTIFS(Data[Customer Name],Data[[#This Row],[Customer Name]], Data[MonthYear],Data[[#This Row],[MonthYear]])</f>
        <v>0.25</v>
      </c>
      <c r="Z3840" s="1" t="str">
        <f>TEXT(Data[[#This Row],[Order Date]], "mm.yy")</f>
        <v>07.16</v>
      </c>
    </row>
    <row r="3841" spans="1:26" x14ac:dyDescent="0.25">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1" t="str">
        <f>IF(M3841=People!$B$2,People!$A$5,(IF(M3841=People!$B$3,People!$A$3,(IF(M3841=People!$B$4,People!$A$4,(IF(M3841=People!$B$5,People!$A$5,0)))))))</f>
        <v>Cassandra Brandow</v>
      </c>
      <c r="W3841" s="1" t="str">
        <f>IFERROR(VLOOKUP(Data[[#This Row],[Order ID]], Returns!$A:$B, 2, FALSE), "No")</f>
        <v>No</v>
      </c>
      <c r="X3841" s="1">
        <f>1/COUNTIF(Data[Order ID], Data[[#This Row],[Order ID]])</f>
        <v>0.25</v>
      </c>
      <c r="Y3841" s="1">
        <f>1/COUNTIFS(Data[Customer Name],Data[[#This Row],[Customer Name]], Data[MonthYear],Data[[#This Row],[MonthYear]])</f>
        <v>0.25</v>
      </c>
      <c r="Z3841" s="1" t="str">
        <f>TEXT(Data[[#This Row],[Order Date]], "mm.yy")</f>
        <v>07.16</v>
      </c>
    </row>
    <row r="3842" spans="1:26" x14ac:dyDescent="0.25">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1" t="str">
        <f>IF(M3842=People!$B$2,People!$A$5,(IF(M3842=People!$B$3,People!$A$3,(IF(M3842=People!$B$4,People!$A$4,(IF(M3842=People!$B$5,People!$A$5,0)))))))</f>
        <v>Cassandra Brandow</v>
      </c>
      <c r="W3842" s="1" t="str">
        <f>IFERROR(VLOOKUP(Data[[#This Row],[Order ID]], Returns!$A:$B, 2, FALSE), "No")</f>
        <v>No</v>
      </c>
      <c r="X3842" s="1">
        <f>1/COUNTIF(Data[Order ID], Data[[#This Row],[Order ID]])</f>
        <v>0.25</v>
      </c>
      <c r="Y3842" s="1">
        <f>1/COUNTIFS(Data[Customer Name],Data[[#This Row],[Customer Name]], Data[MonthYear],Data[[#This Row],[MonthYear]])</f>
        <v>0.25</v>
      </c>
      <c r="Z3842" s="1" t="str">
        <f>TEXT(Data[[#This Row],[Order Date]], "mm.yy")</f>
        <v>07.16</v>
      </c>
    </row>
    <row r="3843" spans="1:26" x14ac:dyDescent="0.25">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1" t="str">
        <f>IF(M3843=People!$B$2,People!$A$5,(IF(M3843=People!$B$3,People!$A$3,(IF(M3843=People!$B$4,People!$A$4,(IF(M3843=People!$B$5,People!$A$5,0)))))))</f>
        <v>Cassandra Brandow</v>
      </c>
      <c r="W3843" s="1" t="str">
        <f>IFERROR(VLOOKUP(Data[[#This Row],[Order ID]], Returns!$A:$B, 2, FALSE), "No")</f>
        <v>No</v>
      </c>
      <c r="X3843" s="1">
        <f>1/COUNTIF(Data[Order ID], Data[[#This Row],[Order ID]])</f>
        <v>1</v>
      </c>
      <c r="Y3843" s="1">
        <f>1/COUNTIFS(Data[Customer Name],Data[[#This Row],[Customer Name]], Data[MonthYear],Data[[#This Row],[MonthYear]])</f>
        <v>1</v>
      </c>
      <c r="Z3843" s="1" t="str">
        <f>TEXT(Data[[#This Row],[Order Date]], "mm.yy")</f>
        <v>06.16</v>
      </c>
    </row>
    <row r="3844" spans="1:26" x14ac:dyDescent="0.25">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1" t="str">
        <f>IF(M3844=People!$B$2,People!$A$5,(IF(M3844=People!$B$3,People!$A$3,(IF(M3844=People!$B$4,People!$A$4,(IF(M3844=People!$B$5,People!$A$5,0)))))))</f>
        <v>Cassandra Brandow</v>
      </c>
      <c r="W3844" s="1" t="str">
        <f>IFERROR(VLOOKUP(Data[[#This Row],[Order ID]], Returns!$A:$B, 2, FALSE), "No")</f>
        <v>No</v>
      </c>
      <c r="X3844" s="1">
        <f>1/COUNTIF(Data[Order ID], Data[[#This Row],[Order ID]])</f>
        <v>0.2</v>
      </c>
      <c r="Y3844" s="1">
        <f>1/COUNTIFS(Data[Customer Name],Data[[#This Row],[Customer Name]], Data[MonthYear],Data[[#This Row],[MonthYear]])</f>
        <v>0.2</v>
      </c>
      <c r="Z3844" s="1" t="str">
        <f>TEXT(Data[[#This Row],[Order Date]], "mm.yy")</f>
        <v>10.16</v>
      </c>
    </row>
    <row r="3845" spans="1:26" x14ac:dyDescent="0.25">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1" t="str">
        <f>IF(M3845=People!$B$2,People!$A$5,(IF(M3845=People!$B$3,People!$A$3,(IF(M3845=People!$B$4,People!$A$4,(IF(M3845=People!$B$5,People!$A$5,0)))))))</f>
        <v>Cassandra Brandow</v>
      </c>
      <c r="W3845" s="1" t="str">
        <f>IFERROR(VLOOKUP(Data[[#This Row],[Order ID]], Returns!$A:$B, 2, FALSE), "No")</f>
        <v>No</v>
      </c>
      <c r="X3845" s="1">
        <f>1/COUNTIF(Data[Order ID], Data[[#This Row],[Order ID]])</f>
        <v>0.2</v>
      </c>
      <c r="Y3845" s="1">
        <f>1/COUNTIFS(Data[Customer Name],Data[[#This Row],[Customer Name]], Data[MonthYear],Data[[#This Row],[MonthYear]])</f>
        <v>0.2</v>
      </c>
      <c r="Z3845" s="1" t="str">
        <f>TEXT(Data[[#This Row],[Order Date]], "mm.yy")</f>
        <v>10.16</v>
      </c>
    </row>
    <row r="3846" spans="1:26" x14ac:dyDescent="0.25">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1" t="str">
        <f>IF(M3846=People!$B$2,People!$A$5,(IF(M3846=People!$B$3,People!$A$3,(IF(M3846=People!$B$4,People!$A$4,(IF(M3846=People!$B$5,People!$A$5,0)))))))</f>
        <v>Cassandra Brandow</v>
      </c>
      <c r="W3846" s="1" t="str">
        <f>IFERROR(VLOOKUP(Data[[#This Row],[Order ID]], Returns!$A:$B, 2, FALSE), "No")</f>
        <v>No</v>
      </c>
      <c r="X3846" s="1">
        <f>1/COUNTIF(Data[Order ID], Data[[#This Row],[Order ID]])</f>
        <v>0.2</v>
      </c>
      <c r="Y3846" s="1">
        <f>1/COUNTIFS(Data[Customer Name],Data[[#This Row],[Customer Name]], Data[MonthYear],Data[[#This Row],[MonthYear]])</f>
        <v>0.2</v>
      </c>
      <c r="Z3846" s="1" t="str">
        <f>TEXT(Data[[#This Row],[Order Date]], "mm.yy")</f>
        <v>10.16</v>
      </c>
    </row>
    <row r="3847" spans="1:26" x14ac:dyDescent="0.25">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1" t="str">
        <f>IF(M3847=People!$B$2,People!$A$5,(IF(M3847=People!$B$3,People!$A$3,(IF(M3847=People!$B$4,People!$A$4,(IF(M3847=People!$B$5,People!$A$5,0)))))))</f>
        <v>Cassandra Brandow</v>
      </c>
      <c r="W3847" s="1" t="str">
        <f>IFERROR(VLOOKUP(Data[[#This Row],[Order ID]], Returns!$A:$B, 2, FALSE), "No")</f>
        <v>No</v>
      </c>
      <c r="X3847" s="1">
        <f>1/COUNTIF(Data[Order ID], Data[[#This Row],[Order ID]])</f>
        <v>0.2</v>
      </c>
      <c r="Y3847" s="1">
        <f>1/COUNTIFS(Data[Customer Name],Data[[#This Row],[Customer Name]], Data[MonthYear],Data[[#This Row],[MonthYear]])</f>
        <v>0.2</v>
      </c>
      <c r="Z3847" s="1" t="str">
        <f>TEXT(Data[[#This Row],[Order Date]], "mm.yy")</f>
        <v>10.16</v>
      </c>
    </row>
    <row r="3848" spans="1:26" x14ac:dyDescent="0.25">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1" t="str">
        <f>IF(M3848=People!$B$2,People!$A$5,(IF(M3848=People!$B$3,People!$A$3,(IF(M3848=People!$B$4,People!$A$4,(IF(M3848=People!$B$5,People!$A$5,0)))))))</f>
        <v>Cassandra Brandow</v>
      </c>
      <c r="W3848" s="1" t="str">
        <f>IFERROR(VLOOKUP(Data[[#This Row],[Order ID]], Returns!$A:$B, 2, FALSE), "No")</f>
        <v>No</v>
      </c>
      <c r="X3848" s="1">
        <f>1/COUNTIF(Data[Order ID], Data[[#This Row],[Order ID]])</f>
        <v>0.2</v>
      </c>
      <c r="Y3848" s="1">
        <f>1/COUNTIFS(Data[Customer Name],Data[[#This Row],[Customer Name]], Data[MonthYear],Data[[#This Row],[MonthYear]])</f>
        <v>0.2</v>
      </c>
      <c r="Z3848" s="1" t="str">
        <f>TEXT(Data[[#This Row],[Order Date]], "mm.yy")</f>
        <v>10.16</v>
      </c>
    </row>
    <row r="3849" spans="1:26" x14ac:dyDescent="0.25">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1" t="str">
        <f>IF(M3849=People!$B$2,People!$A$5,(IF(M3849=People!$B$3,People!$A$3,(IF(M3849=People!$B$4,People!$A$4,(IF(M3849=People!$B$5,People!$A$5,0)))))))</f>
        <v>Kelly Williams</v>
      </c>
      <c r="W3849" s="1" t="str">
        <f>IFERROR(VLOOKUP(Data[[#This Row],[Order ID]], Returns!$A:$B, 2, FALSE), "No")</f>
        <v>No</v>
      </c>
      <c r="X3849" s="1">
        <f>1/COUNTIF(Data[Order ID], Data[[#This Row],[Order ID]])</f>
        <v>1</v>
      </c>
      <c r="Y3849" s="1">
        <f>1/COUNTIFS(Data[Customer Name],Data[[#This Row],[Customer Name]], Data[MonthYear],Data[[#This Row],[MonthYear]])</f>
        <v>0.5</v>
      </c>
      <c r="Z3849" s="1" t="str">
        <f>TEXT(Data[[#This Row],[Order Date]], "mm.yy")</f>
        <v>11.19</v>
      </c>
    </row>
    <row r="3850" spans="1:26" x14ac:dyDescent="0.25">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1" t="str">
        <f>IF(M3850=People!$B$2,People!$A$5,(IF(M3850=People!$B$3,People!$A$3,(IF(M3850=People!$B$4,People!$A$4,(IF(M3850=People!$B$5,People!$A$5,0)))))))</f>
        <v>Cassandra Brandow</v>
      </c>
      <c r="W3850" s="1" t="str">
        <f>IFERROR(VLOOKUP(Data[[#This Row],[Order ID]], Returns!$A:$B, 2, FALSE), "No")</f>
        <v>No</v>
      </c>
      <c r="X3850" s="1">
        <f>1/COUNTIF(Data[Order ID], Data[[#This Row],[Order ID]])</f>
        <v>0.5</v>
      </c>
      <c r="Y3850" s="1">
        <f>1/COUNTIFS(Data[Customer Name],Data[[#This Row],[Customer Name]], Data[MonthYear],Data[[#This Row],[MonthYear]])</f>
        <v>0.5</v>
      </c>
      <c r="Z3850" s="1" t="str">
        <f>TEXT(Data[[#This Row],[Order Date]], "mm.yy")</f>
        <v>09.19</v>
      </c>
    </row>
    <row r="3851" spans="1:26" x14ac:dyDescent="0.25">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1" t="str">
        <f>IF(M3851=People!$B$2,People!$A$5,(IF(M3851=People!$B$3,People!$A$3,(IF(M3851=People!$B$4,People!$A$4,(IF(M3851=People!$B$5,People!$A$5,0)))))))</f>
        <v>Cassandra Brandow</v>
      </c>
      <c r="W3851" s="1" t="str">
        <f>IFERROR(VLOOKUP(Data[[#This Row],[Order ID]], Returns!$A:$B, 2, FALSE), "No")</f>
        <v>No</v>
      </c>
      <c r="X3851" s="1">
        <f>1/COUNTIF(Data[Order ID], Data[[#This Row],[Order ID]])</f>
        <v>0.5</v>
      </c>
      <c r="Y3851" s="1">
        <f>1/COUNTIFS(Data[Customer Name],Data[[#This Row],[Customer Name]], Data[MonthYear],Data[[#This Row],[MonthYear]])</f>
        <v>0.5</v>
      </c>
      <c r="Z3851" s="1" t="str">
        <f>TEXT(Data[[#This Row],[Order Date]], "mm.yy")</f>
        <v>09.19</v>
      </c>
    </row>
    <row r="3852" spans="1:26" x14ac:dyDescent="0.25">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1" t="str">
        <f>IF(M3852=People!$B$2,People!$A$5,(IF(M3852=People!$B$3,People!$A$3,(IF(M3852=People!$B$4,People!$A$4,(IF(M3852=People!$B$5,People!$A$5,0)))))))</f>
        <v>Kelly Williams</v>
      </c>
      <c r="W3852" s="1" t="str">
        <f>IFERROR(VLOOKUP(Data[[#This Row],[Order ID]], Returns!$A:$B, 2, FALSE), "No")</f>
        <v>No</v>
      </c>
      <c r="X3852" s="1">
        <f>1/COUNTIF(Data[Order ID], Data[[#This Row],[Order ID]])</f>
        <v>1</v>
      </c>
      <c r="Y3852" s="1">
        <f>1/COUNTIFS(Data[Customer Name],Data[[#This Row],[Customer Name]], Data[MonthYear],Data[[#This Row],[MonthYear]])</f>
        <v>1</v>
      </c>
      <c r="Z3852" s="1" t="str">
        <f>TEXT(Data[[#This Row],[Order Date]], "mm.yy")</f>
        <v>12.17</v>
      </c>
    </row>
    <row r="3853" spans="1:26" x14ac:dyDescent="0.25">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1" t="str">
        <f>IF(M3853=People!$B$2,People!$A$5,(IF(M3853=People!$B$3,People!$A$3,(IF(M3853=People!$B$4,People!$A$4,(IF(M3853=People!$B$5,People!$A$5,0)))))))</f>
        <v>Chuck Magee</v>
      </c>
      <c r="W3853" s="1" t="str">
        <f>IFERROR(VLOOKUP(Data[[#This Row],[Order ID]], Returns!$A:$B, 2, FALSE), "No")</f>
        <v>No</v>
      </c>
      <c r="X3853" s="1">
        <f>1/COUNTIF(Data[Order ID], Data[[#This Row],[Order ID]])</f>
        <v>1</v>
      </c>
      <c r="Y3853" s="1">
        <f>1/COUNTIFS(Data[Customer Name],Data[[#This Row],[Customer Name]], Data[MonthYear],Data[[#This Row],[MonthYear]])</f>
        <v>1</v>
      </c>
      <c r="Z3853" s="1" t="str">
        <f>TEXT(Data[[#This Row],[Order Date]], "mm.yy")</f>
        <v>09.17</v>
      </c>
    </row>
    <row r="3854" spans="1:26" x14ac:dyDescent="0.25">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1" t="str">
        <f>IF(M3854=People!$B$2,People!$A$5,(IF(M3854=People!$B$3,People!$A$3,(IF(M3854=People!$B$4,People!$A$4,(IF(M3854=People!$B$5,People!$A$5,0)))))))</f>
        <v>Kelly Williams</v>
      </c>
      <c r="W3854" s="1" t="str">
        <f>IFERROR(VLOOKUP(Data[[#This Row],[Order ID]], Returns!$A:$B, 2, FALSE), "No")</f>
        <v>No</v>
      </c>
      <c r="X3854" s="1">
        <f>1/COUNTIF(Data[Order ID], Data[[#This Row],[Order ID]])</f>
        <v>1</v>
      </c>
      <c r="Y3854" s="1">
        <f>1/COUNTIFS(Data[Customer Name],Data[[#This Row],[Customer Name]], Data[MonthYear],Data[[#This Row],[MonthYear]])</f>
        <v>1</v>
      </c>
      <c r="Z3854" s="1" t="str">
        <f>TEXT(Data[[#This Row],[Order Date]], "mm.yy")</f>
        <v>11.19</v>
      </c>
    </row>
    <row r="3855" spans="1:26" x14ac:dyDescent="0.25">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1" t="str">
        <f>IF(M3855=People!$B$2,People!$A$5,(IF(M3855=People!$B$3,People!$A$3,(IF(M3855=People!$B$4,People!$A$4,(IF(M3855=People!$B$5,People!$A$5,0)))))))</f>
        <v>Cassandra Brandow</v>
      </c>
      <c r="W3855" s="1" t="str">
        <f>IFERROR(VLOOKUP(Data[[#This Row],[Order ID]], Returns!$A:$B, 2, FALSE), "No")</f>
        <v>No</v>
      </c>
      <c r="X3855" s="1">
        <f>1/COUNTIF(Data[Order ID], Data[[#This Row],[Order ID]])</f>
        <v>0.5</v>
      </c>
      <c r="Y3855" s="1">
        <f>1/COUNTIFS(Data[Customer Name],Data[[#This Row],[Customer Name]], Data[MonthYear],Data[[#This Row],[MonthYear]])</f>
        <v>0.2</v>
      </c>
      <c r="Z3855" s="1" t="str">
        <f>TEXT(Data[[#This Row],[Order Date]], "mm.yy")</f>
        <v>06.19</v>
      </c>
    </row>
    <row r="3856" spans="1:26" x14ac:dyDescent="0.25">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1" t="str">
        <f>IF(M3856=People!$B$2,People!$A$5,(IF(M3856=People!$B$3,People!$A$3,(IF(M3856=People!$B$4,People!$A$4,(IF(M3856=People!$B$5,People!$A$5,0)))))))</f>
        <v>Cassandra Brandow</v>
      </c>
      <c r="W3856" s="1" t="str">
        <f>IFERROR(VLOOKUP(Data[[#This Row],[Order ID]], Returns!$A:$B, 2, FALSE), "No")</f>
        <v>No</v>
      </c>
      <c r="X3856" s="1">
        <f>1/COUNTIF(Data[Order ID], Data[[#This Row],[Order ID]])</f>
        <v>0.5</v>
      </c>
      <c r="Y3856" s="1">
        <f>1/COUNTIFS(Data[Customer Name],Data[[#This Row],[Customer Name]], Data[MonthYear],Data[[#This Row],[MonthYear]])</f>
        <v>0.2</v>
      </c>
      <c r="Z3856" s="1" t="str">
        <f>TEXT(Data[[#This Row],[Order Date]], "mm.yy")</f>
        <v>06.19</v>
      </c>
    </row>
    <row r="3857" spans="1:26" x14ac:dyDescent="0.25">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1" t="str">
        <f>IF(M3857=People!$B$2,People!$A$5,(IF(M3857=People!$B$3,People!$A$3,(IF(M3857=People!$B$4,People!$A$4,(IF(M3857=People!$B$5,People!$A$5,0)))))))</f>
        <v>Kelly Williams</v>
      </c>
      <c r="W3857" s="1" t="str">
        <f>IFERROR(VLOOKUP(Data[[#This Row],[Order ID]], Returns!$A:$B, 2, FALSE), "No")</f>
        <v>No</v>
      </c>
      <c r="X3857" s="1">
        <f>1/COUNTIF(Data[Order ID], Data[[#This Row],[Order ID]])</f>
        <v>0.33333333333333331</v>
      </c>
      <c r="Y3857" s="1">
        <f>1/COUNTIFS(Data[Customer Name],Data[[#This Row],[Customer Name]], Data[MonthYear],Data[[#This Row],[MonthYear]])</f>
        <v>0.33333333333333331</v>
      </c>
      <c r="Z3857" s="1" t="str">
        <f>TEXT(Data[[#This Row],[Order Date]], "mm.yy")</f>
        <v>10.19</v>
      </c>
    </row>
    <row r="3858" spans="1:26" x14ac:dyDescent="0.25">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1" t="str">
        <f>IF(M3858=People!$B$2,People!$A$5,(IF(M3858=People!$B$3,People!$A$3,(IF(M3858=People!$B$4,People!$A$4,(IF(M3858=People!$B$5,People!$A$5,0)))))))</f>
        <v>Kelly Williams</v>
      </c>
      <c r="W3858" s="1" t="str">
        <f>IFERROR(VLOOKUP(Data[[#This Row],[Order ID]], Returns!$A:$B, 2, FALSE), "No")</f>
        <v>No</v>
      </c>
      <c r="X3858" s="1">
        <f>1/COUNTIF(Data[Order ID], Data[[#This Row],[Order ID]])</f>
        <v>0.33333333333333331</v>
      </c>
      <c r="Y3858" s="1">
        <f>1/COUNTIFS(Data[Customer Name],Data[[#This Row],[Customer Name]], Data[MonthYear],Data[[#This Row],[MonthYear]])</f>
        <v>0.33333333333333331</v>
      </c>
      <c r="Z3858" s="1" t="str">
        <f>TEXT(Data[[#This Row],[Order Date]], "mm.yy")</f>
        <v>10.19</v>
      </c>
    </row>
    <row r="3859" spans="1:26" x14ac:dyDescent="0.25">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1" t="str">
        <f>IF(M3859=People!$B$2,People!$A$5,(IF(M3859=People!$B$3,People!$A$3,(IF(M3859=People!$B$4,People!$A$4,(IF(M3859=People!$B$5,People!$A$5,0)))))))</f>
        <v>Kelly Williams</v>
      </c>
      <c r="W3859" s="1" t="str">
        <f>IFERROR(VLOOKUP(Data[[#This Row],[Order ID]], Returns!$A:$B, 2, FALSE), "No")</f>
        <v>No</v>
      </c>
      <c r="X3859" s="1">
        <f>1/COUNTIF(Data[Order ID], Data[[#This Row],[Order ID]])</f>
        <v>0.33333333333333331</v>
      </c>
      <c r="Y3859" s="1">
        <f>1/COUNTIFS(Data[Customer Name],Data[[#This Row],[Customer Name]], Data[MonthYear],Data[[#This Row],[MonthYear]])</f>
        <v>0.33333333333333331</v>
      </c>
      <c r="Z3859" s="1" t="str">
        <f>TEXT(Data[[#This Row],[Order Date]], "mm.yy")</f>
        <v>10.19</v>
      </c>
    </row>
    <row r="3860" spans="1:26" x14ac:dyDescent="0.25">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1" t="str">
        <f>IF(M3860=People!$B$2,People!$A$5,(IF(M3860=People!$B$3,People!$A$3,(IF(M3860=People!$B$4,People!$A$4,(IF(M3860=People!$B$5,People!$A$5,0)))))))</f>
        <v>Cassandra Brandow</v>
      </c>
      <c r="W3860" s="1" t="str">
        <f>IFERROR(VLOOKUP(Data[[#This Row],[Order ID]], Returns!$A:$B, 2, FALSE), "No")</f>
        <v>Yes</v>
      </c>
      <c r="X3860" s="1">
        <f>1/COUNTIF(Data[Order ID], Data[[#This Row],[Order ID]])</f>
        <v>1</v>
      </c>
      <c r="Y3860" s="1">
        <f>1/COUNTIFS(Data[Customer Name],Data[[#This Row],[Customer Name]], Data[MonthYear],Data[[#This Row],[MonthYear]])</f>
        <v>1</v>
      </c>
      <c r="Z3860" s="1" t="str">
        <f>TEXT(Data[[#This Row],[Order Date]], "mm.yy")</f>
        <v>12.16</v>
      </c>
    </row>
    <row r="3861" spans="1:26" x14ac:dyDescent="0.25">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1" t="str">
        <f>IF(M3861=People!$B$2,People!$A$5,(IF(M3861=People!$B$3,People!$A$3,(IF(M3861=People!$B$4,People!$A$4,(IF(M3861=People!$B$5,People!$A$5,0)))))))</f>
        <v>Kelly Williams</v>
      </c>
      <c r="W3861" s="1" t="str">
        <f>IFERROR(VLOOKUP(Data[[#This Row],[Order ID]], Returns!$A:$B, 2, FALSE), "No")</f>
        <v>No</v>
      </c>
      <c r="X3861" s="1">
        <f>1/COUNTIF(Data[Order ID], Data[[#This Row],[Order ID]])</f>
        <v>0.5</v>
      </c>
      <c r="Y3861" s="1">
        <f>1/COUNTIFS(Data[Customer Name],Data[[#This Row],[Customer Name]], Data[MonthYear],Data[[#This Row],[MonthYear]])</f>
        <v>0.5</v>
      </c>
      <c r="Z3861" s="1" t="str">
        <f>TEXT(Data[[#This Row],[Order Date]], "mm.yy")</f>
        <v>02.19</v>
      </c>
    </row>
    <row r="3862" spans="1:26" x14ac:dyDescent="0.25">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1" t="str">
        <f>IF(M3862=People!$B$2,People!$A$5,(IF(M3862=People!$B$3,People!$A$3,(IF(M3862=People!$B$4,People!$A$4,(IF(M3862=People!$B$5,People!$A$5,0)))))))</f>
        <v>Kelly Williams</v>
      </c>
      <c r="W3862" s="1" t="str">
        <f>IFERROR(VLOOKUP(Data[[#This Row],[Order ID]], Returns!$A:$B, 2, FALSE), "No")</f>
        <v>No</v>
      </c>
      <c r="X3862" s="1">
        <f>1/COUNTIF(Data[Order ID], Data[[#This Row],[Order ID]])</f>
        <v>0.5</v>
      </c>
      <c r="Y3862" s="1">
        <f>1/COUNTIFS(Data[Customer Name],Data[[#This Row],[Customer Name]], Data[MonthYear],Data[[#This Row],[MonthYear]])</f>
        <v>0.5</v>
      </c>
      <c r="Z3862" s="1" t="str">
        <f>TEXT(Data[[#This Row],[Order Date]], "mm.yy")</f>
        <v>02.19</v>
      </c>
    </row>
    <row r="3863" spans="1:26" x14ac:dyDescent="0.25">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1" t="str">
        <f>IF(M3863=People!$B$2,People!$A$5,(IF(M3863=People!$B$3,People!$A$3,(IF(M3863=People!$B$4,People!$A$4,(IF(M3863=People!$B$5,People!$A$5,0)))))))</f>
        <v>Chuck Magee</v>
      </c>
      <c r="W3863" s="1" t="str">
        <f>IFERROR(VLOOKUP(Data[[#This Row],[Order ID]], Returns!$A:$B, 2, FALSE), "No")</f>
        <v>No</v>
      </c>
      <c r="X3863" s="1">
        <f>1/COUNTIF(Data[Order ID], Data[[#This Row],[Order ID]])</f>
        <v>0.5</v>
      </c>
      <c r="Y3863" s="1">
        <f>1/COUNTIFS(Data[Customer Name],Data[[#This Row],[Customer Name]], Data[MonthYear],Data[[#This Row],[MonthYear]])</f>
        <v>0.5</v>
      </c>
      <c r="Z3863" s="1" t="str">
        <f>TEXT(Data[[#This Row],[Order Date]], "mm.yy")</f>
        <v>05.16</v>
      </c>
    </row>
    <row r="3864" spans="1:26" x14ac:dyDescent="0.25">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1" t="str">
        <f>IF(M3864=People!$B$2,People!$A$5,(IF(M3864=People!$B$3,People!$A$3,(IF(M3864=People!$B$4,People!$A$4,(IF(M3864=People!$B$5,People!$A$5,0)))))))</f>
        <v>Chuck Magee</v>
      </c>
      <c r="W3864" s="1" t="str">
        <f>IFERROR(VLOOKUP(Data[[#This Row],[Order ID]], Returns!$A:$B, 2, FALSE), "No")</f>
        <v>No</v>
      </c>
      <c r="X3864" s="1">
        <f>1/COUNTIF(Data[Order ID], Data[[#This Row],[Order ID]])</f>
        <v>0.5</v>
      </c>
      <c r="Y3864" s="1">
        <f>1/COUNTIFS(Data[Customer Name],Data[[#This Row],[Customer Name]], Data[MonthYear],Data[[#This Row],[MonthYear]])</f>
        <v>0.5</v>
      </c>
      <c r="Z3864" s="1" t="str">
        <f>TEXT(Data[[#This Row],[Order Date]], "mm.yy")</f>
        <v>05.16</v>
      </c>
    </row>
    <row r="3865" spans="1:26" x14ac:dyDescent="0.25">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1" t="str">
        <f>IF(M3865=People!$B$2,People!$A$5,(IF(M3865=People!$B$3,People!$A$3,(IF(M3865=People!$B$4,People!$A$4,(IF(M3865=People!$B$5,People!$A$5,0)))))))</f>
        <v>Cassandra Brandow</v>
      </c>
      <c r="W3865" s="1" t="str">
        <f>IFERROR(VLOOKUP(Data[[#This Row],[Order ID]], Returns!$A:$B, 2, FALSE), "No")</f>
        <v>No</v>
      </c>
      <c r="X3865" s="1">
        <f>1/COUNTIF(Data[Order ID], Data[[#This Row],[Order ID]])</f>
        <v>1</v>
      </c>
      <c r="Y3865" s="1">
        <f>1/COUNTIFS(Data[Customer Name],Data[[#This Row],[Customer Name]], Data[MonthYear],Data[[#This Row],[MonthYear]])</f>
        <v>1</v>
      </c>
      <c r="Z3865" s="1" t="str">
        <f>TEXT(Data[[#This Row],[Order Date]], "mm.yy")</f>
        <v>10.19</v>
      </c>
    </row>
    <row r="3866" spans="1:26" x14ac:dyDescent="0.25">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1" t="str">
        <f>IF(M3866=People!$B$2,People!$A$5,(IF(M3866=People!$B$3,People!$A$3,(IF(M3866=People!$B$4,People!$A$4,(IF(M3866=People!$B$5,People!$A$5,0)))))))</f>
        <v>Kelly Williams</v>
      </c>
      <c r="W3866" s="1" t="str">
        <f>IFERROR(VLOOKUP(Data[[#This Row],[Order ID]], Returns!$A:$B, 2, FALSE), "No")</f>
        <v>No</v>
      </c>
      <c r="X3866" s="1">
        <f>1/COUNTIF(Data[Order ID], Data[[#This Row],[Order ID]])</f>
        <v>1</v>
      </c>
      <c r="Y3866" s="1">
        <f>1/COUNTIFS(Data[Customer Name],Data[[#This Row],[Customer Name]], Data[MonthYear],Data[[#This Row],[MonthYear]])</f>
        <v>0.33333333333333331</v>
      </c>
      <c r="Z3866" s="1" t="str">
        <f>TEXT(Data[[#This Row],[Order Date]], "mm.yy")</f>
        <v>11.17</v>
      </c>
    </row>
    <row r="3867" spans="1:26" x14ac:dyDescent="0.25">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1" t="str">
        <f>IF(M3867=People!$B$2,People!$A$5,(IF(M3867=People!$B$3,People!$A$3,(IF(M3867=People!$B$4,People!$A$4,(IF(M3867=People!$B$5,People!$A$5,0)))))))</f>
        <v>Cassandra Brandow</v>
      </c>
      <c r="W3867" s="1" t="str">
        <f>IFERROR(VLOOKUP(Data[[#This Row],[Order ID]], Returns!$A:$B, 2, FALSE), "No")</f>
        <v>No</v>
      </c>
      <c r="X3867" s="1">
        <f>1/COUNTIF(Data[Order ID], Data[[#This Row],[Order ID]])</f>
        <v>1</v>
      </c>
      <c r="Y3867" s="1">
        <f>1/COUNTIFS(Data[Customer Name],Data[[#This Row],[Customer Name]], Data[MonthYear],Data[[#This Row],[MonthYear]])</f>
        <v>1</v>
      </c>
      <c r="Z3867" s="1" t="str">
        <f>TEXT(Data[[#This Row],[Order Date]], "mm.yy")</f>
        <v>07.16</v>
      </c>
    </row>
    <row r="3868" spans="1:26" x14ac:dyDescent="0.25">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1" t="str">
        <f>IF(M3868=People!$B$2,People!$A$5,(IF(M3868=People!$B$3,People!$A$3,(IF(M3868=People!$B$4,People!$A$4,(IF(M3868=People!$B$5,People!$A$5,0)))))))</f>
        <v>Kelly Williams</v>
      </c>
      <c r="W3868" s="1" t="str">
        <f>IFERROR(VLOOKUP(Data[[#This Row],[Order ID]], Returns!$A:$B, 2, FALSE), "No")</f>
        <v>No</v>
      </c>
      <c r="X3868" s="1">
        <f>1/COUNTIF(Data[Order ID], Data[[#This Row],[Order ID]])</f>
        <v>1</v>
      </c>
      <c r="Y3868" s="1">
        <f>1/COUNTIFS(Data[Customer Name],Data[[#This Row],[Customer Name]], Data[MonthYear],Data[[#This Row],[MonthYear]])</f>
        <v>1</v>
      </c>
      <c r="Z3868" s="1" t="str">
        <f>TEXT(Data[[#This Row],[Order Date]], "mm.yy")</f>
        <v>04.19</v>
      </c>
    </row>
    <row r="3869" spans="1:26" x14ac:dyDescent="0.25">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1" t="str">
        <f>IF(M3869=People!$B$2,People!$A$5,(IF(M3869=People!$B$3,People!$A$3,(IF(M3869=People!$B$4,People!$A$4,(IF(M3869=People!$B$5,People!$A$5,0)))))))</f>
        <v>Cassandra Brandow</v>
      </c>
      <c r="W3869" s="1" t="str">
        <f>IFERROR(VLOOKUP(Data[[#This Row],[Order ID]], Returns!$A:$B, 2, FALSE), "No")</f>
        <v>No</v>
      </c>
      <c r="X3869" s="1">
        <f>1/COUNTIF(Data[Order ID], Data[[#This Row],[Order ID]])</f>
        <v>0.16666666666666666</v>
      </c>
      <c r="Y3869" s="1">
        <f>1/COUNTIFS(Data[Customer Name],Data[[#This Row],[Customer Name]], Data[MonthYear],Data[[#This Row],[MonthYear]])</f>
        <v>0.16666666666666666</v>
      </c>
      <c r="Z3869" s="1" t="str">
        <f>TEXT(Data[[#This Row],[Order Date]], "mm.yy")</f>
        <v>10.17</v>
      </c>
    </row>
    <row r="3870" spans="1:26" x14ac:dyDescent="0.25">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1" t="str">
        <f>IF(M3870=People!$B$2,People!$A$5,(IF(M3870=People!$B$3,People!$A$3,(IF(M3870=People!$B$4,People!$A$4,(IF(M3870=People!$B$5,People!$A$5,0)))))))</f>
        <v>Cassandra Brandow</v>
      </c>
      <c r="W3870" s="1" t="str">
        <f>IFERROR(VLOOKUP(Data[[#This Row],[Order ID]], Returns!$A:$B, 2, FALSE), "No")</f>
        <v>No</v>
      </c>
      <c r="X3870" s="1">
        <f>1/COUNTIF(Data[Order ID], Data[[#This Row],[Order ID]])</f>
        <v>0.16666666666666666</v>
      </c>
      <c r="Y3870" s="1">
        <f>1/COUNTIFS(Data[Customer Name],Data[[#This Row],[Customer Name]], Data[MonthYear],Data[[#This Row],[MonthYear]])</f>
        <v>0.16666666666666666</v>
      </c>
      <c r="Z3870" s="1" t="str">
        <f>TEXT(Data[[#This Row],[Order Date]], "mm.yy")</f>
        <v>10.17</v>
      </c>
    </row>
    <row r="3871" spans="1:26" x14ac:dyDescent="0.25">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1" t="str">
        <f>IF(M3871=People!$B$2,People!$A$5,(IF(M3871=People!$B$3,People!$A$3,(IF(M3871=People!$B$4,People!$A$4,(IF(M3871=People!$B$5,People!$A$5,0)))))))</f>
        <v>Cassandra Brandow</v>
      </c>
      <c r="W3871" s="1" t="str">
        <f>IFERROR(VLOOKUP(Data[[#This Row],[Order ID]], Returns!$A:$B, 2, FALSE), "No")</f>
        <v>No</v>
      </c>
      <c r="X3871" s="1">
        <f>1/COUNTIF(Data[Order ID], Data[[#This Row],[Order ID]])</f>
        <v>0.16666666666666666</v>
      </c>
      <c r="Y3871" s="1">
        <f>1/COUNTIFS(Data[Customer Name],Data[[#This Row],[Customer Name]], Data[MonthYear],Data[[#This Row],[MonthYear]])</f>
        <v>0.16666666666666666</v>
      </c>
      <c r="Z3871" s="1" t="str">
        <f>TEXT(Data[[#This Row],[Order Date]], "mm.yy")</f>
        <v>10.17</v>
      </c>
    </row>
    <row r="3872" spans="1:26" x14ac:dyDescent="0.25">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1" t="str">
        <f>IF(M3872=People!$B$2,People!$A$5,(IF(M3872=People!$B$3,People!$A$3,(IF(M3872=People!$B$4,People!$A$4,(IF(M3872=People!$B$5,People!$A$5,0)))))))</f>
        <v>Cassandra Brandow</v>
      </c>
      <c r="W3872" s="1" t="str">
        <f>IFERROR(VLOOKUP(Data[[#This Row],[Order ID]], Returns!$A:$B, 2, FALSE), "No")</f>
        <v>No</v>
      </c>
      <c r="X3872" s="1">
        <f>1/COUNTIF(Data[Order ID], Data[[#This Row],[Order ID]])</f>
        <v>0.16666666666666666</v>
      </c>
      <c r="Y3872" s="1">
        <f>1/COUNTIFS(Data[Customer Name],Data[[#This Row],[Customer Name]], Data[MonthYear],Data[[#This Row],[MonthYear]])</f>
        <v>0.16666666666666666</v>
      </c>
      <c r="Z3872" s="1" t="str">
        <f>TEXT(Data[[#This Row],[Order Date]], "mm.yy")</f>
        <v>10.17</v>
      </c>
    </row>
    <row r="3873" spans="1:26" x14ac:dyDescent="0.25">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1" t="str">
        <f>IF(M3873=People!$B$2,People!$A$5,(IF(M3873=People!$B$3,People!$A$3,(IF(M3873=People!$B$4,People!$A$4,(IF(M3873=People!$B$5,People!$A$5,0)))))))</f>
        <v>Cassandra Brandow</v>
      </c>
      <c r="W3873" s="1" t="str">
        <f>IFERROR(VLOOKUP(Data[[#This Row],[Order ID]], Returns!$A:$B, 2, FALSE), "No")</f>
        <v>No</v>
      </c>
      <c r="X3873" s="1">
        <f>1/COUNTIF(Data[Order ID], Data[[#This Row],[Order ID]])</f>
        <v>0.16666666666666666</v>
      </c>
      <c r="Y3873" s="1">
        <f>1/COUNTIFS(Data[Customer Name],Data[[#This Row],[Customer Name]], Data[MonthYear],Data[[#This Row],[MonthYear]])</f>
        <v>0.16666666666666666</v>
      </c>
      <c r="Z3873" s="1" t="str">
        <f>TEXT(Data[[#This Row],[Order Date]], "mm.yy")</f>
        <v>10.17</v>
      </c>
    </row>
    <row r="3874" spans="1:26" x14ac:dyDescent="0.25">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1" t="str">
        <f>IF(M3874=People!$B$2,People!$A$5,(IF(M3874=People!$B$3,People!$A$3,(IF(M3874=People!$B$4,People!$A$4,(IF(M3874=People!$B$5,People!$A$5,0)))))))</f>
        <v>Cassandra Brandow</v>
      </c>
      <c r="W3874" s="1" t="str">
        <f>IFERROR(VLOOKUP(Data[[#This Row],[Order ID]], Returns!$A:$B, 2, FALSE), "No")</f>
        <v>No</v>
      </c>
      <c r="X3874" s="1">
        <f>1/COUNTIF(Data[Order ID], Data[[#This Row],[Order ID]])</f>
        <v>0.16666666666666666</v>
      </c>
      <c r="Y3874" s="1">
        <f>1/COUNTIFS(Data[Customer Name],Data[[#This Row],[Customer Name]], Data[MonthYear],Data[[#This Row],[MonthYear]])</f>
        <v>0.16666666666666666</v>
      </c>
      <c r="Z3874" s="1" t="str">
        <f>TEXT(Data[[#This Row],[Order Date]], "mm.yy")</f>
        <v>10.17</v>
      </c>
    </row>
    <row r="3875" spans="1:26" x14ac:dyDescent="0.25">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1" t="str">
        <f>IF(M3875=People!$B$2,People!$A$5,(IF(M3875=People!$B$3,People!$A$3,(IF(M3875=People!$B$4,People!$A$4,(IF(M3875=People!$B$5,People!$A$5,0)))))))</f>
        <v>Cassandra Brandow</v>
      </c>
      <c r="W3875" s="1" t="str">
        <f>IFERROR(VLOOKUP(Data[[#This Row],[Order ID]], Returns!$A:$B, 2, FALSE), "No")</f>
        <v>No</v>
      </c>
      <c r="X3875" s="1">
        <f>1/COUNTIF(Data[Order ID], Data[[#This Row],[Order ID]])</f>
        <v>0.25</v>
      </c>
      <c r="Y3875" s="1">
        <f>1/COUNTIFS(Data[Customer Name],Data[[#This Row],[Customer Name]], Data[MonthYear],Data[[#This Row],[MonthYear]])</f>
        <v>0.25</v>
      </c>
      <c r="Z3875" s="1" t="str">
        <f>TEXT(Data[[#This Row],[Order Date]], "mm.yy")</f>
        <v>09.18</v>
      </c>
    </row>
    <row r="3876" spans="1:26" x14ac:dyDescent="0.25">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1" t="str">
        <f>IF(M3876=People!$B$2,People!$A$5,(IF(M3876=People!$B$3,People!$A$3,(IF(M3876=People!$B$4,People!$A$4,(IF(M3876=People!$B$5,People!$A$5,0)))))))</f>
        <v>Cassandra Brandow</v>
      </c>
      <c r="W3876" s="1" t="str">
        <f>IFERROR(VLOOKUP(Data[[#This Row],[Order ID]], Returns!$A:$B, 2, FALSE), "No")</f>
        <v>No</v>
      </c>
      <c r="X3876" s="1">
        <f>1/COUNTIF(Data[Order ID], Data[[#This Row],[Order ID]])</f>
        <v>0.25</v>
      </c>
      <c r="Y3876" s="1">
        <f>1/COUNTIFS(Data[Customer Name],Data[[#This Row],[Customer Name]], Data[MonthYear],Data[[#This Row],[MonthYear]])</f>
        <v>0.25</v>
      </c>
      <c r="Z3876" s="1" t="str">
        <f>TEXT(Data[[#This Row],[Order Date]], "mm.yy")</f>
        <v>09.18</v>
      </c>
    </row>
    <row r="3877" spans="1:26" x14ac:dyDescent="0.25">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1" t="str">
        <f>IF(M3877=People!$B$2,People!$A$5,(IF(M3877=People!$B$3,People!$A$3,(IF(M3877=People!$B$4,People!$A$4,(IF(M3877=People!$B$5,People!$A$5,0)))))))</f>
        <v>Cassandra Brandow</v>
      </c>
      <c r="W3877" s="1" t="str">
        <f>IFERROR(VLOOKUP(Data[[#This Row],[Order ID]], Returns!$A:$B, 2, FALSE), "No")</f>
        <v>No</v>
      </c>
      <c r="X3877" s="1">
        <f>1/COUNTIF(Data[Order ID], Data[[#This Row],[Order ID]])</f>
        <v>0.25</v>
      </c>
      <c r="Y3877" s="1">
        <f>1/COUNTIFS(Data[Customer Name],Data[[#This Row],[Customer Name]], Data[MonthYear],Data[[#This Row],[MonthYear]])</f>
        <v>0.25</v>
      </c>
      <c r="Z3877" s="1" t="str">
        <f>TEXT(Data[[#This Row],[Order Date]], "mm.yy")</f>
        <v>09.18</v>
      </c>
    </row>
    <row r="3878" spans="1:26" x14ac:dyDescent="0.25">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1" t="str">
        <f>IF(M3878=People!$B$2,People!$A$5,(IF(M3878=People!$B$3,People!$A$3,(IF(M3878=People!$B$4,People!$A$4,(IF(M3878=People!$B$5,People!$A$5,0)))))))</f>
        <v>Cassandra Brandow</v>
      </c>
      <c r="W3878" s="1" t="str">
        <f>IFERROR(VLOOKUP(Data[[#This Row],[Order ID]], Returns!$A:$B, 2, FALSE), "No")</f>
        <v>No</v>
      </c>
      <c r="X3878" s="1">
        <f>1/COUNTIF(Data[Order ID], Data[[#This Row],[Order ID]])</f>
        <v>0.25</v>
      </c>
      <c r="Y3878" s="1">
        <f>1/COUNTIFS(Data[Customer Name],Data[[#This Row],[Customer Name]], Data[MonthYear],Data[[#This Row],[MonthYear]])</f>
        <v>0.25</v>
      </c>
      <c r="Z3878" s="1" t="str">
        <f>TEXT(Data[[#This Row],[Order Date]], "mm.yy")</f>
        <v>09.18</v>
      </c>
    </row>
    <row r="3879" spans="1:26" x14ac:dyDescent="0.25">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1" t="str">
        <f>IF(M3879=People!$B$2,People!$A$5,(IF(M3879=People!$B$3,People!$A$3,(IF(M3879=People!$B$4,People!$A$4,(IF(M3879=People!$B$5,People!$A$5,0)))))))</f>
        <v>Cassandra Brandow</v>
      </c>
      <c r="W3879" s="1" t="str">
        <f>IFERROR(VLOOKUP(Data[[#This Row],[Order ID]], Returns!$A:$B, 2, FALSE), "No")</f>
        <v>No</v>
      </c>
      <c r="X3879" s="1">
        <f>1/COUNTIF(Data[Order ID], Data[[#This Row],[Order ID]])</f>
        <v>1</v>
      </c>
      <c r="Y3879" s="1">
        <f>1/COUNTIFS(Data[Customer Name],Data[[#This Row],[Customer Name]], Data[MonthYear],Data[[#This Row],[MonthYear]])</f>
        <v>0.25</v>
      </c>
      <c r="Z3879" s="1" t="str">
        <f>TEXT(Data[[#This Row],[Order Date]], "mm.yy")</f>
        <v>10.18</v>
      </c>
    </row>
    <row r="3880" spans="1:26" x14ac:dyDescent="0.25">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1" t="str">
        <f>IF(M3880=People!$B$2,People!$A$5,(IF(M3880=People!$B$3,People!$A$3,(IF(M3880=People!$B$4,People!$A$4,(IF(M3880=People!$B$5,People!$A$5,0)))))))</f>
        <v>Kelly Williams</v>
      </c>
      <c r="W3880" s="1" t="str">
        <f>IFERROR(VLOOKUP(Data[[#This Row],[Order ID]], Returns!$A:$B, 2, FALSE), "No")</f>
        <v>No</v>
      </c>
      <c r="X3880" s="1">
        <f>1/COUNTIF(Data[Order ID], Data[[#This Row],[Order ID]])</f>
        <v>0.5</v>
      </c>
      <c r="Y3880" s="1">
        <f>1/COUNTIFS(Data[Customer Name],Data[[#This Row],[Customer Name]], Data[MonthYear],Data[[#This Row],[MonthYear]])</f>
        <v>0.5</v>
      </c>
      <c r="Z3880" s="1" t="str">
        <f>TEXT(Data[[#This Row],[Order Date]], "mm.yy")</f>
        <v>04.16</v>
      </c>
    </row>
    <row r="3881" spans="1:26" x14ac:dyDescent="0.25">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1" t="str">
        <f>IF(M3881=People!$B$2,People!$A$5,(IF(M3881=People!$B$3,People!$A$3,(IF(M3881=People!$B$4,People!$A$4,(IF(M3881=People!$B$5,People!$A$5,0)))))))</f>
        <v>Kelly Williams</v>
      </c>
      <c r="W3881" s="1" t="str">
        <f>IFERROR(VLOOKUP(Data[[#This Row],[Order ID]], Returns!$A:$B, 2, FALSE), "No")</f>
        <v>No</v>
      </c>
      <c r="X3881" s="1">
        <f>1/COUNTIF(Data[Order ID], Data[[#This Row],[Order ID]])</f>
        <v>0.5</v>
      </c>
      <c r="Y3881" s="1">
        <f>1/COUNTIFS(Data[Customer Name],Data[[#This Row],[Customer Name]], Data[MonthYear],Data[[#This Row],[MonthYear]])</f>
        <v>0.5</v>
      </c>
      <c r="Z3881" s="1" t="str">
        <f>TEXT(Data[[#This Row],[Order Date]], "mm.yy")</f>
        <v>04.16</v>
      </c>
    </row>
    <row r="3882" spans="1:26" x14ac:dyDescent="0.25">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1" t="str">
        <f>IF(M3882=People!$B$2,People!$A$5,(IF(M3882=People!$B$3,People!$A$3,(IF(M3882=People!$B$4,People!$A$4,(IF(M3882=People!$B$5,People!$A$5,0)))))))</f>
        <v>Cassandra Brandow</v>
      </c>
      <c r="W3882" s="1" t="str">
        <f>IFERROR(VLOOKUP(Data[[#This Row],[Order ID]], Returns!$A:$B, 2, FALSE), "No")</f>
        <v>No</v>
      </c>
      <c r="X3882" s="1">
        <f>1/COUNTIF(Data[Order ID], Data[[#This Row],[Order ID]])</f>
        <v>0.25</v>
      </c>
      <c r="Y3882" s="1">
        <f>1/COUNTIFS(Data[Customer Name],Data[[#This Row],[Customer Name]], Data[MonthYear],Data[[#This Row],[MonthYear]])</f>
        <v>0.25</v>
      </c>
      <c r="Z3882" s="1" t="str">
        <f>TEXT(Data[[#This Row],[Order Date]], "mm.yy")</f>
        <v>06.17</v>
      </c>
    </row>
    <row r="3883" spans="1:26" x14ac:dyDescent="0.25">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1" t="str">
        <f>IF(M3883=People!$B$2,People!$A$5,(IF(M3883=People!$B$3,People!$A$3,(IF(M3883=People!$B$4,People!$A$4,(IF(M3883=People!$B$5,People!$A$5,0)))))))</f>
        <v>Cassandra Brandow</v>
      </c>
      <c r="W3883" s="1" t="str">
        <f>IFERROR(VLOOKUP(Data[[#This Row],[Order ID]], Returns!$A:$B, 2, FALSE), "No")</f>
        <v>No</v>
      </c>
      <c r="X3883" s="1">
        <f>1/COUNTIF(Data[Order ID], Data[[#This Row],[Order ID]])</f>
        <v>0.25</v>
      </c>
      <c r="Y3883" s="1">
        <f>1/COUNTIFS(Data[Customer Name],Data[[#This Row],[Customer Name]], Data[MonthYear],Data[[#This Row],[MonthYear]])</f>
        <v>0.25</v>
      </c>
      <c r="Z3883" s="1" t="str">
        <f>TEXT(Data[[#This Row],[Order Date]], "mm.yy")</f>
        <v>06.17</v>
      </c>
    </row>
    <row r="3884" spans="1:26" x14ac:dyDescent="0.25">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1" t="str">
        <f>IF(M3884=People!$B$2,People!$A$5,(IF(M3884=People!$B$3,People!$A$3,(IF(M3884=People!$B$4,People!$A$4,(IF(M3884=People!$B$5,People!$A$5,0)))))))</f>
        <v>Cassandra Brandow</v>
      </c>
      <c r="W3884" s="1" t="str">
        <f>IFERROR(VLOOKUP(Data[[#This Row],[Order ID]], Returns!$A:$B, 2, FALSE), "No")</f>
        <v>No</v>
      </c>
      <c r="X3884" s="1">
        <f>1/COUNTIF(Data[Order ID], Data[[#This Row],[Order ID]])</f>
        <v>0.25</v>
      </c>
      <c r="Y3884" s="1">
        <f>1/COUNTIFS(Data[Customer Name],Data[[#This Row],[Customer Name]], Data[MonthYear],Data[[#This Row],[MonthYear]])</f>
        <v>0.25</v>
      </c>
      <c r="Z3884" s="1" t="str">
        <f>TEXT(Data[[#This Row],[Order Date]], "mm.yy")</f>
        <v>06.17</v>
      </c>
    </row>
    <row r="3885" spans="1:26" x14ac:dyDescent="0.25">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1" t="str">
        <f>IF(M3885=People!$B$2,People!$A$5,(IF(M3885=People!$B$3,People!$A$3,(IF(M3885=People!$B$4,People!$A$4,(IF(M3885=People!$B$5,People!$A$5,0)))))))</f>
        <v>Cassandra Brandow</v>
      </c>
      <c r="W3885" s="1" t="str">
        <f>IFERROR(VLOOKUP(Data[[#This Row],[Order ID]], Returns!$A:$B, 2, FALSE), "No")</f>
        <v>No</v>
      </c>
      <c r="X3885" s="1">
        <f>1/COUNTIF(Data[Order ID], Data[[#This Row],[Order ID]])</f>
        <v>0.25</v>
      </c>
      <c r="Y3885" s="1">
        <f>1/COUNTIFS(Data[Customer Name],Data[[#This Row],[Customer Name]], Data[MonthYear],Data[[#This Row],[MonthYear]])</f>
        <v>0.25</v>
      </c>
      <c r="Z3885" s="1" t="str">
        <f>TEXT(Data[[#This Row],[Order Date]], "mm.yy")</f>
        <v>06.17</v>
      </c>
    </row>
    <row r="3886" spans="1:26" x14ac:dyDescent="0.25">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1" t="str">
        <f>IF(M3886=People!$B$2,People!$A$5,(IF(M3886=People!$B$3,People!$A$3,(IF(M3886=People!$B$4,People!$A$4,(IF(M3886=People!$B$5,People!$A$5,0)))))))</f>
        <v>Cassandra Brandow</v>
      </c>
      <c r="W3886" s="1" t="str">
        <f>IFERROR(VLOOKUP(Data[[#This Row],[Order ID]], Returns!$A:$B, 2, FALSE), "No")</f>
        <v>No</v>
      </c>
      <c r="X3886" s="1">
        <f>1/COUNTIF(Data[Order ID], Data[[#This Row],[Order ID]])</f>
        <v>1</v>
      </c>
      <c r="Y3886" s="1">
        <f>1/COUNTIFS(Data[Customer Name],Data[[#This Row],[Customer Name]], Data[MonthYear],Data[[#This Row],[MonthYear]])</f>
        <v>1</v>
      </c>
      <c r="Z3886" s="1" t="str">
        <f>TEXT(Data[[#This Row],[Order Date]], "mm.yy")</f>
        <v>07.16</v>
      </c>
    </row>
    <row r="3887" spans="1:26" x14ac:dyDescent="0.25">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1" t="str">
        <f>IF(M3887=People!$B$2,People!$A$5,(IF(M3887=People!$B$3,People!$A$3,(IF(M3887=People!$B$4,People!$A$4,(IF(M3887=People!$B$5,People!$A$5,0)))))))</f>
        <v>Kelly Williams</v>
      </c>
      <c r="W3887" s="1" t="str">
        <f>IFERROR(VLOOKUP(Data[[#This Row],[Order ID]], Returns!$A:$B, 2, FALSE), "No")</f>
        <v>No</v>
      </c>
      <c r="X3887" s="1">
        <f>1/COUNTIF(Data[Order ID], Data[[#This Row],[Order ID]])</f>
        <v>1</v>
      </c>
      <c r="Y3887" s="1">
        <f>1/COUNTIFS(Data[Customer Name],Data[[#This Row],[Customer Name]], Data[MonthYear],Data[[#This Row],[MonthYear]])</f>
        <v>1</v>
      </c>
      <c r="Z3887" s="1" t="str">
        <f>TEXT(Data[[#This Row],[Order Date]], "mm.yy")</f>
        <v>01.19</v>
      </c>
    </row>
    <row r="3888" spans="1:26" x14ac:dyDescent="0.25">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1" t="str">
        <f>IF(M3888=People!$B$2,People!$A$5,(IF(M3888=People!$B$3,People!$A$3,(IF(M3888=People!$B$4,People!$A$4,(IF(M3888=People!$B$5,People!$A$5,0)))))))</f>
        <v>Kelly Williams</v>
      </c>
      <c r="W3888" s="1" t="str">
        <f>IFERROR(VLOOKUP(Data[[#This Row],[Order ID]], Returns!$A:$B, 2, FALSE), "No")</f>
        <v>Yes</v>
      </c>
      <c r="X3888" s="1">
        <f>1/COUNTIF(Data[Order ID], Data[[#This Row],[Order ID]])</f>
        <v>1</v>
      </c>
      <c r="Y3888" s="1">
        <f>1/COUNTIFS(Data[Customer Name],Data[[#This Row],[Customer Name]], Data[MonthYear],Data[[#This Row],[MonthYear]])</f>
        <v>1</v>
      </c>
      <c r="Z3888" s="1" t="str">
        <f>TEXT(Data[[#This Row],[Order Date]], "mm.yy")</f>
        <v>03.18</v>
      </c>
    </row>
    <row r="3889" spans="1:26" x14ac:dyDescent="0.25">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1" t="str">
        <f>IF(M3889=People!$B$2,People!$A$5,(IF(M3889=People!$B$3,People!$A$3,(IF(M3889=People!$B$4,People!$A$4,(IF(M3889=People!$B$5,People!$A$5,0)))))))</f>
        <v>Cassandra Brandow</v>
      </c>
      <c r="W3889" s="1" t="str">
        <f>IFERROR(VLOOKUP(Data[[#This Row],[Order ID]], Returns!$A:$B, 2, FALSE), "No")</f>
        <v>No</v>
      </c>
      <c r="X3889" s="1">
        <f>1/COUNTIF(Data[Order ID], Data[[#This Row],[Order ID]])</f>
        <v>0.33333333333333331</v>
      </c>
      <c r="Y3889" s="1">
        <f>1/COUNTIFS(Data[Customer Name],Data[[#This Row],[Customer Name]], Data[MonthYear],Data[[#This Row],[MonthYear]])</f>
        <v>0.14285714285714285</v>
      </c>
      <c r="Z3889" s="1" t="str">
        <f>TEXT(Data[[#This Row],[Order Date]], "mm.yy")</f>
        <v>06.16</v>
      </c>
    </row>
    <row r="3890" spans="1:26" x14ac:dyDescent="0.25">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1" t="str">
        <f>IF(M3890=People!$B$2,People!$A$5,(IF(M3890=People!$B$3,People!$A$3,(IF(M3890=People!$B$4,People!$A$4,(IF(M3890=People!$B$5,People!$A$5,0)))))))</f>
        <v>Cassandra Brandow</v>
      </c>
      <c r="W3890" s="1" t="str">
        <f>IFERROR(VLOOKUP(Data[[#This Row],[Order ID]], Returns!$A:$B, 2, FALSE), "No")</f>
        <v>No</v>
      </c>
      <c r="X3890" s="1">
        <f>1/COUNTIF(Data[Order ID], Data[[#This Row],[Order ID]])</f>
        <v>0.33333333333333331</v>
      </c>
      <c r="Y3890" s="1">
        <f>1/COUNTIFS(Data[Customer Name],Data[[#This Row],[Customer Name]], Data[MonthYear],Data[[#This Row],[MonthYear]])</f>
        <v>0.14285714285714285</v>
      </c>
      <c r="Z3890" s="1" t="str">
        <f>TEXT(Data[[#This Row],[Order Date]], "mm.yy")</f>
        <v>06.16</v>
      </c>
    </row>
    <row r="3891" spans="1:26" x14ac:dyDescent="0.25">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1" t="str">
        <f>IF(M3891=People!$B$2,People!$A$5,(IF(M3891=People!$B$3,People!$A$3,(IF(M3891=People!$B$4,People!$A$4,(IF(M3891=People!$B$5,People!$A$5,0)))))))</f>
        <v>Cassandra Brandow</v>
      </c>
      <c r="W3891" s="1" t="str">
        <f>IFERROR(VLOOKUP(Data[[#This Row],[Order ID]], Returns!$A:$B, 2, FALSE), "No")</f>
        <v>No</v>
      </c>
      <c r="X3891" s="1">
        <f>1/COUNTIF(Data[Order ID], Data[[#This Row],[Order ID]])</f>
        <v>0.33333333333333331</v>
      </c>
      <c r="Y3891" s="1">
        <f>1/COUNTIFS(Data[Customer Name],Data[[#This Row],[Customer Name]], Data[MonthYear],Data[[#This Row],[MonthYear]])</f>
        <v>0.14285714285714285</v>
      </c>
      <c r="Z3891" s="1" t="str">
        <f>TEXT(Data[[#This Row],[Order Date]], "mm.yy")</f>
        <v>06.16</v>
      </c>
    </row>
    <row r="3892" spans="1:26" x14ac:dyDescent="0.25">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1" t="str">
        <f>IF(M3892=People!$B$2,People!$A$5,(IF(M3892=People!$B$3,People!$A$3,(IF(M3892=People!$B$4,People!$A$4,(IF(M3892=People!$B$5,People!$A$5,0)))))))</f>
        <v>Cassandra Brandow</v>
      </c>
      <c r="W3892" s="1" t="str">
        <f>IFERROR(VLOOKUP(Data[[#This Row],[Order ID]], Returns!$A:$B, 2, FALSE), "No")</f>
        <v>No</v>
      </c>
      <c r="X3892" s="1">
        <f>1/COUNTIF(Data[Order ID], Data[[#This Row],[Order ID]])</f>
        <v>0.33333333333333331</v>
      </c>
      <c r="Y3892" s="1">
        <f>1/COUNTIFS(Data[Customer Name],Data[[#This Row],[Customer Name]], Data[MonthYear],Data[[#This Row],[MonthYear]])</f>
        <v>0.33333333333333331</v>
      </c>
      <c r="Z3892" s="1" t="str">
        <f>TEXT(Data[[#This Row],[Order Date]], "mm.yy")</f>
        <v>11.18</v>
      </c>
    </row>
    <row r="3893" spans="1:26" x14ac:dyDescent="0.25">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1" t="str">
        <f>IF(M3893=People!$B$2,People!$A$5,(IF(M3893=People!$B$3,People!$A$3,(IF(M3893=People!$B$4,People!$A$4,(IF(M3893=People!$B$5,People!$A$5,0)))))))</f>
        <v>Cassandra Brandow</v>
      </c>
      <c r="W3893" s="1" t="str">
        <f>IFERROR(VLOOKUP(Data[[#This Row],[Order ID]], Returns!$A:$B, 2, FALSE), "No")</f>
        <v>No</v>
      </c>
      <c r="X3893" s="1">
        <f>1/COUNTIF(Data[Order ID], Data[[#This Row],[Order ID]])</f>
        <v>0.33333333333333331</v>
      </c>
      <c r="Y3893" s="1">
        <f>1/COUNTIFS(Data[Customer Name],Data[[#This Row],[Customer Name]], Data[MonthYear],Data[[#This Row],[MonthYear]])</f>
        <v>0.33333333333333331</v>
      </c>
      <c r="Z3893" s="1" t="str">
        <f>TEXT(Data[[#This Row],[Order Date]], "mm.yy")</f>
        <v>11.18</v>
      </c>
    </row>
    <row r="3894" spans="1:26" x14ac:dyDescent="0.25">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1" t="str">
        <f>IF(M3894=People!$B$2,People!$A$5,(IF(M3894=People!$B$3,People!$A$3,(IF(M3894=People!$B$4,People!$A$4,(IF(M3894=People!$B$5,People!$A$5,0)))))))</f>
        <v>Cassandra Brandow</v>
      </c>
      <c r="W3894" s="1" t="str">
        <f>IFERROR(VLOOKUP(Data[[#This Row],[Order ID]], Returns!$A:$B, 2, FALSE), "No")</f>
        <v>No</v>
      </c>
      <c r="X3894" s="1">
        <f>1/COUNTIF(Data[Order ID], Data[[#This Row],[Order ID]])</f>
        <v>0.33333333333333331</v>
      </c>
      <c r="Y3894" s="1">
        <f>1/COUNTIFS(Data[Customer Name],Data[[#This Row],[Customer Name]], Data[MonthYear],Data[[#This Row],[MonthYear]])</f>
        <v>0.33333333333333331</v>
      </c>
      <c r="Z3894" s="1" t="str">
        <f>TEXT(Data[[#This Row],[Order Date]], "mm.yy")</f>
        <v>11.18</v>
      </c>
    </row>
    <row r="3895" spans="1:26" x14ac:dyDescent="0.25">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1" t="str">
        <f>IF(M3895=People!$B$2,People!$A$5,(IF(M3895=People!$B$3,People!$A$3,(IF(M3895=People!$B$4,People!$A$4,(IF(M3895=People!$B$5,People!$A$5,0)))))))</f>
        <v>Kelly Williams</v>
      </c>
      <c r="W3895" s="1" t="str">
        <f>IFERROR(VLOOKUP(Data[[#This Row],[Order ID]], Returns!$A:$B, 2, FALSE), "No")</f>
        <v>No</v>
      </c>
      <c r="X3895" s="1">
        <f>1/COUNTIF(Data[Order ID], Data[[#This Row],[Order ID]])</f>
        <v>1</v>
      </c>
      <c r="Y3895" s="1">
        <f>1/COUNTIFS(Data[Customer Name],Data[[#This Row],[Customer Name]], Data[MonthYear],Data[[#This Row],[MonthYear]])</f>
        <v>1</v>
      </c>
      <c r="Z3895" s="1" t="str">
        <f>TEXT(Data[[#This Row],[Order Date]], "mm.yy")</f>
        <v>11.18</v>
      </c>
    </row>
    <row r="3896" spans="1:26" x14ac:dyDescent="0.25">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1" t="str">
        <f>IF(M3896=People!$B$2,People!$A$5,(IF(M3896=People!$B$3,People!$A$3,(IF(M3896=People!$B$4,People!$A$4,(IF(M3896=People!$B$5,People!$A$5,0)))))))</f>
        <v>Kelly Williams</v>
      </c>
      <c r="W3896" s="1" t="str">
        <f>IFERROR(VLOOKUP(Data[[#This Row],[Order ID]], Returns!$A:$B, 2, FALSE), "No")</f>
        <v>No</v>
      </c>
      <c r="X3896" s="1">
        <f>1/COUNTIF(Data[Order ID], Data[[#This Row],[Order ID]])</f>
        <v>1</v>
      </c>
      <c r="Y3896" s="1">
        <f>1/COUNTIFS(Data[Customer Name],Data[[#This Row],[Customer Name]], Data[MonthYear],Data[[#This Row],[MonthYear]])</f>
        <v>1</v>
      </c>
      <c r="Z3896" s="1" t="str">
        <f>TEXT(Data[[#This Row],[Order Date]], "mm.yy")</f>
        <v>11.16</v>
      </c>
    </row>
    <row r="3897" spans="1:26" x14ac:dyDescent="0.25">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1" t="str">
        <f>IF(M3897=People!$B$2,People!$A$5,(IF(M3897=People!$B$3,People!$A$3,(IF(M3897=People!$B$4,People!$A$4,(IF(M3897=People!$B$5,People!$A$5,0)))))))</f>
        <v>Cassandra Brandow</v>
      </c>
      <c r="W3897" s="1" t="str">
        <f>IFERROR(VLOOKUP(Data[[#This Row],[Order ID]], Returns!$A:$B, 2, FALSE), "No")</f>
        <v>No</v>
      </c>
      <c r="X3897" s="1">
        <f>1/COUNTIF(Data[Order ID], Data[[#This Row],[Order ID]])</f>
        <v>1</v>
      </c>
      <c r="Y3897" s="1">
        <f>1/COUNTIFS(Data[Customer Name],Data[[#This Row],[Customer Name]], Data[MonthYear],Data[[#This Row],[MonthYear]])</f>
        <v>1</v>
      </c>
      <c r="Z3897" s="1" t="str">
        <f>TEXT(Data[[#This Row],[Order Date]], "mm.yy")</f>
        <v>05.19</v>
      </c>
    </row>
    <row r="3898" spans="1:26" x14ac:dyDescent="0.25">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1" t="str">
        <f>IF(M3898=People!$B$2,People!$A$5,(IF(M3898=People!$B$3,People!$A$3,(IF(M3898=People!$B$4,People!$A$4,(IF(M3898=People!$B$5,People!$A$5,0)))))))</f>
        <v>Kelly Williams</v>
      </c>
      <c r="W3898" s="1" t="str">
        <f>IFERROR(VLOOKUP(Data[[#This Row],[Order ID]], Returns!$A:$B, 2, FALSE), "No")</f>
        <v>No</v>
      </c>
      <c r="X3898" s="1">
        <f>1/COUNTIF(Data[Order ID], Data[[#This Row],[Order ID]])</f>
        <v>0.5</v>
      </c>
      <c r="Y3898" s="1">
        <f>1/COUNTIFS(Data[Customer Name],Data[[#This Row],[Customer Name]], Data[MonthYear],Data[[#This Row],[MonthYear]])</f>
        <v>0.5</v>
      </c>
      <c r="Z3898" s="1" t="str">
        <f>TEXT(Data[[#This Row],[Order Date]], "mm.yy")</f>
        <v>12.19</v>
      </c>
    </row>
    <row r="3899" spans="1:26" x14ac:dyDescent="0.25">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1" t="str">
        <f>IF(M3899=People!$B$2,People!$A$5,(IF(M3899=People!$B$3,People!$A$3,(IF(M3899=People!$B$4,People!$A$4,(IF(M3899=People!$B$5,People!$A$5,0)))))))</f>
        <v>Kelly Williams</v>
      </c>
      <c r="W3899" s="1" t="str">
        <f>IFERROR(VLOOKUP(Data[[#This Row],[Order ID]], Returns!$A:$B, 2, FALSE), "No")</f>
        <v>No</v>
      </c>
      <c r="X3899" s="1">
        <f>1/COUNTIF(Data[Order ID], Data[[#This Row],[Order ID]])</f>
        <v>0.5</v>
      </c>
      <c r="Y3899" s="1">
        <f>1/COUNTIFS(Data[Customer Name],Data[[#This Row],[Customer Name]], Data[MonthYear],Data[[#This Row],[MonthYear]])</f>
        <v>0.5</v>
      </c>
      <c r="Z3899" s="1" t="str">
        <f>TEXT(Data[[#This Row],[Order Date]], "mm.yy")</f>
        <v>12.19</v>
      </c>
    </row>
    <row r="3900" spans="1:26" x14ac:dyDescent="0.25">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1" t="str">
        <f>IF(M3900=People!$B$2,People!$A$5,(IF(M3900=People!$B$3,People!$A$3,(IF(M3900=People!$B$4,People!$A$4,(IF(M3900=People!$B$5,People!$A$5,0)))))))</f>
        <v>Kelly Williams</v>
      </c>
      <c r="W3900" s="1" t="str">
        <f>IFERROR(VLOOKUP(Data[[#This Row],[Order ID]], Returns!$A:$B, 2, FALSE), "No")</f>
        <v>No</v>
      </c>
      <c r="X3900" s="1">
        <f>1/COUNTIF(Data[Order ID], Data[[#This Row],[Order ID]])</f>
        <v>1</v>
      </c>
      <c r="Y3900" s="1">
        <f>1/COUNTIFS(Data[Customer Name],Data[[#This Row],[Customer Name]], Data[MonthYear],Data[[#This Row],[MonthYear]])</f>
        <v>1</v>
      </c>
      <c r="Z3900" s="1" t="str">
        <f>TEXT(Data[[#This Row],[Order Date]], "mm.yy")</f>
        <v>11.19</v>
      </c>
    </row>
    <row r="3901" spans="1:26" x14ac:dyDescent="0.25">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1" t="str">
        <f>IF(M3901=People!$B$2,People!$A$5,(IF(M3901=People!$B$3,People!$A$3,(IF(M3901=People!$B$4,People!$A$4,(IF(M3901=People!$B$5,People!$A$5,0)))))))</f>
        <v>Chuck Magee</v>
      </c>
      <c r="W3901" s="1" t="str">
        <f>IFERROR(VLOOKUP(Data[[#This Row],[Order ID]], Returns!$A:$B, 2, FALSE), "No")</f>
        <v>No</v>
      </c>
      <c r="X3901" s="1">
        <f>1/COUNTIF(Data[Order ID], Data[[#This Row],[Order ID]])</f>
        <v>1</v>
      </c>
      <c r="Y3901" s="1">
        <f>1/COUNTIFS(Data[Customer Name],Data[[#This Row],[Customer Name]], Data[MonthYear],Data[[#This Row],[MonthYear]])</f>
        <v>1</v>
      </c>
      <c r="Z3901" s="1" t="str">
        <f>TEXT(Data[[#This Row],[Order Date]], "mm.yy")</f>
        <v>12.19</v>
      </c>
    </row>
    <row r="3902" spans="1:26" x14ac:dyDescent="0.25">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1" t="str">
        <f>IF(M3902=People!$B$2,People!$A$5,(IF(M3902=People!$B$3,People!$A$3,(IF(M3902=People!$B$4,People!$A$4,(IF(M3902=People!$B$5,People!$A$5,0)))))))</f>
        <v>Kelly Williams</v>
      </c>
      <c r="W3902" s="1" t="str">
        <f>IFERROR(VLOOKUP(Data[[#This Row],[Order ID]], Returns!$A:$B, 2, FALSE), "No")</f>
        <v>No</v>
      </c>
      <c r="X3902" s="1">
        <f>1/COUNTIF(Data[Order ID], Data[[#This Row],[Order ID]])</f>
        <v>1</v>
      </c>
      <c r="Y3902" s="1">
        <f>1/COUNTIFS(Data[Customer Name],Data[[#This Row],[Customer Name]], Data[MonthYear],Data[[#This Row],[MonthYear]])</f>
        <v>1</v>
      </c>
      <c r="Z3902" s="1" t="str">
        <f>TEXT(Data[[#This Row],[Order Date]], "mm.yy")</f>
        <v>01.17</v>
      </c>
    </row>
    <row r="3903" spans="1:26" x14ac:dyDescent="0.25">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1" t="str">
        <f>IF(M3903=People!$B$2,People!$A$5,(IF(M3903=People!$B$3,People!$A$3,(IF(M3903=People!$B$4,People!$A$4,(IF(M3903=People!$B$5,People!$A$5,0)))))))</f>
        <v>Chuck Magee</v>
      </c>
      <c r="W3903" s="1" t="str">
        <f>IFERROR(VLOOKUP(Data[[#This Row],[Order ID]], Returns!$A:$B, 2, FALSE), "No")</f>
        <v>No</v>
      </c>
      <c r="X3903" s="1">
        <f>1/COUNTIF(Data[Order ID], Data[[#This Row],[Order ID]])</f>
        <v>1</v>
      </c>
      <c r="Y3903" s="1">
        <f>1/COUNTIFS(Data[Customer Name],Data[[#This Row],[Customer Name]], Data[MonthYear],Data[[#This Row],[MonthYear]])</f>
        <v>1</v>
      </c>
      <c r="Z3903" s="1" t="str">
        <f>TEXT(Data[[#This Row],[Order Date]], "mm.yy")</f>
        <v>11.17</v>
      </c>
    </row>
    <row r="3904" spans="1:26" x14ac:dyDescent="0.25">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1" t="str">
        <f>IF(M3904=People!$B$2,People!$A$5,(IF(M3904=People!$B$3,People!$A$3,(IF(M3904=People!$B$4,People!$A$4,(IF(M3904=People!$B$5,People!$A$5,0)))))))</f>
        <v>Cassandra Brandow</v>
      </c>
      <c r="W3904" s="1" t="str">
        <f>IFERROR(VLOOKUP(Data[[#This Row],[Order ID]], Returns!$A:$B, 2, FALSE), "No")</f>
        <v>No</v>
      </c>
      <c r="X3904" s="1">
        <f>1/COUNTIF(Data[Order ID], Data[[#This Row],[Order ID]])</f>
        <v>1</v>
      </c>
      <c r="Y3904" s="1">
        <f>1/COUNTIFS(Data[Customer Name],Data[[#This Row],[Customer Name]], Data[MonthYear],Data[[#This Row],[MonthYear]])</f>
        <v>1</v>
      </c>
      <c r="Z3904" s="1" t="str">
        <f>TEXT(Data[[#This Row],[Order Date]], "mm.yy")</f>
        <v>10.17</v>
      </c>
    </row>
    <row r="3905" spans="1:26" x14ac:dyDescent="0.25">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1" t="str">
        <f>IF(M3905=People!$B$2,People!$A$5,(IF(M3905=People!$B$3,People!$A$3,(IF(M3905=People!$B$4,People!$A$4,(IF(M3905=People!$B$5,People!$A$5,0)))))))</f>
        <v>Chuck Magee</v>
      </c>
      <c r="W3905" s="1" t="str">
        <f>IFERROR(VLOOKUP(Data[[#This Row],[Order ID]], Returns!$A:$B, 2, FALSE), "No")</f>
        <v>No</v>
      </c>
      <c r="X3905" s="1">
        <f>1/COUNTIF(Data[Order ID], Data[[#This Row],[Order ID]])</f>
        <v>0.125</v>
      </c>
      <c r="Y3905" s="1">
        <f>1/COUNTIFS(Data[Customer Name],Data[[#This Row],[Customer Name]], Data[MonthYear],Data[[#This Row],[MonthYear]])</f>
        <v>0.125</v>
      </c>
      <c r="Z3905" s="1" t="str">
        <f>TEXT(Data[[#This Row],[Order Date]], "mm.yy")</f>
        <v>04.17</v>
      </c>
    </row>
    <row r="3906" spans="1:26" x14ac:dyDescent="0.25">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1" t="str">
        <f>IF(M3906=People!$B$2,People!$A$5,(IF(M3906=People!$B$3,People!$A$3,(IF(M3906=People!$B$4,People!$A$4,(IF(M3906=People!$B$5,People!$A$5,0)))))))</f>
        <v>Chuck Magee</v>
      </c>
      <c r="W3906" s="1" t="str">
        <f>IFERROR(VLOOKUP(Data[[#This Row],[Order ID]], Returns!$A:$B, 2, FALSE), "No")</f>
        <v>No</v>
      </c>
      <c r="X3906" s="1">
        <f>1/COUNTIF(Data[Order ID], Data[[#This Row],[Order ID]])</f>
        <v>0.125</v>
      </c>
      <c r="Y3906" s="1">
        <f>1/COUNTIFS(Data[Customer Name],Data[[#This Row],[Customer Name]], Data[MonthYear],Data[[#This Row],[MonthYear]])</f>
        <v>0.125</v>
      </c>
      <c r="Z3906" s="1" t="str">
        <f>TEXT(Data[[#This Row],[Order Date]], "mm.yy")</f>
        <v>04.17</v>
      </c>
    </row>
    <row r="3907" spans="1:26" x14ac:dyDescent="0.25">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1" t="str">
        <f>IF(M3907=People!$B$2,People!$A$5,(IF(M3907=People!$B$3,People!$A$3,(IF(M3907=People!$B$4,People!$A$4,(IF(M3907=People!$B$5,People!$A$5,0)))))))</f>
        <v>Chuck Magee</v>
      </c>
      <c r="W3907" s="1" t="str">
        <f>IFERROR(VLOOKUP(Data[[#This Row],[Order ID]], Returns!$A:$B, 2, FALSE), "No")</f>
        <v>No</v>
      </c>
      <c r="X3907" s="1">
        <f>1/COUNTIF(Data[Order ID], Data[[#This Row],[Order ID]])</f>
        <v>0.125</v>
      </c>
      <c r="Y3907" s="1">
        <f>1/COUNTIFS(Data[Customer Name],Data[[#This Row],[Customer Name]], Data[MonthYear],Data[[#This Row],[MonthYear]])</f>
        <v>0.125</v>
      </c>
      <c r="Z3907" s="1" t="str">
        <f>TEXT(Data[[#This Row],[Order Date]], "mm.yy")</f>
        <v>04.17</v>
      </c>
    </row>
    <row r="3908" spans="1:26" x14ac:dyDescent="0.25">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1" t="str">
        <f>IF(M3908=People!$B$2,People!$A$5,(IF(M3908=People!$B$3,People!$A$3,(IF(M3908=People!$B$4,People!$A$4,(IF(M3908=People!$B$5,People!$A$5,0)))))))</f>
        <v>Chuck Magee</v>
      </c>
      <c r="W3908" s="1" t="str">
        <f>IFERROR(VLOOKUP(Data[[#This Row],[Order ID]], Returns!$A:$B, 2, FALSE), "No")</f>
        <v>No</v>
      </c>
      <c r="X3908" s="1">
        <f>1/COUNTIF(Data[Order ID], Data[[#This Row],[Order ID]])</f>
        <v>0.125</v>
      </c>
      <c r="Y3908" s="1">
        <f>1/COUNTIFS(Data[Customer Name],Data[[#This Row],[Customer Name]], Data[MonthYear],Data[[#This Row],[MonthYear]])</f>
        <v>0.125</v>
      </c>
      <c r="Z3908" s="1" t="str">
        <f>TEXT(Data[[#This Row],[Order Date]], "mm.yy")</f>
        <v>04.17</v>
      </c>
    </row>
    <row r="3909" spans="1:26" x14ac:dyDescent="0.25">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1" t="str">
        <f>IF(M3909=People!$B$2,People!$A$5,(IF(M3909=People!$B$3,People!$A$3,(IF(M3909=People!$B$4,People!$A$4,(IF(M3909=People!$B$5,People!$A$5,0)))))))</f>
        <v>Chuck Magee</v>
      </c>
      <c r="W3909" s="1" t="str">
        <f>IFERROR(VLOOKUP(Data[[#This Row],[Order ID]], Returns!$A:$B, 2, FALSE), "No")</f>
        <v>No</v>
      </c>
      <c r="X3909" s="1">
        <f>1/COUNTIF(Data[Order ID], Data[[#This Row],[Order ID]])</f>
        <v>0.125</v>
      </c>
      <c r="Y3909" s="1">
        <f>1/COUNTIFS(Data[Customer Name],Data[[#This Row],[Customer Name]], Data[MonthYear],Data[[#This Row],[MonthYear]])</f>
        <v>0.125</v>
      </c>
      <c r="Z3909" s="1" t="str">
        <f>TEXT(Data[[#This Row],[Order Date]], "mm.yy")</f>
        <v>04.17</v>
      </c>
    </row>
    <row r="3910" spans="1:26" x14ac:dyDescent="0.25">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1" t="str">
        <f>IF(M3910=People!$B$2,People!$A$5,(IF(M3910=People!$B$3,People!$A$3,(IF(M3910=People!$B$4,People!$A$4,(IF(M3910=People!$B$5,People!$A$5,0)))))))</f>
        <v>Chuck Magee</v>
      </c>
      <c r="W3910" s="1" t="str">
        <f>IFERROR(VLOOKUP(Data[[#This Row],[Order ID]], Returns!$A:$B, 2, FALSE), "No")</f>
        <v>No</v>
      </c>
      <c r="X3910" s="1">
        <f>1/COUNTIF(Data[Order ID], Data[[#This Row],[Order ID]])</f>
        <v>0.125</v>
      </c>
      <c r="Y3910" s="1">
        <f>1/COUNTIFS(Data[Customer Name],Data[[#This Row],[Customer Name]], Data[MonthYear],Data[[#This Row],[MonthYear]])</f>
        <v>0.125</v>
      </c>
      <c r="Z3910" s="1" t="str">
        <f>TEXT(Data[[#This Row],[Order Date]], "mm.yy")</f>
        <v>04.17</v>
      </c>
    </row>
    <row r="3911" spans="1:26" x14ac:dyDescent="0.25">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1" t="str">
        <f>IF(M3911=People!$B$2,People!$A$5,(IF(M3911=People!$B$3,People!$A$3,(IF(M3911=People!$B$4,People!$A$4,(IF(M3911=People!$B$5,People!$A$5,0)))))))</f>
        <v>Chuck Magee</v>
      </c>
      <c r="W3911" s="1" t="str">
        <f>IFERROR(VLOOKUP(Data[[#This Row],[Order ID]], Returns!$A:$B, 2, FALSE), "No")</f>
        <v>No</v>
      </c>
      <c r="X3911" s="1">
        <f>1/COUNTIF(Data[Order ID], Data[[#This Row],[Order ID]])</f>
        <v>0.125</v>
      </c>
      <c r="Y3911" s="1">
        <f>1/COUNTIFS(Data[Customer Name],Data[[#This Row],[Customer Name]], Data[MonthYear],Data[[#This Row],[MonthYear]])</f>
        <v>0.125</v>
      </c>
      <c r="Z3911" s="1" t="str">
        <f>TEXT(Data[[#This Row],[Order Date]], "mm.yy")</f>
        <v>04.17</v>
      </c>
    </row>
    <row r="3912" spans="1:26" x14ac:dyDescent="0.25">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1" t="str">
        <f>IF(M3912=People!$B$2,People!$A$5,(IF(M3912=People!$B$3,People!$A$3,(IF(M3912=People!$B$4,People!$A$4,(IF(M3912=People!$B$5,People!$A$5,0)))))))</f>
        <v>Chuck Magee</v>
      </c>
      <c r="W3912" s="1" t="str">
        <f>IFERROR(VLOOKUP(Data[[#This Row],[Order ID]], Returns!$A:$B, 2, FALSE), "No")</f>
        <v>No</v>
      </c>
      <c r="X3912" s="1">
        <f>1/COUNTIF(Data[Order ID], Data[[#This Row],[Order ID]])</f>
        <v>0.125</v>
      </c>
      <c r="Y3912" s="1">
        <f>1/COUNTIFS(Data[Customer Name],Data[[#This Row],[Customer Name]], Data[MonthYear],Data[[#This Row],[MonthYear]])</f>
        <v>0.125</v>
      </c>
      <c r="Z3912" s="1" t="str">
        <f>TEXT(Data[[#This Row],[Order Date]], "mm.yy")</f>
        <v>04.17</v>
      </c>
    </row>
    <row r="3913" spans="1:26" x14ac:dyDescent="0.25">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1" t="str">
        <f>IF(M3913=People!$B$2,People!$A$5,(IF(M3913=People!$B$3,People!$A$3,(IF(M3913=People!$B$4,People!$A$4,(IF(M3913=People!$B$5,People!$A$5,0)))))))</f>
        <v>Kelly Williams</v>
      </c>
      <c r="W3913" s="1" t="str">
        <f>IFERROR(VLOOKUP(Data[[#This Row],[Order ID]], Returns!$A:$B, 2, FALSE), "No")</f>
        <v>No</v>
      </c>
      <c r="X3913" s="1">
        <f>1/COUNTIF(Data[Order ID], Data[[#This Row],[Order ID]])</f>
        <v>1</v>
      </c>
      <c r="Y3913" s="1">
        <f>1/COUNTIFS(Data[Customer Name],Data[[#This Row],[Customer Name]], Data[MonthYear],Data[[#This Row],[MonthYear]])</f>
        <v>1</v>
      </c>
      <c r="Z3913" s="1" t="str">
        <f>TEXT(Data[[#This Row],[Order Date]], "mm.yy")</f>
        <v>06.19</v>
      </c>
    </row>
    <row r="3914" spans="1:26" x14ac:dyDescent="0.25">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1" t="str">
        <f>IF(M3914=People!$B$2,People!$A$5,(IF(M3914=People!$B$3,People!$A$3,(IF(M3914=People!$B$4,People!$A$4,(IF(M3914=People!$B$5,People!$A$5,0)))))))</f>
        <v>Chuck Magee</v>
      </c>
      <c r="W3914" s="1" t="str">
        <f>IFERROR(VLOOKUP(Data[[#This Row],[Order ID]], Returns!$A:$B, 2, FALSE), "No")</f>
        <v>No</v>
      </c>
      <c r="X3914" s="1">
        <f>1/COUNTIF(Data[Order ID], Data[[#This Row],[Order ID]])</f>
        <v>0.5</v>
      </c>
      <c r="Y3914" s="1">
        <f>1/COUNTIFS(Data[Customer Name],Data[[#This Row],[Customer Name]], Data[MonthYear],Data[[#This Row],[MonthYear]])</f>
        <v>0.5</v>
      </c>
      <c r="Z3914" s="1" t="str">
        <f>TEXT(Data[[#This Row],[Order Date]], "mm.yy")</f>
        <v>09.19</v>
      </c>
    </row>
    <row r="3915" spans="1:26" x14ac:dyDescent="0.25">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1" t="str">
        <f>IF(M3915=People!$B$2,People!$A$5,(IF(M3915=People!$B$3,People!$A$3,(IF(M3915=People!$B$4,People!$A$4,(IF(M3915=People!$B$5,People!$A$5,0)))))))</f>
        <v>Chuck Magee</v>
      </c>
      <c r="W3915" s="1" t="str">
        <f>IFERROR(VLOOKUP(Data[[#This Row],[Order ID]], Returns!$A:$B, 2, FALSE), "No")</f>
        <v>No</v>
      </c>
      <c r="X3915" s="1">
        <f>1/COUNTIF(Data[Order ID], Data[[#This Row],[Order ID]])</f>
        <v>0.5</v>
      </c>
      <c r="Y3915" s="1">
        <f>1/COUNTIFS(Data[Customer Name],Data[[#This Row],[Customer Name]], Data[MonthYear],Data[[#This Row],[MonthYear]])</f>
        <v>0.5</v>
      </c>
      <c r="Z3915" s="1" t="str">
        <f>TEXT(Data[[#This Row],[Order Date]], "mm.yy")</f>
        <v>09.19</v>
      </c>
    </row>
    <row r="3916" spans="1:26" x14ac:dyDescent="0.25">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1" t="str">
        <f>IF(M3916=People!$B$2,People!$A$5,(IF(M3916=People!$B$3,People!$A$3,(IF(M3916=People!$B$4,People!$A$4,(IF(M3916=People!$B$5,People!$A$5,0)))))))</f>
        <v>Cassandra Brandow</v>
      </c>
      <c r="W3916" s="1" t="str">
        <f>IFERROR(VLOOKUP(Data[[#This Row],[Order ID]], Returns!$A:$B, 2, FALSE), "No")</f>
        <v>No</v>
      </c>
      <c r="X3916" s="1">
        <f>1/COUNTIF(Data[Order ID], Data[[#This Row],[Order ID]])</f>
        <v>0.2</v>
      </c>
      <c r="Y3916" s="1">
        <f>1/COUNTIFS(Data[Customer Name],Data[[#This Row],[Customer Name]], Data[MonthYear],Data[[#This Row],[MonthYear]])</f>
        <v>0.2</v>
      </c>
      <c r="Z3916" s="1" t="str">
        <f>TEXT(Data[[#This Row],[Order Date]], "mm.yy")</f>
        <v>07.19</v>
      </c>
    </row>
    <row r="3917" spans="1:26" x14ac:dyDescent="0.25">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1" t="str">
        <f>IF(M3917=People!$B$2,People!$A$5,(IF(M3917=People!$B$3,People!$A$3,(IF(M3917=People!$B$4,People!$A$4,(IF(M3917=People!$B$5,People!$A$5,0)))))))</f>
        <v>Cassandra Brandow</v>
      </c>
      <c r="W3917" s="1" t="str">
        <f>IFERROR(VLOOKUP(Data[[#This Row],[Order ID]], Returns!$A:$B, 2, FALSE), "No")</f>
        <v>No</v>
      </c>
      <c r="X3917" s="1">
        <f>1/COUNTIF(Data[Order ID], Data[[#This Row],[Order ID]])</f>
        <v>0.2</v>
      </c>
      <c r="Y3917" s="1">
        <f>1/COUNTIFS(Data[Customer Name],Data[[#This Row],[Customer Name]], Data[MonthYear],Data[[#This Row],[MonthYear]])</f>
        <v>0.2</v>
      </c>
      <c r="Z3917" s="1" t="str">
        <f>TEXT(Data[[#This Row],[Order Date]], "mm.yy")</f>
        <v>07.19</v>
      </c>
    </row>
    <row r="3918" spans="1:26" x14ac:dyDescent="0.25">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1" t="str">
        <f>IF(M3918=People!$B$2,People!$A$5,(IF(M3918=People!$B$3,People!$A$3,(IF(M3918=People!$B$4,People!$A$4,(IF(M3918=People!$B$5,People!$A$5,0)))))))</f>
        <v>Cassandra Brandow</v>
      </c>
      <c r="W3918" s="1" t="str">
        <f>IFERROR(VLOOKUP(Data[[#This Row],[Order ID]], Returns!$A:$B, 2, FALSE), "No")</f>
        <v>No</v>
      </c>
      <c r="X3918" s="1">
        <f>1/COUNTIF(Data[Order ID], Data[[#This Row],[Order ID]])</f>
        <v>0.2</v>
      </c>
      <c r="Y3918" s="1">
        <f>1/COUNTIFS(Data[Customer Name],Data[[#This Row],[Customer Name]], Data[MonthYear],Data[[#This Row],[MonthYear]])</f>
        <v>0.2</v>
      </c>
      <c r="Z3918" s="1" t="str">
        <f>TEXT(Data[[#This Row],[Order Date]], "mm.yy")</f>
        <v>07.19</v>
      </c>
    </row>
    <row r="3919" spans="1:26" x14ac:dyDescent="0.25">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1" t="str">
        <f>IF(M3919=People!$B$2,People!$A$5,(IF(M3919=People!$B$3,People!$A$3,(IF(M3919=People!$B$4,People!$A$4,(IF(M3919=People!$B$5,People!$A$5,0)))))))</f>
        <v>Cassandra Brandow</v>
      </c>
      <c r="W3919" s="1" t="str">
        <f>IFERROR(VLOOKUP(Data[[#This Row],[Order ID]], Returns!$A:$B, 2, FALSE), "No")</f>
        <v>No</v>
      </c>
      <c r="X3919" s="1">
        <f>1/COUNTIF(Data[Order ID], Data[[#This Row],[Order ID]])</f>
        <v>0.2</v>
      </c>
      <c r="Y3919" s="1">
        <f>1/COUNTIFS(Data[Customer Name],Data[[#This Row],[Customer Name]], Data[MonthYear],Data[[#This Row],[MonthYear]])</f>
        <v>0.2</v>
      </c>
      <c r="Z3919" s="1" t="str">
        <f>TEXT(Data[[#This Row],[Order Date]], "mm.yy")</f>
        <v>07.19</v>
      </c>
    </row>
    <row r="3920" spans="1:26" x14ac:dyDescent="0.25">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1" t="str">
        <f>IF(M3920=People!$B$2,People!$A$5,(IF(M3920=People!$B$3,People!$A$3,(IF(M3920=People!$B$4,People!$A$4,(IF(M3920=People!$B$5,People!$A$5,0)))))))</f>
        <v>Cassandra Brandow</v>
      </c>
      <c r="W3920" s="1" t="str">
        <f>IFERROR(VLOOKUP(Data[[#This Row],[Order ID]], Returns!$A:$B, 2, FALSE), "No")</f>
        <v>No</v>
      </c>
      <c r="X3920" s="1">
        <f>1/COUNTIF(Data[Order ID], Data[[#This Row],[Order ID]])</f>
        <v>0.2</v>
      </c>
      <c r="Y3920" s="1">
        <f>1/COUNTIFS(Data[Customer Name],Data[[#This Row],[Customer Name]], Data[MonthYear],Data[[#This Row],[MonthYear]])</f>
        <v>0.2</v>
      </c>
      <c r="Z3920" s="1" t="str">
        <f>TEXT(Data[[#This Row],[Order Date]], "mm.yy")</f>
        <v>07.19</v>
      </c>
    </row>
    <row r="3921" spans="1:26" x14ac:dyDescent="0.25">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1" t="str">
        <f>IF(M3921=People!$B$2,People!$A$5,(IF(M3921=People!$B$3,People!$A$3,(IF(M3921=People!$B$4,People!$A$4,(IF(M3921=People!$B$5,People!$A$5,0)))))))</f>
        <v>Cassandra Brandow</v>
      </c>
      <c r="W3921" s="1" t="str">
        <f>IFERROR(VLOOKUP(Data[[#This Row],[Order ID]], Returns!$A:$B, 2, FALSE), "No")</f>
        <v>No</v>
      </c>
      <c r="X3921" s="1">
        <f>1/COUNTIF(Data[Order ID], Data[[#This Row],[Order ID]])</f>
        <v>0.5</v>
      </c>
      <c r="Y3921" s="1">
        <f>1/COUNTIFS(Data[Customer Name],Data[[#This Row],[Customer Name]], Data[MonthYear],Data[[#This Row],[MonthYear]])</f>
        <v>0.125</v>
      </c>
      <c r="Z3921" s="1" t="str">
        <f>TEXT(Data[[#This Row],[Order Date]], "mm.yy")</f>
        <v>12.17</v>
      </c>
    </row>
    <row r="3922" spans="1:26" x14ac:dyDescent="0.25">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1" t="str">
        <f>IF(M3922=People!$B$2,People!$A$5,(IF(M3922=People!$B$3,People!$A$3,(IF(M3922=People!$B$4,People!$A$4,(IF(M3922=People!$B$5,People!$A$5,0)))))))</f>
        <v>Cassandra Brandow</v>
      </c>
      <c r="W3922" s="1" t="str">
        <f>IFERROR(VLOOKUP(Data[[#This Row],[Order ID]], Returns!$A:$B, 2, FALSE), "No")</f>
        <v>No</v>
      </c>
      <c r="X3922" s="1">
        <f>1/COUNTIF(Data[Order ID], Data[[#This Row],[Order ID]])</f>
        <v>0.5</v>
      </c>
      <c r="Y3922" s="1">
        <f>1/COUNTIFS(Data[Customer Name],Data[[#This Row],[Customer Name]], Data[MonthYear],Data[[#This Row],[MonthYear]])</f>
        <v>0.125</v>
      </c>
      <c r="Z3922" s="1" t="str">
        <f>TEXT(Data[[#This Row],[Order Date]], "mm.yy")</f>
        <v>12.17</v>
      </c>
    </row>
    <row r="3923" spans="1:26" x14ac:dyDescent="0.25">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1" t="str">
        <f>IF(M3923=People!$B$2,People!$A$5,(IF(M3923=People!$B$3,People!$A$3,(IF(M3923=People!$B$4,People!$A$4,(IF(M3923=People!$B$5,People!$A$5,0)))))))</f>
        <v>Kelly Williams</v>
      </c>
      <c r="W3923" s="1" t="str">
        <f>IFERROR(VLOOKUP(Data[[#This Row],[Order ID]], Returns!$A:$B, 2, FALSE), "No")</f>
        <v>No</v>
      </c>
      <c r="X3923" s="1">
        <f>1/COUNTIF(Data[Order ID], Data[[#This Row],[Order ID]])</f>
        <v>1</v>
      </c>
      <c r="Y3923" s="1">
        <f>1/COUNTIFS(Data[Customer Name],Data[[#This Row],[Customer Name]], Data[MonthYear],Data[[#This Row],[MonthYear]])</f>
        <v>1</v>
      </c>
      <c r="Z3923" s="1" t="str">
        <f>TEXT(Data[[#This Row],[Order Date]], "mm.yy")</f>
        <v>06.18</v>
      </c>
    </row>
    <row r="3924" spans="1:26" x14ac:dyDescent="0.25">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1" t="str">
        <f>IF(M3924=People!$B$2,People!$A$5,(IF(M3924=People!$B$3,People!$A$3,(IF(M3924=People!$B$4,People!$A$4,(IF(M3924=People!$B$5,People!$A$5,0)))))))</f>
        <v>Kelly Williams</v>
      </c>
      <c r="W3924" s="1" t="str">
        <f>IFERROR(VLOOKUP(Data[[#This Row],[Order ID]], Returns!$A:$B, 2, FALSE), "No")</f>
        <v>No</v>
      </c>
      <c r="X3924" s="1">
        <f>1/COUNTIF(Data[Order ID], Data[[#This Row],[Order ID]])</f>
        <v>0.5</v>
      </c>
      <c r="Y3924" s="1">
        <f>1/COUNTIFS(Data[Customer Name],Data[[#This Row],[Customer Name]], Data[MonthYear],Data[[#This Row],[MonthYear]])</f>
        <v>0.5</v>
      </c>
      <c r="Z3924" s="1" t="str">
        <f>TEXT(Data[[#This Row],[Order Date]], "mm.yy")</f>
        <v>08.19</v>
      </c>
    </row>
    <row r="3925" spans="1:26" x14ac:dyDescent="0.25">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1" t="str">
        <f>IF(M3925=People!$B$2,People!$A$5,(IF(M3925=People!$B$3,People!$A$3,(IF(M3925=People!$B$4,People!$A$4,(IF(M3925=People!$B$5,People!$A$5,0)))))))</f>
        <v>Kelly Williams</v>
      </c>
      <c r="W3925" s="1" t="str">
        <f>IFERROR(VLOOKUP(Data[[#This Row],[Order ID]], Returns!$A:$B, 2, FALSE), "No")</f>
        <v>No</v>
      </c>
      <c r="X3925" s="1">
        <f>1/COUNTIF(Data[Order ID], Data[[#This Row],[Order ID]])</f>
        <v>0.5</v>
      </c>
      <c r="Y3925" s="1">
        <f>1/COUNTIFS(Data[Customer Name],Data[[#This Row],[Customer Name]], Data[MonthYear],Data[[#This Row],[MonthYear]])</f>
        <v>0.5</v>
      </c>
      <c r="Z3925" s="1" t="str">
        <f>TEXT(Data[[#This Row],[Order Date]], "mm.yy")</f>
        <v>08.19</v>
      </c>
    </row>
    <row r="3926" spans="1:26" x14ac:dyDescent="0.25">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1" t="str">
        <f>IF(M3926=People!$B$2,People!$A$5,(IF(M3926=People!$B$3,People!$A$3,(IF(M3926=People!$B$4,People!$A$4,(IF(M3926=People!$B$5,People!$A$5,0)))))))</f>
        <v>Cassandra Brandow</v>
      </c>
      <c r="W3926" s="1" t="str">
        <f>IFERROR(VLOOKUP(Data[[#This Row],[Order ID]], Returns!$A:$B, 2, FALSE), "No")</f>
        <v>Yes</v>
      </c>
      <c r="X3926" s="1">
        <f>1/COUNTIF(Data[Order ID], Data[[#This Row],[Order ID]])</f>
        <v>0.25</v>
      </c>
      <c r="Y3926" s="1">
        <f>1/COUNTIFS(Data[Customer Name],Data[[#This Row],[Customer Name]], Data[MonthYear],Data[[#This Row],[MonthYear]])</f>
        <v>0.25</v>
      </c>
      <c r="Z3926" s="1" t="str">
        <f>TEXT(Data[[#This Row],[Order Date]], "mm.yy")</f>
        <v>09.16</v>
      </c>
    </row>
    <row r="3927" spans="1:26" x14ac:dyDescent="0.25">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1" t="str">
        <f>IF(M3927=People!$B$2,People!$A$5,(IF(M3927=People!$B$3,People!$A$3,(IF(M3927=People!$B$4,People!$A$4,(IF(M3927=People!$B$5,People!$A$5,0)))))))</f>
        <v>Cassandra Brandow</v>
      </c>
      <c r="W3927" s="1" t="str">
        <f>IFERROR(VLOOKUP(Data[[#This Row],[Order ID]], Returns!$A:$B, 2, FALSE), "No")</f>
        <v>Yes</v>
      </c>
      <c r="X3927" s="1">
        <f>1/COUNTIF(Data[Order ID], Data[[#This Row],[Order ID]])</f>
        <v>0.25</v>
      </c>
      <c r="Y3927" s="1">
        <f>1/COUNTIFS(Data[Customer Name],Data[[#This Row],[Customer Name]], Data[MonthYear],Data[[#This Row],[MonthYear]])</f>
        <v>0.25</v>
      </c>
      <c r="Z3927" s="1" t="str">
        <f>TEXT(Data[[#This Row],[Order Date]], "mm.yy")</f>
        <v>09.16</v>
      </c>
    </row>
    <row r="3928" spans="1:26" x14ac:dyDescent="0.25">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1" t="str">
        <f>IF(M3928=People!$B$2,People!$A$5,(IF(M3928=People!$B$3,People!$A$3,(IF(M3928=People!$B$4,People!$A$4,(IF(M3928=People!$B$5,People!$A$5,0)))))))</f>
        <v>Cassandra Brandow</v>
      </c>
      <c r="W3928" s="1" t="str">
        <f>IFERROR(VLOOKUP(Data[[#This Row],[Order ID]], Returns!$A:$B, 2, FALSE), "No")</f>
        <v>Yes</v>
      </c>
      <c r="X3928" s="1">
        <f>1/COUNTIF(Data[Order ID], Data[[#This Row],[Order ID]])</f>
        <v>0.25</v>
      </c>
      <c r="Y3928" s="1">
        <f>1/COUNTIFS(Data[Customer Name],Data[[#This Row],[Customer Name]], Data[MonthYear],Data[[#This Row],[MonthYear]])</f>
        <v>0.25</v>
      </c>
      <c r="Z3928" s="1" t="str">
        <f>TEXT(Data[[#This Row],[Order Date]], "mm.yy")</f>
        <v>09.16</v>
      </c>
    </row>
    <row r="3929" spans="1:26" x14ac:dyDescent="0.25">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1" t="str">
        <f>IF(M3929=People!$B$2,People!$A$5,(IF(M3929=People!$B$3,People!$A$3,(IF(M3929=People!$B$4,People!$A$4,(IF(M3929=People!$B$5,People!$A$5,0)))))))</f>
        <v>Cassandra Brandow</v>
      </c>
      <c r="W3929" s="1" t="str">
        <f>IFERROR(VLOOKUP(Data[[#This Row],[Order ID]], Returns!$A:$B, 2, FALSE), "No")</f>
        <v>Yes</v>
      </c>
      <c r="X3929" s="1">
        <f>1/COUNTIF(Data[Order ID], Data[[#This Row],[Order ID]])</f>
        <v>0.25</v>
      </c>
      <c r="Y3929" s="1">
        <f>1/COUNTIFS(Data[Customer Name],Data[[#This Row],[Customer Name]], Data[MonthYear],Data[[#This Row],[MonthYear]])</f>
        <v>0.25</v>
      </c>
      <c r="Z3929" s="1" t="str">
        <f>TEXT(Data[[#This Row],[Order Date]], "mm.yy")</f>
        <v>09.16</v>
      </c>
    </row>
    <row r="3930" spans="1:26" x14ac:dyDescent="0.25">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1" t="str">
        <f>IF(M3930=People!$B$2,People!$A$5,(IF(M3930=People!$B$3,People!$A$3,(IF(M3930=People!$B$4,People!$A$4,(IF(M3930=People!$B$5,People!$A$5,0)))))))</f>
        <v>Kelly Williams</v>
      </c>
      <c r="W3930" s="1" t="str">
        <f>IFERROR(VLOOKUP(Data[[#This Row],[Order ID]], Returns!$A:$B, 2, FALSE), "No")</f>
        <v>No</v>
      </c>
      <c r="X3930" s="1">
        <f>1/COUNTIF(Data[Order ID], Data[[#This Row],[Order ID]])</f>
        <v>0.33333333333333331</v>
      </c>
      <c r="Y3930" s="1">
        <f>1/COUNTIFS(Data[Customer Name],Data[[#This Row],[Customer Name]], Data[MonthYear],Data[[#This Row],[MonthYear]])</f>
        <v>0.33333333333333331</v>
      </c>
      <c r="Z3930" s="1" t="str">
        <f>TEXT(Data[[#This Row],[Order Date]], "mm.yy")</f>
        <v>03.18</v>
      </c>
    </row>
    <row r="3931" spans="1:26" x14ac:dyDescent="0.25">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1" t="str">
        <f>IF(M3931=People!$B$2,People!$A$5,(IF(M3931=People!$B$3,People!$A$3,(IF(M3931=People!$B$4,People!$A$4,(IF(M3931=People!$B$5,People!$A$5,0)))))))</f>
        <v>Kelly Williams</v>
      </c>
      <c r="W3931" s="1" t="str">
        <f>IFERROR(VLOOKUP(Data[[#This Row],[Order ID]], Returns!$A:$B, 2, FALSE), "No")</f>
        <v>No</v>
      </c>
      <c r="X3931" s="1">
        <f>1/COUNTIF(Data[Order ID], Data[[#This Row],[Order ID]])</f>
        <v>0.33333333333333331</v>
      </c>
      <c r="Y3931" s="1">
        <f>1/COUNTIFS(Data[Customer Name],Data[[#This Row],[Customer Name]], Data[MonthYear],Data[[#This Row],[MonthYear]])</f>
        <v>0.33333333333333331</v>
      </c>
      <c r="Z3931" s="1" t="str">
        <f>TEXT(Data[[#This Row],[Order Date]], "mm.yy")</f>
        <v>03.18</v>
      </c>
    </row>
    <row r="3932" spans="1:26" x14ac:dyDescent="0.25">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1" t="str">
        <f>IF(M3932=People!$B$2,People!$A$5,(IF(M3932=People!$B$3,People!$A$3,(IF(M3932=People!$B$4,People!$A$4,(IF(M3932=People!$B$5,People!$A$5,0)))))))</f>
        <v>Kelly Williams</v>
      </c>
      <c r="W3932" s="1" t="str">
        <f>IFERROR(VLOOKUP(Data[[#This Row],[Order ID]], Returns!$A:$B, 2, FALSE), "No")</f>
        <v>No</v>
      </c>
      <c r="X3932" s="1">
        <f>1/COUNTIF(Data[Order ID], Data[[#This Row],[Order ID]])</f>
        <v>0.33333333333333331</v>
      </c>
      <c r="Y3932" s="1">
        <f>1/COUNTIFS(Data[Customer Name],Data[[#This Row],[Customer Name]], Data[MonthYear],Data[[#This Row],[MonthYear]])</f>
        <v>0.33333333333333331</v>
      </c>
      <c r="Z3932" s="1" t="str">
        <f>TEXT(Data[[#This Row],[Order Date]], "mm.yy")</f>
        <v>03.18</v>
      </c>
    </row>
    <row r="3933" spans="1:26" x14ac:dyDescent="0.25">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1" t="str">
        <f>IF(M3933=People!$B$2,People!$A$5,(IF(M3933=People!$B$3,People!$A$3,(IF(M3933=People!$B$4,People!$A$4,(IF(M3933=People!$B$5,People!$A$5,0)))))))</f>
        <v>Chuck Magee</v>
      </c>
      <c r="W3933" s="1" t="str">
        <f>IFERROR(VLOOKUP(Data[[#This Row],[Order ID]], Returns!$A:$B, 2, FALSE), "No")</f>
        <v>No</v>
      </c>
      <c r="X3933" s="1">
        <f>1/COUNTIF(Data[Order ID], Data[[#This Row],[Order ID]])</f>
        <v>0.5</v>
      </c>
      <c r="Y3933" s="1">
        <f>1/COUNTIFS(Data[Customer Name],Data[[#This Row],[Customer Name]], Data[MonthYear],Data[[#This Row],[MonthYear]])</f>
        <v>0.5</v>
      </c>
      <c r="Z3933" s="1" t="str">
        <f>TEXT(Data[[#This Row],[Order Date]], "mm.yy")</f>
        <v>08.18</v>
      </c>
    </row>
    <row r="3934" spans="1:26" x14ac:dyDescent="0.25">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1" t="str">
        <f>IF(M3934=People!$B$2,People!$A$5,(IF(M3934=People!$B$3,People!$A$3,(IF(M3934=People!$B$4,People!$A$4,(IF(M3934=People!$B$5,People!$A$5,0)))))))</f>
        <v>Chuck Magee</v>
      </c>
      <c r="W3934" s="1" t="str">
        <f>IFERROR(VLOOKUP(Data[[#This Row],[Order ID]], Returns!$A:$B, 2, FALSE), "No")</f>
        <v>No</v>
      </c>
      <c r="X3934" s="1">
        <f>1/COUNTIF(Data[Order ID], Data[[#This Row],[Order ID]])</f>
        <v>0.5</v>
      </c>
      <c r="Y3934" s="1">
        <f>1/COUNTIFS(Data[Customer Name],Data[[#This Row],[Customer Name]], Data[MonthYear],Data[[#This Row],[MonthYear]])</f>
        <v>0.5</v>
      </c>
      <c r="Z3934" s="1" t="str">
        <f>TEXT(Data[[#This Row],[Order Date]], "mm.yy")</f>
        <v>08.18</v>
      </c>
    </row>
    <row r="3935" spans="1:26" x14ac:dyDescent="0.25">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1" t="str">
        <f>IF(M3935=People!$B$2,People!$A$5,(IF(M3935=People!$B$3,People!$A$3,(IF(M3935=People!$B$4,People!$A$4,(IF(M3935=People!$B$5,People!$A$5,0)))))))</f>
        <v>Cassandra Brandow</v>
      </c>
      <c r="W3935" s="1" t="str">
        <f>IFERROR(VLOOKUP(Data[[#This Row],[Order ID]], Returns!$A:$B, 2, FALSE), "No")</f>
        <v>No</v>
      </c>
      <c r="X3935" s="1">
        <f>1/COUNTIF(Data[Order ID], Data[[#This Row],[Order ID]])</f>
        <v>0.33333333333333331</v>
      </c>
      <c r="Y3935" s="1">
        <f>1/COUNTIFS(Data[Customer Name],Data[[#This Row],[Customer Name]], Data[MonthYear],Data[[#This Row],[MonthYear]])</f>
        <v>0.33333333333333331</v>
      </c>
      <c r="Z3935" s="1" t="str">
        <f>TEXT(Data[[#This Row],[Order Date]], "mm.yy")</f>
        <v>09.19</v>
      </c>
    </row>
    <row r="3936" spans="1:26" x14ac:dyDescent="0.25">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1" t="str">
        <f>IF(M3936=People!$B$2,People!$A$5,(IF(M3936=People!$B$3,People!$A$3,(IF(M3936=People!$B$4,People!$A$4,(IF(M3936=People!$B$5,People!$A$5,0)))))))</f>
        <v>Cassandra Brandow</v>
      </c>
      <c r="W3936" s="1" t="str">
        <f>IFERROR(VLOOKUP(Data[[#This Row],[Order ID]], Returns!$A:$B, 2, FALSE), "No")</f>
        <v>No</v>
      </c>
      <c r="X3936" s="1">
        <f>1/COUNTIF(Data[Order ID], Data[[#This Row],[Order ID]])</f>
        <v>0.33333333333333331</v>
      </c>
      <c r="Y3936" s="1">
        <f>1/COUNTIFS(Data[Customer Name],Data[[#This Row],[Customer Name]], Data[MonthYear],Data[[#This Row],[MonthYear]])</f>
        <v>0.33333333333333331</v>
      </c>
      <c r="Z3936" s="1" t="str">
        <f>TEXT(Data[[#This Row],[Order Date]], "mm.yy")</f>
        <v>09.19</v>
      </c>
    </row>
    <row r="3937" spans="1:26" x14ac:dyDescent="0.25">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1" t="str">
        <f>IF(M3937=People!$B$2,People!$A$5,(IF(M3937=People!$B$3,People!$A$3,(IF(M3937=People!$B$4,People!$A$4,(IF(M3937=People!$B$5,People!$A$5,0)))))))</f>
        <v>Cassandra Brandow</v>
      </c>
      <c r="W3937" s="1" t="str">
        <f>IFERROR(VLOOKUP(Data[[#This Row],[Order ID]], Returns!$A:$B, 2, FALSE), "No")</f>
        <v>No</v>
      </c>
      <c r="X3937" s="1">
        <f>1/COUNTIF(Data[Order ID], Data[[#This Row],[Order ID]])</f>
        <v>0.33333333333333331</v>
      </c>
      <c r="Y3937" s="1">
        <f>1/COUNTIFS(Data[Customer Name],Data[[#This Row],[Customer Name]], Data[MonthYear],Data[[#This Row],[MonthYear]])</f>
        <v>0.33333333333333331</v>
      </c>
      <c r="Z3937" s="1" t="str">
        <f>TEXT(Data[[#This Row],[Order Date]], "mm.yy")</f>
        <v>09.19</v>
      </c>
    </row>
    <row r="3938" spans="1:26" x14ac:dyDescent="0.25">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1" t="str">
        <f>IF(M3938=People!$B$2,People!$A$5,(IF(M3938=People!$B$3,People!$A$3,(IF(M3938=People!$B$4,People!$A$4,(IF(M3938=People!$B$5,People!$A$5,0)))))))</f>
        <v>Kelly Williams</v>
      </c>
      <c r="W3938" s="1" t="str">
        <f>IFERROR(VLOOKUP(Data[[#This Row],[Order ID]], Returns!$A:$B, 2, FALSE), "No")</f>
        <v>No</v>
      </c>
      <c r="X3938" s="1">
        <f>1/COUNTIF(Data[Order ID], Data[[#This Row],[Order ID]])</f>
        <v>0.33333333333333331</v>
      </c>
      <c r="Y3938" s="1">
        <f>1/COUNTIFS(Data[Customer Name],Data[[#This Row],[Customer Name]], Data[MonthYear],Data[[#This Row],[MonthYear]])</f>
        <v>0.33333333333333331</v>
      </c>
      <c r="Z3938" s="1" t="str">
        <f>TEXT(Data[[#This Row],[Order Date]], "mm.yy")</f>
        <v>06.17</v>
      </c>
    </row>
    <row r="3939" spans="1:26" x14ac:dyDescent="0.25">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1" t="str">
        <f>IF(M3939=People!$B$2,People!$A$5,(IF(M3939=People!$B$3,People!$A$3,(IF(M3939=People!$B$4,People!$A$4,(IF(M3939=People!$B$5,People!$A$5,0)))))))</f>
        <v>Kelly Williams</v>
      </c>
      <c r="W3939" s="1" t="str">
        <f>IFERROR(VLOOKUP(Data[[#This Row],[Order ID]], Returns!$A:$B, 2, FALSE), "No")</f>
        <v>No</v>
      </c>
      <c r="X3939" s="1">
        <f>1/COUNTIF(Data[Order ID], Data[[#This Row],[Order ID]])</f>
        <v>0.33333333333333331</v>
      </c>
      <c r="Y3939" s="1">
        <f>1/COUNTIFS(Data[Customer Name],Data[[#This Row],[Customer Name]], Data[MonthYear],Data[[#This Row],[MonthYear]])</f>
        <v>0.33333333333333331</v>
      </c>
      <c r="Z3939" s="1" t="str">
        <f>TEXT(Data[[#This Row],[Order Date]], "mm.yy")</f>
        <v>06.17</v>
      </c>
    </row>
    <row r="3940" spans="1:26" x14ac:dyDescent="0.25">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1" t="str">
        <f>IF(M3940=People!$B$2,People!$A$5,(IF(M3940=People!$B$3,People!$A$3,(IF(M3940=People!$B$4,People!$A$4,(IF(M3940=People!$B$5,People!$A$5,0)))))))</f>
        <v>Kelly Williams</v>
      </c>
      <c r="W3940" s="1" t="str">
        <f>IFERROR(VLOOKUP(Data[[#This Row],[Order ID]], Returns!$A:$B, 2, FALSE), "No")</f>
        <v>No</v>
      </c>
      <c r="X3940" s="1">
        <f>1/COUNTIF(Data[Order ID], Data[[#This Row],[Order ID]])</f>
        <v>0.33333333333333331</v>
      </c>
      <c r="Y3940" s="1">
        <f>1/COUNTIFS(Data[Customer Name],Data[[#This Row],[Customer Name]], Data[MonthYear],Data[[#This Row],[MonthYear]])</f>
        <v>0.33333333333333331</v>
      </c>
      <c r="Z3940" s="1" t="str">
        <f>TEXT(Data[[#This Row],[Order Date]], "mm.yy")</f>
        <v>06.17</v>
      </c>
    </row>
    <row r="3941" spans="1:26" x14ac:dyDescent="0.25">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1" t="str">
        <f>IF(M3941=People!$B$2,People!$A$5,(IF(M3941=People!$B$3,People!$A$3,(IF(M3941=People!$B$4,People!$A$4,(IF(M3941=People!$B$5,People!$A$5,0)))))))</f>
        <v>Kelly Williams</v>
      </c>
      <c r="W3941" s="1" t="str">
        <f>IFERROR(VLOOKUP(Data[[#This Row],[Order ID]], Returns!$A:$B, 2, FALSE), "No")</f>
        <v>No</v>
      </c>
      <c r="X3941" s="1">
        <f>1/COUNTIF(Data[Order ID], Data[[#This Row],[Order ID]])</f>
        <v>1</v>
      </c>
      <c r="Y3941" s="1">
        <f>1/COUNTIFS(Data[Customer Name],Data[[#This Row],[Customer Name]], Data[MonthYear],Data[[#This Row],[MonthYear]])</f>
        <v>1</v>
      </c>
      <c r="Z3941" s="1" t="str">
        <f>TEXT(Data[[#This Row],[Order Date]], "mm.yy")</f>
        <v>12.18</v>
      </c>
    </row>
    <row r="3942" spans="1:26" x14ac:dyDescent="0.25">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1" t="str">
        <f>IF(M3942=People!$B$2,People!$A$5,(IF(M3942=People!$B$3,People!$A$3,(IF(M3942=People!$B$4,People!$A$4,(IF(M3942=People!$B$5,People!$A$5,0)))))))</f>
        <v>Chuck Magee</v>
      </c>
      <c r="W3942" s="1" t="str">
        <f>IFERROR(VLOOKUP(Data[[#This Row],[Order ID]], Returns!$A:$B, 2, FALSE), "No")</f>
        <v>No</v>
      </c>
      <c r="X3942" s="1">
        <f>1/COUNTIF(Data[Order ID], Data[[#This Row],[Order ID]])</f>
        <v>0.5</v>
      </c>
      <c r="Y3942" s="1">
        <f>1/COUNTIFS(Data[Customer Name],Data[[#This Row],[Customer Name]], Data[MonthYear],Data[[#This Row],[MonthYear]])</f>
        <v>0.5</v>
      </c>
      <c r="Z3942" s="1" t="str">
        <f>TEXT(Data[[#This Row],[Order Date]], "mm.yy")</f>
        <v>05.19</v>
      </c>
    </row>
    <row r="3943" spans="1:26" x14ac:dyDescent="0.25">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1" t="str">
        <f>IF(M3943=People!$B$2,People!$A$5,(IF(M3943=People!$B$3,People!$A$3,(IF(M3943=People!$B$4,People!$A$4,(IF(M3943=People!$B$5,People!$A$5,0)))))))</f>
        <v>Chuck Magee</v>
      </c>
      <c r="W3943" s="1" t="str">
        <f>IFERROR(VLOOKUP(Data[[#This Row],[Order ID]], Returns!$A:$B, 2, FALSE), "No")</f>
        <v>No</v>
      </c>
      <c r="X3943" s="1">
        <f>1/COUNTIF(Data[Order ID], Data[[#This Row],[Order ID]])</f>
        <v>0.5</v>
      </c>
      <c r="Y3943" s="1">
        <f>1/COUNTIFS(Data[Customer Name],Data[[#This Row],[Customer Name]], Data[MonthYear],Data[[#This Row],[MonthYear]])</f>
        <v>0.5</v>
      </c>
      <c r="Z3943" s="1" t="str">
        <f>TEXT(Data[[#This Row],[Order Date]], "mm.yy")</f>
        <v>05.19</v>
      </c>
    </row>
    <row r="3944" spans="1:26" x14ac:dyDescent="0.25">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1" t="str">
        <f>IF(M3944=People!$B$2,People!$A$5,(IF(M3944=People!$B$3,People!$A$3,(IF(M3944=People!$B$4,People!$A$4,(IF(M3944=People!$B$5,People!$A$5,0)))))))</f>
        <v>Cassandra Brandow</v>
      </c>
      <c r="W3944" s="1" t="str">
        <f>IFERROR(VLOOKUP(Data[[#This Row],[Order ID]], Returns!$A:$B, 2, FALSE), "No")</f>
        <v>No</v>
      </c>
      <c r="X3944" s="1">
        <f>1/COUNTIF(Data[Order ID], Data[[#This Row],[Order ID]])</f>
        <v>1</v>
      </c>
      <c r="Y3944" s="1">
        <f>1/COUNTIFS(Data[Customer Name],Data[[#This Row],[Customer Name]], Data[MonthYear],Data[[#This Row],[MonthYear]])</f>
        <v>0.5</v>
      </c>
      <c r="Z3944" s="1" t="str">
        <f>TEXT(Data[[#This Row],[Order Date]], "mm.yy")</f>
        <v>05.19</v>
      </c>
    </row>
    <row r="3945" spans="1:26" x14ac:dyDescent="0.25">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1" t="str">
        <f>IF(M3945=People!$B$2,People!$A$5,(IF(M3945=People!$B$3,People!$A$3,(IF(M3945=People!$B$4,People!$A$4,(IF(M3945=People!$B$5,People!$A$5,0)))))))</f>
        <v>Chuck Magee</v>
      </c>
      <c r="W3945" s="1" t="str">
        <f>IFERROR(VLOOKUP(Data[[#This Row],[Order ID]], Returns!$A:$B, 2, FALSE), "No")</f>
        <v>No</v>
      </c>
      <c r="X3945" s="1">
        <f>1/COUNTIF(Data[Order ID], Data[[#This Row],[Order ID]])</f>
        <v>1</v>
      </c>
      <c r="Y3945" s="1">
        <f>1/COUNTIFS(Data[Customer Name],Data[[#This Row],[Customer Name]], Data[MonthYear],Data[[#This Row],[MonthYear]])</f>
        <v>1</v>
      </c>
      <c r="Z3945" s="1" t="str">
        <f>TEXT(Data[[#This Row],[Order Date]], "mm.yy")</f>
        <v>06.18</v>
      </c>
    </row>
    <row r="3946" spans="1:26" x14ac:dyDescent="0.25">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1" t="str">
        <f>IF(M3946=People!$B$2,People!$A$5,(IF(M3946=People!$B$3,People!$A$3,(IF(M3946=People!$B$4,People!$A$4,(IF(M3946=People!$B$5,People!$A$5,0)))))))</f>
        <v>Cassandra Brandow</v>
      </c>
      <c r="W3946" s="1" t="str">
        <f>IFERROR(VLOOKUP(Data[[#This Row],[Order ID]], Returns!$A:$B, 2, FALSE), "No")</f>
        <v>No</v>
      </c>
      <c r="X3946" s="1">
        <f>1/COUNTIF(Data[Order ID], Data[[#This Row],[Order ID]])</f>
        <v>1</v>
      </c>
      <c r="Y3946" s="1">
        <f>1/COUNTIFS(Data[Customer Name],Data[[#This Row],[Customer Name]], Data[MonthYear],Data[[#This Row],[MonthYear]])</f>
        <v>1</v>
      </c>
      <c r="Z3946" s="1" t="str">
        <f>TEXT(Data[[#This Row],[Order Date]], "mm.yy")</f>
        <v>05.18</v>
      </c>
    </row>
    <row r="3947" spans="1:26" x14ac:dyDescent="0.25">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1" t="str">
        <f>IF(M3947=People!$B$2,People!$A$5,(IF(M3947=People!$B$3,People!$A$3,(IF(M3947=People!$B$4,People!$A$4,(IF(M3947=People!$B$5,People!$A$5,0)))))))</f>
        <v>Cassandra Brandow</v>
      </c>
      <c r="W3947" s="1" t="str">
        <f>IFERROR(VLOOKUP(Data[[#This Row],[Order ID]], Returns!$A:$B, 2, FALSE), "No")</f>
        <v>No</v>
      </c>
      <c r="X3947" s="1">
        <f>1/COUNTIF(Data[Order ID], Data[[#This Row],[Order ID]])</f>
        <v>0.5</v>
      </c>
      <c r="Y3947" s="1">
        <f>1/COUNTIFS(Data[Customer Name],Data[[#This Row],[Customer Name]], Data[MonthYear],Data[[#This Row],[MonthYear]])</f>
        <v>0.33333333333333331</v>
      </c>
      <c r="Z3947" s="1" t="str">
        <f>TEXT(Data[[#This Row],[Order Date]], "mm.yy")</f>
        <v>11.19</v>
      </c>
    </row>
    <row r="3948" spans="1:26" x14ac:dyDescent="0.25">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1" t="str">
        <f>IF(M3948=People!$B$2,People!$A$5,(IF(M3948=People!$B$3,People!$A$3,(IF(M3948=People!$B$4,People!$A$4,(IF(M3948=People!$B$5,People!$A$5,0)))))))</f>
        <v>Cassandra Brandow</v>
      </c>
      <c r="W3948" s="1" t="str">
        <f>IFERROR(VLOOKUP(Data[[#This Row],[Order ID]], Returns!$A:$B, 2, FALSE), "No")</f>
        <v>No</v>
      </c>
      <c r="X3948" s="1">
        <f>1/COUNTIF(Data[Order ID], Data[[#This Row],[Order ID]])</f>
        <v>0.5</v>
      </c>
      <c r="Y3948" s="1">
        <f>1/COUNTIFS(Data[Customer Name],Data[[#This Row],[Customer Name]], Data[MonthYear],Data[[#This Row],[MonthYear]])</f>
        <v>0.33333333333333331</v>
      </c>
      <c r="Z3948" s="1" t="str">
        <f>TEXT(Data[[#This Row],[Order Date]], "mm.yy")</f>
        <v>11.19</v>
      </c>
    </row>
    <row r="3949" spans="1:26" x14ac:dyDescent="0.25">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1" t="str">
        <f>IF(M3949=People!$B$2,People!$A$5,(IF(M3949=People!$B$3,People!$A$3,(IF(M3949=People!$B$4,People!$A$4,(IF(M3949=People!$B$5,People!$A$5,0)))))))</f>
        <v>Kelly Williams</v>
      </c>
      <c r="W3949" s="1" t="str">
        <f>IFERROR(VLOOKUP(Data[[#This Row],[Order ID]], Returns!$A:$B, 2, FALSE), "No")</f>
        <v>No</v>
      </c>
      <c r="X3949" s="1">
        <f>1/COUNTIF(Data[Order ID], Data[[#This Row],[Order ID]])</f>
        <v>0.25</v>
      </c>
      <c r="Y3949" s="1">
        <f>1/COUNTIFS(Data[Customer Name],Data[[#This Row],[Customer Name]], Data[MonthYear],Data[[#This Row],[MonthYear]])</f>
        <v>0.25</v>
      </c>
      <c r="Z3949" s="1" t="str">
        <f>TEXT(Data[[#This Row],[Order Date]], "mm.yy")</f>
        <v>11.18</v>
      </c>
    </row>
    <row r="3950" spans="1:26" x14ac:dyDescent="0.25">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1" t="str">
        <f>IF(M3950=People!$B$2,People!$A$5,(IF(M3950=People!$B$3,People!$A$3,(IF(M3950=People!$B$4,People!$A$4,(IF(M3950=People!$B$5,People!$A$5,0)))))))</f>
        <v>Kelly Williams</v>
      </c>
      <c r="W3950" s="1" t="str">
        <f>IFERROR(VLOOKUP(Data[[#This Row],[Order ID]], Returns!$A:$B, 2, FALSE), "No")</f>
        <v>No</v>
      </c>
      <c r="X3950" s="1">
        <f>1/COUNTIF(Data[Order ID], Data[[#This Row],[Order ID]])</f>
        <v>0.25</v>
      </c>
      <c r="Y3950" s="1">
        <f>1/COUNTIFS(Data[Customer Name],Data[[#This Row],[Customer Name]], Data[MonthYear],Data[[#This Row],[MonthYear]])</f>
        <v>0.25</v>
      </c>
      <c r="Z3950" s="1" t="str">
        <f>TEXT(Data[[#This Row],[Order Date]], "mm.yy")</f>
        <v>11.18</v>
      </c>
    </row>
    <row r="3951" spans="1:26" x14ac:dyDescent="0.25">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1" t="str">
        <f>IF(M3951=People!$B$2,People!$A$5,(IF(M3951=People!$B$3,People!$A$3,(IF(M3951=People!$B$4,People!$A$4,(IF(M3951=People!$B$5,People!$A$5,0)))))))</f>
        <v>Kelly Williams</v>
      </c>
      <c r="W3951" s="1" t="str">
        <f>IFERROR(VLOOKUP(Data[[#This Row],[Order ID]], Returns!$A:$B, 2, FALSE), "No")</f>
        <v>No</v>
      </c>
      <c r="X3951" s="1">
        <f>1/COUNTIF(Data[Order ID], Data[[#This Row],[Order ID]])</f>
        <v>0.25</v>
      </c>
      <c r="Y3951" s="1">
        <f>1/COUNTIFS(Data[Customer Name],Data[[#This Row],[Customer Name]], Data[MonthYear],Data[[#This Row],[MonthYear]])</f>
        <v>0.25</v>
      </c>
      <c r="Z3951" s="1" t="str">
        <f>TEXT(Data[[#This Row],[Order Date]], "mm.yy")</f>
        <v>11.18</v>
      </c>
    </row>
    <row r="3952" spans="1:26" x14ac:dyDescent="0.25">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1" t="str">
        <f>IF(M3952=People!$B$2,People!$A$5,(IF(M3952=People!$B$3,People!$A$3,(IF(M3952=People!$B$4,People!$A$4,(IF(M3952=People!$B$5,People!$A$5,0)))))))</f>
        <v>Kelly Williams</v>
      </c>
      <c r="W3952" s="1" t="str">
        <f>IFERROR(VLOOKUP(Data[[#This Row],[Order ID]], Returns!$A:$B, 2, FALSE), "No")</f>
        <v>No</v>
      </c>
      <c r="X3952" s="1">
        <f>1/COUNTIF(Data[Order ID], Data[[#This Row],[Order ID]])</f>
        <v>0.25</v>
      </c>
      <c r="Y3952" s="1">
        <f>1/COUNTIFS(Data[Customer Name],Data[[#This Row],[Customer Name]], Data[MonthYear],Data[[#This Row],[MonthYear]])</f>
        <v>0.25</v>
      </c>
      <c r="Z3952" s="1" t="str">
        <f>TEXT(Data[[#This Row],[Order Date]], "mm.yy")</f>
        <v>11.18</v>
      </c>
    </row>
    <row r="3953" spans="1:26" x14ac:dyDescent="0.25">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1" t="str">
        <f>IF(M3953=People!$B$2,People!$A$5,(IF(M3953=People!$B$3,People!$A$3,(IF(M3953=People!$B$4,People!$A$4,(IF(M3953=People!$B$5,People!$A$5,0)))))))</f>
        <v>Chuck Magee</v>
      </c>
      <c r="W3953" s="1" t="str">
        <f>IFERROR(VLOOKUP(Data[[#This Row],[Order ID]], Returns!$A:$B, 2, FALSE), "No")</f>
        <v>No</v>
      </c>
      <c r="X3953" s="1">
        <f>1/COUNTIF(Data[Order ID], Data[[#This Row],[Order ID]])</f>
        <v>1</v>
      </c>
      <c r="Y3953" s="1">
        <f>1/COUNTIFS(Data[Customer Name],Data[[#This Row],[Customer Name]], Data[MonthYear],Data[[#This Row],[MonthYear]])</f>
        <v>1</v>
      </c>
      <c r="Z3953" s="1" t="str">
        <f>TEXT(Data[[#This Row],[Order Date]], "mm.yy")</f>
        <v>11.16</v>
      </c>
    </row>
    <row r="3954" spans="1:26" x14ac:dyDescent="0.25">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1" t="str">
        <f>IF(M3954=People!$B$2,People!$A$5,(IF(M3954=People!$B$3,People!$A$3,(IF(M3954=People!$B$4,People!$A$4,(IF(M3954=People!$B$5,People!$A$5,0)))))))</f>
        <v>Cassandra Brandow</v>
      </c>
      <c r="W3954" s="1" t="str">
        <f>IFERROR(VLOOKUP(Data[[#This Row],[Order ID]], Returns!$A:$B, 2, FALSE), "No")</f>
        <v>No</v>
      </c>
      <c r="X3954" s="1">
        <f>1/COUNTIF(Data[Order ID], Data[[#This Row],[Order ID]])</f>
        <v>1</v>
      </c>
      <c r="Y3954" s="1">
        <f>1/COUNTIFS(Data[Customer Name],Data[[#This Row],[Customer Name]], Data[MonthYear],Data[[#This Row],[MonthYear]])</f>
        <v>0.33333333333333331</v>
      </c>
      <c r="Z3954" s="1" t="str">
        <f>TEXT(Data[[#This Row],[Order Date]], "mm.yy")</f>
        <v>03.18</v>
      </c>
    </row>
    <row r="3955" spans="1:26" x14ac:dyDescent="0.25">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1" t="str">
        <f>IF(M3955=People!$B$2,People!$A$5,(IF(M3955=People!$B$3,People!$A$3,(IF(M3955=People!$B$4,People!$A$4,(IF(M3955=People!$B$5,People!$A$5,0)))))))</f>
        <v>Chuck Magee</v>
      </c>
      <c r="W3955" s="1" t="str">
        <f>IFERROR(VLOOKUP(Data[[#This Row],[Order ID]], Returns!$A:$B, 2, FALSE), "No")</f>
        <v>No</v>
      </c>
      <c r="X3955" s="1">
        <f>1/COUNTIF(Data[Order ID], Data[[#This Row],[Order ID]])</f>
        <v>1</v>
      </c>
      <c r="Y3955" s="1">
        <f>1/COUNTIFS(Data[Customer Name],Data[[#This Row],[Customer Name]], Data[MonthYear],Data[[#This Row],[MonthYear]])</f>
        <v>1</v>
      </c>
      <c r="Z3955" s="1" t="str">
        <f>TEXT(Data[[#This Row],[Order Date]], "mm.yy")</f>
        <v>01.19</v>
      </c>
    </row>
    <row r="3956" spans="1:26" x14ac:dyDescent="0.25">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1" t="str">
        <f>IF(M3956=People!$B$2,People!$A$5,(IF(M3956=People!$B$3,People!$A$3,(IF(M3956=People!$B$4,People!$A$4,(IF(M3956=People!$B$5,People!$A$5,0)))))))</f>
        <v>Kelly Williams</v>
      </c>
      <c r="W3956" s="1" t="str">
        <f>IFERROR(VLOOKUP(Data[[#This Row],[Order ID]], Returns!$A:$B, 2, FALSE), "No")</f>
        <v>No</v>
      </c>
      <c r="X3956" s="1">
        <f>1/COUNTIF(Data[Order ID], Data[[#This Row],[Order ID]])</f>
        <v>0.5</v>
      </c>
      <c r="Y3956" s="1">
        <f>1/COUNTIFS(Data[Customer Name],Data[[#This Row],[Customer Name]], Data[MonthYear],Data[[#This Row],[MonthYear]])</f>
        <v>0.5</v>
      </c>
      <c r="Z3956" s="1" t="str">
        <f>TEXT(Data[[#This Row],[Order Date]], "mm.yy")</f>
        <v>04.16</v>
      </c>
    </row>
    <row r="3957" spans="1:26" x14ac:dyDescent="0.25">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1" t="str">
        <f>IF(M3957=People!$B$2,People!$A$5,(IF(M3957=People!$B$3,People!$A$3,(IF(M3957=People!$B$4,People!$A$4,(IF(M3957=People!$B$5,People!$A$5,0)))))))</f>
        <v>Kelly Williams</v>
      </c>
      <c r="W3957" s="1" t="str">
        <f>IFERROR(VLOOKUP(Data[[#This Row],[Order ID]], Returns!$A:$B, 2, FALSE), "No")</f>
        <v>No</v>
      </c>
      <c r="X3957" s="1">
        <f>1/COUNTIF(Data[Order ID], Data[[#This Row],[Order ID]])</f>
        <v>0.5</v>
      </c>
      <c r="Y3957" s="1">
        <f>1/COUNTIFS(Data[Customer Name],Data[[#This Row],[Customer Name]], Data[MonthYear],Data[[#This Row],[MonthYear]])</f>
        <v>0.5</v>
      </c>
      <c r="Z3957" s="1" t="str">
        <f>TEXT(Data[[#This Row],[Order Date]], "mm.yy")</f>
        <v>04.16</v>
      </c>
    </row>
    <row r="3958" spans="1:26" x14ac:dyDescent="0.25">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1" t="str">
        <f>IF(M3958=People!$B$2,People!$A$5,(IF(M3958=People!$B$3,People!$A$3,(IF(M3958=People!$B$4,People!$A$4,(IF(M3958=People!$B$5,People!$A$5,0)))))))</f>
        <v>Cassandra Brandow</v>
      </c>
      <c r="W3958" s="1" t="str">
        <f>IFERROR(VLOOKUP(Data[[#This Row],[Order ID]], Returns!$A:$B, 2, FALSE), "No")</f>
        <v>No</v>
      </c>
      <c r="X3958" s="1">
        <f>1/COUNTIF(Data[Order ID], Data[[#This Row],[Order ID]])</f>
        <v>1</v>
      </c>
      <c r="Y3958" s="1">
        <f>1/COUNTIFS(Data[Customer Name],Data[[#This Row],[Customer Name]], Data[MonthYear],Data[[#This Row],[MonthYear]])</f>
        <v>1</v>
      </c>
      <c r="Z3958" s="1" t="str">
        <f>TEXT(Data[[#This Row],[Order Date]], "mm.yy")</f>
        <v>06.18</v>
      </c>
    </row>
    <row r="3959" spans="1:26" x14ac:dyDescent="0.25">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1" t="str">
        <f>IF(M3959=People!$B$2,People!$A$5,(IF(M3959=People!$B$3,People!$A$3,(IF(M3959=People!$B$4,People!$A$4,(IF(M3959=People!$B$5,People!$A$5,0)))))))</f>
        <v>Cassandra Brandow</v>
      </c>
      <c r="W3959" s="1" t="str">
        <f>IFERROR(VLOOKUP(Data[[#This Row],[Order ID]], Returns!$A:$B, 2, FALSE), "No")</f>
        <v>No</v>
      </c>
      <c r="X3959" s="1">
        <f>1/COUNTIF(Data[Order ID], Data[[#This Row],[Order ID]])</f>
        <v>0.33333333333333331</v>
      </c>
      <c r="Y3959" s="1">
        <f>1/COUNTIFS(Data[Customer Name],Data[[#This Row],[Customer Name]], Data[MonthYear],Data[[#This Row],[MonthYear]])</f>
        <v>0.33333333333333331</v>
      </c>
      <c r="Z3959" s="1" t="str">
        <f>TEXT(Data[[#This Row],[Order Date]], "mm.yy")</f>
        <v>05.18</v>
      </c>
    </row>
    <row r="3960" spans="1:26" x14ac:dyDescent="0.25">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1" t="str">
        <f>IF(M3960=People!$B$2,People!$A$5,(IF(M3960=People!$B$3,People!$A$3,(IF(M3960=People!$B$4,People!$A$4,(IF(M3960=People!$B$5,People!$A$5,0)))))))</f>
        <v>Cassandra Brandow</v>
      </c>
      <c r="W3960" s="1" t="str">
        <f>IFERROR(VLOOKUP(Data[[#This Row],[Order ID]], Returns!$A:$B, 2, FALSE), "No")</f>
        <v>No</v>
      </c>
      <c r="X3960" s="1">
        <f>1/COUNTIF(Data[Order ID], Data[[#This Row],[Order ID]])</f>
        <v>0.33333333333333331</v>
      </c>
      <c r="Y3960" s="1">
        <f>1/COUNTIFS(Data[Customer Name],Data[[#This Row],[Customer Name]], Data[MonthYear],Data[[#This Row],[MonthYear]])</f>
        <v>0.33333333333333331</v>
      </c>
      <c r="Z3960" s="1" t="str">
        <f>TEXT(Data[[#This Row],[Order Date]], "mm.yy")</f>
        <v>05.18</v>
      </c>
    </row>
    <row r="3961" spans="1:26" x14ac:dyDescent="0.25">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1" t="str">
        <f>IF(M3961=People!$B$2,People!$A$5,(IF(M3961=People!$B$3,People!$A$3,(IF(M3961=People!$B$4,People!$A$4,(IF(M3961=People!$B$5,People!$A$5,0)))))))</f>
        <v>Cassandra Brandow</v>
      </c>
      <c r="W3961" s="1" t="str">
        <f>IFERROR(VLOOKUP(Data[[#This Row],[Order ID]], Returns!$A:$B, 2, FALSE), "No")</f>
        <v>No</v>
      </c>
      <c r="X3961" s="1">
        <f>1/COUNTIF(Data[Order ID], Data[[#This Row],[Order ID]])</f>
        <v>0.33333333333333331</v>
      </c>
      <c r="Y3961" s="1">
        <f>1/COUNTIFS(Data[Customer Name],Data[[#This Row],[Customer Name]], Data[MonthYear],Data[[#This Row],[MonthYear]])</f>
        <v>0.33333333333333331</v>
      </c>
      <c r="Z3961" s="1" t="str">
        <f>TEXT(Data[[#This Row],[Order Date]], "mm.yy")</f>
        <v>05.18</v>
      </c>
    </row>
    <row r="3962" spans="1:26" x14ac:dyDescent="0.25">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1" t="str">
        <f>IF(M3962=People!$B$2,People!$A$5,(IF(M3962=People!$B$3,People!$A$3,(IF(M3962=People!$B$4,People!$A$4,(IF(M3962=People!$B$5,People!$A$5,0)))))))</f>
        <v>Kelly Williams</v>
      </c>
      <c r="W3962" s="1" t="str">
        <f>IFERROR(VLOOKUP(Data[[#This Row],[Order ID]], Returns!$A:$B, 2, FALSE), "No")</f>
        <v>No</v>
      </c>
      <c r="X3962" s="1">
        <f>1/COUNTIF(Data[Order ID], Data[[#This Row],[Order ID]])</f>
        <v>0.5</v>
      </c>
      <c r="Y3962" s="1">
        <f>1/COUNTIFS(Data[Customer Name],Data[[#This Row],[Customer Name]], Data[MonthYear],Data[[#This Row],[MonthYear]])</f>
        <v>0.5</v>
      </c>
      <c r="Z3962" s="1" t="str">
        <f>TEXT(Data[[#This Row],[Order Date]], "mm.yy")</f>
        <v>10.17</v>
      </c>
    </row>
    <row r="3963" spans="1:26" x14ac:dyDescent="0.25">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1" t="str">
        <f>IF(M3963=People!$B$2,People!$A$5,(IF(M3963=People!$B$3,People!$A$3,(IF(M3963=People!$B$4,People!$A$4,(IF(M3963=People!$B$5,People!$A$5,0)))))))</f>
        <v>Kelly Williams</v>
      </c>
      <c r="W3963" s="1" t="str">
        <f>IFERROR(VLOOKUP(Data[[#This Row],[Order ID]], Returns!$A:$B, 2, FALSE), "No")</f>
        <v>No</v>
      </c>
      <c r="X3963" s="1">
        <f>1/COUNTIF(Data[Order ID], Data[[#This Row],[Order ID]])</f>
        <v>0.5</v>
      </c>
      <c r="Y3963" s="1">
        <f>1/COUNTIFS(Data[Customer Name],Data[[#This Row],[Customer Name]], Data[MonthYear],Data[[#This Row],[MonthYear]])</f>
        <v>0.5</v>
      </c>
      <c r="Z3963" s="1" t="str">
        <f>TEXT(Data[[#This Row],[Order Date]], "mm.yy")</f>
        <v>10.17</v>
      </c>
    </row>
    <row r="3964" spans="1:26" x14ac:dyDescent="0.25">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1" t="str">
        <f>IF(M3964=People!$B$2,People!$A$5,(IF(M3964=People!$B$3,People!$A$3,(IF(M3964=People!$B$4,People!$A$4,(IF(M3964=People!$B$5,People!$A$5,0)))))))</f>
        <v>Cassandra Brandow</v>
      </c>
      <c r="W3964" s="1" t="str">
        <f>IFERROR(VLOOKUP(Data[[#This Row],[Order ID]], Returns!$A:$B, 2, FALSE), "No")</f>
        <v>No</v>
      </c>
      <c r="X3964" s="1">
        <f>1/COUNTIF(Data[Order ID], Data[[#This Row],[Order ID]])</f>
        <v>0.5</v>
      </c>
      <c r="Y3964" s="1">
        <f>1/COUNTIFS(Data[Customer Name],Data[[#This Row],[Customer Name]], Data[MonthYear],Data[[#This Row],[MonthYear]])</f>
        <v>0.5</v>
      </c>
      <c r="Z3964" s="1" t="str">
        <f>TEXT(Data[[#This Row],[Order Date]], "mm.yy")</f>
        <v>02.19</v>
      </c>
    </row>
    <row r="3965" spans="1:26" x14ac:dyDescent="0.25">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1" t="str">
        <f>IF(M3965=People!$B$2,People!$A$5,(IF(M3965=People!$B$3,People!$A$3,(IF(M3965=People!$B$4,People!$A$4,(IF(M3965=People!$B$5,People!$A$5,0)))))))</f>
        <v>Cassandra Brandow</v>
      </c>
      <c r="W3965" s="1" t="str">
        <f>IFERROR(VLOOKUP(Data[[#This Row],[Order ID]], Returns!$A:$B, 2, FALSE), "No")</f>
        <v>No</v>
      </c>
      <c r="X3965" s="1">
        <f>1/COUNTIF(Data[Order ID], Data[[#This Row],[Order ID]])</f>
        <v>0.5</v>
      </c>
      <c r="Y3965" s="1">
        <f>1/COUNTIFS(Data[Customer Name],Data[[#This Row],[Customer Name]], Data[MonthYear],Data[[#This Row],[MonthYear]])</f>
        <v>0.5</v>
      </c>
      <c r="Z3965" s="1" t="str">
        <f>TEXT(Data[[#This Row],[Order Date]], "mm.yy")</f>
        <v>02.19</v>
      </c>
    </row>
    <row r="3966" spans="1:26" x14ac:dyDescent="0.25">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1" t="str">
        <f>IF(M3966=People!$B$2,People!$A$5,(IF(M3966=People!$B$3,People!$A$3,(IF(M3966=People!$B$4,People!$A$4,(IF(M3966=People!$B$5,People!$A$5,0)))))))</f>
        <v>Chuck Magee</v>
      </c>
      <c r="W3966" s="1" t="str">
        <f>IFERROR(VLOOKUP(Data[[#This Row],[Order ID]], Returns!$A:$B, 2, FALSE), "No")</f>
        <v>No</v>
      </c>
      <c r="X3966" s="1">
        <f>1/COUNTIF(Data[Order ID], Data[[#This Row],[Order ID]])</f>
        <v>1</v>
      </c>
      <c r="Y3966" s="1">
        <f>1/COUNTIFS(Data[Customer Name],Data[[#This Row],[Customer Name]], Data[MonthYear],Data[[#This Row],[MonthYear]])</f>
        <v>1</v>
      </c>
      <c r="Z3966" s="1" t="str">
        <f>TEXT(Data[[#This Row],[Order Date]], "mm.yy")</f>
        <v>09.18</v>
      </c>
    </row>
    <row r="3967" spans="1:26" x14ac:dyDescent="0.25">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1" t="str">
        <f>IF(M3967=People!$B$2,People!$A$5,(IF(M3967=People!$B$3,People!$A$3,(IF(M3967=People!$B$4,People!$A$4,(IF(M3967=People!$B$5,People!$A$5,0)))))))</f>
        <v>Cassandra Brandow</v>
      </c>
      <c r="W3967" s="1" t="str">
        <f>IFERROR(VLOOKUP(Data[[#This Row],[Order ID]], Returns!$A:$B, 2, FALSE), "No")</f>
        <v>No</v>
      </c>
      <c r="X3967" s="1">
        <f>1/COUNTIF(Data[Order ID], Data[[#This Row],[Order ID]])</f>
        <v>1</v>
      </c>
      <c r="Y3967" s="1">
        <f>1/COUNTIFS(Data[Customer Name],Data[[#This Row],[Customer Name]], Data[MonthYear],Data[[#This Row],[MonthYear]])</f>
        <v>0.5</v>
      </c>
      <c r="Z3967" s="1" t="str">
        <f>TEXT(Data[[#This Row],[Order Date]], "mm.yy")</f>
        <v>11.16</v>
      </c>
    </row>
    <row r="3968" spans="1:26" x14ac:dyDescent="0.25">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1" t="str">
        <f>IF(M3968=People!$B$2,People!$A$5,(IF(M3968=People!$B$3,People!$A$3,(IF(M3968=People!$B$4,People!$A$4,(IF(M3968=People!$B$5,People!$A$5,0)))))))</f>
        <v>Chuck Magee</v>
      </c>
      <c r="W3968" s="1" t="str">
        <f>IFERROR(VLOOKUP(Data[[#This Row],[Order ID]], Returns!$A:$B, 2, FALSE), "No")</f>
        <v>No</v>
      </c>
      <c r="X3968" s="1">
        <f>1/COUNTIF(Data[Order ID], Data[[#This Row],[Order ID]])</f>
        <v>1</v>
      </c>
      <c r="Y3968" s="1">
        <f>1/COUNTIFS(Data[Customer Name],Data[[#This Row],[Customer Name]], Data[MonthYear],Data[[#This Row],[MonthYear]])</f>
        <v>1</v>
      </c>
      <c r="Z3968" s="1" t="str">
        <f>TEXT(Data[[#This Row],[Order Date]], "mm.yy")</f>
        <v>04.18</v>
      </c>
    </row>
    <row r="3969" spans="1:26" x14ac:dyDescent="0.25">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1" t="str">
        <f>IF(M3969=People!$B$2,People!$A$5,(IF(M3969=People!$B$3,People!$A$3,(IF(M3969=People!$B$4,People!$A$4,(IF(M3969=People!$B$5,People!$A$5,0)))))))</f>
        <v>Cassandra Brandow</v>
      </c>
      <c r="W3969" s="1" t="str">
        <f>IFERROR(VLOOKUP(Data[[#This Row],[Order ID]], Returns!$A:$B, 2, FALSE), "No")</f>
        <v>No</v>
      </c>
      <c r="X3969" s="1">
        <f>1/COUNTIF(Data[Order ID], Data[[#This Row],[Order ID]])</f>
        <v>1</v>
      </c>
      <c r="Y3969" s="1">
        <f>1/COUNTIFS(Data[Customer Name],Data[[#This Row],[Customer Name]], Data[MonthYear],Data[[#This Row],[MonthYear]])</f>
        <v>0.33333333333333331</v>
      </c>
      <c r="Z3969" s="1" t="str">
        <f>TEXT(Data[[#This Row],[Order Date]], "mm.yy")</f>
        <v>05.18</v>
      </c>
    </row>
    <row r="3970" spans="1:26" x14ac:dyDescent="0.25">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1" t="str">
        <f>IF(M3970=People!$B$2,People!$A$5,(IF(M3970=People!$B$3,People!$A$3,(IF(M3970=People!$B$4,People!$A$4,(IF(M3970=People!$B$5,People!$A$5,0)))))))</f>
        <v>Kelly Williams</v>
      </c>
      <c r="W3970" s="1" t="str">
        <f>IFERROR(VLOOKUP(Data[[#This Row],[Order ID]], Returns!$A:$B, 2, FALSE), "No")</f>
        <v>No</v>
      </c>
      <c r="X3970" s="1">
        <f>1/COUNTIF(Data[Order ID], Data[[#This Row],[Order ID]])</f>
        <v>0.5</v>
      </c>
      <c r="Y3970" s="1">
        <f>1/COUNTIFS(Data[Customer Name],Data[[#This Row],[Customer Name]], Data[MonthYear],Data[[#This Row],[MonthYear]])</f>
        <v>0.5</v>
      </c>
      <c r="Z3970" s="1" t="str">
        <f>TEXT(Data[[#This Row],[Order Date]], "mm.yy")</f>
        <v>06.17</v>
      </c>
    </row>
    <row r="3971" spans="1:26" x14ac:dyDescent="0.25">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1" t="str">
        <f>IF(M3971=People!$B$2,People!$A$5,(IF(M3971=People!$B$3,People!$A$3,(IF(M3971=People!$B$4,People!$A$4,(IF(M3971=People!$B$5,People!$A$5,0)))))))</f>
        <v>Kelly Williams</v>
      </c>
      <c r="W3971" s="1" t="str">
        <f>IFERROR(VLOOKUP(Data[[#This Row],[Order ID]], Returns!$A:$B, 2, FALSE), "No")</f>
        <v>No</v>
      </c>
      <c r="X3971" s="1">
        <f>1/COUNTIF(Data[Order ID], Data[[#This Row],[Order ID]])</f>
        <v>0.5</v>
      </c>
      <c r="Y3971" s="1">
        <f>1/COUNTIFS(Data[Customer Name],Data[[#This Row],[Customer Name]], Data[MonthYear],Data[[#This Row],[MonthYear]])</f>
        <v>0.5</v>
      </c>
      <c r="Z3971" s="1" t="str">
        <f>TEXT(Data[[#This Row],[Order Date]], "mm.yy")</f>
        <v>06.17</v>
      </c>
    </row>
    <row r="3972" spans="1:26" x14ac:dyDescent="0.25">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1" t="str">
        <f>IF(M3972=People!$B$2,People!$A$5,(IF(M3972=People!$B$3,People!$A$3,(IF(M3972=People!$B$4,People!$A$4,(IF(M3972=People!$B$5,People!$A$5,0)))))))</f>
        <v>Cassandra Brandow</v>
      </c>
      <c r="W3972" s="1" t="str">
        <f>IFERROR(VLOOKUP(Data[[#This Row],[Order ID]], Returns!$A:$B, 2, FALSE), "No")</f>
        <v>No</v>
      </c>
      <c r="X3972" s="1">
        <f>1/COUNTIF(Data[Order ID], Data[[#This Row],[Order ID]])</f>
        <v>1</v>
      </c>
      <c r="Y3972" s="1">
        <f>1/COUNTIFS(Data[Customer Name],Data[[#This Row],[Customer Name]], Data[MonthYear],Data[[#This Row],[MonthYear]])</f>
        <v>1</v>
      </c>
      <c r="Z3972" s="1" t="str">
        <f>TEXT(Data[[#This Row],[Order Date]], "mm.yy")</f>
        <v>11.16</v>
      </c>
    </row>
    <row r="3973" spans="1:26" x14ac:dyDescent="0.25">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1" t="str">
        <f>IF(M3973=People!$B$2,People!$A$5,(IF(M3973=People!$B$3,People!$A$3,(IF(M3973=People!$B$4,People!$A$4,(IF(M3973=People!$B$5,People!$A$5,0)))))))</f>
        <v>Kelly Williams</v>
      </c>
      <c r="W3973" s="1" t="str">
        <f>IFERROR(VLOOKUP(Data[[#This Row],[Order ID]], Returns!$A:$B, 2, FALSE), "No")</f>
        <v>Yes</v>
      </c>
      <c r="X3973" s="1">
        <f>1/COUNTIF(Data[Order ID], Data[[#This Row],[Order ID]])</f>
        <v>1</v>
      </c>
      <c r="Y3973" s="1">
        <f>1/COUNTIFS(Data[Customer Name],Data[[#This Row],[Customer Name]], Data[MonthYear],Data[[#This Row],[MonthYear]])</f>
        <v>1</v>
      </c>
      <c r="Z3973" s="1" t="str">
        <f>TEXT(Data[[#This Row],[Order Date]], "mm.yy")</f>
        <v>02.17</v>
      </c>
    </row>
    <row r="3974" spans="1:26" x14ac:dyDescent="0.25">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1" t="str">
        <f>IF(M3974=People!$B$2,People!$A$5,(IF(M3974=People!$B$3,People!$A$3,(IF(M3974=People!$B$4,People!$A$4,(IF(M3974=People!$B$5,People!$A$5,0)))))))</f>
        <v>Chuck Magee</v>
      </c>
      <c r="W3974" s="1" t="str">
        <f>IFERROR(VLOOKUP(Data[[#This Row],[Order ID]], Returns!$A:$B, 2, FALSE), "No")</f>
        <v>No</v>
      </c>
      <c r="X3974" s="1">
        <f>1/COUNTIF(Data[Order ID], Data[[#This Row],[Order ID]])</f>
        <v>0.25</v>
      </c>
      <c r="Y3974" s="1">
        <f>1/COUNTIFS(Data[Customer Name],Data[[#This Row],[Customer Name]], Data[MonthYear],Data[[#This Row],[MonthYear]])</f>
        <v>0.25</v>
      </c>
      <c r="Z3974" s="1" t="str">
        <f>TEXT(Data[[#This Row],[Order Date]], "mm.yy")</f>
        <v>03.18</v>
      </c>
    </row>
    <row r="3975" spans="1:26" x14ac:dyDescent="0.25">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1" t="str">
        <f>IF(M3975=People!$B$2,People!$A$5,(IF(M3975=People!$B$3,People!$A$3,(IF(M3975=People!$B$4,People!$A$4,(IF(M3975=People!$B$5,People!$A$5,0)))))))</f>
        <v>Chuck Magee</v>
      </c>
      <c r="W3975" s="1" t="str">
        <f>IFERROR(VLOOKUP(Data[[#This Row],[Order ID]], Returns!$A:$B, 2, FALSE), "No")</f>
        <v>No</v>
      </c>
      <c r="X3975" s="1">
        <f>1/COUNTIF(Data[Order ID], Data[[#This Row],[Order ID]])</f>
        <v>0.25</v>
      </c>
      <c r="Y3975" s="1">
        <f>1/COUNTIFS(Data[Customer Name],Data[[#This Row],[Customer Name]], Data[MonthYear],Data[[#This Row],[MonthYear]])</f>
        <v>0.25</v>
      </c>
      <c r="Z3975" s="1" t="str">
        <f>TEXT(Data[[#This Row],[Order Date]], "mm.yy")</f>
        <v>03.18</v>
      </c>
    </row>
    <row r="3976" spans="1:26" x14ac:dyDescent="0.25">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1" t="str">
        <f>IF(M3976=People!$B$2,People!$A$5,(IF(M3976=People!$B$3,People!$A$3,(IF(M3976=People!$B$4,People!$A$4,(IF(M3976=People!$B$5,People!$A$5,0)))))))</f>
        <v>Chuck Magee</v>
      </c>
      <c r="W3976" s="1" t="str">
        <f>IFERROR(VLOOKUP(Data[[#This Row],[Order ID]], Returns!$A:$B, 2, FALSE), "No")</f>
        <v>No</v>
      </c>
      <c r="X3976" s="1">
        <f>1/COUNTIF(Data[Order ID], Data[[#This Row],[Order ID]])</f>
        <v>0.25</v>
      </c>
      <c r="Y3976" s="1">
        <f>1/COUNTIFS(Data[Customer Name],Data[[#This Row],[Customer Name]], Data[MonthYear],Data[[#This Row],[MonthYear]])</f>
        <v>0.25</v>
      </c>
      <c r="Z3976" s="1" t="str">
        <f>TEXT(Data[[#This Row],[Order Date]], "mm.yy")</f>
        <v>03.18</v>
      </c>
    </row>
    <row r="3977" spans="1:26" x14ac:dyDescent="0.25">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1" t="str">
        <f>IF(M3977=People!$B$2,People!$A$5,(IF(M3977=People!$B$3,People!$A$3,(IF(M3977=People!$B$4,People!$A$4,(IF(M3977=People!$B$5,People!$A$5,0)))))))</f>
        <v>Chuck Magee</v>
      </c>
      <c r="W3977" s="1" t="str">
        <f>IFERROR(VLOOKUP(Data[[#This Row],[Order ID]], Returns!$A:$B, 2, FALSE), "No")</f>
        <v>No</v>
      </c>
      <c r="X3977" s="1">
        <f>1/COUNTIF(Data[Order ID], Data[[#This Row],[Order ID]])</f>
        <v>0.25</v>
      </c>
      <c r="Y3977" s="1">
        <f>1/COUNTIFS(Data[Customer Name],Data[[#This Row],[Customer Name]], Data[MonthYear],Data[[#This Row],[MonthYear]])</f>
        <v>0.25</v>
      </c>
      <c r="Z3977" s="1" t="str">
        <f>TEXT(Data[[#This Row],[Order Date]], "mm.yy")</f>
        <v>03.18</v>
      </c>
    </row>
    <row r="3978" spans="1:26" x14ac:dyDescent="0.25">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1" t="str">
        <f>IF(M3978=People!$B$2,People!$A$5,(IF(M3978=People!$B$3,People!$A$3,(IF(M3978=People!$B$4,People!$A$4,(IF(M3978=People!$B$5,People!$A$5,0)))))))</f>
        <v>Cassandra Brandow</v>
      </c>
      <c r="W3978" s="1" t="str">
        <f>IFERROR(VLOOKUP(Data[[#This Row],[Order ID]], Returns!$A:$B, 2, FALSE), "No")</f>
        <v>No</v>
      </c>
      <c r="X3978" s="1">
        <f>1/COUNTIF(Data[Order ID], Data[[#This Row],[Order ID]])</f>
        <v>1</v>
      </c>
      <c r="Y3978" s="1">
        <f>1/COUNTIFS(Data[Customer Name],Data[[#This Row],[Customer Name]], Data[MonthYear],Data[[#This Row],[MonthYear]])</f>
        <v>1</v>
      </c>
      <c r="Z3978" s="1" t="str">
        <f>TEXT(Data[[#This Row],[Order Date]], "mm.yy")</f>
        <v>10.18</v>
      </c>
    </row>
    <row r="3979" spans="1:26" x14ac:dyDescent="0.25">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1" t="str">
        <f>IF(M3979=People!$B$2,People!$A$5,(IF(M3979=People!$B$3,People!$A$3,(IF(M3979=People!$B$4,People!$A$4,(IF(M3979=People!$B$5,People!$A$5,0)))))))</f>
        <v>Cassandra Brandow</v>
      </c>
      <c r="W3979" s="1" t="str">
        <f>IFERROR(VLOOKUP(Data[[#This Row],[Order ID]], Returns!$A:$B, 2, FALSE), "No")</f>
        <v>No</v>
      </c>
      <c r="X3979" s="1">
        <f>1/COUNTIF(Data[Order ID], Data[[#This Row],[Order ID]])</f>
        <v>0.5</v>
      </c>
      <c r="Y3979" s="1">
        <f>1/COUNTIFS(Data[Customer Name],Data[[#This Row],[Customer Name]], Data[MonthYear],Data[[#This Row],[MonthYear]])</f>
        <v>0.33333333333333331</v>
      </c>
      <c r="Z3979" s="1" t="str">
        <f>TEXT(Data[[#This Row],[Order Date]], "mm.yy")</f>
        <v>10.19</v>
      </c>
    </row>
    <row r="3980" spans="1:26" x14ac:dyDescent="0.25">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1" t="str">
        <f>IF(M3980=People!$B$2,People!$A$5,(IF(M3980=People!$B$3,People!$A$3,(IF(M3980=People!$B$4,People!$A$4,(IF(M3980=People!$B$5,People!$A$5,0)))))))</f>
        <v>Cassandra Brandow</v>
      </c>
      <c r="W3980" s="1" t="str">
        <f>IFERROR(VLOOKUP(Data[[#This Row],[Order ID]], Returns!$A:$B, 2, FALSE), "No")</f>
        <v>No</v>
      </c>
      <c r="X3980" s="1">
        <f>1/COUNTIF(Data[Order ID], Data[[#This Row],[Order ID]])</f>
        <v>0.5</v>
      </c>
      <c r="Y3980" s="1">
        <f>1/COUNTIFS(Data[Customer Name],Data[[#This Row],[Customer Name]], Data[MonthYear],Data[[#This Row],[MonthYear]])</f>
        <v>0.33333333333333331</v>
      </c>
      <c r="Z3980" s="1" t="str">
        <f>TEXT(Data[[#This Row],[Order Date]], "mm.yy")</f>
        <v>10.19</v>
      </c>
    </row>
    <row r="3981" spans="1:26" x14ac:dyDescent="0.25">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1" t="str">
        <f>IF(M3981=People!$B$2,People!$A$5,(IF(M3981=People!$B$3,People!$A$3,(IF(M3981=People!$B$4,People!$A$4,(IF(M3981=People!$B$5,People!$A$5,0)))))))</f>
        <v>Chuck Magee</v>
      </c>
      <c r="W3981" s="1" t="str">
        <f>IFERROR(VLOOKUP(Data[[#This Row],[Order ID]], Returns!$A:$B, 2, FALSE), "No")</f>
        <v>No</v>
      </c>
      <c r="X3981" s="1">
        <f>1/COUNTIF(Data[Order ID], Data[[#This Row],[Order ID]])</f>
        <v>0.5</v>
      </c>
      <c r="Y3981" s="1">
        <f>1/COUNTIFS(Data[Customer Name],Data[[#This Row],[Customer Name]], Data[MonthYear],Data[[#This Row],[MonthYear]])</f>
        <v>0.5</v>
      </c>
      <c r="Z3981" s="1" t="str">
        <f>TEXT(Data[[#This Row],[Order Date]], "mm.yy")</f>
        <v>12.16</v>
      </c>
    </row>
    <row r="3982" spans="1:26" x14ac:dyDescent="0.25">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1" t="str">
        <f>IF(M3982=People!$B$2,People!$A$5,(IF(M3982=People!$B$3,People!$A$3,(IF(M3982=People!$B$4,People!$A$4,(IF(M3982=People!$B$5,People!$A$5,0)))))))</f>
        <v>Chuck Magee</v>
      </c>
      <c r="W3982" s="1" t="str">
        <f>IFERROR(VLOOKUP(Data[[#This Row],[Order ID]], Returns!$A:$B, 2, FALSE), "No")</f>
        <v>No</v>
      </c>
      <c r="X3982" s="1">
        <f>1/COUNTIF(Data[Order ID], Data[[#This Row],[Order ID]])</f>
        <v>0.5</v>
      </c>
      <c r="Y3982" s="1">
        <f>1/COUNTIFS(Data[Customer Name],Data[[#This Row],[Customer Name]], Data[MonthYear],Data[[#This Row],[MonthYear]])</f>
        <v>0.5</v>
      </c>
      <c r="Z3982" s="1" t="str">
        <f>TEXT(Data[[#This Row],[Order Date]], "mm.yy")</f>
        <v>12.16</v>
      </c>
    </row>
    <row r="3983" spans="1:26" x14ac:dyDescent="0.25">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1" t="str">
        <f>IF(M3983=People!$B$2,People!$A$5,(IF(M3983=People!$B$3,People!$A$3,(IF(M3983=People!$B$4,People!$A$4,(IF(M3983=People!$B$5,People!$A$5,0)))))))</f>
        <v>Cassandra Brandow</v>
      </c>
      <c r="W3983" s="1" t="str">
        <f>IFERROR(VLOOKUP(Data[[#This Row],[Order ID]], Returns!$A:$B, 2, FALSE), "No")</f>
        <v>No</v>
      </c>
      <c r="X3983" s="1">
        <f>1/COUNTIF(Data[Order ID], Data[[#This Row],[Order ID]])</f>
        <v>1</v>
      </c>
      <c r="Y3983" s="1">
        <f>1/COUNTIFS(Data[Customer Name],Data[[#This Row],[Customer Name]], Data[MonthYear],Data[[#This Row],[MonthYear]])</f>
        <v>1</v>
      </c>
      <c r="Z3983" s="1" t="str">
        <f>TEXT(Data[[#This Row],[Order Date]], "mm.yy")</f>
        <v>12.19</v>
      </c>
    </row>
    <row r="3984" spans="1:26" x14ac:dyDescent="0.25">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1" t="str">
        <f>IF(M3984=People!$B$2,People!$A$5,(IF(M3984=People!$B$3,People!$A$3,(IF(M3984=People!$B$4,People!$A$4,(IF(M3984=People!$B$5,People!$A$5,0)))))))</f>
        <v>Cassandra Brandow</v>
      </c>
      <c r="W3984" s="1" t="str">
        <f>IFERROR(VLOOKUP(Data[[#This Row],[Order ID]], Returns!$A:$B, 2, FALSE), "No")</f>
        <v>No</v>
      </c>
      <c r="X3984" s="1">
        <f>1/COUNTIF(Data[Order ID], Data[[#This Row],[Order ID]])</f>
        <v>0.33333333333333331</v>
      </c>
      <c r="Y3984" s="1">
        <f>1/COUNTIFS(Data[Customer Name],Data[[#This Row],[Customer Name]], Data[MonthYear],Data[[#This Row],[MonthYear]])</f>
        <v>0.33333333333333331</v>
      </c>
      <c r="Z3984" s="1" t="str">
        <f>TEXT(Data[[#This Row],[Order Date]], "mm.yy")</f>
        <v>07.18</v>
      </c>
    </row>
    <row r="3985" spans="1:26" x14ac:dyDescent="0.25">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1" t="str">
        <f>IF(M3985=People!$B$2,People!$A$5,(IF(M3985=People!$B$3,People!$A$3,(IF(M3985=People!$B$4,People!$A$4,(IF(M3985=People!$B$5,People!$A$5,0)))))))</f>
        <v>Cassandra Brandow</v>
      </c>
      <c r="W3985" s="1" t="str">
        <f>IFERROR(VLOOKUP(Data[[#This Row],[Order ID]], Returns!$A:$B, 2, FALSE), "No")</f>
        <v>No</v>
      </c>
      <c r="X3985" s="1">
        <f>1/COUNTIF(Data[Order ID], Data[[#This Row],[Order ID]])</f>
        <v>0.33333333333333331</v>
      </c>
      <c r="Y3985" s="1">
        <f>1/COUNTIFS(Data[Customer Name],Data[[#This Row],[Customer Name]], Data[MonthYear],Data[[#This Row],[MonthYear]])</f>
        <v>0.33333333333333331</v>
      </c>
      <c r="Z3985" s="1" t="str">
        <f>TEXT(Data[[#This Row],[Order Date]], "mm.yy")</f>
        <v>07.18</v>
      </c>
    </row>
    <row r="3986" spans="1:26" x14ac:dyDescent="0.25">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1" t="str">
        <f>IF(M3986=People!$B$2,People!$A$5,(IF(M3986=People!$B$3,People!$A$3,(IF(M3986=People!$B$4,People!$A$4,(IF(M3986=People!$B$5,People!$A$5,0)))))))</f>
        <v>Cassandra Brandow</v>
      </c>
      <c r="W3986" s="1" t="str">
        <f>IFERROR(VLOOKUP(Data[[#This Row],[Order ID]], Returns!$A:$B, 2, FALSE), "No")</f>
        <v>No</v>
      </c>
      <c r="X3986" s="1">
        <f>1/COUNTIF(Data[Order ID], Data[[#This Row],[Order ID]])</f>
        <v>0.33333333333333331</v>
      </c>
      <c r="Y3986" s="1">
        <f>1/COUNTIFS(Data[Customer Name],Data[[#This Row],[Customer Name]], Data[MonthYear],Data[[#This Row],[MonthYear]])</f>
        <v>0.33333333333333331</v>
      </c>
      <c r="Z3986" s="1" t="str">
        <f>TEXT(Data[[#This Row],[Order Date]], "mm.yy")</f>
        <v>07.18</v>
      </c>
    </row>
    <row r="3987" spans="1:26" x14ac:dyDescent="0.25">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1" t="str">
        <f>IF(M3987=People!$B$2,People!$A$5,(IF(M3987=People!$B$3,People!$A$3,(IF(M3987=People!$B$4,People!$A$4,(IF(M3987=People!$B$5,People!$A$5,0)))))))</f>
        <v>Cassandra Brandow</v>
      </c>
      <c r="W3987" s="1" t="str">
        <f>IFERROR(VLOOKUP(Data[[#This Row],[Order ID]], Returns!$A:$B, 2, FALSE), "No")</f>
        <v>No</v>
      </c>
      <c r="X3987" s="1">
        <f>1/COUNTIF(Data[Order ID], Data[[#This Row],[Order ID]])</f>
        <v>1</v>
      </c>
      <c r="Y3987" s="1">
        <f>1/COUNTIFS(Data[Customer Name],Data[[#This Row],[Customer Name]], Data[MonthYear],Data[[#This Row],[MonthYear]])</f>
        <v>1</v>
      </c>
      <c r="Z3987" s="1" t="str">
        <f>TEXT(Data[[#This Row],[Order Date]], "mm.yy")</f>
        <v>04.18</v>
      </c>
    </row>
    <row r="3988" spans="1:26" x14ac:dyDescent="0.25">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1" t="str">
        <f>IF(M3988=People!$B$2,People!$A$5,(IF(M3988=People!$B$3,People!$A$3,(IF(M3988=People!$B$4,People!$A$4,(IF(M3988=People!$B$5,People!$A$5,0)))))))</f>
        <v>Chuck Magee</v>
      </c>
      <c r="W3988" s="1" t="str">
        <f>IFERROR(VLOOKUP(Data[[#This Row],[Order ID]], Returns!$A:$B, 2, FALSE), "No")</f>
        <v>No</v>
      </c>
      <c r="X3988" s="1">
        <f>1/COUNTIF(Data[Order ID], Data[[#This Row],[Order ID]])</f>
        <v>0.5</v>
      </c>
      <c r="Y3988" s="1">
        <f>1/COUNTIFS(Data[Customer Name],Data[[#This Row],[Customer Name]], Data[MonthYear],Data[[#This Row],[MonthYear]])</f>
        <v>0.5</v>
      </c>
      <c r="Z3988" s="1" t="str">
        <f>TEXT(Data[[#This Row],[Order Date]], "mm.yy")</f>
        <v>04.19</v>
      </c>
    </row>
    <row r="3989" spans="1:26" x14ac:dyDescent="0.25">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1" t="str">
        <f>IF(M3989=People!$B$2,People!$A$5,(IF(M3989=People!$B$3,People!$A$3,(IF(M3989=People!$B$4,People!$A$4,(IF(M3989=People!$B$5,People!$A$5,0)))))))</f>
        <v>Chuck Magee</v>
      </c>
      <c r="W3989" s="1" t="str">
        <f>IFERROR(VLOOKUP(Data[[#This Row],[Order ID]], Returns!$A:$B, 2, FALSE), "No")</f>
        <v>No</v>
      </c>
      <c r="X3989" s="1">
        <f>1/COUNTIF(Data[Order ID], Data[[#This Row],[Order ID]])</f>
        <v>0.5</v>
      </c>
      <c r="Y3989" s="1">
        <f>1/COUNTIFS(Data[Customer Name],Data[[#This Row],[Customer Name]], Data[MonthYear],Data[[#This Row],[MonthYear]])</f>
        <v>0.5</v>
      </c>
      <c r="Z3989" s="1" t="str">
        <f>TEXT(Data[[#This Row],[Order Date]], "mm.yy")</f>
        <v>04.19</v>
      </c>
    </row>
    <row r="3990" spans="1:26" x14ac:dyDescent="0.25">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1" t="str">
        <f>IF(M3990=People!$B$2,People!$A$5,(IF(M3990=People!$B$3,People!$A$3,(IF(M3990=People!$B$4,People!$A$4,(IF(M3990=People!$B$5,People!$A$5,0)))))))</f>
        <v>Cassandra Brandow</v>
      </c>
      <c r="W3990" s="1" t="str">
        <f>IFERROR(VLOOKUP(Data[[#This Row],[Order ID]], Returns!$A:$B, 2, FALSE), "No")</f>
        <v>No</v>
      </c>
      <c r="X3990" s="1">
        <f>1/COUNTIF(Data[Order ID], Data[[#This Row],[Order ID]])</f>
        <v>1</v>
      </c>
      <c r="Y3990" s="1">
        <f>1/COUNTIFS(Data[Customer Name],Data[[#This Row],[Customer Name]], Data[MonthYear],Data[[#This Row],[MonthYear]])</f>
        <v>1</v>
      </c>
      <c r="Z3990" s="1" t="str">
        <f>TEXT(Data[[#This Row],[Order Date]], "mm.yy")</f>
        <v>04.18</v>
      </c>
    </row>
    <row r="3991" spans="1:26" x14ac:dyDescent="0.25">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1" t="str">
        <f>IF(M3991=People!$B$2,People!$A$5,(IF(M3991=People!$B$3,People!$A$3,(IF(M3991=People!$B$4,People!$A$4,(IF(M3991=People!$B$5,People!$A$5,0)))))))</f>
        <v>Chuck Magee</v>
      </c>
      <c r="W3991" s="1" t="str">
        <f>IFERROR(VLOOKUP(Data[[#This Row],[Order ID]], Returns!$A:$B, 2, FALSE), "No")</f>
        <v>No</v>
      </c>
      <c r="X3991" s="1">
        <f>1/COUNTIF(Data[Order ID], Data[[#This Row],[Order ID]])</f>
        <v>1</v>
      </c>
      <c r="Y3991" s="1">
        <f>1/COUNTIFS(Data[Customer Name],Data[[#This Row],[Customer Name]], Data[MonthYear],Data[[#This Row],[MonthYear]])</f>
        <v>1</v>
      </c>
      <c r="Z3991" s="1" t="str">
        <f>TEXT(Data[[#This Row],[Order Date]], "mm.yy")</f>
        <v>11.16</v>
      </c>
    </row>
    <row r="3992" spans="1:26" x14ac:dyDescent="0.25">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1" t="str">
        <f>IF(M3992=People!$B$2,People!$A$5,(IF(M3992=People!$B$3,People!$A$3,(IF(M3992=People!$B$4,People!$A$4,(IF(M3992=People!$B$5,People!$A$5,0)))))))</f>
        <v>Chuck Magee</v>
      </c>
      <c r="W3992" s="1" t="str">
        <f>IFERROR(VLOOKUP(Data[[#This Row],[Order ID]], Returns!$A:$B, 2, FALSE), "No")</f>
        <v>No</v>
      </c>
      <c r="X3992" s="1">
        <f>1/COUNTIF(Data[Order ID], Data[[#This Row],[Order ID]])</f>
        <v>1</v>
      </c>
      <c r="Y3992" s="1">
        <f>1/COUNTIFS(Data[Customer Name],Data[[#This Row],[Customer Name]], Data[MonthYear],Data[[#This Row],[MonthYear]])</f>
        <v>0.5</v>
      </c>
      <c r="Z3992" s="1" t="str">
        <f>TEXT(Data[[#This Row],[Order Date]], "mm.yy")</f>
        <v>11.16</v>
      </c>
    </row>
    <row r="3993" spans="1:26" x14ac:dyDescent="0.25">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1" t="str">
        <f>IF(M3993=People!$B$2,People!$A$5,(IF(M3993=People!$B$3,People!$A$3,(IF(M3993=People!$B$4,People!$A$4,(IF(M3993=People!$B$5,People!$A$5,0)))))))</f>
        <v>Cassandra Brandow</v>
      </c>
      <c r="W3993" s="1" t="str">
        <f>IFERROR(VLOOKUP(Data[[#This Row],[Order ID]], Returns!$A:$B, 2, FALSE), "No")</f>
        <v>No</v>
      </c>
      <c r="X3993" s="1">
        <f>1/COUNTIF(Data[Order ID], Data[[#This Row],[Order ID]])</f>
        <v>0.33333333333333331</v>
      </c>
      <c r="Y3993" s="1">
        <f>1/COUNTIFS(Data[Customer Name],Data[[#This Row],[Customer Name]], Data[MonthYear],Data[[#This Row],[MonthYear]])</f>
        <v>0.33333333333333331</v>
      </c>
      <c r="Z3993" s="1" t="str">
        <f>TEXT(Data[[#This Row],[Order Date]], "mm.yy")</f>
        <v>05.17</v>
      </c>
    </row>
    <row r="3994" spans="1:26" x14ac:dyDescent="0.25">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1" t="str">
        <f>IF(M3994=People!$B$2,People!$A$5,(IF(M3994=People!$B$3,People!$A$3,(IF(M3994=People!$B$4,People!$A$4,(IF(M3994=People!$B$5,People!$A$5,0)))))))</f>
        <v>Cassandra Brandow</v>
      </c>
      <c r="W3994" s="1" t="str">
        <f>IFERROR(VLOOKUP(Data[[#This Row],[Order ID]], Returns!$A:$B, 2, FALSE), "No")</f>
        <v>No</v>
      </c>
      <c r="X3994" s="1">
        <f>1/COUNTIF(Data[Order ID], Data[[#This Row],[Order ID]])</f>
        <v>0.33333333333333331</v>
      </c>
      <c r="Y3994" s="1">
        <f>1/COUNTIFS(Data[Customer Name],Data[[#This Row],[Customer Name]], Data[MonthYear],Data[[#This Row],[MonthYear]])</f>
        <v>0.33333333333333331</v>
      </c>
      <c r="Z3994" s="1" t="str">
        <f>TEXT(Data[[#This Row],[Order Date]], "mm.yy")</f>
        <v>05.17</v>
      </c>
    </row>
    <row r="3995" spans="1:26" x14ac:dyDescent="0.25">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1" t="str">
        <f>IF(M3995=People!$B$2,People!$A$5,(IF(M3995=People!$B$3,People!$A$3,(IF(M3995=People!$B$4,People!$A$4,(IF(M3995=People!$B$5,People!$A$5,0)))))))</f>
        <v>Cassandra Brandow</v>
      </c>
      <c r="W3995" s="1" t="str">
        <f>IFERROR(VLOOKUP(Data[[#This Row],[Order ID]], Returns!$A:$B, 2, FALSE), "No")</f>
        <v>No</v>
      </c>
      <c r="X3995" s="1">
        <f>1/COUNTIF(Data[Order ID], Data[[#This Row],[Order ID]])</f>
        <v>0.33333333333333331</v>
      </c>
      <c r="Y3995" s="1">
        <f>1/COUNTIFS(Data[Customer Name],Data[[#This Row],[Customer Name]], Data[MonthYear],Data[[#This Row],[MonthYear]])</f>
        <v>0.33333333333333331</v>
      </c>
      <c r="Z3995" s="1" t="str">
        <f>TEXT(Data[[#This Row],[Order Date]], "mm.yy")</f>
        <v>05.17</v>
      </c>
    </row>
    <row r="3996" spans="1:26" x14ac:dyDescent="0.25">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1" t="str">
        <f>IF(M3996=People!$B$2,People!$A$5,(IF(M3996=People!$B$3,People!$A$3,(IF(M3996=People!$B$4,People!$A$4,(IF(M3996=People!$B$5,People!$A$5,0)))))))</f>
        <v>Kelly Williams</v>
      </c>
      <c r="W3996" s="1" t="str">
        <f>IFERROR(VLOOKUP(Data[[#This Row],[Order ID]], Returns!$A:$B, 2, FALSE), "No")</f>
        <v>No</v>
      </c>
      <c r="X3996" s="1">
        <f>1/COUNTIF(Data[Order ID], Data[[#This Row],[Order ID]])</f>
        <v>0.2</v>
      </c>
      <c r="Y3996" s="1">
        <f>1/COUNTIFS(Data[Customer Name],Data[[#This Row],[Customer Name]], Data[MonthYear],Data[[#This Row],[MonthYear]])</f>
        <v>0.2</v>
      </c>
      <c r="Z3996" s="1" t="str">
        <f>TEXT(Data[[#This Row],[Order Date]], "mm.yy")</f>
        <v>03.17</v>
      </c>
    </row>
    <row r="3997" spans="1:26" x14ac:dyDescent="0.25">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1" t="str">
        <f>IF(M3997=People!$B$2,People!$A$5,(IF(M3997=People!$B$3,People!$A$3,(IF(M3997=People!$B$4,People!$A$4,(IF(M3997=People!$B$5,People!$A$5,0)))))))</f>
        <v>Kelly Williams</v>
      </c>
      <c r="W3997" s="1" t="str">
        <f>IFERROR(VLOOKUP(Data[[#This Row],[Order ID]], Returns!$A:$B, 2, FALSE), "No")</f>
        <v>No</v>
      </c>
      <c r="X3997" s="1">
        <f>1/COUNTIF(Data[Order ID], Data[[#This Row],[Order ID]])</f>
        <v>0.2</v>
      </c>
      <c r="Y3997" s="1">
        <f>1/COUNTIFS(Data[Customer Name],Data[[#This Row],[Customer Name]], Data[MonthYear],Data[[#This Row],[MonthYear]])</f>
        <v>0.2</v>
      </c>
      <c r="Z3997" s="1" t="str">
        <f>TEXT(Data[[#This Row],[Order Date]], "mm.yy")</f>
        <v>03.17</v>
      </c>
    </row>
    <row r="3998" spans="1:26" x14ac:dyDescent="0.25">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1" t="str">
        <f>IF(M3998=People!$B$2,People!$A$5,(IF(M3998=People!$B$3,People!$A$3,(IF(M3998=People!$B$4,People!$A$4,(IF(M3998=People!$B$5,People!$A$5,0)))))))</f>
        <v>Kelly Williams</v>
      </c>
      <c r="W3998" s="1" t="str">
        <f>IFERROR(VLOOKUP(Data[[#This Row],[Order ID]], Returns!$A:$B, 2, FALSE), "No")</f>
        <v>No</v>
      </c>
      <c r="X3998" s="1">
        <f>1/COUNTIF(Data[Order ID], Data[[#This Row],[Order ID]])</f>
        <v>0.2</v>
      </c>
      <c r="Y3998" s="1">
        <f>1/COUNTIFS(Data[Customer Name],Data[[#This Row],[Customer Name]], Data[MonthYear],Data[[#This Row],[MonthYear]])</f>
        <v>0.2</v>
      </c>
      <c r="Z3998" s="1" t="str">
        <f>TEXT(Data[[#This Row],[Order Date]], "mm.yy")</f>
        <v>03.17</v>
      </c>
    </row>
    <row r="3999" spans="1:26" x14ac:dyDescent="0.25">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1" t="str">
        <f>IF(M3999=People!$B$2,People!$A$5,(IF(M3999=People!$B$3,People!$A$3,(IF(M3999=People!$B$4,People!$A$4,(IF(M3999=People!$B$5,People!$A$5,0)))))))</f>
        <v>Kelly Williams</v>
      </c>
      <c r="W3999" s="1" t="str">
        <f>IFERROR(VLOOKUP(Data[[#This Row],[Order ID]], Returns!$A:$B, 2, FALSE), "No")</f>
        <v>No</v>
      </c>
      <c r="X3999" s="1">
        <f>1/COUNTIF(Data[Order ID], Data[[#This Row],[Order ID]])</f>
        <v>0.2</v>
      </c>
      <c r="Y3999" s="1">
        <f>1/COUNTIFS(Data[Customer Name],Data[[#This Row],[Customer Name]], Data[MonthYear],Data[[#This Row],[MonthYear]])</f>
        <v>0.2</v>
      </c>
      <c r="Z3999" s="1" t="str">
        <f>TEXT(Data[[#This Row],[Order Date]], "mm.yy")</f>
        <v>03.17</v>
      </c>
    </row>
    <row r="4000" spans="1:26" x14ac:dyDescent="0.25">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1" t="str">
        <f>IF(M4000=People!$B$2,People!$A$5,(IF(M4000=People!$B$3,People!$A$3,(IF(M4000=People!$B$4,People!$A$4,(IF(M4000=People!$B$5,People!$A$5,0)))))))</f>
        <v>Kelly Williams</v>
      </c>
      <c r="W4000" s="1" t="str">
        <f>IFERROR(VLOOKUP(Data[[#This Row],[Order ID]], Returns!$A:$B, 2, FALSE), "No")</f>
        <v>No</v>
      </c>
      <c r="X4000" s="1">
        <f>1/COUNTIF(Data[Order ID], Data[[#This Row],[Order ID]])</f>
        <v>0.2</v>
      </c>
      <c r="Y4000" s="1">
        <f>1/COUNTIFS(Data[Customer Name],Data[[#This Row],[Customer Name]], Data[MonthYear],Data[[#This Row],[MonthYear]])</f>
        <v>0.2</v>
      </c>
      <c r="Z4000" s="1" t="str">
        <f>TEXT(Data[[#This Row],[Order Date]], "mm.yy")</f>
        <v>03.17</v>
      </c>
    </row>
    <row r="4001" spans="1:26" x14ac:dyDescent="0.25">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1" t="str">
        <f>IF(M4001=People!$B$2,People!$A$5,(IF(M4001=People!$B$3,People!$A$3,(IF(M4001=People!$B$4,People!$A$4,(IF(M4001=People!$B$5,People!$A$5,0)))))))</f>
        <v>Cassandra Brandow</v>
      </c>
      <c r="W4001" s="1" t="str">
        <f>IFERROR(VLOOKUP(Data[[#This Row],[Order ID]], Returns!$A:$B, 2, FALSE), "No")</f>
        <v>No</v>
      </c>
      <c r="X4001" s="1">
        <f>1/COUNTIF(Data[Order ID], Data[[#This Row],[Order ID]])</f>
        <v>1</v>
      </c>
      <c r="Y4001" s="1">
        <f>1/COUNTIFS(Data[Customer Name],Data[[#This Row],[Customer Name]], Data[MonthYear],Data[[#This Row],[MonthYear]])</f>
        <v>1</v>
      </c>
      <c r="Z4001" s="1" t="str">
        <f>TEXT(Data[[#This Row],[Order Date]], "mm.yy")</f>
        <v>07.17</v>
      </c>
    </row>
    <row r="4002" spans="1:26" x14ac:dyDescent="0.25">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1" t="str">
        <f>IF(M4002=People!$B$2,People!$A$5,(IF(M4002=People!$B$3,People!$A$3,(IF(M4002=People!$B$4,People!$A$4,(IF(M4002=People!$B$5,People!$A$5,0)))))))</f>
        <v>Cassandra Brandow</v>
      </c>
      <c r="W4002" s="1" t="str">
        <f>IFERROR(VLOOKUP(Data[[#This Row],[Order ID]], Returns!$A:$B, 2, FALSE), "No")</f>
        <v>No</v>
      </c>
      <c r="X4002" s="1">
        <f>1/COUNTIF(Data[Order ID], Data[[#This Row],[Order ID]])</f>
        <v>0.5</v>
      </c>
      <c r="Y4002" s="1">
        <f>1/COUNTIFS(Data[Customer Name],Data[[#This Row],[Customer Name]], Data[MonthYear],Data[[#This Row],[MonthYear]])</f>
        <v>0.5</v>
      </c>
      <c r="Z4002" s="1" t="str">
        <f>TEXT(Data[[#This Row],[Order Date]], "mm.yy")</f>
        <v>10.16</v>
      </c>
    </row>
    <row r="4003" spans="1:26" x14ac:dyDescent="0.25">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1" t="str">
        <f>IF(M4003=People!$B$2,People!$A$5,(IF(M4003=People!$B$3,People!$A$3,(IF(M4003=People!$B$4,People!$A$4,(IF(M4003=People!$B$5,People!$A$5,0)))))))</f>
        <v>Cassandra Brandow</v>
      </c>
      <c r="W4003" s="1" t="str">
        <f>IFERROR(VLOOKUP(Data[[#This Row],[Order ID]], Returns!$A:$B, 2, FALSE), "No")</f>
        <v>No</v>
      </c>
      <c r="X4003" s="1">
        <f>1/COUNTIF(Data[Order ID], Data[[#This Row],[Order ID]])</f>
        <v>0.5</v>
      </c>
      <c r="Y4003" s="1">
        <f>1/COUNTIFS(Data[Customer Name],Data[[#This Row],[Customer Name]], Data[MonthYear],Data[[#This Row],[MonthYear]])</f>
        <v>0.5</v>
      </c>
      <c r="Z4003" s="1" t="str">
        <f>TEXT(Data[[#This Row],[Order Date]], "mm.yy")</f>
        <v>10.16</v>
      </c>
    </row>
    <row r="4004" spans="1:26" x14ac:dyDescent="0.25">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1" t="str">
        <f>IF(M4004=People!$B$2,People!$A$5,(IF(M4004=People!$B$3,People!$A$3,(IF(M4004=People!$B$4,People!$A$4,(IF(M4004=People!$B$5,People!$A$5,0)))))))</f>
        <v>Kelly Williams</v>
      </c>
      <c r="W4004" s="1" t="str">
        <f>IFERROR(VLOOKUP(Data[[#This Row],[Order ID]], Returns!$A:$B, 2, FALSE), "No")</f>
        <v>No</v>
      </c>
      <c r="X4004" s="1">
        <f>1/COUNTIF(Data[Order ID], Data[[#This Row],[Order ID]])</f>
        <v>0.33333333333333331</v>
      </c>
      <c r="Y4004" s="1">
        <f>1/COUNTIFS(Data[Customer Name],Data[[#This Row],[Customer Name]], Data[MonthYear],Data[[#This Row],[MonthYear]])</f>
        <v>0.2</v>
      </c>
      <c r="Z4004" s="1" t="str">
        <f>TEXT(Data[[#This Row],[Order Date]], "mm.yy")</f>
        <v>03.18</v>
      </c>
    </row>
    <row r="4005" spans="1:26" x14ac:dyDescent="0.25">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1" t="str">
        <f>IF(M4005=People!$B$2,People!$A$5,(IF(M4005=People!$B$3,People!$A$3,(IF(M4005=People!$B$4,People!$A$4,(IF(M4005=People!$B$5,People!$A$5,0)))))))</f>
        <v>Kelly Williams</v>
      </c>
      <c r="W4005" s="1" t="str">
        <f>IFERROR(VLOOKUP(Data[[#This Row],[Order ID]], Returns!$A:$B, 2, FALSE), "No")</f>
        <v>No</v>
      </c>
      <c r="X4005" s="1">
        <f>1/COUNTIF(Data[Order ID], Data[[#This Row],[Order ID]])</f>
        <v>0.33333333333333331</v>
      </c>
      <c r="Y4005" s="1">
        <f>1/COUNTIFS(Data[Customer Name],Data[[#This Row],[Customer Name]], Data[MonthYear],Data[[#This Row],[MonthYear]])</f>
        <v>0.2</v>
      </c>
      <c r="Z4005" s="1" t="str">
        <f>TEXT(Data[[#This Row],[Order Date]], "mm.yy")</f>
        <v>03.18</v>
      </c>
    </row>
    <row r="4006" spans="1:26" x14ac:dyDescent="0.25">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1" t="str">
        <f>IF(M4006=People!$B$2,People!$A$5,(IF(M4006=People!$B$3,People!$A$3,(IF(M4006=People!$B$4,People!$A$4,(IF(M4006=People!$B$5,People!$A$5,0)))))))</f>
        <v>Kelly Williams</v>
      </c>
      <c r="W4006" s="1" t="str">
        <f>IFERROR(VLOOKUP(Data[[#This Row],[Order ID]], Returns!$A:$B, 2, FALSE), "No")</f>
        <v>No</v>
      </c>
      <c r="X4006" s="1">
        <f>1/COUNTIF(Data[Order ID], Data[[#This Row],[Order ID]])</f>
        <v>0.33333333333333331</v>
      </c>
      <c r="Y4006" s="1">
        <f>1/COUNTIFS(Data[Customer Name],Data[[#This Row],[Customer Name]], Data[MonthYear],Data[[#This Row],[MonthYear]])</f>
        <v>0.2</v>
      </c>
      <c r="Z4006" s="1" t="str">
        <f>TEXT(Data[[#This Row],[Order Date]], "mm.yy")</f>
        <v>03.18</v>
      </c>
    </row>
    <row r="4007" spans="1:26" x14ac:dyDescent="0.25">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1" t="str">
        <f>IF(M4007=People!$B$2,People!$A$5,(IF(M4007=People!$B$3,People!$A$3,(IF(M4007=People!$B$4,People!$A$4,(IF(M4007=People!$B$5,People!$A$5,0)))))))</f>
        <v>Cassandra Brandow</v>
      </c>
      <c r="W4007" s="1" t="str">
        <f>IFERROR(VLOOKUP(Data[[#This Row],[Order ID]], Returns!$A:$B, 2, FALSE), "No")</f>
        <v>No</v>
      </c>
      <c r="X4007" s="1">
        <f>1/COUNTIF(Data[Order ID], Data[[#This Row],[Order ID]])</f>
        <v>0.33333333333333331</v>
      </c>
      <c r="Y4007" s="1">
        <f>1/COUNTIFS(Data[Customer Name],Data[[#This Row],[Customer Name]], Data[MonthYear],Data[[#This Row],[MonthYear]])</f>
        <v>0.33333333333333331</v>
      </c>
      <c r="Z4007" s="1" t="str">
        <f>TEXT(Data[[#This Row],[Order Date]], "mm.yy")</f>
        <v>12.17</v>
      </c>
    </row>
    <row r="4008" spans="1:26" x14ac:dyDescent="0.25">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1" t="str">
        <f>IF(M4008=People!$B$2,People!$A$5,(IF(M4008=People!$B$3,People!$A$3,(IF(M4008=People!$B$4,People!$A$4,(IF(M4008=People!$B$5,People!$A$5,0)))))))</f>
        <v>Cassandra Brandow</v>
      </c>
      <c r="W4008" s="1" t="str">
        <f>IFERROR(VLOOKUP(Data[[#This Row],[Order ID]], Returns!$A:$B, 2, FALSE), "No")</f>
        <v>No</v>
      </c>
      <c r="X4008" s="1">
        <f>1/COUNTIF(Data[Order ID], Data[[#This Row],[Order ID]])</f>
        <v>0.33333333333333331</v>
      </c>
      <c r="Y4008" s="1">
        <f>1/COUNTIFS(Data[Customer Name],Data[[#This Row],[Customer Name]], Data[MonthYear],Data[[#This Row],[MonthYear]])</f>
        <v>0.33333333333333331</v>
      </c>
      <c r="Z4008" s="1" t="str">
        <f>TEXT(Data[[#This Row],[Order Date]], "mm.yy")</f>
        <v>12.17</v>
      </c>
    </row>
    <row r="4009" spans="1:26" x14ac:dyDescent="0.25">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1" t="str">
        <f>IF(M4009=People!$B$2,People!$A$5,(IF(M4009=People!$B$3,People!$A$3,(IF(M4009=People!$B$4,People!$A$4,(IF(M4009=People!$B$5,People!$A$5,0)))))))</f>
        <v>Cassandra Brandow</v>
      </c>
      <c r="W4009" s="1" t="str">
        <f>IFERROR(VLOOKUP(Data[[#This Row],[Order ID]], Returns!$A:$B, 2, FALSE), "No")</f>
        <v>No</v>
      </c>
      <c r="X4009" s="1">
        <f>1/COUNTIF(Data[Order ID], Data[[#This Row],[Order ID]])</f>
        <v>0.33333333333333331</v>
      </c>
      <c r="Y4009" s="1">
        <f>1/COUNTIFS(Data[Customer Name],Data[[#This Row],[Customer Name]], Data[MonthYear],Data[[#This Row],[MonthYear]])</f>
        <v>0.33333333333333331</v>
      </c>
      <c r="Z4009" s="1" t="str">
        <f>TEXT(Data[[#This Row],[Order Date]], "mm.yy")</f>
        <v>12.17</v>
      </c>
    </row>
    <row r="4010" spans="1:26" x14ac:dyDescent="0.25">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1" t="str">
        <f>IF(M4010=People!$B$2,People!$A$5,(IF(M4010=People!$B$3,People!$A$3,(IF(M4010=People!$B$4,People!$A$4,(IF(M4010=People!$B$5,People!$A$5,0)))))))</f>
        <v>Cassandra Brandow</v>
      </c>
      <c r="W4010" s="1" t="str">
        <f>IFERROR(VLOOKUP(Data[[#This Row],[Order ID]], Returns!$A:$B, 2, FALSE), "No")</f>
        <v>No</v>
      </c>
      <c r="X4010" s="1">
        <f>1/COUNTIF(Data[Order ID], Data[[#This Row],[Order ID]])</f>
        <v>1</v>
      </c>
      <c r="Y4010" s="1">
        <f>1/COUNTIFS(Data[Customer Name],Data[[#This Row],[Customer Name]], Data[MonthYear],Data[[#This Row],[MonthYear]])</f>
        <v>1</v>
      </c>
      <c r="Z4010" s="1" t="str">
        <f>TEXT(Data[[#This Row],[Order Date]], "mm.yy")</f>
        <v>12.17</v>
      </c>
    </row>
    <row r="4011" spans="1:26" x14ac:dyDescent="0.25">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1" t="str">
        <f>IF(M4011=People!$B$2,People!$A$5,(IF(M4011=People!$B$3,People!$A$3,(IF(M4011=People!$B$4,People!$A$4,(IF(M4011=People!$B$5,People!$A$5,0)))))))</f>
        <v>Cassandra Brandow</v>
      </c>
      <c r="W4011" s="1" t="str">
        <f>IFERROR(VLOOKUP(Data[[#This Row],[Order ID]], Returns!$A:$B, 2, FALSE), "No")</f>
        <v>No</v>
      </c>
      <c r="X4011" s="1">
        <f>1/COUNTIF(Data[Order ID], Data[[#This Row],[Order ID]])</f>
        <v>1</v>
      </c>
      <c r="Y4011" s="1">
        <f>1/COUNTIFS(Data[Customer Name],Data[[#This Row],[Customer Name]], Data[MonthYear],Data[[#This Row],[MonthYear]])</f>
        <v>1</v>
      </c>
      <c r="Z4011" s="1" t="str">
        <f>TEXT(Data[[#This Row],[Order Date]], "mm.yy")</f>
        <v>01.19</v>
      </c>
    </row>
    <row r="4012" spans="1:26" x14ac:dyDescent="0.25">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1" t="str">
        <f>IF(M4012=People!$B$2,People!$A$5,(IF(M4012=People!$B$3,People!$A$3,(IF(M4012=People!$B$4,People!$A$4,(IF(M4012=People!$B$5,People!$A$5,0)))))))</f>
        <v>Chuck Magee</v>
      </c>
      <c r="W4012" s="1" t="str">
        <f>IFERROR(VLOOKUP(Data[[#This Row],[Order ID]], Returns!$A:$B, 2, FALSE), "No")</f>
        <v>No</v>
      </c>
      <c r="X4012" s="1">
        <f>1/COUNTIF(Data[Order ID], Data[[#This Row],[Order ID]])</f>
        <v>0.5</v>
      </c>
      <c r="Y4012" s="1">
        <f>1/COUNTIFS(Data[Customer Name],Data[[#This Row],[Customer Name]], Data[MonthYear],Data[[#This Row],[MonthYear]])</f>
        <v>0.5</v>
      </c>
      <c r="Z4012" s="1" t="str">
        <f>TEXT(Data[[#This Row],[Order Date]], "mm.yy")</f>
        <v>11.19</v>
      </c>
    </row>
    <row r="4013" spans="1:26" x14ac:dyDescent="0.25">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1" t="str">
        <f>IF(M4013=People!$B$2,People!$A$5,(IF(M4013=People!$B$3,People!$A$3,(IF(M4013=People!$B$4,People!$A$4,(IF(M4013=People!$B$5,People!$A$5,0)))))))</f>
        <v>Chuck Magee</v>
      </c>
      <c r="W4013" s="1" t="str">
        <f>IFERROR(VLOOKUP(Data[[#This Row],[Order ID]], Returns!$A:$B, 2, FALSE), "No")</f>
        <v>No</v>
      </c>
      <c r="X4013" s="1">
        <f>1/COUNTIF(Data[Order ID], Data[[#This Row],[Order ID]])</f>
        <v>0.5</v>
      </c>
      <c r="Y4013" s="1">
        <f>1/COUNTIFS(Data[Customer Name],Data[[#This Row],[Customer Name]], Data[MonthYear],Data[[#This Row],[MonthYear]])</f>
        <v>0.5</v>
      </c>
      <c r="Z4013" s="1" t="str">
        <f>TEXT(Data[[#This Row],[Order Date]], "mm.yy")</f>
        <v>11.19</v>
      </c>
    </row>
    <row r="4014" spans="1:26" x14ac:dyDescent="0.25">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1" t="str">
        <f>IF(M4014=People!$B$2,People!$A$5,(IF(M4014=People!$B$3,People!$A$3,(IF(M4014=People!$B$4,People!$A$4,(IF(M4014=People!$B$5,People!$A$5,0)))))))</f>
        <v>Kelly Williams</v>
      </c>
      <c r="W4014" s="1" t="str">
        <f>IFERROR(VLOOKUP(Data[[#This Row],[Order ID]], Returns!$A:$B, 2, FALSE), "No")</f>
        <v>No</v>
      </c>
      <c r="X4014" s="1">
        <f>1/COUNTIF(Data[Order ID], Data[[#This Row],[Order ID]])</f>
        <v>1</v>
      </c>
      <c r="Y4014" s="1">
        <f>1/COUNTIFS(Data[Customer Name],Data[[#This Row],[Customer Name]], Data[MonthYear],Data[[#This Row],[MonthYear]])</f>
        <v>0.5</v>
      </c>
      <c r="Z4014" s="1" t="str">
        <f>TEXT(Data[[#This Row],[Order Date]], "mm.yy")</f>
        <v>12.17</v>
      </c>
    </row>
    <row r="4015" spans="1:26" x14ac:dyDescent="0.25">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1" t="str">
        <f>IF(M4015=People!$B$2,People!$A$5,(IF(M4015=People!$B$3,People!$A$3,(IF(M4015=People!$B$4,People!$A$4,(IF(M4015=People!$B$5,People!$A$5,0)))))))</f>
        <v>Cassandra Brandow</v>
      </c>
      <c r="W4015" s="1" t="str">
        <f>IFERROR(VLOOKUP(Data[[#This Row],[Order ID]], Returns!$A:$B, 2, FALSE), "No")</f>
        <v>No</v>
      </c>
      <c r="X4015" s="1">
        <f>1/COUNTIF(Data[Order ID], Data[[#This Row],[Order ID]])</f>
        <v>0.14285714285714285</v>
      </c>
      <c r="Y4015" s="1">
        <f>1/COUNTIFS(Data[Customer Name],Data[[#This Row],[Customer Name]], Data[MonthYear],Data[[#This Row],[MonthYear]])</f>
        <v>0.14285714285714285</v>
      </c>
      <c r="Z4015" s="1" t="str">
        <f>TEXT(Data[[#This Row],[Order Date]], "mm.yy")</f>
        <v>08.17</v>
      </c>
    </row>
    <row r="4016" spans="1:26" x14ac:dyDescent="0.25">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1" t="str">
        <f>IF(M4016=People!$B$2,People!$A$5,(IF(M4016=People!$B$3,People!$A$3,(IF(M4016=People!$B$4,People!$A$4,(IF(M4016=People!$B$5,People!$A$5,0)))))))</f>
        <v>Cassandra Brandow</v>
      </c>
      <c r="W4016" s="1" t="str">
        <f>IFERROR(VLOOKUP(Data[[#This Row],[Order ID]], Returns!$A:$B, 2, FALSE), "No")</f>
        <v>No</v>
      </c>
      <c r="X4016" s="1">
        <f>1/COUNTIF(Data[Order ID], Data[[#This Row],[Order ID]])</f>
        <v>0.14285714285714285</v>
      </c>
      <c r="Y4016" s="1">
        <f>1/COUNTIFS(Data[Customer Name],Data[[#This Row],[Customer Name]], Data[MonthYear],Data[[#This Row],[MonthYear]])</f>
        <v>0.14285714285714285</v>
      </c>
      <c r="Z4016" s="1" t="str">
        <f>TEXT(Data[[#This Row],[Order Date]], "mm.yy")</f>
        <v>08.17</v>
      </c>
    </row>
    <row r="4017" spans="1:26" x14ac:dyDescent="0.25">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1" t="str">
        <f>IF(M4017=People!$B$2,People!$A$5,(IF(M4017=People!$B$3,People!$A$3,(IF(M4017=People!$B$4,People!$A$4,(IF(M4017=People!$B$5,People!$A$5,0)))))))</f>
        <v>Cassandra Brandow</v>
      </c>
      <c r="W4017" s="1" t="str">
        <f>IFERROR(VLOOKUP(Data[[#This Row],[Order ID]], Returns!$A:$B, 2, FALSE), "No")</f>
        <v>No</v>
      </c>
      <c r="X4017" s="1">
        <f>1/COUNTIF(Data[Order ID], Data[[#This Row],[Order ID]])</f>
        <v>0.14285714285714285</v>
      </c>
      <c r="Y4017" s="1">
        <f>1/COUNTIFS(Data[Customer Name],Data[[#This Row],[Customer Name]], Data[MonthYear],Data[[#This Row],[MonthYear]])</f>
        <v>0.14285714285714285</v>
      </c>
      <c r="Z4017" s="1" t="str">
        <f>TEXT(Data[[#This Row],[Order Date]], "mm.yy")</f>
        <v>08.17</v>
      </c>
    </row>
    <row r="4018" spans="1:26" x14ac:dyDescent="0.25">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1" t="str">
        <f>IF(M4018=People!$B$2,People!$A$5,(IF(M4018=People!$B$3,People!$A$3,(IF(M4018=People!$B$4,People!$A$4,(IF(M4018=People!$B$5,People!$A$5,0)))))))</f>
        <v>Cassandra Brandow</v>
      </c>
      <c r="W4018" s="1" t="str">
        <f>IFERROR(VLOOKUP(Data[[#This Row],[Order ID]], Returns!$A:$B, 2, FALSE), "No")</f>
        <v>No</v>
      </c>
      <c r="X4018" s="1">
        <f>1/COUNTIF(Data[Order ID], Data[[#This Row],[Order ID]])</f>
        <v>0.14285714285714285</v>
      </c>
      <c r="Y4018" s="1">
        <f>1/COUNTIFS(Data[Customer Name],Data[[#This Row],[Customer Name]], Data[MonthYear],Data[[#This Row],[MonthYear]])</f>
        <v>0.14285714285714285</v>
      </c>
      <c r="Z4018" s="1" t="str">
        <f>TEXT(Data[[#This Row],[Order Date]], "mm.yy")</f>
        <v>08.17</v>
      </c>
    </row>
    <row r="4019" spans="1:26" x14ac:dyDescent="0.25">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1" t="str">
        <f>IF(M4019=People!$B$2,People!$A$5,(IF(M4019=People!$B$3,People!$A$3,(IF(M4019=People!$B$4,People!$A$4,(IF(M4019=People!$B$5,People!$A$5,0)))))))</f>
        <v>Cassandra Brandow</v>
      </c>
      <c r="W4019" s="1" t="str">
        <f>IFERROR(VLOOKUP(Data[[#This Row],[Order ID]], Returns!$A:$B, 2, FALSE), "No")</f>
        <v>No</v>
      </c>
      <c r="X4019" s="1">
        <f>1/COUNTIF(Data[Order ID], Data[[#This Row],[Order ID]])</f>
        <v>0.14285714285714285</v>
      </c>
      <c r="Y4019" s="1">
        <f>1/COUNTIFS(Data[Customer Name],Data[[#This Row],[Customer Name]], Data[MonthYear],Data[[#This Row],[MonthYear]])</f>
        <v>0.14285714285714285</v>
      </c>
      <c r="Z4019" s="1" t="str">
        <f>TEXT(Data[[#This Row],[Order Date]], "mm.yy")</f>
        <v>08.17</v>
      </c>
    </row>
    <row r="4020" spans="1:26" x14ac:dyDescent="0.25">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1" t="str">
        <f>IF(M4020=People!$B$2,People!$A$5,(IF(M4020=People!$B$3,People!$A$3,(IF(M4020=People!$B$4,People!$A$4,(IF(M4020=People!$B$5,People!$A$5,0)))))))</f>
        <v>Cassandra Brandow</v>
      </c>
      <c r="W4020" s="1" t="str">
        <f>IFERROR(VLOOKUP(Data[[#This Row],[Order ID]], Returns!$A:$B, 2, FALSE), "No")</f>
        <v>No</v>
      </c>
      <c r="X4020" s="1">
        <f>1/COUNTIF(Data[Order ID], Data[[#This Row],[Order ID]])</f>
        <v>0.14285714285714285</v>
      </c>
      <c r="Y4020" s="1">
        <f>1/COUNTIFS(Data[Customer Name],Data[[#This Row],[Customer Name]], Data[MonthYear],Data[[#This Row],[MonthYear]])</f>
        <v>0.14285714285714285</v>
      </c>
      <c r="Z4020" s="1" t="str">
        <f>TEXT(Data[[#This Row],[Order Date]], "mm.yy")</f>
        <v>08.17</v>
      </c>
    </row>
    <row r="4021" spans="1:26" x14ac:dyDescent="0.25">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1" t="str">
        <f>IF(M4021=People!$B$2,People!$A$5,(IF(M4021=People!$B$3,People!$A$3,(IF(M4021=People!$B$4,People!$A$4,(IF(M4021=People!$B$5,People!$A$5,0)))))))</f>
        <v>Cassandra Brandow</v>
      </c>
      <c r="W4021" s="1" t="str">
        <f>IFERROR(VLOOKUP(Data[[#This Row],[Order ID]], Returns!$A:$B, 2, FALSE), "No")</f>
        <v>No</v>
      </c>
      <c r="X4021" s="1">
        <f>1/COUNTIF(Data[Order ID], Data[[#This Row],[Order ID]])</f>
        <v>0.14285714285714285</v>
      </c>
      <c r="Y4021" s="1">
        <f>1/COUNTIFS(Data[Customer Name],Data[[#This Row],[Customer Name]], Data[MonthYear],Data[[#This Row],[MonthYear]])</f>
        <v>0.14285714285714285</v>
      </c>
      <c r="Z4021" s="1" t="str">
        <f>TEXT(Data[[#This Row],[Order Date]], "mm.yy")</f>
        <v>08.17</v>
      </c>
    </row>
    <row r="4022" spans="1:26" x14ac:dyDescent="0.25">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1" t="str">
        <f>IF(M4022=People!$B$2,People!$A$5,(IF(M4022=People!$B$3,People!$A$3,(IF(M4022=People!$B$4,People!$A$4,(IF(M4022=People!$B$5,People!$A$5,0)))))))</f>
        <v>Chuck Magee</v>
      </c>
      <c r="W4022" s="1" t="str">
        <f>IFERROR(VLOOKUP(Data[[#This Row],[Order ID]], Returns!$A:$B, 2, FALSE), "No")</f>
        <v>No</v>
      </c>
      <c r="X4022" s="1">
        <f>1/COUNTIF(Data[Order ID], Data[[#This Row],[Order ID]])</f>
        <v>0.33333333333333331</v>
      </c>
      <c r="Y4022" s="1">
        <f>1/COUNTIFS(Data[Customer Name],Data[[#This Row],[Customer Name]], Data[MonthYear],Data[[#This Row],[MonthYear]])</f>
        <v>0.33333333333333331</v>
      </c>
      <c r="Z4022" s="1" t="str">
        <f>TEXT(Data[[#This Row],[Order Date]], "mm.yy")</f>
        <v>06.16</v>
      </c>
    </row>
    <row r="4023" spans="1:26" x14ac:dyDescent="0.25">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1" t="str">
        <f>IF(M4023=People!$B$2,People!$A$5,(IF(M4023=People!$B$3,People!$A$3,(IF(M4023=People!$B$4,People!$A$4,(IF(M4023=People!$B$5,People!$A$5,0)))))))</f>
        <v>Chuck Magee</v>
      </c>
      <c r="W4023" s="1" t="str">
        <f>IFERROR(VLOOKUP(Data[[#This Row],[Order ID]], Returns!$A:$B, 2, FALSE), "No")</f>
        <v>No</v>
      </c>
      <c r="X4023" s="1">
        <f>1/COUNTIF(Data[Order ID], Data[[#This Row],[Order ID]])</f>
        <v>0.33333333333333331</v>
      </c>
      <c r="Y4023" s="1">
        <f>1/COUNTIFS(Data[Customer Name],Data[[#This Row],[Customer Name]], Data[MonthYear],Data[[#This Row],[MonthYear]])</f>
        <v>0.33333333333333331</v>
      </c>
      <c r="Z4023" s="1" t="str">
        <f>TEXT(Data[[#This Row],[Order Date]], "mm.yy")</f>
        <v>06.16</v>
      </c>
    </row>
    <row r="4024" spans="1:26" x14ac:dyDescent="0.25">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1" t="str">
        <f>IF(M4024=People!$B$2,People!$A$5,(IF(M4024=People!$B$3,People!$A$3,(IF(M4024=People!$B$4,People!$A$4,(IF(M4024=People!$B$5,People!$A$5,0)))))))</f>
        <v>Chuck Magee</v>
      </c>
      <c r="W4024" s="1" t="str">
        <f>IFERROR(VLOOKUP(Data[[#This Row],[Order ID]], Returns!$A:$B, 2, FALSE), "No")</f>
        <v>No</v>
      </c>
      <c r="X4024" s="1">
        <f>1/COUNTIF(Data[Order ID], Data[[#This Row],[Order ID]])</f>
        <v>0.33333333333333331</v>
      </c>
      <c r="Y4024" s="1">
        <f>1/COUNTIFS(Data[Customer Name],Data[[#This Row],[Customer Name]], Data[MonthYear],Data[[#This Row],[MonthYear]])</f>
        <v>0.33333333333333331</v>
      </c>
      <c r="Z4024" s="1" t="str">
        <f>TEXT(Data[[#This Row],[Order Date]], "mm.yy")</f>
        <v>06.16</v>
      </c>
    </row>
    <row r="4025" spans="1:26" x14ac:dyDescent="0.25">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1" t="str">
        <f>IF(M4025=People!$B$2,People!$A$5,(IF(M4025=People!$B$3,People!$A$3,(IF(M4025=People!$B$4,People!$A$4,(IF(M4025=People!$B$5,People!$A$5,0)))))))</f>
        <v>Cassandra Brandow</v>
      </c>
      <c r="W4025" s="1" t="str">
        <f>IFERROR(VLOOKUP(Data[[#This Row],[Order ID]], Returns!$A:$B, 2, FALSE), "No")</f>
        <v>No</v>
      </c>
      <c r="X4025" s="1">
        <f>1/COUNTIF(Data[Order ID], Data[[#This Row],[Order ID]])</f>
        <v>0.5</v>
      </c>
      <c r="Y4025" s="1">
        <f>1/COUNTIFS(Data[Customer Name],Data[[#This Row],[Customer Name]], Data[MonthYear],Data[[#This Row],[MonthYear]])</f>
        <v>0.5</v>
      </c>
      <c r="Z4025" s="1" t="str">
        <f>TEXT(Data[[#This Row],[Order Date]], "mm.yy")</f>
        <v>10.19</v>
      </c>
    </row>
    <row r="4026" spans="1:26" x14ac:dyDescent="0.25">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1" t="str">
        <f>IF(M4026=People!$B$2,People!$A$5,(IF(M4026=People!$B$3,People!$A$3,(IF(M4026=People!$B$4,People!$A$4,(IF(M4026=People!$B$5,People!$A$5,0)))))))</f>
        <v>Cassandra Brandow</v>
      </c>
      <c r="W4026" s="1" t="str">
        <f>IFERROR(VLOOKUP(Data[[#This Row],[Order ID]], Returns!$A:$B, 2, FALSE), "No")</f>
        <v>No</v>
      </c>
      <c r="X4026" s="1">
        <f>1/COUNTIF(Data[Order ID], Data[[#This Row],[Order ID]])</f>
        <v>0.5</v>
      </c>
      <c r="Y4026" s="1">
        <f>1/COUNTIFS(Data[Customer Name],Data[[#This Row],[Customer Name]], Data[MonthYear],Data[[#This Row],[MonthYear]])</f>
        <v>0.5</v>
      </c>
      <c r="Z4026" s="1" t="str">
        <f>TEXT(Data[[#This Row],[Order Date]], "mm.yy")</f>
        <v>10.19</v>
      </c>
    </row>
    <row r="4027" spans="1:26" x14ac:dyDescent="0.25">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1" t="str">
        <f>IF(M4027=People!$B$2,People!$A$5,(IF(M4027=People!$B$3,People!$A$3,(IF(M4027=People!$B$4,People!$A$4,(IF(M4027=People!$B$5,People!$A$5,0)))))))</f>
        <v>Kelly Williams</v>
      </c>
      <c r="W4027" s="1" t="str">
        <f>IFERROR(VLOOKUP(Data[[#This Row],[Order ID]], Returns!$A:$B, 2, FALSE), "No")</f>
        <v>No</v>
      </c>
      <c r="X4027" s="1">
        <f>1/COUNTIF(Data[Order ID], Data[[#This Row],[Order ID]])</f>
        <v>0.25</v>
      </c>
      <c r="Y4027" s="1">
        <f>1/COUNTIFS(Data[Customer Name],Data[[#This Row],[Customer Name]], Data[MonthYear],Data[[#This Row],[MonthYear]])</f>
        <v>0.25</v>
      </c>
      <c r="Z4027" s="1" t="str">
        <f>TEXT(Data[[#This Row],[Order Date]], "mm.yy")</f>
        <v>08.19</v>
      </c>
    </row>
    <row r="4028" spans="1:26" x14ac:dyDescent="0.25">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1" t="str">
        <f>IF(M4028=People!$B$2,People!$A$5,(IF(M4028=People!$B$3,People!$A$3,(IF(M4028=People!$B$4,People!$A$4,(IF(M4028=People!$B$5,People!$A$5,0)))))))</f>
        <v>Kelly Williams</v>
      </c>
      <c r="W4028" s="1" t="str">
        <f>IFERROR(VLOOKUP(Data[[#This Row],[Order ID]], Returns!$A:$B, 2, FALSE), "No")</f>
        <v>No</v>
      </c>
      <c r="X4028" s="1">
        <f>1/COUNTIF(Data[Order ID], Data[[#This Row],[Order ID]])</f>
        <v>0.25</v>
      </c>
      <c r="Y4028" s="1">
        <f>1/COUNTIFS(Data[Customer Name],Data[[#This Row],[Customer Name]], Data[MonthYear],Data[[#This Row],[MonthYear]])</f>
        <v>0.25</v>
      </c>
      <c r="Z4028" s="1" t="str">
        <f>TEXT(Data[[#This Row],[Order Date]], "mm.yy")</f>
        <v>08.19</v>
      </c>
    </row>
    <row r="4029" spans="1:26" x14ac:dyDescent="0.25">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1" t="str">
        <f>IF(M4029=People!$B$2,People!$A$5,(IF(M4029=People!$B$3,People!$A$3,(IF(M4029=People!$B$4,People!$A$4,(IF(M4029=People!$B$5,People!$A$5,0)))))))</f>
        <v>Kelly Williams</v>
      </c>
      <c r="W4029" s="1" t="str">
        <f>IFERROR(VLOOKUP(Data[[#This Row],[Order ID]], Returns!$A:$B, 2, FALSE), "No")</f>
        <v>No</v>
      </c>
      <c r="X4029" s="1">
        <f>1/COUNTIF(Data[Order ID], Data[[#This Row],[Order ID]])</f>
        <v>0.25</v>
      </c>
      <c r="Y4029" s="1">
        <f>1/COUNTIFS(Data[Customer Name],Data[[#This Row],[Customer Name]], Data[MonthYear],Data[[#This Row],[MonthYear]])</f>
        <v>0.25</v>
      </c>
      <c r="Z4029" s="1" t="str">
        <f>TEXT(Data[[#This Row],[Order Date]], "mm.yy")</f>
        <v>08.19</v>
      </c>
    </row>
    <row r="4030" spans="1:26" x14ac:dyDescent="0.25">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1" t="str">
        <f>IF(M4030=People!$B$2,People!$A$5,(IF(M4030=People!$B$3,People!$A$3,(IF(M4030=People!$B$4,People!$A$4,(IF(M4030=People!$B$5,People!$A$5,0)))))))</f>
        <v>Kelly Williams</v>
      </c>
      <c r="W4030" s="1" t="str">
        <f>IFERROR(VLOOKUP(Data[[#This Row],[Order ID]], Returns!$A:$B, 2, FALSE), "No")</f>
        <v>No</v>
      </c>
      <c r="X4030" s="1">
        <f>1/COUNTIF(Data[Order ID], Data[[#This Row],[Order ID]])</f>
        <v>0.25</v>
      </c>
      <c r="Y4030" s="1">
        <f>1/COUNTIFS(Data[Customer Name],Data[[#This Row],[Customer Name]], Data[MonthYear],Data[[#This Row],[MonthYear]])</f>
        <v>0.25</v>
      </c>
      <c r="Z4030" s="1" t="str">
        <f>TEXT(Data[[#This Row],[Order Date]], "mm.yy")</f>
        <v>08.19</v>
      </c>
    </row>
    <row r="4031" spans="1:26" x14ac:dyDescent="0.25">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1" t="str">
        <f>IF(M4031=People!$B$2,People!$A$5,(IF(M4031=People!$B$3,People!$A$3,(IF(M4031=People!$B$4,People!$A$4,(IF(M4031=People!$B$5,People!$A$5,0)))))))</f>
        <v>Cassandra Brandow</v>
      </c>
      <c r="W4031" s="1" t="str">
        <f>IFERROR(VLOOKUP(Data[[#This Row],[Order ID]], Returns!$A:$B, 2, FALSE), "No")</f>
        <v>No</v>
      </c>
      <c r="X4031" s="1">
        <f>1/COUNTIF(Data[Order ID], Data[[#This Row],[Order ID]])</f>
        <v>0.5</v>
      </c>
      <c r="Y4031" s="1">
        <f>1/COUNTIFS(Data[Customer Name],Data[[#This Row],[Customer Name]], Data[MonthYear],Data[[#This Row],[MonthYear]])</f>
        <v>0.5</v>
      </c>
      <c r="Z4031" s="1" t="str">
        <f>TEXT(Data[[#This Row],[Order Date]], "mm.yy")</f>
        <v>12.19</v>
      </c>
    </row>
    <row r="4032" spans="1:26" x14ac:dyDescent="0.25">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1" t="str">
        <f>IF(M4032=People!$B$2,People!$A$5,(IF(M4032=People!$B$3,People!$A$3,(IF(M4032=People!$B$4,People!$A$4,(IF(M4032=People!$B$5,People!$A$5,0)))))))</f>
        <v>Cassandra Brandow</v>
      </c>
      <c r="W4032" s="1" t="str">
        <f>IFERROR(VLOOKUP(Data[[#This Row],[Order ID]], Returns!$A:$B, 2, FALSE), "No")</f>
        <v>No</v>
      </c>
      <c r="X4032" s="1">
        <f>1/COUNTIF(Data[Order ID], Data[[#This Row],[Order ID]])</f>
        <v>0.5</v>
      </c>
      <c r="Y4032" s="1">
        <f>1/COUNTIFS(Data[Customer Name],Data[[#This Row],[Customer Name]], Data[MonthYear],Data[[#This Row],[MonthYear]])</f>
        <v>0.5</v>
      </c>
      <c r="Z4032" s="1" t="str">
        <f>TEXT(Data[[#This Row],[Order Date]], "mm.yy")</f>
        <v>12.19</v>
      </c>
    </row>
    <row r="4033" spans="1:26" x14ac:dyDescent="0.25">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1" t="str">
        <f>IF(M4033=People!$B$2,People!$A$5,(IF(M4033=People!$B$3,People!$A$3,(IF(M4033=People!$B$4,People!$A$4,(IF(M4033=People!$B$5,People!$A$5,0)))))))</f>
        <v>Cassandra Brandow</v>
      </c>
      <c r="W4033" s="1" t="str">
        <f>IFERROR(VLOOKUP(Data[[#This Row],[Order ID]], Returns!$A:$B, 2, FALSE), "No")</f>
        <v>No</v>
      </c>
      <c r="X4033" s="1">
        <f>1/COUNTIF(Data[Order ID], Data[[#This Row],[Order ID]])</f>
        <v>0.33333333333333331</v>
      </c>
      <c r="Y4033" s="1">
        <f>1/COUNTIFS(Data[Customer Name],Data[[#This Row],[Customer Name]], Data[MonthYear],Data[[#This Row],[MonthYear]])</f>
        <v>0.33333333333333331</v>
      </c>
      <c r="Z4033" s="1" t="str">
        <f>TEXT(Data[[#This Row],[Order Date]], "mm.yy")</f>
        <v>09.18</v>
      </c>
    </row>
    <row r="4034" spans="1:26" x14ac:dyDescent="0.25">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1" t="str">
        <f>IF(M4034=People!$B$2,People!$A$5,(IF(M4034=People!$B$3,People!$A$3,(IF(M4034=People!$B$4,People!$A$4,(IF(M4034=People!$B$5,People!$A$5,0)))))))</f>
        <v>Cassandra Brandow</v>
      </c>
      <c r="W4034" s="1" t="str">
        <f>IFERROR(VLOOKUP(Data[[#This Row],[Order ID]], Returns!$A:$B, 2, FALSE), "No")</f>
        <v>No</v>
      </c>
      <c r="X4034" s="1">
        <f>1/COUNTIF(Data[Order ID], Data[[#This Row],[Order ID]])</f>
        <v>0.33333333333333331</v>
      </c>
      <c r="Y4034" s="1">
        <f>1/COUNTIFS(Data[Customer Name],Data[[#This Row],[Customer Name]], Data[MonthYear],Data[[#This Row],[MonthYear]])</f>
        <v>0.33333333333333331</v>
      </c>
      <c r="Z4034" s="1" t="str">
        <f>TEXT(Data[[#This Row],[Order Date]], "mm.yy")</f>
        <v>09.18</v>
      </c>
    </row>
    <row r="4035" spans="1:26" x14ac:dyDescent="0.25">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1" t="str">
        <f>IF(M4035=People!$B$2,People!$A$5,(IF(M4035=People!$B$3,People!$A$3,(IF(M4035=People!$B$4,People!$A$4,(IF(M4035=People!$B$5,People!$A$5,0)))))))</f>
        <v>Cassandra Brandow</v>
      </c>
      <c r="W4035" s="1" t="str">
        <f>IFERROR(VLOOKUP(Data[[#This Row],[Order ID]], Returns!$A:$B, 2, FALSE), "No")</f>
        <v>No</v>
      </c>
      <c r="X4035" s="1">
        <f>1/COUNTIF(Data[Order ID], Data[[#This Row],[Order ID]])</f>
        <v>0.33333333333333331</v>
      </c>
      <c r="Y4035" s="1">
        <f>1/COUNTIFS(Data[Customer Name],Data[[#This Row],[Customer Name]], Data[MonthYear],Data[[#This Row],[MonthYear]])</f>
        <v>0.33333333333333331</v>
      </c>
      <c r="Z4035" s="1" t="str">
        <f>TEXT(Data[[#This Row],[Order Date]], "mm.yy")</f>
        <v>09.18</v>
      </c>
    </row>
    <row r="4036" spans="1:26" x14ac:dyDescent="0.25">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1" t="str">
        <f>IF(M4036=People!$B$2,People!$A$5,(IF(M4036=People!$B$3,People!$A$3,(IF(M4036=People!$B$4,People!$A$4,(IF(M4036=People!$B$5,People!$A$5,0)))))))</f>
        <v>Chuck Magee</v>
      </c>
      <c r="W4036" s="1" t="str">
        <f>IFERROR(VLOOKUP(Data[[#This Row],[Order ID]], Returns!$A:$B, 2, FALSE), "No")</f>
        <v>No</v>
      </c>
      <c r="X4036" s="1">
        <f>1/COUNTIF(Data[Order ID], Data[[#This Row],[Order ID]])</f>
        <v>0.5</v>
      </c>
      <c r="Y4036" s="1">
        <f>1/COUNTIFS(Data[Customer Name],Data[[#This Row],[Customer Name]], Data[MonthYear],Data[[#This Row],[MonthYear]])</f>
        <v>0.5</v>
      </c>
      <c r="Z4036" s="1" t="str">
        <f>TEXT(Data[[#This Row],[Order Date]], "mm.yy")</f>
        <v>12.18</v>
      </c>
    </row>
    <row r="4037" spans="1:26" x14ac:dyDescent="0.25">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1" t="str">
        <f>IF(M4037=People!$B$2,People!$A$5,(IF(M4037=People!$B$3,People!$A$3,(IF(M4037=People!$B$4,People!$A$4,(IF(M4037=People!$B$5,People!$A$5,0)))))))</f>
        <v>Chuck Magee</v>
      </c>
      <c r="W4037" s="1" t="str">
        <f>IFERROR(VLOOKUP(Data[[#This Row],[Order ID]], Returns!$A:$B, 2, FALSE), "No")</f>
        <v>No</v>
      </c>
      <c r="X4037" s="1">
        <f>1/COUNTIF(Data[Order ID], Data[[#This Row],[Order ID]])</f>
        <v>0.5</v>
      </c>
      <c r="Y4037" s="1">
        <f>1/COUNTIFS(Data[Customer Name],Data[[#This Row],[Customer Name]], Data[MonthYear],Data[[#This Row],[MonthYear]])</f>
        <v>0.5</v>
      </c>
      <c r="Z4037" s="1" t="str">
        <f>TEXT(Data[[#This Row],[Order Date]], "mm.yy")</f>
        <v>12.18</v>
      </c>
    </row>
    <row r="4038" spans="1:26" x14ac:dyDescent="0.25">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1" t="str">
        <f>IF(M4038=People!$B$2,People!$A$5,(IF(M4038=People!$B$3,People!$A$3,(IF(M4038=People!$B$4,People!$A$4,(IF(M4038=People!$B$5,People!$A$5,0)))))))</f>
        <v>Kelly Williams</v>
      </c>
      <c r="W4038" s="1" t="str">
        <f>IFERROR(VLOOKUP(Data[[#This Row],[Order ID]], Returns!$A:$B, 2, FALSE), "No")</f>
        <v>No</v>
      </c>
      <c r="X4038" s="1">
        <f>1/COUNTIF(Data[Order ID], Data[[#This Row],[Order ID]])</f>
        <v>1</v>
      </c>
      <c r="Y4038" s="1">
        <f>1/COUNTIFS(Data[Customer Name],Data[[#This Row],[Customer Name]], Data[MonthYear],Data[[#This Row],[MonthYear]])</f>
        <v>1</v>
      </c>
      <c r="Z4038" s="1" t="str">
        <f>TEXT(Data[[#This Row],[Order Date]], "mm.yy")</f>
        <v>12.17</v>
      </c>
    </row>
    <row r="4039" spans="1:26" x14ac:dyDescent="0.25">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1" t="str">
        <f>IF(M4039=People!$B$2,People!$A$5,(IF(M4039=People!$B$3,People!$A$3,(IF(M4039=People!$B$4,People!$A$4,(IF(M4039=People!$B$5,People!$A$5,0)))))))</f>
        <v>Cassandra Brandow</v>
      </c>
      <c r="W4039" s="1" t="str">
        <f>IFERROR(VLOOKUP(Data[[#This Row],[Order ID]], Returns!$A:$B, 2, FALSE), "No")</f>
        <v>Yes</v>
      </c>
      <c r="X4039" s="1">
        <f>1/COUNTIF(Data[Order ID], Data[[#This Row],[Order ID]])</f>
        <v>0.14285714285714285</v>
      </c>
      <c r="Y4039" s="1">
        <f>1/COUNTIFS(Data[Customer Name],Data[[#This Row],[Customer Name]], Data[MonthYear],Data[[#This Row],[MonthYear]])</f>
        <v>0.14285714285714285</v>
      </c>
      <c r="Z4039" s="1" t="str">
        <f>TEXT(Data[[#This Row],[Order Date]], "mm.yy")</f>
        <v>12.16</v>
      </c>
    </row>
    <row r="4040" spans="1:26" x14ac:dyDescent="0.25">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1" t="str">
        <f>IF(M4040=People!$B$2,People!$A$5,(IF(M4040=People!$B$3,People!$A$3,(IF(M4040=People!$B$4,People!$A$4,(IF(M4040=People!$B$5,People!$A$5,0)))))))</f>
        <v>Cassandra Brandow</v>
      </c>
      <c r="W4040" s="1" t="str">
        <f>IFERROR(VLOOKUP(Data[[#This Row],[Order ID]], Returns!$A:$B, 2, FALSE), "No")</f>
        <v>Yes</v>
      </c>
      <c r="X4040" s="1">
        <f>1/COUNTIF(Data[Order ID], Data[[#This Row],[Order ID]])</f>
        <v>0.14285714285714285</v>
      </c>
      <c r="Y4040" s="1">
        <f>1/COUNTIFS(Data[Customer Name],Data[[#This Row],[Customer Name]], Data[MonthYear],Data[[#This Row],[MonthYear]])</f>
        <v>0.14285714285714285</v>
      </c>
      <c r="Z4040" s="1" t="str">
        <f>TEXT(Data[[#This Row],[Order Date]], "mm.yy")</f>
        <v>12.16</v>
      </c>
    </row>
    <row r="4041" spans="1:26" x14ac:dyDescent="0.25">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1" t="str">
        <f>IF(M4041=People!$B$2,People!$A$5,(IF(M4041=People!$B$3,People!$A$3,(IF(M4041=People!$B$4,People!$A$4,(IF(M4041=People!$B$5,People!$A$5,0)))))))</f>
        <v>Cassandra Brandow</v>
      </c>
      <c r="W4041" s="1" t="str">
        <f>IFERROR(VLOOKUP(Data[[#This Row],[Order ID]], Returns!$A:$B, 2, FALSE), "No")</f>
        <v>Yes</v>
      </c>
      <c r="X4041" s="1">
        <f>1/COUNTIF(Data[Order ID], Data[[#This Row],[Order ID]])</f>
        <v>0.14285714285714285</v>
      </c>
      <c r="Y4041" s="1">
        <f>1/COUNTIFS(Data[Customer Name],Data[[#This Row],[Customer Name]], Data[MonthYear],Data[[#This Row],[MonthYear]])</f>
        <v>0.14285714285714285</v>
      </c>
      <c r="Z4041" s="1" t="str">
        <f>TEXT(Data[[#This Row],[Order Date]], "mm.yy")</f>
        <v>12.16</v>
      </c>
    </row>
    <row r="4042" spans="1:26" x14ac:dyDescent="0.25">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1" t="str">
        <f>IF(M4042=People!$B$2,People!$A$5,(IF(M4042=People!$B$3,People!$A$3,(IF(M4042=People!$B$4,People!$A$4,(IF(M4042=People!$B$5,People!$A$5,0)))))))</f>
        <v>Cassandra Brandow</v>
      </c>
      <c r="W4042" s="1" t="str">
        <f>IFERROR(VLOOKUP(Data[[#This Row],[Order ID]], Returns!$A:$B, 2, FALSE), "No")</f>
        <v>Yes</v>
      </c>
      <c r="X4042" s="1">
        <f>1/COUNTIF(Data[Order ID], Data[[#This Row],[Order ID]])</f>
        <v>0.14285714285714285</v>
      </c>
      <c r="Y4042" s="1">
        <f>1/COUNTIFS(Data[Customer Name],Data[[#This Row],[Customer Name]], Data[MonthYear],Data[[#This Row],[MonthYear]])</f>
        <v>0.14285714285714285</v>
      </c>
      <c r="Z4042" s="1" t="str">
        <f>TEXT(Data[[#This Row],[Order Date]], "mm.yy")</f>
        <v>12.16</v>
      </c>
    </row>
    <row r="4043" spans="1:26" x14ac:dyDescent="0.25">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1" t="str">
        <f>IF(M4043=People!$B$2,People!$A$5,(IF(M4043=People!$B$3,People!$A$3,(IF(M4043=People!$B$4,People!$A$4,(IF(M4043=People!$B$5,People!$A$5,0)))))))</f>
        <v>Cassandra Brandow</v>
      </c>
      <c r="W4043" s="1" t="str">
        <f>IFERROR(VLOOKUP(Data[[#This Row],[Order ID]], Returns!$A:$B, 2, FALSE), "No")</f>
        <v>Yes</v>
      </c>
      <c r="X4043" s="1">
        <f>1/COUNTIF(Data[Order ID], Data[[#This Row],[Order ID]])</f>
        <v>0.14285714285714285</v>
      </c>
      <c r="Y4043" s="1">
        <f>1/COUNTIFS(Data[Customer Name],Data[[#This Row],[Customer Name]], Data[MonthYear],Data[[#This Row],[MonthYear]])</f>
        <v>0.14285714285714285</v>
      </c>
      <c r="Z4043" s="1" t="str">
        <f>TEXT(Data[[#This Row],[Order Date]], "mm.yy")</f>
        <v>12.16</v>
      </c>
    </row>
    <row r="4044" spans="1:26" x14ac:dyDescent="0.25">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1" t="str">
        <f>IF(M4044=People!$B$2,People!$A$5,(IF(M4044=People!$B$3,People!$A$3,(IF(M4044=People!$B$4,People!$A$4,(IF(M4044=People!$B$5,People!$A$5,0)))))))</f>
        <v>Cassandra Brandow</v>
      </c>
      <c r="W4044" s="1" t="str">
        <f>IFERROR(VLOOKUP(Data[[#This Row],[Order ID]], Returns!$A:$B, 2, FALSE), "No")</f>
        <v>Yes</v>
      </c>
      <c r="X4044" s="1">
        <f>1/COUNTIF(Data[Order ID], Data[[#This Row],[Order ID]])</f>
        <v>0.14285714285714285</v>
      </c>
      <c r="Y4044" s="1">
        <f>1/COUNTIFS(Data[Customer Name],Data[[#This Row],[Customer Name]], Data[MonthYear],Data[[#This Row],[MonthYear]])</f>
        <v>0.14285714285714285</v>
      </c>
      <c r="Z4044" s="1" t="str">
        <f>TEXT(Data[[#This Row],[Order Date]], "mm.yy")</f>
        <v>12.16</v>
      </c>
    </row>
    <row r="4045" spans="1:26" x14ac:dyDescent="0.25">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1" t="str">
        <f>IF(M4045=People!$B$2,People!$A$5,(IF(M4045=People!$B$3,People!$A$3,(IF(M4045=People!$B$4,People!$A$4,(IF(M4045=People!$B$5,People!$A$5,0)))))))</f>
        <v>Cassandra Brandow</v>
      </c>
      <c r="W4045" s="1" t="str">
        <f>IFERROR(VLOOKUP(Data[[#This Row],[Order ID]], Returns!$A:$B, 2, FALSE), "No")</f>
        <v>Yes</v>
      </c>
      <c r="X4045" s="1">
        <f>1/COUNTIF(Data[Order ID], Data[[#This Row],[Order ID]])</f>
        <v>0.14285714285714285</v>
      </c>
      <c r="Y4045" s="1">
        <f>1/COUNTIFS(Data[Customer Name],Data[[#This Row],[Customer Name]], Data[MonthYear],Data[[#This Row],[MonthYear]])</f>
        <v>0.14285714285714285</v>
      </c>
      <c r="Z4045" s="1" t="str">
        <f>TEXT(Data[[#This Row],[Order Date]], "mm.yy")</f>
        <v>12.16</v>
      </c>
    </row>
    <row r="4046" spans="1:26" x14ac:dyDescent="0.25">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1" t="str">
        <f>IF(M4046=People!$B$2,People!$A$5,(IF(M4046=People!$B$3,People!$A$3,(IF(M4046=People!$B$4,People!$A$4,(IF(M4046=People!$B$5,People!$A$5,0)))))))</f>
        <v>Cassandra Brandow</v>
      </c>
      <c r="W4046" s="1" t="str">
        <f>IFERROR(VLOOKUP(Data[[#This Row],[Order ID]], Returns!$A:$B, 2, FALSE), "No")</f>
        <v>No</v>
      </c>
      <c r="X4046" s="1">
        <f>1/COUNTIF(Data[Order ID], Data[[#This Row],[Order ID]])</f>
        <v>1</v>
      </c>
      <c r="Y4046" s="1">
        <f>1/COUNTIFS(Data[Customer Name],Data[[#This Row],[Customer Name]], Data[MonthYear],Data[[#This Row],[MonthYear]])</f>
        <v>1</v>
      </c>
      <c r="Z4046" s="1" t="str">
        <f>TEXT(Data[[#This Row],[Order Date]], "mm.yy")</f>
        <v>06.17</v>
      </c>
    </row>
    <row r="4047" spans="1:26" x14ac:dyDescent="0.25">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1" t="str">
        <f>IF(M4047=People!$B$2,People!$A$5,(IF(M4047=People!$B$3,People!$A$3,(IF(M4047=People!$B$4,People!$A$4,(IF(M4047=People!$B$5,People!$A$5,0)))))))</f>
        <v>Kelly Williams</v>
      </c>
      <c r="W4047" s="1" t="str">
        <f>IFERROR(VLOOKUP(Data[[#This Row],[Order ID]], Returns!$A:$B, 2, FALSE), "No")</f>
        <v>No</v>
      </c>
      <c r="X4047" s="1">
        <f>1/COUNTIF(Data[Order ID], Data[[#This Row],[Order ID]])</f>
        <v>1</v>
      </c>
      <c r="Y4047" s="1">
        <f>1/COUNTIFS(Data[Customer Name],Data[[#This Row],[Customer Name]], Data[MonthYear],Data[[#This Row],[MonthYear]])</f>
        <v>1</v>
      </c>
      <c r="Z4047" s="1" t="str">
        <f>TEXT(Data[[#This Row],[Order Date]], "mm.yy")</f>
        <v>04.17</v>
      </c>
    </row>
    <row r="4048" spans="1:26" x14ac:dyDescent="0.25">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1" t="str">
        <f>IF(M4048=People!$B$2,People!$A$5,(IF(M4048=People!$B$3,People!$A$3,(IF(M4048=People!$B$4,People!$A$4,(IF(M4048=People!$B$5,People!$A$5,0)))))))</f>
        <v>Kelly Williams</v>
      </c>
      <c r="W4048" s="1" t="str">
        <f>IFERROR(VLOOKUP(Data[[#This Row],[Order ID]], Returns!$A:$B, 2, FALSE), "No")</f>
        <v>No</v>
      </c>
      <c r="X4048" s="1">
        <f>1/COUNTIF(Data[Order ID], Data[[#This Row],[Order ID]])</f>
        <v>1</v>
      </c>
      <c r="Y4048" s="1">
        <f>1/COUNTIFS(Data[Customer Name],Data[[#This Row],[Customer Name]], Data[MonthYear],Data[[#This Row],[MonthYear]])</f>
        <v>1</v>
      </c>
      <c r="Z4048" s="1" t="str">
        <f>TEXT(Data[[#This Row],[Order Date]], "mm.yy")</f>
        <v>10.19</v>
      </c>
    </row>
    <row r="4049" spans="1:26" x14ac:dyDescent="0.25">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1" t="str">
        <f>IF(M4049=People!$B$2,People!$A$5,(IF(M4049=People!$B$3,People!$A$3,(IF(M4049=People!$B$4,People!$A$4,(IF(M4049=People!$B$5,People!$A$5,0)))))))</f>
        <v>Chuck Magee</v>
      </c>
      <c r="W4049" s="1" t="str">
        <f>IFERROR(VLOOKUP(Data[[#This Row],[Order ID]], Returns!$A:$B, 2, FALSE), "No")</f>
        <v>No</v>
      </c>
      <c r="X4049" s="1">
        <f>1/COUNTIF(Data[Order ID], Data[[#This Row],[Order ID]])</f>
        <v>0.5</v>
      </c>
      <c r="Y4049" s="1">
        <f>1/COUNTIFS(Data[Customer Name],Data[[#This Row],[Customer Name]], Data[MonthYear],Data[[#This Row],[MonthYear]])</f>
        <v>0.5</v>
      </c>
      <c r="Z4049" s="1" t="str">
        <f>TEXT(Data[[#This Row],[Order Date]], "mm.yy")</f>
        <v>07.17</v>
      </c>
    </row>
    <row r="4050" spans="1:26" x14ac:dyDescent="0.25">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1" t="str">
        <f>IF(M4050=People!$B$2,People!$A$5,(IF(M4050=People!$B$3,People!$A$3,(IF(M4050=People!$B$4,People!$A$4,(IF(M4050=People!$B$5,People!$A$5,0)))))))</f>
        <v>Chuck Magee</v>
      </c>
      <c r="W4050" s="1" t="str">
        <f>IFERROR(VLOOKUP(Data[[#This Row],[Order ID]], Returns!$A:$B, 2, FALSE), "No")</f>
        <v>No</v>
      </c>
      <c r="X4050" s="1">
        <f>1/COUNTIF(Data[Order ID], Data[[#This Row],[Order ID]])</f>
        <v>0.5</v>
      </c>
      <c r="Y4050" s="1">
        <f>1/COUNTIFS(Data[Customer Name],Data[[#This Row],[Customer Name]], Data[MonthYear],Data[[#This Row],[MonthYear]])</f>
        <v>0.5</v>
      </c>
      <c r="Z4050" s="1" t="str">
        <f>TEXT(Data[[#This Row],[Order Date]], "mm.yy")</f>
        <v>07.17</v>
      </c>
    </row>
    <row r="4051" spans="1:26" x14ac:dyDescent="0.25">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1" t="str">
        <f>IF(M4051=People!$B$2,People!$A$5,(IF(M4051=People!$B$3,People!$A$3,(IF(M4051=People!$B$4,People!$A$4,(IF(M4051=People!$B$5,People!$A$5,0)))))))</f>
        <v>Chuck Magee</v>
      </c>
      <c r="W4051" s="1" t="str">
        <f>IFERROR(VLOOKUP(Data[[#This Row],[Order ID]], Returns!$A:$B, 2, FALSE), "No")</f>
        <v>No</v>
      </c>
      <c r="X4051" s="1">
        <f>1/COUNTIF(Data[Order ID], Data[[#This Row],[Order ID]])</f>
        <v>0.5</v>
      </c>
      <c r="Y4051" s="1">
        <f>1/COUNTIFS(Data[Customer Name],Data[[#This Row],[Customer Name]], Data[MonthYear],Data[[#This Row],[MonthYear]])</f>
        <v>0.25</v>
      </c>
      <c r="Z4051" s="1" t="str">
        <f>TEXT(Data[[#This Row],[Order Date]], "mm.yy")</f>
        <v>06.19</v>
      </c>
    </row>
    <row r="4052" spans="1:26" x14ac:dyDescent="0.25">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1" t="str">
        <f>IF(M4052=People!$B$2,People!$A$5,(IF(M4052=People!$B$3,People!$A$3,(IF(M4052=People!$B$4,People!$A$4,(IF(M4052=People!$B$5,People!$A$5,0)))))))</f>
        <v>Chuck Magee</v>
      </c>
      <c r="W4052" s="1" t="str">
        <f>IFERROR(VLOOKUP(Data[[#This Row],[Order ID]], Returns!$A:$B, 2, FALSE), "No")</f>
        <v>No</v>
      </c>
      <c r="X4052" s="1">
        <f>1/COUNTIF(Data[Order ID], Data[[#This Row],[Order ID]])</f>
        <v>0.5</v>
      </c>
      <c r="Y4052" s="1">
        <f>1/COUNTIFS(Data[Customer Name],Data[[#This Row],[Customer Name]], Data[MonthYear],Data[[#This Row],[MonthYear]])</f>
        <v>0.25</v>
      </c>
      <c r="Z4052" s="1" t="str">
        <f>TEXT(Data[[#This Row],[Order Date]], "mm.yy")</f>
        <v>06.19</v>
      </c>
    </row>
    <row r="4053" spans="1:26" x14ac:dyDescent="0.25">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1" t="str">
        <f>IF(M4053=People!$B$2,People!$A$5,(IF(M4053=People!$B$3,People!$A$3,(IF(M4053=People!$B$4,People!$A$4,(IF(M4053=People!$B$5,People!$A$5,0)))))))</f>
        <v>Chuck Magee</v>
      </c>
      <c r="W4053" s="1" t="str">
        <f>IFERROR(VLOOKUP(Data[[#This Row],[Order ID]], Returns!$A:$B, 2, FALSE), "No")</f>
        <v>No</v>
      </c>
      <c r="X4053" s="1">
        <f>1/COUNTIF(Data[Order ID], Data[[#This Row],[Order ID]])</f>
        <v>0.16666666666666666</v>
      </c>
      <c r="Y4053" s="1">
        <f>1/COUNTIFS(Data[Customer Name],Data[[#This Row],[Customer Name]], Data[MonthYear],Data[[#This Row],[MonthYear]])</f>
        <v>0.16666666666666666</v>
      </c>
      <c r="Z4053" s="1" t="str">
        <f>TEXT(Data[[#This Row],[Order Date]], "mm.yy")</f>
        <v>09.16</v>
      </c>
    </row>
    <row r="4054" spans="1:26" x14ac:dyDescent="0.25">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1" t="str">
        <f>IF(M4054=People!$B$2,People!$A$5,(IF(M4054=People!$B$3,People!$A$3,(IF(M4054=People!$B$4,People!$A$4,(IF(M4054=People!$B$5,People!$A$5,0)))))))</f>
        <v>Chuck Magee</v>
      </c>
      <c r="W4054" s="1" t="str">
        <f>IFERROR(VLOOKUP(Data[[#This Row],[Order ID]], Returns!$A:$B, 2, FALSE), "No")</f>
        <v>No</v>
      </c>
      <c r="X4054" s="1">
        <f>1/COUNTIF(Data[Order ID], Data[[#This Row],[Order ID]])</f>
        <v>0.16666666666666666</v>
      </c>
      <c r="Y4054" s="1">
        <f>1/COUNTIFS(Data[Customer Name],Data[[#This Row],[Customer Name]], Data[MonthYear],Data[[#This Row],[MonthYear]])</f>
        <v>0.16666666666666666</v>
      </c>
      <c r="Z4054" s="1" t="str">
        <f>TEXT(Data[[#This Row],[Order Date]], "mm.yy")</f>
        <v>09.16</v>
      </c>
    </row>
    <row r="4055" spans="1:26" x14ac:dyDescent="0.25">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1" t="str">
        <f>IF(M4055=People!$B$2,People!$A$5,(IF(M4055=People!$B$3,People!$A$3,(IF(M4055=People!$B$4,People!$A$4,(IF(M4055=People!$B$5,People!$A$5,0)))))))</f>
        <v>Chuck Magee</v>
      </c>
      <c r="W4055" s="1" t="str">
        <f>IFERROR(VLOOKUP(Data[[#This Row],[Order ID]], Returns!$A:$B, 2, FALSE), "No")</f>
        <v>No</v>
      </c>
      <c r="X4055" s="1">
        <f>1/COUNTIF(Data[Order ID], Data[[#This Row],[Order ID]])</f>
        <v>0.16666666666666666</v>
      </c>
      <c r="Y4055" s="1">
        <f>1/COUNTIFS(Data[Customer Name],Data[[#This Row],[Customer Name]], Data[MonthYear],Data[[#This Row],[MonthYear]])</f>
        <v>0.16666666666666666</v>
      </c>
      <c r="Z4055" s="1" t="str">
        <f>TEXT(Data[[#This Row],[Order Date]], "mm.yy")</f>
        <v>09.16</v>
      </c>
    </row>
    <row r="4056" spans="1:26" x14ac:dyDescent="0.25">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1" t="str">
        <f>IF(M4056=People!$B$2,People!$A$5,(IF(M4056=People!$B$3,People!$A$3,(IF(M4056=People!$B$4,People!$A$4,(IF(M4056=People!$B$5,People!$A$5,0)))))))</f>
        <v>Chuck Magee</v>
      </c>
      <c r="W4056" s="1" t="str">
        <f>IFERROR(VLOOKUP(Data[[#This Row],[Order ID]], Returns!$A:$B, 2, FALSE), "No")</f>
        <v>No</v>
      </c>
      <c r="X4056" s="1">
        <f>1/COUNTIF(Data[Order ID], Data[[#This Row],[Order ID]])</f>
        <v>0.16666666666666666</v>
      </c>
      <c r="Y4056" s="1">
        <f>1/COUNTIFS(Data[Customer Name],Data[[#This Row],[Customer Name]], Data[MonthYear],Data[[#This Row],[MonthYear]])</f>
        <v>0.16666666666666666</v>
      </c>
      <c r="Z4056" s="1" t="str">
        <f>TEXT(Data[[#This Row],[Order Date]], "mm.yy")</f>
        <v>09.16</v>
      </c>
    </row>
    <row r="4057" spans="1:26" x14ac:dyDescent="0.25">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1" t="str">
        <f>IF(M4057=People!$B$2,People!$A$5,(IF(M4057=People!$B$3,People!$A$3,(IF(M4057=People!$B$4,People!$A$4,(IF(M4057=People!$B$5,People!$A$5,0)))))))</f>
        <v>Chuck Magee</v>
      </c>
      <c r="W4057" s="1" t="str">
        <f>IFERROR(VLOOKUP(Data[[#This Row],[Order ID]], Returns!$A:$B, 2, FALSE), "No")</f>
        <v>No</v>
      </c>
      <c r="X4057" s="1">
        <f>1/COUNTIF(Data[Order ID], Data[[#This Row],[Order ID]])</f>
        <v>0.16666666666666666</v>
      </c>
      <c r="Y4057" s="1">
        <f>1/COUNTIFS(Data[Customer Name],Data[[#This Row],[Customer Name]], Data[MonthYear],Data[[#This Row],[MonthYear]])</f>
        <v>0.16666666666666666</v>
      </c>
      <c r="Z4057" s="1" t="str">
        <f>TEXT(Data[[#This Row],[Order Date]], "mm.yy")</f>
        <v>09.16</v>
      </c>
    </row>
    <row r="4058" spans="1:26" x14ac:dyDescent="0.25">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1" t="str">
        <f>IF(M4058=People!$B$2,People!$A$5,(IF(M4058=People!$B$3,People!$A$3,(IF(M4058=People!$B$4,People!$A$4,(IF(M4058=People!$B$5,People!$A$5,0)))))))</f>
        <v>Chuck Magee</v>
      </c>
      <c r="W4058" s="1" t="str">
        <f>IFERROR(VLOOKUP(Data[[#This Row],[Order ID]], Returns!$A:$B, 2, FALSE), "No")</f>
        <v>No</v>
      </c>
      <c r="X4058" s="1">
        <f>1/COUNTIF(Data[Order ID], Data[[#This Row],[Order ID]])</f>
        <v>0.16666666666666666</v>
      </c>
      <c r="Y4058" s="1">
        <f>1/COUNTIFS(Data[Customer Name],Data[[#This Row],[Customer Name]], Data[MonthYear],Data[[#This Row],[MonthYear]])</f>
        <v>0.16666666666666666</v>
      </c>
      <c r="Z4058" s="1" t="str">
        <f>TEXT(Data[[#This Row],[Order Date]], "mm.yy")</f>
        <v>09.16</v>
      </c>
    </row>
    <row r="4059" spans="1:26" x14ac:dyDescent="0.25">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1" t="str">
        <f>IF(M4059=People!$B$2,People!$A$5,(IF(M4059=People!$B$3,People!$A$3,(IF(M4059=People!$B$4,People!$A$4,(IF(M4059=People!$B$5,People!$A$5,0)))))))</f>
        <v>Kelly Williams</v>
      </c>
      <c r="W4059" s="1" t="str">
        <f>IFERROR(VLOOKUP(Data[[#This Row],[Order ID]], Returns!$A:$B, 2, FALSE), "No")</f>
        <v>No</v>
      </c>
      <c r="X4059" s="1">
        <f>1/COUNTIF(Data[Order ID], Data[[#This Row],[Order ID]])</f>
        <v>1</v>
      </c>
      <c r="Y4059" s="1">
        <f>1/COUNTIFS(Data[Customer Name],Data[[#This Row],[Customer Name]], Data[MonthYear],Data[[#This Row],[MonthYear]])</f>
        <v>1</v>
      </c>
      <c r="Z4059" s="1" t="str">
        <f>TEXT(Data[[#This Row],[Order Date]], "mm.yy")</f>
        <v>11.16</v>
      </c>
    </row>
    <row r="4060" spans="1:26" x14ac:dyDescent="0.25">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1" t="str">
        <f>IF(M4060=People!$B$2,People!$A$5,(IF(M4060=People!$B$3,People!$A$3,(IF(M4060=People!$B$4,People!$A$4,(IF(M4060=People!$B$5,People!$A$5,0)))))))</f>
        <v>Cassandra Brandow</v>
      </c>
      <c r="W4060" s="1" t="str">
        <f>IFERROR(VLOOKUP(Data[[#This Row],[Order ID]], Returns!$A:$B, 2, FALSE), "No")</f>
        <v>Yes</v>
      </c>
      <c r="X4060" s="1">
        <f>1/COUNTIF(Data[Order ID], Data[[#This Row],[Order ID]])</f>
        <v>0.5</v>
      </c>
      <c r="Y4060" s="1">
        <f>1/COUNTIFS(Data[Customer Name],Data[[#This Row],[Customer Name]], Data[MonthYear],Data[[#This Row],[MonthYear]])</f>
        <v>0.33333333333333331</v>
      </c>
      <c r="Z4060" s="1" t="str">
        <f>TEXT(Data[[#This Row],[Order Date]], "mm.yy")</f>
        <v>11.17</v>
      </c>
    </row>
    <row r="4061" spans="1:26" x14ac:dyDescent="0.25">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1" t="str">
        <f>IF(M4061=People!$B$2,People!$A$5,(IF(M4061=People!$B$3,People!$A$3,(IF(M4061=People!$B$4,People!$A$4,(IF(M4061=People!$B$5,People!$A$5,0)))))))</f>
        <v>Cassandra Brandow</v>
      </c>
      <c r="W4061" s="1" t="str">
        <f>IFERROR(VLOOKUP(Data[[#This Row],[Order ID]], Returns!$A:$B, 2, FALSE), "No")</f>
        <v>Yes</v>
      </c>
      <c r="X4061" s="1">
        <f>1/COUNTIF(Data[Order ID], Data[[#This Row],[Order ID]])</f>
        <v>0.5</v>
      </c>
      <c r="Y4061" s="1">
        <f>1/COUNTIFS(Data[Customer Name],Data[[#This Row],[Customer Name]], Data[MonthYear],Data[[#This Row],[MonthYear]])</f>
        <v>0.33333333333333331</v>
      </c>
      <c r="Z4061" s="1" t="str">
        <f>TEXT(Data[[#This Row],[Order Date]], "mm.yy")</f>
        <v>11.17</v>
      </c>
    </row>
    <row r="4062" spans="1:26" x14ac:dyDescent="0.25">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1" t="str">
        <f>IF(M4062=People!$B$2,People!$A$5,(IF(M4062=People!$B$3,People!$A$3,(IF(M4062=People!$B$4,People!$A$4,(IF(M4062=People!$B$5,People!$A$5,0)))))))</f>
        <v>Kelly Williams</v>
      </c>
      <c r="W4062" s="1" t="str">
        <f>IFERROR(VLOOKUP(Data[[#This Row],[Order ID]], Returns!$A:$B, 2, FALSE), "No")</f>
        <v>No</v>
      </c>
      <c r="X4062" s="1">
        <f>1/COUNTIF(Data[Order ID], Data[[#This Row],[Order ID]])</f>
        <v>1</v>
      </c>
      <c r="Y4062" s="1">
        <f>1/COUNTIFS(Data[Customer Name],Data[[#This Row],[Customer Name]], Data[MonthYear],Data[[#This Row],[MonthYear]])</f>
        <v>0.125</v>
      </c>
      <c r="Z4062" s="1" t="str">
        <f>TEXT(Data[[#This Row],[Order Date]], "mm.yy")</f>
        <v>11.18</v>
      </c>
    </row>
    <row r="4063" spans="1:26" x14ac:dyDescent="0.25">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1" t="str">
        <f>IF(M4063=People!$B$2,People!$A$5,(IF(M4063=People!$B$3,People!$A$3,(IF(M4063=People!$B$4,People!$A$4,(IF(M4063=People!$B$5,People!$A$5,0)))))))</f>
        <v>Cassandra Brandow</v>
      </c>
      <c r="W4063" s="1" t="str">
        <f>IFERROR(VLOOKUP(Data[[#This Row],[Order ID]], Returns!$A:$B, 2, FALSE), "No")</f>
        <v>No</v>
      </c>
      <c r="X4063" s="1">
        <f>1/COUNTIF(Data[Order ID], Data[[#This Row],[Order ID]])</f>
        <v>1</v>
      </c>
      <c r="Y4063" s="1">
        <f>1/COUNTIFS(Data[Customer Name],Data[[#This Row],[Customer Name]], Data[MonthYear],Data[[#This Row],[MonthYear]])</f>
        <v>1</v>
      </c>
      <c r="Z4063" s="1" t="str">
        <f>TEXT(Data[[#This Row],[Order Date]], "mm.yy")</f>
        <v>09.17</v>
      </c>
    </row>
    <row r="4064" spans="1:26" x14ac:dyDescent="0.25">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1" t="str">
        <f>IF(M4064=People!$B$2,People!$A$5,(IF(M4064=People!$B$3,People!$A$3,(IF(M4064=People!$B$4,People!$A$4,(IF(M4064=People!$B$5,People!$A$5,0)))))))</f>
        <v>Chuck Magee</v>
      </c>
      <c r="W4064" s="1" t="str">
        <f>IFERROR(VLOOKUP(Data[[#This Row],[Order ID]], Returns!$A:$B, 2, FALSE), "No")</f>
        <v>No</v>
      </c>
      <c r="X4064" s="1">
        <f>1/COUNTIF(Data[Order ID], Data[[#This Row],[Order ID]])</f>
        <v>1</v>
      </c>
      <c r="Y4064" s="1">
        <f>1/COUNTIFS(Data[Customer Name],Data[[#This Row],[Customer Name]], Data[MonthYear],Data[[#This Row],[MonthYear]])</f>
        <v>1</v>
      </c>
      <c r="Z4064" s="1" t="str">
        <f>TEXT(Data[[#This Row],[Order Date]], "mm.yy")</f>
        <v>03.18</v>
      </c>
    </row>
    <row r="4065" spans="1:26" x14ac:dyDescent="0.25">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1" t="str">
        <f>IF(M4065=People!$B$2,People!$A$5,(IF(M4065=People!$B$3,People!$A$3,(IF(M4065=People!$B$4,People!$A$4,(IF(M4065=People!$B$5,People!$A$5,0)))))))</f>
        <v>Cassandra Brandow</v>
      </c>
      <c r="W4065" s="1" t="str">
        <f>IFERROR(VLOOKUP(Data[[#This Row],[Order ID]], Returns!$A:$B, 2, FALSE), "No")</f>
        <v>No</v>
      </c>
      <c r="X4065" s="1">
        <f>1/COUNTIF(Data[Order ID], Data[[#This Row],[Order ID]])</f>
        <v>0.5</v>
      </c>
      <c r="Y4065" s="1">
        <f>1/COUNTIFS(Data[Customer Name],Data[[#This Row],[Customer Name]], Data[MonthYear],Data[[#This Row],[MonthYear]])</f>
        <v>0.5</v>
      </c>
      <c r="Z4065" s="1" t="str">
        <f>TEXT(Data[[#This Row],[Order Date]], "mm.yy")</f>
        <v>06.16</v>
      </c>
    </row>
    <row r="4066" spans="1:26" x14ac:dyDescent="0.25">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1" t="str">
        <f>IF(M4066=People!$B$2,People!$A$5,(IF(M4066=People!$B$3,People!$A$3,(IF(M4066=People!$B$4,People!$A$4,(IF(M4066=People!$B$5,People!$A$5,0)))))))</f>
        <v>Cassandra Brandow</v>
      </c>
      <c r="W4066" s="1" t="str">
        <f>IFERROR(VLOOKUP(Data[[#This Row],[Order ID]], Returns!$A:$B, 2, FALSE), "No")</f>
        <v>No</v>
      </c>
      <c r="X4066" s="1">
        <f>1/COUNTIF(Data[Order ID], Data[[#This Row],[Order ID]])</f>
        <v>0.5</v>
      </c>
      <c r="Y4066" s="1">
        <f>1/COUNTIFS(Data[Customer Name],Data[[#This Row],[Customer Name]], Data[MonthYear],Data[[#This Row],[MonthYear]])</f>
        <v>0.5</v>
      </c>
      <c r="Z4066" s="1" t="str">
        <f>TEXT(Data[[#This Row],[Order Date]], "mm.yy")</f>
        <v>06.16</v>
      </c>
    </row>
    <row r="4067" spans="1:26" x14ac:dyDescent="0.25">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1" t="str">
        <f>IF(M4067=People!$B$2,People!$A$5,(IF(M4067=People!$B$3,People!$A$3,(IF(M4067=People!$B$4,People!$A$4,(IF(M4067=People!$B$5,People!$A$5,0)))))))</f>
        <v>Cassandra Brandow</v>
      </c>
      <c r="W4067" s="1" t="str">
        <f>IFERROR(VLOOKUP(Data[[#This Row],[Order ID]], Returns!$A:$B, 2, FALSE), "No")</f>
        <v>No</v>
      </c>
      <c r="X4067" s="1">
        <f>1/COUNTIF(Data[Order ID], Data[[#This Row],[Order ID]])</f>
        <v>0.25</v>
      </c>
      <c r="Y4067" s="1">
        <f>1/COUNTIFS(Data[Customer Name],Data[[#This Row],[Customer Name]], Data[MonthYear],Data[[#This Row],[MonthYear]])</f>
        <v>0.25</v>
      </c>
      <c r="Z4067" s="1" t="str">
        <f>TEXT(Data[[#This Row],[Order Date]], "mm.yy")</f>
        <v>11.16</v>
      </c>
    </row>
    <row r="4068" spans="1:26" x14ac:dyDescent="0.25">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1" t="str">
        <f>IF(M4068=People!$B$2,People!$A$5,(IF(M4068=People!$B$3,People!$A$3,(IF(M4068=People!$B$4,People!$A$4,(IF(M4068=People!$B$5,People!$A$5,0)))))))</f>
        <v>Cassandra Brandow</v>
      </c>
      <c r="W4068" s="1" t="str">
        <f>IFERROR(VLOOKUP(Data[[#This Row],[Order ID]], Returns!$A:$B, 2, FALSE), "No")</f>
        <v>No</v>
      </c>
      <c r="X4068" s="1">
        <f>1/COUNTIF(Data[Order ID], Data[[#This Row],[Order ID]])</f>
        <v>0.25</v>
      </c>
      <c r="Y4068" s="1">
        <f>1/COUNTIFS(Data[Customer Name],Data[[#This Row],[Customer Name]], Data[MonthYear],Data[[#This Row],[MonthYear]])</f>
        <v>0.25</v>
      </c>
      <c r="Z4068" s="1" t="str">
        <f>TEXT(Data[[#This Row],[Order Date]], "mm.yy")</f>
        <v>11.16</v>
      </c>
    </row>
    <row r="4069" spans="1:26" x14ac:dyDescent="0.25">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1" t="str">
        <f>IF(M4069=People!$B$2,People!$A$5,(IF(M4069=People!$B$3,People!$A$3,(IF(M4069=People!$B$4,People!$A$4,(IF(M4069=People!$B$5,People!$A$5,0)))))))</f>
        <v>Cassandra Brandow</v>
      </c>
      <c r="W4069" s="1" t="str">
        <f>IFERROR(VLOOKUP(Data[[#This Row],[Order ID]], Returns!$A:$B, 2, FALSE), "No")</f>
        <v>No</v>
      </c>
      <c r="X4069" s="1">
        <f>1/COUNTIF(Data[Order ID], Data[[#This Row],[Order ID]])</f>
        <v>0.25</v>
      </c>
      <c r="Y4069" s="1">
        <f>1/COUNTIFS(Data[Customer Name],Data[[#This Row],[Customer Name]], Data[MonthYear],Data[[#This Row],[MonthYear]])</f>
        <v>0.25</v>
      </c>
      <c r="Z4069" s="1" t="str">
        <f>TEXT(Data[[#This Row],[Order Date]], "mm.yy")</f>
        <v>11.16</v>
      </c>
    </row>
    <row r="4070" spans="1:26" x14ac:dyDescent="0.25">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1" t="str">
        <f>IF(M4070=People!$B$2,People!$A$5,(IF(M4070=People!$B$3,People!$A$3,(IF(M4070=People!$B$4,People!$A$4,(IF(M4070=People!$B$5,People!$A$5,0)))))))</f>
        <v>Cassandra Brandow</v>
      </c>
      <c r="W4070" s="1" t="str">
        <f>IFERROR(VLOOKUP(Data[[#This Row],[Order ID]], Returns!$A:$B, 2, FALSE), "No")</f>
        <v>No</v>
      </c>
      <c r="X4070" s="1">
        <f>1/COUNTIF(Data[Order ID], Data[[#This Row],[Order ID]])</f>
        <v>0.25</v>
      </c>
      <c r="Y4070" s="1">
        <f>1/COUNTIFS(Data[Customer Name],Data[[#This Row],[Customer Name]], Data[MonthYear],Data[[#This Row],[MonthYear]])</f>
        <v>0.25</v>
      </c>
      <c r="Z4070" s="1" t="str">
        <f>TEXT(Data[[#This Row],[Order Date]], "mm.yy")</f>
        <v>11.16</v>
      </c>
    </row>
    <row r="4071" spans="1:26" x14ac:dyDescent="0.25">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1" t="str">
        <f>IF(M4071=People!$B$2,People!$A$5,(IF(M4071=People!$B$3,People!$A$3,(IF(M4071=People!$B$4,People!$A$4,(IF(M4071=People!$B$5,People!$A$5,0)))))))</f>
        <v>Kelly Williams</v>
      </c>
      <c r="W4071" s="1" t="str">
        <f>IFERROR(VLOOKUP(Data[[#This Row],[Order ID]], Returns!$A:$B, 2, FALSE), "No")</f>
        <v>No</v>
      </c>
      <c r="X4071" s="1">
        <f>1/COUNTIF(Data[Order ID], Data[[#This Row],[Order ID]])</f>
        <v>0.33333333333333331</v>
      </c>
      <c r="Y4071" s="1">
        <f>1/COUNTIFS(Data[Customer Name],Data[[#This Row],[Customer Name]], Data[MonthYear],Data[[#This Row],[MonthYear]])</f>
        <v>0.33333333333333331</v>
      </c>
      <c r="Z4071" s="1" t="str">
        <f>TEXT(Data[[#This Row],[Order Date]], "mm.yy")</f>
        <v>08.18</v>
      </c>
    </row>
    <row r="4072" spans="1:26" x14ac:dyDescent="0.25">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1" t="str">
        <f>IF(M4072=People!$B$2,People!$A$5,(IF(M4072=People!$B$3,People!$A$3,(IF(M4072=People!$B$4,People!$A$4,(IF(M4072=People!$B$5,People!$A$5,0)))))))</f>
        <v>Kelly Williams</v>
      </c>
      <c r="W4072" s="1" t="str">
        <f>IFERROR(VLOOKUP(Data[[#This Row],[Order ID]], Returns!$A:$B, 2, FALSE), "No")</f>
        <v>No</v>
      </c>
      <c r="X4072" s="1">
        <f>1/COUNTIF(Data[Order ID], Data[[#This Row],[Order ID]])</f>
        <v>0.33333333333333331</v>
      </c>
      <c r="Y4072" s="1">
        <f>1/COUNTIFS(Data[Customer Name],Data[[#This Row],[Customer Name]], Data[MonthYear],Data[[#This Row],[MonthYear]])</f>
        <v>0.33333333333333331</v>
      </c>
      <c r="Z4072" s="1" t="str">
        <f>TEXT(Data[[#This Row],[Order Date]], "mm.yy")</f>
        <v>08.18</v>
      </c>
    </row>
    <row r="4073" spans="1:26" x14ac:dyDescent="0.25">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1" t="str">
        <f>IF(M4073=People!$B$2,People!$A$5,(IF(M4073=People!$B$3,People!$A$3,(IF(M4073=People!$B$4,People!$A$4,(IF(M4073=People!$B$5,People!$A$5,0)))))))</f>
        <v>Kelly Williams</v>
      </c>
      <c r="W4073" s="1" t="str">
        <f>IFERROR(VLOOKUP(Data[[#This Row],[Order ID]], Returns!$A:$B, 2, FALSE), "No")</f>
        <v>No</v>
      </c>
      <c r="X4073" s="1">
        <f>1/COUNTIF(Data[Order ID], Data[[#This Row],[Order ID]])</f>
        <v>0.33333333333333331</v>
      </c>
      <c r="Y4073" s="1">
        <f>1/COUNTIFS(Data[Customer Name],Data[[#This Row],[Customer Name]], Data[MonthYear],Data[[#This Row],[MonthYear]])</f>
        <v>0.33333333333333331</v>
      </c>
      <c r="Z4073" s="1" t="str">
        <f>TEXT(Data[[#This Row],[Order Date]], "mm.yy")</f>
        <v>08.18</v>
      </c>
    </row>
    <row r="4074" spans="1:26" x14ac:dyDescent="0.25">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1" t="str">
        <f>IF(M4074=People!$B$2,People!$A$5,(IF(M4074=People!$B$3,People!$A$3,(IF(M4074=People!$B$4,People!$A$4,(IF(M4074=People!$B$5,People!$A$5,0)))))))</f>
        <v>Kelly Williams</v>
      </c>
      <c r="W4074" s="1" t="str">
        <f>IFERROR(VLOOKUP(Data[[#This Row],[Order ID]], Returns!$A:$B, 2, FALSE), "No")</f>
        <v>No</v>
      </c>
      <c r="X4074" s="1">
        <f>1/COUNTIF(Data[Order ID], Data[[#This Row],[Order ID]])</f>
        <v>1</v>
      </c>
      <c r="Y4074" s="1">
        <f>1/COUNTIFS(Data[Customer Name],Data[[#This Row],[Customer Name]], Data[MonthYear],Data[[#This Row],[MonthYear]])</f>
        <v>1</v>
      </c>
      <c r="Z4074" s="1" t="str">
        <f>TEXT(Data[[#This Row],[Order Date]], "mm.yy")</f>
        <v>12.17</v>
      </c>
    </row>
    <row r="4075" spans="1:26" x14ac:dyDescent="0.25">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1" t="str">
        <f>IF(M4075=People!$B$2,People!$A$5,(IF(M4075=People!$B$3,People!$A$3,(IF(M4075=People!$B$4,People!$A$4,(IF(M4075=People!$B$5,People!$A$5,0)))))))</f>
        <v>Kelly Williams</v>
      </c>
      <c r="W4075" s="1" t="str">
        <f>IFERROR(VLOOKUP(Data[[#This Row],[Order ID]], Returns!$A:$B, 2, FALSE), "No")</f>
        <v>No</v>
      </c>
      <c r="X4075" s="1">
        <f>1/COUNTIF(Data[Order ID], Data[[#This Row],[Order ID]])</f>
        <v>1</v>
      </c>
      <c r="Y4075" s="1">
        <f>1/COUNTIFS(Data[Customer Name],Data[[#This Row],[Customer Name]], Data[MonthYear],Data[[#This Row],[MonthYear]])</f>
        <v>1</v>
      </c>
      <c r="Z4075" s="1" t="str">
        <f>TEXT(Data[[#This Row],[Order Date]], "mm.yy")</f>
        <v>09.17</v>
      </c>
    </row>
    <row r="4076" spans="1:26" x14ac:dyDescent="0.25">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1" t="str">
        <f>IF(M4076=People!$B$2,People!$A$5,(IF(M4076=People!$B$3,People!$A$3,(IF(M4076=People!$B$4,People!$A$4,(IF(M4076=People!$B$5,People!$A$5,0)))))))</f>
        <v>Cassandra Brandow</v>
      </c>
      <c r="W4076" s="1" t="str">
        <f>IFERROR(VLOOKUP(Data[[#This Row],[Order ID]], Returns!$A:$B, 2, FALSE), "No")</f>
        <v>No</v>
      </c>
      <c r="X4076" s="1">
        <f>1/COUNTIF(Data[Order ID], Data[[#This Row],[Order ID]])</f>
        <v>0.5</v>
      </c>
      <c r="Y4076" s="1">
        <f>1/COUNTIFS(Data[Customer Name],Data[[#This Row],[Customer Name]], Data[MonthYear],Data[[#This Row],[MonthYear]])</f>
        <v>0.5</v>
      </c>
      <c r="Z4076" s="1" t="str">
        <f>TEXT(Data[[#This Row],[Order Date]], "mm.yy")</f>
        <v>11.19</v>
      </c>
    </row>
    <row r="4077" spans="1:26" x14ac:dyDescent="0.25">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1" t="str">
        <f>IF(M4077=People!$B$2,People!$A$5,(IF(M4077=People!$B$3,People!$A$3,(IF(M4077=People!$B$4,People!$A$4,(IF(M4077=People!$B$5,People!$A$5,0)))))))</f>
        <v>Cassandra Brandow</v>
      </c>
      <c r="W4077" s="1" t="str">
        <f>IFERROR(VLOOKUP(Data[[#This Row],[Order ID]], Returns!$A:$B, 2, FALSE), "No")</f>
        <v>No</v>
      </c>
      <c r="X4077" s="1">
        <f>1/COUNTIF(Data[Order ID], Data[[#This Row],[Order ID]])</f>
        <v>0.5</v>
      </c>
      <c r="Y4077" s="1">
        <f>1/COUNTIFS(Data[Customer Name],Data[[#This Row],[Customer Name]], Data[MonthYear],Data[[#This Row],[MonthYear]])</f>
        <v>0.5</v>
      </c>
      <c r="Z4077" s="1" t="str">
        <f>TEXT(Data[[#This Row],[Order Date]], "mm.yy")</f>
        <v>11.19</v>
      </c>
    </row>
    <row r="4078" spans="1:26" x14ac:dyDescent="0.25">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1" t="str">
        <f>IF(M4078=People!$B$2,People!$A$5,(IF(M4078=People!$B$3,People!$A$3,(IF(M4078=People!$B$4,People!$A$4,(IF(M4078=People!$B$5,People!$A$5,0)))))))</f>
        <v>Kelly Williams</v>
      </c>
      <c r="W4078" s="1" t="str">
        <f>IFERROR(VLOOKUP(Data[[#This Row],[Order ID]], Returns!$A:$B, 2, FALSE), "No")</f>
        <v>No</v>
      </c>
      <c r="X4078" s="1">
        <f>1/COUNTIF(Data[Order ID], Data[[#This Row],[Order ID]])</f>
        <v>0.33333333333333331</v>
      </c>
      <c r="Y4078" s="1">
        <f>1/COUNTIFS(Data[Customer Name],Data[[#This Row],[Customer Name]], Data[MonthYear],Data[[#This Row],[MonthYear]])</f>
        <v>0.33333333333333331</v>
      </c>
      <c r="Z4078" s="1" t="str">
        <f>TEXT(Data[[#This Row],[Order Date]], "mm.yy")</f>
        <v>12.17</v>
      </c>
    </row>
    <row r="4079" spans="1:26" x14ac:dyDescent="0.25">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1" t="str">
        <f>IF(M4079=People!$B$2,People!$A$5,(IF(M4079=People!$B$3,People!$A$3,(IF(M4079=People!$B$4,People!$A$4,(IF(M4079=People!$B$5,People!$A$5,0)))))))</f>
        <v>Kelly Williams</v>
      </c>
      <c r="W4079" s="1" t="str">
        <f>IFERROR(VLOOKUP(Data[[#This Row],[Order ID]], Returns!$A:$B, 2, FALSE), "No")</f>
        <v>No</v>
      </c>
      <c r="X4079" s="1">
        <f>1/COUNTIF(Data[Order ID], Data[[#This Row],[Order ID]])</f>
        <v>0.33333333333333331</v>
      </c>
      <c r="Y4079" s="1">
        <f>1/COUNTIFS(Data[Customer Name],Data[[#This Row],[Customer Name]], Data[MonthYear],Data[[#This Row],[MonthYear]])</f>
        <v>0.33333333333333331</v>
      </c>
      <c r="Z4079" s="1" t="str">
        <f>TEXT(Data[[#This Row],[Order Date]], "mm.yy")</f>
        <v>12.17</v>
      </c>
    </row>
    <row r="4080" spans="1:26" x14ac:dyDescent="0.25">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1" t="str">
        <f>IF(M4080=People!$B$2,People!$A$5,(IF(M4080=People!$B$3,People!$A$3,(IF(M4080=People!$B$4,People!$A$4,(IF(M4080=People!$B$5,People!$A$5,0)))))))</f>
        <v>Kelly Williams</v>
      </c>
      <c r="W4080" s="1" t="str">
        <f>IFERROR(VLOOKUP(Data[[#This Row],[Order ID]], Returns!$A:$B, 2, FALSE), "No")</f>
        <v>No</v>
      </c>
      <c r="X4080" s="1">
        <f>1/COUNTIF(Data[Order ID], Data[[#This Row],[Order ID]])</f>
        <v>0.33333333333333331</v>
      </c>
      <c r="Y4080" s="1">
        <f>1/COUNTIFS(Data[Customer Name],Data[[#This Row],[Customer Name]], Data[MonthYear],Data[[#This Row],[MonthYear]])</f>
        <v>0.33333333333333331</v>
      </c>
      <c r="Z4080" s="1" t="str">
        <f>TEXT(Data[[#This Row],[Order Date]], "mm.yy")</f>
        <v>12.17</v>
      </c>
    </row>
    <row r="4081" spans="1:26" x14ac:dyDescent="0.25">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1" t="str">
        <f>IF(M4081=People!$B$2,People!$A$5,(IF(M4081=People!$B$3,People!$A$3,(IF(M4081=People!$B$4,People!$A$4,(IF(M4081=People!$B$5,People!$A$5,0)))))))</f>
        <v>Cassandra Brandow</v>
      </c>
      <c r="W4081" s="1" t="str">
        <f>IFERROR(VLOOKUP(Data[[#This Row],[Order ID]], Returns!$A:$B, 2, FALSE), "No")</f>
        <v>No</v>
      </c>
      <c r="X4081" s="1">
        <f>1/COUNTIF(Data[Order ID], Data[[#This Row],[Order ID]])</f>
        <v>1</v>
      </c>
      <c r="Y4081" s="1">
        <f>1/COUNTIFS(Data[Customer Name],Data[[#This Row],[Customer Name]], Data[MonthYear],Data[[#This Row],[MonthYear]])</f>
        <v>1</v>
      </c>
      <c r="Z4081" s="1" t="str">
        <f>TEXT(Data[[#This Row],[Order Date]], "mm.yy")</f>
        <v>12.17</v>
      </c>
    </row>
    <row r="4082" spans="1:26" x14ac:dyDescent="0.25">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1" t="str">
        <f>IF(M4082=People!$B$2,People!$A$5,(IF(M4082=People!$B$3,People!$A$3,(IF(M4082=People!$B$4,People!$A$4,(IF(M4082=People!$B$5,People!$A$5,0)))))))</f>
        <v>Cassandra Brandow</v>
      </c>
      <c r="W4082" s="1" t="str">
        <f>IFERROR(VLOOKUP(Data[[#This Row],[Order ID]], Returns!$A:$B, 2, FALSE), "No")</f>
        <v>No</v>
      </c>
      <c r="X4082" s="1">
        <f>1/COUNTIF(Data[Order ID], Data[[#This Row],[Order ID]])</f>
        <v>0.5</v>
      </c>
      <c r="Y4082" s="1">
        <f>1/COUNTIFS(Data[Customer Name],Data[[#This Row],[Customer Name]], Data[MonthYear],Data[[#This Row],[MonthYear]])</f>
        <v>0.5</v>
      </c>
      <c r="Z4082" s="1" t="str">
        <f>TEXT(Data[[#This Row],[Order Date]], "mm.yy")</f>
        <v>09.18</v>
      </c>
    </row>
    <row r="4083" spans="1:26" x14ac:dyDescent="0.25">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1" t="str">
        <f>IF(M4083=People!$B$2,People!$A$5,(IF(M4083=People!$B$3,People!$A$3,(IF(M4083=People!$B$4,People!$A$4,(IF(M4083=People!$B$5,People!$A$5,0)))))))</f>
        <v>Cassandra Brandow</v>
      </c>
      <c r="W4083" s="1" t="str">
        <f>IFERROR(VLOOKUP(Data[[#This Row],[Order ID]], Returns!$A:$B, 2, FALSE), "No")</f>
        <v>No</v>
      </c>
      <c r="X4083" s="1">
        <f>1/COUNTIF(Data[Order ID], Data[[#This Row],[Order ID]])</f>
        <v>0.5</v>
      </c>
      <c r="Y4083" s="1">
        <f>1/COUNTIFS(Data[Customer Name],Data[[#This Row],[Customer Name]], Data[MonthYear],Data[[#This Row],[MonthYear]])</f>
        <v>0.5</v>
      </c>
      <c r="Z4083" s="1" t="str">
        <f>TEXT(Data[[#This Row],[Order Date]], "mm.yy")</f>
        <v>09.18</v>
      </c>
    </row>
    <row r="4084" spans="1:26" x14ac:dyDescent="0.25">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1" t="str">
        <f>IF(M4084=People!$B$2,People!$A$5,(IF(M4084=People!$B$3,People!$A$3,(IF(M4084=People!$B$4,People!$A$4,(IF(M4084=People!$B$5,People!$A$5,0)))))))</f>
        <v>Kelly Williams</v>
      </c>
      <c r="W4084" s="1" t="str">
        <f>IFERROR(VLOOKUP(Data[[#This Row],[Order ID]], Returns!$A:$B, 2, FALSE), "No")</f>
        <v>No</v>
      </c>
      <c r="X4084" s="1">
        <f>1/COUNTIF(Data[Order ID], Data[[#This Row],[Order ID]])</f>
        <v>0.5</v>
      </c>
      <c r="Y4084" s="1">
        <f>1/COUNTIFS(Data[Customer Name],Data[[#This Row],[Customer Name]], Data[MonthYear],Data[[#This Row],[MonthYear]])</f>
        <v>0.5</v>
      </c>
      <c r="Z4084" s="1" t="str">
        <f>TEXT(Data[[#This Row],[Order Date]], "mm.yy")</f>
        <v>06.19</v>
      </c>
    </row>
    <row r="4085" spans="1:26" x14ac:dyDescent="0.25">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1" t="str">
        <f>IF(M4085=People!$B$2,People!$A$5,(IF(M4085=People!$B$3,People!$A$3,(IF(M4085=People!$B$4,People!$A$4,(IF(M4085=People!$B$5,People!$A$5,0)))))))</f>
        <v>Kelly Williams</v>
      </c>
      <c r="W4085" s="1" t="str">
        <f>IFERROR(VLOOKUP(Data[[#This Row],[Order ID]], Returns!$A:$B, 2, FALSE), "No")</f>
        <v>No</v>
      </c>
      <c r="X4085" s="1">
        <f>1/COUNTIF(Data[Order ID], Data[[#This Row],[Order ID]])</f>
        <v>0.5</v>
      </c>
      <c r="Y4085" s="1">
        <f>1/COUNTIFS(Data[Customer Name],Data[[#This Row],[Customer Name]], Data[MonthYear],Data[[#This Row],[MonthYear]])</f>
        <v>0.5</v>
      </c>
      <c r="Z4085" s="1" t="str">
        <f>TEXT(Data[[#This Row],[Order Date]], "mm.yy")</f>
        <v>06.19</v>
      </c>
    </row>
    <row r="4086" spans="1:26" x14ac:dyDescent="0.25">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1" t="str">
        <f>IF(M4086=People!$B$2,People!$A$5,(IF(M4086=People!$B$3,People!$A$3,(IF(M4086=People!$B$4,People!$A$4,(IF(M4086=People!$B$5,People!$A$5,0)))))))</f>
        <v>Cassandra Brandow</v>
      </c>
      <c r="W4086" s="1" t="str">
        <f>IFERROR(VLOOKUP(Data[[#This Row],[Order ID]], Returns!$A:$B, 2, FALSE), "No")</f>
        <v>No</v>
      </c>
      <c r="X4086" s="1">
        <f>1/COUNTIF(Data[Order ID], Data[[#This Row],[Order ID]])</f>
        <v>1</v>
      </c>
      <c r="Y4086" s="1">
        <f>1/COUNTIFS(Data[Customer Name],Data[[#This Row],[Customer Name]], Data[MonthYear],Data[[#This Row],[MonthYear]])</f>
        <v>0.33333333333333331</v>
      </c>
      <c r="Z4086" s="1" t="str">
        <f>TEXT(Data[[#This Row],[Order Date]], "mm.yy")</f>
        <v>09.19</v>
      </c>
    </row>
    <row r="4087" spans="1:26" x14ac:dyDescent="0.25">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1" t="str">
        <f>IF(M4087=People!$B$2,People!$A$5,(IF(M4087=People!$B$3,People!$A$3,(IF(M4087=People!$B$4,People!$A$4,(IF(M4087=People!$B$5,People!$A$5,0)))))))</f>
        <v>Cassandra Brandow</v>
      </c>
      <c r="W4087" s="1" t="str">
        <f>IFERROR(VLOOKUP(Data[[#This Row],[Order ID]], Returns!$A:$B, 2, FALSE), "No")</f>
        <v>No</v>
      </c>
      <c r="X4087" s="1">
        <f>1/COUNTIF(Data[Order ID], Data[[#This Row],[Order ID]])</f>
        <v>0.33333333333333331</v>
      </c>
      <c r="Y4087" s="1">
        <f>1/COUNTIFS(Data[Customer Name],Data[[#This Row],[Customer Name]], Data[MonthYear],Data[[#This Row],[MonthYear]])</f>
        <v>0.2</v>
      </c>
      <c r="Z4087" s="1" t="str">
        <f>TEXT(Data[[#This Row],[Order Date]], "mm.yy")</f>
        <v>08.18</v>
      </c>
    </row>
    <row r="4088" spans="1:26" x14ac:dyDescent="0.25">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1" t="str">
        <f>IF(M4088=People!$B$2,People!$A$5,(IF(M4088=People!$B$3,People!$A$3,(IF(M4088=People!$B$4,People!$A$4,(IF(M4088=People!$B$5,People!$A$5,0)))))))</f>
        <v>Cassandra Brandow</v>
      </c>
      <c r="W4088" s="1" t="str">
        <f>IFERROR(VLOOKUP(Data[[#This Row],[Order ID]], Returns!$A:$B, 2, FALSE), "No")</f>
        <v>No</v>
      </c>
      <c r="X4088" s="1">
        <f>1/COUNTIF(Data[Order ID], Data[[#This Row],[Order ID]])</f>
        <v>0.33333333333333331</v>
      </c>
      <c r="Y4088" s="1">
        <f>1/COUNTIFS(Data[Customer Name],Data[[#This Row],[Customer Name]], Data[MonthYear],Data[[#This Row],[MonthYear]])</f>
        <v>0.2</v>
      </c>
      <c r="Z4088" s="1" t="str">
        <f>TEXT(Data[[#This Row],[Order Date]], "mm.yy")</f>
        <v>08.18</v>
      </c>
    </row>
    <row r="4089" spans="1:26" x14ac:dyDescent="0.25">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1" t="str">
        <f>IF(M4089=People!$B$2,People!$A$5,(IF(M4089=People!$B$3,People!$A$3,(IF(M4089=People!$B$4,People!$A$4,(IF(M4089=People!$B$5,People!$A$5,0)))))))</f>
        <v>Cassandra Brandow</v>
      </c>
      <c r="W4089" s="1" t="str">
        <f>IFERROR(VLOOKUP(Data[[#This Row],[Order ID]], Returns!$A:$B, 2, FALSE), "No")</f>
        <v>No</v>
      </c>
      <c r="X4089" s="1">
        <f>1/COUNTIF(Data[Order ID], Data[[#This Row],[Order ID]])</f>
        <v>0.33333333333333331</v>
      </c>
      <c r="Y4089" s="1">
        <f>1/COUNTIFS(Data[Customer Name],Data[[#This Row],[Customer Name]], Data[MonthYear],Data[[#This Row],[MonthYear]])</f>
        <v>0.2</v>
      </c>
      <c r="Z4089" s="1" t="str">
        <f>TEXT(Data[[#This Row],[Order Date]], "mm.yy")</f>
        <v>08.18</v>
      </c>
    </row>
    <row r="4090" spans="1:26" x14ac:dyDescent="0.25">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1" t="str">
        <f>IF(M4090=People!$B$2,People!$A$5,(IF(M4090=People!$B$3,People!$A$3,(IF(M4090=People!$B$4,People!$A$4,(IF(M4090=People!$B$5,People!$A$5,0)))))))</f>
        <v>Cassandra Brandow</v>
      </c>
      <c r="W4090" s="1" t="str">
        <f>IFERROR(VLOOKUP(Data[[#This Row],[Order ID]], Returns!$A:$B, 2, FALSE), "No")</f>
        <v>No</v>
      </c>
      <c r="X4090" s="1">
        <f>1/COUNTIF(Data[Order ID], Data[[#This Row],[Order ID]])</f>
        <v>1</v>
      </c>
      <c r="Y4090" s="1">
        <f>1/COUNTIFS(Data[Customer Name],Data[[#This Row],[Customer Name]], Data[MonthYear],Data[[#This Row],[MonthYear]])</f>
        <v>1</v>
      </c>
      <c r="Z4090" s="1" t="str">
        <f>TEXT(Data[[#This Row],[Order Date]], "mm.yy")</f>
        <v>08.16</v>
      </c>
    </row>
    <row r="4091" spans="1:26" x14ac:dyDescent="0.25">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1" t="str">
        <f>IF(M4091=People!$B$2,People!$A$5,(IF(M4091=People!$B$3,People!$A$3,(IF(M4091=People!$B$4,People!$A$4,(IF(M4091=People!$B$5,People!$A$5,0)))))))</f>
        <v>Chuck Magee</v>
      </c>
      <c r="W4091" s="1" t="str">
        <f>IFERROR(VLOOKUP(Data[[#This Row],[Order ID]], Returns!$A:$B, 2, FALSE), "No")</f>
        <v>No</v>
      </c>
      <c r="X4091" s="1">
        <f>1/COUNTIF(Data[Order ID], Data[[#This Row],[Order ID]])</f>
        <v>0.33333333333333331</v>
      </c>
      <c r="Y4091" s="1">
        <f>1/COUNTIFS(Data[Customer Name],Data[[#This Row],[Customer Name]], Data[MonthYear],Data[[#This Row],[MonthYear]])</f>
        <v>0.16666666666666666</v>
      </c>
      <c r="Z4091" s="1" t="str">
        <f>TEXT(Data[[#This Row],[Order Date]], "mm.yy")</f>
        <v>04.18</v>
      </c>
    </row>
    <row r="4092" spans="1:26" x14ac:dyDescent="0.25">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1" t="str">
        <f>IF(M4092=People!$B$2,People!$A$5,(IF(M4092=People!$B$3,People!$A$3,(IF(M4092=People!$B$4,People!$A$4,(IF(M4092=People!$B$5,People!$A$5,0)))))))</f>
        <v>Chuck Magee</v>
      </c>
      <c r="W4092" s="1" t="str">
        <f>IFERROR(VLOOKUP(Data[[#This Row],[Order ID]], Returns!$A:$B, 2, FALSE), "No")</f>
        <v>No</v>
      </c>
      <c r="X4092" s="1">
        <f>1/COUNTIF(Data[Order ID], Data[[#This Row],[Order ID]])</f>
        <v>0.33333333333333331</v>
      </c>
      <c r="Y4092" s="1">
        <f>1/COUNTIFS(Data[Customer Name],Data[[#This Row],[Customer Name]], Data[MonthYear],Data[[#This Row],[MonthYear]])</f>
        <v>0.16666666666666666</v>
      </c>
      <c r="Z4092" s="1" t="str">
        <f>TEXT(Data[[#This Row],[Order Date]], "mm.yy")</f>
        <v>04.18</v>
      </c>
    </row>
    <row r="4093" spans="1:26" x14ac:dyDescent="0.25">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1" t="str">
        <f>IF(M4093=People!$B$2,People!$A$5,(IF(M4093=People!$B$3,People!$A$3,(IF(M4093=People!$B$4,People!$A$4,(IF(M4093=People!$B$5,People!$A$5,0)))))))</f>
        <v>Chuck Magee</v>
      </c>
      <c r="W4093" s="1" t="str">
        <f>IFERROR(VLOOKUP(Data[[#This Row],[Order ID]], Returns!$A:$B, 2, FALSE), "No")</f>
        <v>No</v>
      </c>
      <c r="X4093" s="1">
        <f>1/COUNTIF(Data[Order ID], Data[[#This Row],[Order ID]])</f>
        <v>0.33333333333333331</v>
      </c>
      <c r="Y4093" s="1">
        <f>1/COUNTIFS(Data[Customer Name],Data[[#This Row],[Customer Name]], Data[MonthYear],Data[[#This Row],[MonthYear]])</f>
        <v>0.16666666666666666</v>
      </c>
      <c r="Z4093" s="1" t="str">
        <f>TEXT(Data[[#This Row],[Order Date]], "mm.yy")</f>
        <v>04.18</v>
      </c>
    </row>
    <row r="4094" spans="1:26" x14ac:dyDescent="0.25">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1" t="str">
        <f>IF(M4094=People!$B$2,People!$A$5,(IF(M4094=People!$B$3,People!$A$3,(IF(M4094=People!$B$4,People!$A$4,(IF(M4094=People!$B$5,People!$A$5,0)))))))</f>
        <v>Chuck Magee</v>
      </c>
      <c r="W4094" s="1" t="str">
        <f>IFERROR(VLOOKUP(Data[[#This Row],[Order ID]], Returns!$A:$B, 2, FALSE), "No")</f>
        <v>No</v>
      </c>
      <c r="X4094" s="1">
        <f>1/COUNTIF(Data[Order ID], Data[[#This Row],[Order ID]])</f>
        <v>1</v>
      </c>
      <c r="Y4094" s="1">
        <f>1/COUNTIFS(Data[Customer Name],Data[[#This Row],[Customer Name]], Data[MonthYear],Data[[#This Row],[MonthYear]])</f>
        <v>1</v>
      </c>
      <c r="Z4094" s="1" t="str">
        <f>TEXT(Data[[#This Row],[Order Date]], "mm.yy")</f>
        <v>05.19</v>
      </c>
    </row>
    <row r="4095" spans="1:26" x14ac:dyDescent="0.25">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1" t="str">
        <f>IF(M4095=People!$B$2,People!$A$5,(IF(M4095=People!$B$3,People!$A$3,(IF(M4095=People!$B$4,People!$A$4,(IF(M4095=People!$B$5,People!$A$5,0)))))))</f>
        <v>Cassandra Brandow</v>
      </c>
      <c r="W4095" s="1" t="str">
        <f>IFERROR(VLOOKUP(Data[[#This Row],[Order ID]], Returns!$A:$B, 2, FALSE), "No")</f>
        <v>No</v>
      </c>
      <c r="X4095" s="1">
        <f>1/COUNTIF(Data[Order ID], Data[[#This Row],[Order ID]])</f>
        <v>0.33333333333333331</v>
      </c>
      <c r="Y4095" s="1">
        <f>1/COUNTIFS(Data[Customer Name],Data[[#This Row],[Customer Name]], Data[MonthYear],Data[[#This Row],[MonthYear]])</f>
        <v>0.33333333333333331</v>
      </c>
      <c r="Z4095" s="1" t="str">
        <f>TEXT(Data[[#This Row],[Order Date]], "mm.yy")</f>
        <v>08.17</v>
      </c>
    </row>
    <row r="4096" spans="1:26" x14ac:dyDescent="0.25">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1" t="str">
        <f>IF(M4096=People!$B$2,People!$A$5,(IF(M4096=People!$B$3,People!$A$3,(IF(M4096=People!$B$4,People!$A$4,(IF(M4096=People!$B$5,People!$A$5,0)))))))</f>
        <v>Cassandra Brandow</v>
      </c>
      <c r="W4096" s="1" t="str">
        <f>IFERROR(VLOOKUP(Data[[#This Row],[Order ID]], Returns!$A:$B, 2, FALSE), "No")</f>
        <v>No</v>
      </c>
      <c r="X4096" s="1">
        <f>1/COUNTIF(Data[Order ID], Data[[#This Row],[Order ID]])</f>
        <v>0.33333333333333331</v>
      </c>
      <c r="Y4096" s="1">
        <f>1/COUNTIFS(Data[Customer Name],Data[[#This Row],[Customer Name]], Data[MonthYear],Data[[#This Row],[MonthYear]])</f>
        <v>0.33333333333333331</v>
      </c>
      <c r="Z4096" s="1" t="str">
        <f>TEXT(Data[[#This Row],[Order Date]], "mm.yy")</f>
        <v>08.17</v>
      </c>
    </row>
    <row r="4097" spans="1:26" x14ac:dyDescent="0.25">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1" t="str">
        <f>IF(M4097=People!$B$2,People!$A$5,(IF(M4097=People!$B$3,People!$A$3,(IF(M4097=People!$B$4,People!$A$4,(IF(M4097=People!$B$5,People!$A$5,0)))))))</f>
        <v>Cassandra Brandow</v>
      </c>
      <c r="W4097" s="1" t="str">
        <f>IFERROR(VLOOKUP(Data[[#This Row],[Order ID]], Returns!$A:$B, 2, FALSE), "No")</f>
        <v>No</v>
      </c>
      <c r="X4097" s="1">
        <f>1/COUNTIF(Data[Order ID], Data[[#This Row],[Order ID]])</f>
        <v>0.33333333333333331</v>
      </c>
      <c r="Y4097" s="1">
        <f>1/COUNTIFS(Data[Customer Name],Data[[#This Row],[Customer Name]], Data[MonthYear],Data[[#This Row],[MonthYear]])</f>
        <v>0.33333333333333331</v>
      </c>
      <c r="Z4097" s="1" t="str">
        <f>TEXT(Data[[#This Row],[Order Date]], "mm.yy")</f>
        <v>08.17</v>
      </c>
    </row>
    <row r="4098" spans="1:26" x14ac:dyDescent="0.25">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1" t="str">
        <f>IF(M4098=People!$B$2,People!$A$5,(IF(M4098=People!$B$3,People!$A$3,(IF(M4098=People!$B$4,People!$A$4,(IF(M4098=People!$B$5,People!$A$5,0)))))))</f>
        <v>Kelly Williams</v>
      </c>
      <c r="W4098" s="1" t="str">
        <f>IFERROR(VLOOKUP(Data[[#This Row],[Order ID]], Returns!$A:$B, 2, FALSE), "No")</f>
        <v>No</v>
      </c>
      <c r="X4098" s="1">
        <f>1/COUNTIF(Data[Order ID], Data[[#This Row],[Order ID]])</f>
        <v>0.25</v>
      </c>
      <c r="Y4098" s="1">
        <f>1/COUNTIFS(Data[Customer Name],Data[[#This Row],[Customer Name]], Data[MonthYear],Data[[#This Row],[MonthYear]])</f>
        <v>0.2</v>
      </c>
      <c r="Z4098" s="1" t="str">
        <f>TEXT(Data[[#This Row],[Order Date]], "mm.yy")</f>
        <v>09.16</v>
      </c>
    </row>
    <row r="4099" spans="1:26" x14ac:dyDescent="0.25">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1" t="str">
        <f>IF(M4099=People!$B$2,People!$A$5,(IF(M4099=People!$B$3,People!$A$3,(IF(M4099=People!$B$4,People!$A$4,(IF(M4099=People!$B$5,People!$A$5,0)))))))</f>
        <v>Kelly Williams</v>
      </c>
      <c r="W4099" s="1" t="str">
        <f>IFERROR(VLOOKUP(Data[[#This Row],[Order ID]], Returns!$A:$B, 2, FALSE), "No")</f>
        <v>No</v>
      </c>
      <c r="X4099" s="1">
        <f>1/COUNTIF(Data[Order ID], Data[[#This Row],[Order ID]])</f>
        <v>0.25</v>
      </c>
      <c r="Y4099" s="1">
        <f>1/COUNTIFS(Data[Customer Name],Data[[#This Row],[Customer Name]], Data[MonthYear],Data[[#This Row],[MonthYear]])</f>
        <v>0.2</v>
      </c>
      <c r="Z4099" s="1" t="str">
        <f>TEXT(Data[[#This Row],[Order Date]], "mm.yy")</f>
        <v>09.16</v>
      </c>
    </row>
    <row r="4100" spans="1:26" x14ac:dyDescent="0.25">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1" t="str">
        <f>IF(M4100=People!$B$2,People!$A$5,(IF(M4100=People!$B$3,People!$A$3,(IF(M4100=People!$B$4,People!$A$4,(IF(M4100=People!$B$5,People!$A$5,0)))))))</f>
        <v>Kelly Williams</v>
      </c>
      <c r="W4100" s="1" t="str">
        <f>IFERROR(VLOOKUP(Data[[#This Row],[Order ID]], Returns!$A:$B, 2, FALSE), "No")</f>
        <v>No</v>
      </c>
      <c r="X4100" s="1">
        <f>1/COUNTIF(Data[Order ID], Data[[#This Row],[Order ID]])</f>
        <v>0.25</v>
      </c>
      <c r="Y4100" s="1">
        <f>1/COUNTIFS(Data[Customer Name],Data[[#This Row],[Customer Name]], Data[MonthYear],Data[[#This Row],[MonthYear]])</f>
        <v>0.2</v>
      </c>
      <c r="Z4100" s="1" t="str">
        <f>TEXT(Data[[#This Row],[Order Date]], "mm.yy")</f>
        <v>09.16</v>
      </c>
    </row>
    <row r="4101" spans="1:26" x14ac:dyDescent="0.25">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1" t="str">
        <f>IF(M4101=People!$B$2,People!$A$5,(IF(M4101=People!$B$3,People!$A$3,(IF(M4101=People!$B$4,People!$A$4,(IF(M4101=People!$B$5,People!$A$5,0)))))))</f>
        <v>Kelly Williams</v>
      </c>
      <c r="W4101" s="1" t="str">
        <f>IFERROR(VLOOKUP(Data[[#This Row],[Order ID]], Returns!$A:$B, 2, FALSE), "No")</f>
        <v>No</v>
      </c>
      <c r="X4101" s="1">
        <f>1/COUNTIF(Data[Order ID], Data[[#This Row],[Order ID]])</f>
        <v>0.25</v>
      </c>
      <c r="Y4101" s="1">
        <f>1/COUNTIFS(Data[Customer Name],Data[[#This Row],[Customer Name]], Data[MonthYear],Data[[#This Row],[MonthYear]])</f>
        <v>0.2</v>
      </c>
      <c r="Z4101" s="1" t="str">
        <f>TEXT(Data[[#This Row],[Order Date]], "mm.yy")</f>
        <v>09.16</v>
      </c>
    </row>
    <row r="4102" spans="1:26" x14ac:dyDescent="0.25">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1" t="str">
        <f>IF(M4102=People!$B$2,People!$A$5,(IF(M4102=People!$B$3,People!$A$3,(IF(M4102=People!$B$4,People!$A$4,(IF(M4102=People!$B$5,People!$A$5,0)))))))</f>
        <v>Kelly Williams</v>
      </c>
      <c r="W4102" s="1" t="str">
        <f>IFERROR(VLOOKUP(Data[[#This Row],[Order ID]], Returns!$A:$B, 2, FALSE), "No")</f>
        <v>No</v>
      </c>
      <c r="X4102" s="1">
        <f>1/COUNTIF(Data[Order ID], Data[[#This Row],[Order ID]])</f>
        <v>0.33333333333333331</v>
      </c>
      <c r="Y4102" s="1">
        <f>1/COUNTIFS(Data[Customer Name],Data[[#This Row],[Customer Name]], Data[MonthYear],Data[[#This Row],[MonthYear]])</f>
        <v>0.25</v>
      </c>
      <c r="Z4102" s="1" t="str">
        <f>TEXT(Data[[#This Row],[Order Date]], "mm.yy")</f>
        <v>06.19</v>
      </c>
    </row>
    <row r="4103" spans="1:26" x14ac:dyDescent="0.25">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1" t="str">
        <f>IF(M4103=People!$B$2,People!$A$5,(IF(M4103=People!$B$3,People!$A$3,(IF(M4103=People!$B$4,People!$A$4,(IF(M4103=People!$B$5,People!$A$5,0)))))))</f>
        <v>Kelly Williams</v>
      </c>
      <c r="W4103" s="1" t="str">
        <f>IFERROR(VLOOKUP(Data[[#This Row],[Order ID]], Returns!$A:$B, 2, FALSE), "No")</f>
        <v>No</v>
      </c>
      <c r="X4103" s="1">
        <f>1/COUNTIF(Data[Order ID], Data[[#This Row],[Order ID]])</f>
        <v>0.33333333333333331</v>
      </c>
      <c r="Y4103" s="1">
        <f>1/COUNTIFS(Data[Customer Name],Data[[#This Row],[Customer Name]], Data[MonthYear],Data[[#This Row],[MonthYear]])</f>
        <v>0.25</v>
      </c>
      <c r="Z4103" s="1" t="str">
        <f>TEXT(Data[[#This Row],[Order Date]], "mm.yy")</f>
        <v>06.19</v>
      </c>
    </row>
    <row r="4104" spans="1:26" x14ac:dyDescent="0.25">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1" t="str">
        <f>IF(M4104=People!$B$2,People!$A$5,(IF(M4104=People!$B$3,People!$A$3,(IF(M4104=People!$B$4,People!$A$4,(IF(M4104=People!$B$5,People!$A$5,0)))))))</f>
        <v>Kelly Williams</v>
      </c>
      <c r="W4104" s="1" t="str">
        <f>IFERROR(VLOOKUP(Data[[#This Row],[Order ID]], Returns!$A:$B, 2, FALSE), "No")</f>
        <v>No</v>
      </c>
      <c r="X4104" s="1">
        <f>1/COUNTIF(Data[Order ID], Data[[#This Row],[Order ID]])</f>
        <v>0.33333333333333331</v>
      </c>
      <c r="Y4104" s="1">
        <f>1/COUNTIFS(Data[Customer Name],Data[[#This Row],[Customer Name]], Data[MonthYear],Data[[#This Row],[MonthYear]])</f>
        <v>0.25</v>
      </c>
      <c r="Z4104" s="1" t="str">
        <f>TEXT(Data[[#This Row],[Order Date]], "mm.yy")</f>
        <v>06.19</v>
      </c>
    </row>
    <row r="4105" spans="1:26" x14ac:dyDescent="0.25">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1" t="str">
        <f>IF(M4105=People!$B$2,People!$A$5,(IF(M4105=People!$B$3,People!$A$3,(IF(M4105=People!$B$4,People!$A$4,(IF(M4105=People!$B$5,People!$A$5,0)))))))</f>
        <v>Kelly Williams</v>
      </c>
      <c r="W4105" s="1" t="str">
        <f>IFERROR(VLOOKUP(Data[[#This Row],[Order ID]], Returns!$A:$B, 2, FALSE), "No")</f>
        <v>No</v>
      </c>
      <c r="X4105" s="1">
        <f>1/COUNTIF(Data[Order ID], Data[[#This Row],[Order ID]])</f>
        <v>1</v>
      </c>
      <c r="Y4105" s="1">
        <f>1/COUNTIFS(Data[Customer Name],Data[[#This Row],[Customer Name]], Data[MonthYear],Data[[#This Row],[MonthYear]])</f>
        <v>0.33333333333333331</v>
      </c>
      <c r="Z4105" s="1" t="str">
        <f>TEXT(Data[[#This Row],[Order Date]], "mm.yy")</f>
        <v>12.19</v>
      </c>
    </row>
    <row r="4106" spans="1:26" x14ac:dyDescent="0.25">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1" t="str">
        <f>IF(M4106=People!$B$2,People!$A$5,(IF(M4106=People!$B$3,People!$A$3,(IF(M4106=People!$B$4,People!$A$4,(IF(M4106=People!$B$5,People!$A$5,0)))))))</f>
        <v>Cassandra Brandow</v>
      </c>
      <c r="W4106" s="1" t="str">
        <f>IFERROR(VLOOKUP(Data[[#This Row],[Order ID]], Returns!$A:$B, 2, FALSE), "No")</f>
        <v>Yes</v>
      </c>
      <c r="X4106" s="1">
        <f>1/COUNTIF(Data[Order ID], Data[[#This Row],[Order ID]])</f>
        <v>0.5</v>
      </c>
      <c r="Y4106" s="1">
        <f>1/COUNTIFS(Data[Customer Name],Data[[#This Row],[Customer Name]], Data[MonthYear],Data[[#This Row],[MonthYear]])</f>
        <v>0.16666666666666666</v>
      </c>
      <c r="Z4106" s="1" t="str">
        <f>TEXT(Data[[#This Row],[Order Date]], "mm.yy")</f>
        <v>08.19</v>
      </c>
    </row>
    <row r="4107" spans="1:26" x14ac:dyDescent="0.25">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1" t="str">
        <f>IF(M4107=People!$B$2,People!$A$5,(IF(M4107=People!$B$3,People!$A$3,(IF(M4107=People!$B$4,People!$A$4,(IF(M4107=People!$B$5,People!$A$5,0)))))))</f>
        <v>Cassandra Brandow</v>
      </c>
      <c r="W4107" s="1" t="str">
        <f>IFERROR(VLOOKUP(Data[[#This Row],[Order ID]], Returns!$A:$B, 2, FALSE), "No")</f>
        <v>Yes</v>
      </c>
      <c r="X4107" s="1">
        <f>1/COUNTIF(Data[Order ID], Data[[#This Row],[Order ID]])</f>
        <v>0.5</v>
      </c>
      <c r="Y4107" s="1">
        <f>1/COUNTIFS(Data[Customer Name],Data[[#This Row],[Customer Name]], Data[MonthYear],Data[[#This Row],[MonthYear]])</f>
        <v>0.16666666666666666</v>
      </c>
      <c r="Z4107" s="1" t="str">
        <f>TEXT(Data[[#This Row],[Order Date]], "mm.yy")</f>
        <v>08.19</v>
      </c>
    </row>
    <row r="4108" spans="1:26" x14ac:dyDescent="0.25">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1" t="str">
        <f>IF(M4108=People!$B$2,People!$A$5,(IF(M4108=People!$B$3,People!$A$3,(IF(M4108=People!$B$4,People!$A$4,(IF(M4108=People!$B$5,People!$A$5,0)))))))</f>
        <v>Kelly Williams</v>
      </c>
      <c r="W4108" s="1" t="str">
        <f>IFERROR(VLOOKUP(Data[[#This Row],[Order ID]], Returns!$A:$B, 2, FALSE), "No")</f>
        <v>No</v>
      </c>
      <c r="X4108" s="1">
        <f>1/COUNTIF(Data[Order ID], Data[[#This Row],[Order ID]])</f>
        <v>1</v>
      </c>
      <c r="Y4108" s="1">
        <f>1/COUNTIFS(Data[Customer Name],Data[[#This Row],[Customer Name]], Data[MonthYear],Data[[#This Row],[MonthYear]])</f>
        <v>1</v>
      </c>
      <c r="Z4108" s="1" t="str">
        <f>TEXT(Data[[#This Row],[Order Date]], "mm.yy")</f>
        <v>08.18</v>
      </c>
    </row>
    <row r="4109" spans="1:26" x14ac:dyDescent="0.25">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1" t="str">
        <f>IF(M4109=People!$B$2,People!$A$5,(IF(M4109=People!$B$3,People!$A$3,(IF(M4109=People!$B$4,People!$A$4,(IF(M4109=People!$B$5,People!$A$5,0)))))))</f>
        <v>Chuck Magee</v>
      </c>
      <c r="W4109" s="1" t="str">
        <f>IFERROR(VLOOKUP(Data[[#This Row],[Order ID]], Returns!$A:$B, 2, FALSE), "No")</f>
        <v>No</v>
      </c>
      <c r="X4109" s="1">
        <f>1/COUNTIF(Data[Order ID], Data[[#This Row],[Order ID]])</f>
        <v>0.5</v>
      </c>
      <c r="Y4109" s="1">
        <f>1/COUNTIFS(Data[Customer Name],Data[[#This Row],[Customer Name]], Data[MonthYear],Data[[#This Row],[MonthYear]])</f>
        <v>0.33333333333333331</v>
      </c>
      <c r="Z4109" s="1" t="str">
        <f>TEXT(Data[[#This Row],[Order Date]], "mm.yy")</f>
        <v>09.17</v>
      </c>
    </row>
    <row r="4110" spans="1:26" x14ac:dyDescent="0.25">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1" t="str">
        <f>IF(M4110=People!$B$2,People!$A$5,(IF(M4110=People!$B$3,People!$A$3,(IF(M4110=People!$B$4,People!$A$4,(IF(M4110=People!$B$5,People!$A$5,0)))))))</f>
        <v>Chuck Magee</v>
      </c>
      <c r="W4110" s="1" t="str">
        <f>IFERROR(VLOOKUP(Data[[#This Row],[Order ID]], Returns!$A:$B, 2, FALSE), "No")</f>
        <v>No</v>
      </c>
      <c r="X4110" s="1">
        <f>1/COUNTIF(Data[Order ID], Data[[#This Row],[Order ID]])</f>
        <v>0.5</v>
      </c>
      <c r="Y4110" s="1">
        <f>1/COUNTIFS(Data[Customer Name],Data[[#This Row],[Customer Name]], Data[MonthYear],Data[[#This Row],[MonthYear]])</f>
        <v>0.33333333333333331</v>
      </c>
      <c r="Z4110" s="1" t="str">
        <f>TEXT(Data[[#This Row],[Order Date]], "mm.yy")</f>
        <v>09.17</v>
      </c>
    </row>
    <row r="4111" spans="1:26" x14ac:dyDescent="0.25">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1" t="str">
        <f>IF(M4111=People!$B$2,People!$A$5,(IF(M4111=People!$B$3,People!$A$3,(IF(M4111=People!$B$4,People!$A$4,(IF(M4111=People!$B$5,People!$A$5,0)))))))</f>
        <v>Kelly Williams</v>
      </c>
      <c r="W4111" s="1" t="str">
        <f>IFERROR(VLOOKUP(Data[[#This Row],[Order ID]], Returns!$A:$B, 2, FALSE), "No")</f>
        <v>No</v>
      </c>
      <c r="X4111" s="1">
        <f>1/COUNTIF(Data[Order ID], Data[[#This Row],[Order ID]])</f>
        <v>0.25</v>
      </c>
      <c r="Y4111" s="1">
        <f>1/COUNTIFS(Data[Customer Name],Data[[#This Row],[Customer Name]], Data[MonthYear],Data[[#This Row],[MonthYear]])</f>
        <v>0.25</v>
      </c>
      <c r="Z4111" s="1" t="str">
        <f>TEXT(Data[[#This Row],[Order Date]], "mm.yy")</f>
        <v>12.17</v>
      </c>
    </row>
    <row r="4112" spans="1:26" x14ac:dyDescent="0.25">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1" t="str">
        <f>IF(M4112=People!$B$2,People!$A$5,(IF(M4112=People!$B$3,People!$A$3,(IF(M4112=People!$B$4,People!$A$4,(IF(M4112=People!$B$5,People!$A$5,0)))))))</f>
        <v>Kelly Williams</v>
      </c>
      <c r="W4112" s="1" t="str">
        <f>IFERROR(VLOOKUP(Data[[#This Row],[Order ID]], Returns!$A:$B, 2, FALSE), "No")</f>
        <v>No</v>
      </c>
      <c r="X4112" s="1">
        <f>1/COUNTIF(Data[Order ID], Data[[#This Row],[Order ID]])</f>
        <v>0.25</v>
      </c>
      <c r="Y4112" s="1">
        <f>1/COUNTIFS(Data[Customer Name],Data[[#This Row],[Customer Name]], Data[MonthYear],Data[[#This Row],[MonthYear]])</f>
        <v>0.25</v>
      </c>
      <c r="Z4112" s="1" t="str">
        <f>TEXT(Data[[#This Row],[Order Date]], "mm.yy")</f>
        <v>12.17</v>
      </c>
    </row>
    <row r="4113" spans="1:26" x14ac:dyDescent="0.25">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1" t="str">
        <f>IF(M4113=People!$B$2,People!$A$5,(IF(M4113=People!$B$3,People!$A$3,(IF(M4113=People!$B$4,People!$A$4,(IF(M4113=People!$B$5,People!$A$5,0)))))))</f>
        <v>Kelly Williams</v>
      </c>
      <c r="W4113" s="1" t="str">
        <f>IFERROR(VLOOKUP(Data[[#This Row],[Order ID]], Returns!$A:$B, 2, FALSE), "No")</f>
        <v>No</v>
      </c>
      <c r="X4113" s="1">
        <f>1/COUNTIF(Data[Order ID], Data[[#This Row],[Order ID]])</f>
        <v>0.25</v>
      </c>
      <c r="Y4113" s="1">
        <f>1/COUNTIFS(Data[Customer Name],Data[[#This Row],[Customer Name]], Data[MonthYear],Data[[#This Row],[MonthYear]])</f>
        <v>0.25</v>
      </c>
      <c r="Z4113" s="1" t="str">
        <f>TEXT(Data[[#This Row],[Order Date]], "mm.yy")</f>
        <v>12.17</v>
      </c>
    </row>
    <row r="4114" spans="1:26" x14ac:dyDescent="0.25">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1" t="str">
        <f>IF(M4114=People!$B$2,People!$A$5,(IF(M4114=People!$B$3,People!$A$3,(IF(M4114=People!$B$4,People!$A$4,(IF(M4114=People!$B$5,People!$A$5,0)))))))</f>
        <v>Kelly Williams</v>
      </c>
      <c r="W4114" s="1" t="str">
        <f>IFERROR(VLOOKUP(Data[[#This Row],[Order ID]], Returns!$A:$B, 2, FALSE), "No")</f>
        <v>No</v>
      </c>
      <c r="X4114" s="1">
        <f>1/COUNTIF(Data[Order ID], Data[[#This Row],[Order ID]])</f>
        <v>0.25</v>
      </c>
      <c r="Y4114" s="1">
        <f>1/COUNTIFS(Data[Customer Name],Data[[#This Row],[Customer Name]], Data[MonthYear],Data[[#This Row],[MonthYear]])</f>
        <v>0.25</v>
      </c>
      <c r="Z4114" s="1" t="str">
        <f>TEXT(Data[[#This Row],[Order Date]], "mm.yy")</f>
        <v>12.17</v>
      </c>
    </row>
    <row r="4115" spans="1:26" x14ac:dyDescent="0.25">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1" t="str">
        <f>IF(M4115=People!$B$2,People!$A$5,(IF(M4115=People!$B$3,People!$A$3,(IF(M4115=People!$B$4,People!$A$4,(IF(M4115=People!$B$5,People!$A$5,0)))))))</f>
        <v>Kelly Williams</v>
      </c>
      <c r="W4115" s="1" t="str">
        <f>IFERROR(VLOOKUP(Data[[#This Row],[Order ID]], Returns!$A:$B, 2, FALSE), "No")</f>
        <v>No</v>
      </c>
      <c r="X4115" s="1">
        <f>1/COUNTIF(Data[Order ID], Data[[#This Row],[Order ID]])</f>
        <v>0.5</v>
      </c>
      <c r="Y4115" s="1">
        <f>1/COUNTIFS(Data[Customer Name],Data[[#This Row],[Customer Name]], Data[MonthYear],Data[[#This Row],[MonthYear]])</f>
        <v>0.5</v>
      </c>
      <c r="Z4115" s="1" t="str">
        <f>TEXT(Data[[#This Row],[Order Date]], "mm.yy")</f>
        <v>05.17</v>
      </c>
    </row>
    <row r="4116" spans="1:26" x14ac:dyDescent="0.25">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1" t="str">
        <f>IF(M4116=People!$B$2,People!$A$5,(IF(M4116=People!$B$3,People!$A$3,(IF(M4116=People!$B$4,People!$A$4,(IF(M4116=People!$B$5,People!$A$5,0)))))))</f>
        <v>Kelly Williams</v>
      </c>
      <c r="W4116" s="1" t="str">
        <f>IFERROR(VLOOKUP(Data[[#This Row],[Order ID]], Returns!$A:$B, 2, FALSE), "No")</f>
        <v>No</v>
      </c>
      <c r="X4116" s="1">
        <f>1/COUNTIF(Data[Order ID], Data[[#This Row],[Order ID]])</f>
        <v>0.5</v>
      </c>
      <c r="Y4116" s="1">
        <f>1/COUNTIFS(Data[Customer Name],Data[[#This Row],[Customer Name]], Data[MonthYear],Data[[#This Row],[MonthYear]])</f>
        <v>0.5</v>
      </c>
      <c r="Z4116" s="1" t="str">
        <f>TEXT(Data[[#This Row],[Order Date]], "mm.yy")</f>
        <v>05.17</v>
      </c>
    </row>
    <row r="4117" spans="1:26" x14ac:dyDescent="0.25">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1" t="str">
        <f>IF(M4117=People!$B$2,People!$A$5,(IF(M4117=People!$B$3,People!$A$3,(IF(M4117=People!$B$4,People!$A$4,(IF(M4117=People!$B$5,People!$A$5,0)))))))</f>
        <v>Cassandra Brandow</v>
      </c>
      <c r="W4117" s="1" t="str">
        <f>IFERROR(VLOOKUP(Data[[#This Row],[Order ID]], Returns!$A:$B, 2, FALSE), "No")</f>
        <v>No</v>
      </c>
      <c r="X4117" s="1">
        <f>1/COUNTIF(Data[Order ID], Data[[#This Row],[Order ID]])</f>
        <v>1</v>
      </c>
      <c r="Y4117" s="1">
        <f>1/COUNTIFS(Data[Customer Name],Data[[#This Row],[Customer Name]], Data[MonthYear],Data[[#This Row],[MonthYear]])</f>
        <v>1</v>
      </c>
      <c r="Z4117" s="1" t="str">
        <f>TEXT(Data[[#This Row],[Order Date]], "mm.yy")</f>
        <v>11.18</v>
      </c>
    </row>
    <row r="4118" spans="1:26" x14ac:dyDescent="0.25">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1" t="str">
        <f>IF(M4118=People!$B$2,People!$A$5,(IF(M4118=People!$B$3,People!$A$3,(IF(M4118=People!$B$4,People!$A$4,(IF(M4118=People!$B$5,People!$A$5,0)))))))</f>
        <v>Cassandra Brandow</v>
      </c>
      <c r="W4118" s="1" t="str">
        <f>IFERROR(VLOOKUP(Data[[#This Row],[Order ID]], Returns!$A:$B, 2, FALSE), "No")</f>
        <v>No</v>
      </c>
      <c r="X4118" s="1">
        <f>1/COUNTIF(Data[Order ID], Data[[#This Row],[Order ID]])</f>
        <v>0.25</v>
      </c>
      <c r="Y4118" s="1">
        <f>1/COUNTIFS(Data[Customer Name],Data[[#This Row],[Customer Name]], Data[MonthYear],Data[[#This Row],[MonthYear]])</f>
        <v>0.25</v>
      </c>
      <c r="Z4118" s="1" t="str">
        <f>TEXT(Data[[#This Row],[Order Date]], "mm.yy")</f>
        <v>11.17</v>
      </c>
    </row>
    <row r="4119" spans="1:26" x14ac:dyDescent="0.25">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1" t="str">
        <f>IF(M4119=People!$B$2,People!$A$5,(IF(M4119=People!$B$3,People!$A$3,(IF(M4119=People!$B$4,People!$A$4,(IF(M4119=People!$B$5,People!$A$5,0)))))))</f>
        <v>Cassandra Brandow</v>
      </c>
      <c r="W4119" s="1" t="str">
        <f>IFERROR(VLOOKUP(Data[[#This Row],[Order ID]], Returns!$A:$B, 2, FALSE), "No")</f>
        <v>No</v>
      </c>
      <c r="X4119" s="1">
        <f>1/COUNTIF(Data[Order ID], Data[[#This Row],[Order ID]])</f>
        <v>0.25</v>
      </c>
      <c r="Y4119" s="1">
        <f>1/COUNTIFS(Data[Customer Name],Data[[#This Row],[Customer Name]], Data[MonthYear],Data[[#This Row],[MonthYear]])</f>
        <v>0.25</v>
      </c>
      <c r="Z4119" s="1" t="str">
        <f>TEXT(Data[[#This Row],[Order Date]], "mm.yy")</f>
        <v>11.17</v>
      </c>
    </row>
    <row r="4120" spans="1:26" x14ac:dyDescent="0.25">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1" t="str">
        <f>IF(M4120=People!$B$2,People!$A$5,(IF(M4120=People!$B$3,People!$A$3,(IF(M4120=People!$B$4,People!$A$4,(IF(M4120=People!$B$5,People!$A$5,0)))))))</f>
        <v>Cassandra Brandow</v>
      </c>
      <c r="W4120" s="1" t="str">
        <f>IFERROR(VLOOKUP(Data[[#This Row],[Order ID]], Returns!$A:$B, 2, FALSE), "No")</f>
        <v>No</v>
      </c>
      <c r="X4120" s="1">
        <f>1/COUNTIF(Data[Order ID], Data[[#This Row],[Order ID]])</f>
        <v>0.25</v>
      </c>
      <c r="Y4120" s="1">
        <f>1/COUNTIFS(Data[Customer Name],Data[[#This Row],[Customer Name]], Data[MonthYear],Data[[#This Row],[MonthYear]])</f>
        <v>0.25</v>
      </c>
      <c r="Z4120" s="1" t="str">
        <f>TEXT(Data[[#This Row],[Order Date]], "mm.yy")</f>
        <v>11.17</v>
      </c>
    </row>
    <row r="4121" spans="1:26" x14ac:dyDescent="0.25">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1" t="str">
        <f>IF(M4121=People!$B$2,People!$A$5,(IF(M4121=People!$B$3,People!$A$3,(IF(M4121=People!$B$4,People!$A$4,(IF(M4121=People!$B$5,People!$A$5,0)))))))</f>
        <v>Cassandra Brandow</v>
      </c>
      <c r="W4121" s="1" t="str">
        <f>IFERROR(VLOOKUP(Data[[#This Row],[Order ID]], Returns!$A:$B, 2, FALSE), "No")</f>
        <v>No</v>
      </c>
      <c r="X4121" s="1">
        <f>1/COUNTIF(Data[Order ID], Data[[#This Row],[Order ID]])</f>
        <v>0.25</v>
      </c>
      <c r="Y4121" s="1">
        <f>1/COUNTIFS(Data[Customer Name],Data[[#This Row],[Customer Name]], Data[MonthYear],Data[[#This Row],[MonthYear]])</f>
        <v>0.25</v>
      </c>
      <c r="Z4121" s="1" t="str">
        <f>TEXT(Data[[#This Row],[Order Date]], "mm.yy")</f>
        <v>11.17</v>
      </c>
    </row>
    <row r="4122" spans="1:26" x14ac:dyDescent="0.25">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1" t="str">
        <f>IF(M4122=People!$B$2,People!$A$5,(IF(M4122=People!$B$3,People!$A$3,(IF(M4122=People!$B$4,People!$A$4,(IF(M4122=People!$B$5,People!$A$5,0)))))))</f>
        <v>Chuck Magee</v>
      </c>
      <c r="W4122" s="1" t="str">
        <f>IFERROR(VLOOKUP(Data[[#This Row],[Order ID]], Returns!$A:$B, 2, FALSE), "No")</f>
        <v>No</v>
      </c>
      <c r="X4122" s="1">
        <f>1/COUNTIF(Data[Order ID], Data[[#This Row],[Order ID]])</f>
        <v>1</v>
      </c>
      <c r="Y4122" s="1">
        <f>1/COUNTIFS(Data[Customer Name],Data[[#This Row],[Customer Name]], Data[MonthYear],Data[[#This Row],[MonthYear]])</f>
        <v>1</v>
      </c>
      <c r="Z4122" s="1" t="str">
        <f>TEXT(Data[[#This Row],[Order Date]], "mm.yy")</f>
        <v>09.19</v>
      </c>
    </row>
    <row r="4123" spans="1:26" x14ac:dyDescent="0.25">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1" t="str">
        <f>IF(M4123=People!$B$2,People!$A$5,(IF(M4123=People!$B$3,People!$A$3,(IF(M4123=People!$B$4,People!$A$4,(IF(M4123=People!$B$5,People!$A$5,0)))))))</f>
        <v>Cassandra Brandow</v>
      </c>
      <c r="W4123" s="1" t="str">
        <f>IFERROR(VLOOKUP(Data[[#This Row],[Order ID]], Returns!$A:$B, 2, FALSE), "No")</f>
        <v>No</v>
      </c>
      <c r="X4123" s="1">
        <f>1/COUNTIF(Data[Order ID], Data[[#This Row],[Order ID]])</f>
        <v>0.33333333333333331</v>
      </c>
      <c r="Y4123" s="1">
        <f>1/COUNTIFS(Data[Customer Name],Data[[#This Row],[Customer Name]], Data[MonthYear],Data[[#This Row],[MonthYear]])</f>
        <v>0.33333333333333331</v>
      </c>
      <c r="Z4123" s="1" t="str">
        <f>TEXT(Data[[#This Row],[Order Date]], "mm.yy")</f>
        <v>05.19</v>
      </c>
    </row>
    <row r="4124" spans="1:26" x14ac:dyDescent="0.25">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1" t="str">
        <f>IF(M4124=People!$B$2,People!$A$5,(IF(M4124=People!$B$3,People!$A$3,(IF(M4124=People!$B$4,People!$A$4,(IF(M4124=People!$B$5,People!$A$5,0)))))))</f>
        <v>Cassandra Brandow</v>
      </c>
      <c r="W4124" s="1" t="str">
        <f>IFERROR(VLOOKUP(Data[[#This Row],[Order ID]], Returns!$A:$B, 2, FALSE), "No")</f>
        <v>No</v>
      </c>
      <c r="X4124" s="1">
        <f>1/COUNTIF(Data[Order ID], Data[[#This Row],[Order ID]])</f>
        <v>0.33333333333333331</v>
      </c>
      <c r="Y4124" s="1">
        <f>1/COUNTIFS(Data[Customer Name],Data[[#This Row],[Customer Name]], Data[MonthYear],Data[[#This Row],[MonthYear]])</f>
        <v>0.33333333333333331</v>
      </c>
      <c r="Z4124" s="1" t="str">
        <f>TEXT(Data[[#This Row],[Order Date]], "mm.yy")</f>
        <v>05.19</v>
      </c>
    </row>
    <row r="4125" spans="1:26" x14ac:dyDescent="0.25">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1" t="str">
        <f>IF(M4125=People!$B$2,People!$A$5,(IF(M4125=People!$B$3,People!$A$3,(IF(M4125=People!$B$4,People!$A$4,(IF(M4125=People!$B$5,People!$A$5,0)))))))</f>
        <v>Cassandra Brandow</v>
      </c>
      <c r="W4125" s="1" t="str">
        <f>IFERROR(VLOOKUP(Data[[#This Row],[Order ID]], Returns!$A:$B, 2, FALSE), "No")</f>
        <v>No</v>
      </c>
      <c r="X4125" s="1">
        <f>1/COUNTIF(Data[Order ID], Data[[#This Row],[Order ID]])</f>
        <v>0.33333333333333331</v>
      </c>
      <c r="Y4125" s="1">
        <f>1/COUNTIFS(Data[Customer Name],Data[[#This Row],[Customer Name]], Data[MonthYear],Data[[#This Row],[MonthYear]])</f>
        <v>0.33333333333333331</v>
      </c>
      <c r="Z4125" s="1" t="str">
        <f>TEXT(Data[[#This Row],[Order Date]], "mm.yy")</f>
        <v>05.19</v>
      </c>
    </row>
    <row r="4126" spans="1:26" x14ac:dyDescent="0.25">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1" t="str">
        <f>IF(M4126=People!$B$2,People!$A$5,(IF(M4126=People!$B$3,People!$A$3,(IF(M4126=People!$B$4,People!$A$4,(IF(M4126=People!$B$5,People!$A$5,0)))))))</f>
        <v>Chuck Magee</v>
      </c>
      <c r="W4126" s="1" t="str">
        <f>IFERROR(VLOOKUP(Data[[#This Row],[Order ID]], Returns!$A:$B, 2, FALSE), "No")</f>
        <v>No</v>
      </c>
      <c r="X4126" s="1">
        <f>1/COUNTIF(Data[Order ID], Data[[#This Row],[Order ID]])</f>
        <v>1</v>
      </c>
      <c r="Y4126" s="1">
        <f>1/COUNTIFS(Data[Customer Name],Data[[#This Row],[Customer Name]], Data[MonthYear],Data[[#This Row],[MonthYear]])</f>
        <v>1</v>
      </c>
      <c r="Z4126" s="1" t="str">
        <f>TEXT(Data[[#This Row],[Order Date]], "mm.yy")</f>
        <v>05.16</v>
      </c>
    </row>
    <row r="4127" spans="1:26" x14ac:dyDescent="0.25">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1" t="str">
        <f>IF(M4127=People!$B$2,People!$A$5,(IF(M4127=People!$B$3,People!$A$3,(IF(M4127=People!$B$4,People!$A$4,(IF(M4127=People!$B$5,People!$A$5,0)))))))</f>
        <v>Cassandra Brandow</v>
      </c>
      <c r="W4127" s="1" t="str">
        <f>IFERROR(VLOOKUP(Data[[#This Row],[Order ID]], Returns!$A:$B, 2, FALSE), "No")</f>
        <v>No</v>
      </c>
      <c r="X4127" s="1">
        <f>1/COUNTIF(Data[Order ID], Data[[#This Row],[Order ID]])</f>
        <v>1</v>
      </c>
      <c r="Y4127" s="1">
        <f>1/COUNTIFS(Data[Customer Name],Data[[#This Row],[Customer Name]], Data[MonthYear],Data[[#This Row],[MonthYear]])</f>
        <v>1</v>
      </c>
      <c r="Z4127" s="1" t="str">
        <f>TEXT(Data[[#This Row],[Order Date]], "mm.yy")</f>
        <v>07.19</v>
      </c>
    </row>
    <row r="4128" spans="1:26" x14ac:dyDescent="0.25">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1" t="str">
        <f>IF(M4128=People!$B$2,People!$A$5,(IF(M4128=People!$B$3,People!$A$3,(IF(M4128=People!$B$4,People!$A$4,(IF(M4128=People!$B$5,People!$A$5,0)))))))</f>
        <v>Cassandra Brandow</v>
      </c>
      <c r="W4128" s="1" t="str">
        <f>IFERROR(VLOOKUP(Data[[#This Row],[Order ID]], Returns!$A:$B, 2, FALSE), "No")</f>
        <v>No</v>
      </c>
      <c r="X4128" s="1">
        <f>1/COUNTIF(Data[Order ID], Data[[#This Row],[Order ID]])</f>
        <v>1</v>
      </c>
      <c r="Y4128" s="1">
        <f>1/COUNTIFS(Data[Customer Name],Data[[#This Row],[Customer Name]], Data[MonthYear],Data[[#This Row],[MonthYear]])</f>
        <v>1</v>
      </c>
      <c r="Z4128" s="1" t="str">
        <f>TEXT(Data[[#This Row],[Order Date]], "mm.yy")</f>
        <v>05.19</v>
      </c>
    </row>
    <row r="4129" spans="1:26" x14ac:dyDescent="0.25">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1" t="str">
        <f>IF(M4129=People!$B$2,People!$A$5,(IF(M4129=People!$B$3,People!$A$3,(IF(M4129=People!$B$4,People!$A$4,(IF(M4129=People!$B$5,People!$A$5,0)))))))</f>
        <v>Cassandra Brandow</v>
      </c>
      <c r="W4129" s="1" t="str">
        <f>IFERROR(VLOOKUP(Data[[#This Row],[Order ID]], Returns!$A:$B, 2, FALSE), "No")</f>
        <v>No</v>
      </c>
      <c r="X4129" s="1">
        <f>1/COUNTIF(Data[Order ID], Data[[#This Row],[Order ID]])</f>
        <v>0.5</v>
      </c>
      <c r="Y4129" s="1">
        <f>1/COUNTIFS(Data[Customer Name],Data[[#This Row],[Customer Name]], Data[MonthYear],Data[[#This Row],[MonthYear]])</f>
        <v>0.5</v>
      </c>
      <c r="Z4129" s="1" t="str">
        <f>TEXT(Data[[#This Row],[Order Date]], "mm.yy")</f>
        <v>09.16</v>
      </c>
    </row>
    <row r="4130" spans="1:26" x14ac:dyDescent="0.25">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1" t="str">
        <f>IF(M4130=People!$B$2,People!$A$5,(IF(M4130=People!$B$3,People!$A$3,(IF(M4130=People!$B$4,People!$A$4,(IF(M4130=People!$B$5,People!$A$5,0)))))))</f>
        <v>Cassandra Brandow</v>
      </c>
      <c r="W4130" s="1" t="str">
        <f>IFERROR(VLOOKUP(Data[[#This Row],[Order ID]], Returns!$A:$B, 2, FALSE), "No")</f>
        <v>No</v>
      </c>
      <c r="X4130" s="1">
        <f>1/COUNTIF(Data[Order ID], Data[[#This Row],[Order ID]])</f>
        <v>0.5</v>
      </c>
      <c r="Y4130" s="1">
        <f>1/COUNTIFS(Data[Customer Name],Data[[#This Row],[Customer Name]], Data[MonthYear],Data[[#This Row],[MonthYear]])</f>
        <v>0.5</v>
      </c>
      <c r="Z4130" s="1" t="str">
        <f>TEXT(Data[[#This Row],[Order Date]], "mm.yy")</f>
        <v>09.16</v>
      </c>
    </row>
    <row r="4131" spans="1:26" x14ac:dyDescent="0.25">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1" t="str">
        <f>IF(M4131=People!$B$2,People!$A$5,(IF(M4131=People!$B$3,People!$A$3,(IF(M4131=People!$B$4,People!$A$4,(IF(M4131=People!$B$5,People!$A$5,0)))))))</f>
        <v>Cassandra Brandow</v>
      </c>
      <c r="W4131" s="1" t="str">
        <f>IFERROR(VLOOKUP(Data[[#This Row],[Order ID]], Returns!$A:$B, 2, FALSE), "No")</f>
        <v>No</v>
      </c>
      <c r="X4131" s="1">
        <f>1/COUNTIF(Data[Order ID], Data[[#This Row],[Order ID]])</f>
        <v>1</v>
      </c>
      <c r="Y4131" s="1">
        <f>1/COUNTIFS(Data[Customer Name],Data[[#This Row],[Customer Name]], Data[MonthYear],Data[[#This Row],[MonthYear]])</f>
        <v>1</v>
      </c>
      <c r="Z4131" s="1" t="str">
        <f>TEXT(Data[[#This Row],[Order Date]], "mm.yy")</f>
        <v>03.17</v>
      </c>
    </row>
    <row r="4132" spans="1:26" x14ac:dyDescent="0.25">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1" t="str">
        <f>IF(M4132=People!$B$2,People!$A$5,(IF(M4132=People!$B$3,People!$A$3,(IF(M4132=People!$B$4,People!$A$4,(IF(M4132=People!$B$5,People!$A$5,0)))))))</f>
        <v>Kelly Williams</v>
      </c>
      <c r="W4132" s="1" t="str">
        <f>IFERROR(VLOOKUP(Data[[#This Row],[Order ID]], Returns!$A:$B, 2, FALSE), "No")</f>
        <v>No</v>
      </c>
      <c r="X4132" s="1">
        <f>1/COUNTIF(Data[Order ID], Data[[#This Row],[Order ID]])</f>
        <v>1</v>
      </c>
      <c r="Y4132" s="1">
        <f>1/COUNTIFS(Data[Customer Name],Data[[#This Row],[Customer Name]], Data[MonthYear],Data[[#This Row],[MonthYear]])</f>
        <v>1</v>
      </c>
      <c r="Z4132" s="1" t="str">
        <f>TEXT(Data[[#This Row],[Order Date]], "mm.yy")</f>
        <v>11.16</v>
      </c>
    </row>
    <row r="4133" spans="1:26" x14ac:dyDescent="0.25">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1" t="str">
        <f>IF(M4133=People!$B$2,People!$A$5,(IF(M4133=People!$B$3,People!$A$3,(IF(M4133=People!$B$4,People!$A$4,(IF(M4133=People!$B$5,People!$A$5,0)))))))</f>
        <v>Cassandra Brandow</v>
      </c>
      <c r="W4133" s="1" t="str">
        <f>IFERROR(VLOOKUP(Data[[#This Row],[Order ID]], Returns!$A:$B, 2, FALSE), "No")</f>
        <v>No</v>
      </c>
      <c r="X4133" s="1">
        <f>1/COUNTIF(Data[Order ID], Data[[#This Row],[Order ID]])</f>
        <v>0.5</v>
      </c>
      <c r="Y4133" s="1">
        <f>1/COUNTIFS(Data[Customer Name],Data[[#This Row],[Customer Name]], Data[MonthYear],Data[[#This Row],[MonthYear]])</f>
        <v>0.5</v>
      </c>
      <c r="Z4133" s="1" t="str">
        <f>TEXT(Data[[#This Row],[Order Date]], "mm.yy")</f>
        <v>07.17</v>
      </c>
    </row>
    <row r="4134" spans="1:26" x14ac:dyDescent="0.25">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1" t="str">
        <f>IF(M4134=People!$B$2,People!$A$5,(IF(M4134=People!$B$3,People!$A$3,(IF(M4134=People!$B$4,People!$A$4,(IF(M4134=People!$B$5,People!$A$5,0)))))))</f>
        <v>Cassandra Brandow</v>
      </c>
      <c r="W4134" s="1" t="str">
        <f>IFERROR(VLOOKUP(Data[[#This Row],[Order ID]], Returns!$A:$B, 2, FALSE), "No")</f>
        <v>No</v>
      </c>
      <c r="X4134" s="1">
        <f>1/COUNTIF(Data[Order ID], Data[[#This Row],[Order ID]])</f>
        <v>0.5</v>
      </c>
      <c r="Y4134" s="1">
        <f>1/COUNTIFS(Data[Customer Name],Data[[#This Row],[Customer Name]], Data[MonthYear],Data[[#This Row],[MonthYear]])</f>
        <v>0.5</v>
      </c>
      <c r="Z4134" s="1" t="str">
        <f>TEXT(Data[[#This Row],[Order Date]], "mm.yy")</f>
        <v>07.17</v>
      </c>
    </row>
    <row r="4135" spans="1:26" x14ac:dyDescent="0.25">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1" t="str">
        <f>IF(M4135=People!$B$2,People!$A$5,(IF(M4135=People!$B$3,People!$A$3,(IF(M4135=People!$B$4,People!$A$4,(IF(M4135=People!$B$5,People!$A$5,0)))))))</f>
        <v>Cassandra Brandow</v>
      </c>
      <c r="W4135" s="1" t="str">
        <f>IFERROR(VLOOKUP(Data[[#This Row],[Order ID]], Returns!$A:$B, 2, FALSE), "No")</f>
        <v>No</v>
      </c>
      <c r="X4135" s="1">
        <f>1/COUNTIF(Data[Order ID], Data[[#This Row],[Order ID]])</f>
        <v>0.5</v>
      </c>
      <c r="Y4135" s="1">
        <f>1/COUNTIFS(Data[Customer Name],Data[[#This Row],[Customer Name]], Data[MonthYear],Data[[#This Row],[MonthYear]])</f>
        <v>0.5</v>
      </c>
      <c r="Z4135" s="1" t="str">
        <f>TEXT(Data[[#This Row],[Order Date]], "mm.yy")</f>
        <v>09.16</v>
      </c>
    </row>
    <row r="4136" spans="1:26" x14ac:dyDescent="0.25">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1" t="str">
        <f>IF(M4136=People!$B$2,People!$A$5,(IF(M4136=People!$B$3,People!$A$3,(IF(M4136=People!$B$4,People!$A$4,(IF(M4136=People!$B$5,People!$A$5,0)))))))</f>
        <v>Cassandra Brandow</v>
      </c>
      <c r="W4136" s="1" t="str">
        <f>IFERROR(VLOOKUP(Data[[#This Row],[Order ID]], Returns!$A:$B, 2, FALSE), "No")</f>
        <v>No</v>
      </c>
      <c r="X4136" s="1">
        <f>1/COUNTIF(Data[Order ID], Data[[#This Row],[Order ID]])</f>
        <v>0.5</v>
      </c>
      <c r="Y4136" s="1">
        <f>1/COUNTIFS(Data[Customer Name],Data[[#This Row],[Customer Name]], Data[MonthYear],Data[[#This Row],[MonthYear]])</f>
        <v>0.5</v>
      </c>
      <c r="Z4136" s="1" t="str">
        <f>TEXT(Data[[#This Row],[Order Date]], "mm.yy")</f>
        <v>09.16</v>
      </c>
    </row>
    <row r="4137" spans="1:26" x14ac:dyDescent="0.25">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1" t="str">
        <f>IF(M4137=People!$B$2,People!$A$5,(IF(M4137=People!$B$3,People!$A$3,(IF(M4137=People!$B$4,People!$A$4,(IF(M4137=People!$B$5,People!$A$5,0)))))))</f>
        <v>Cassandra Brandow</v>
      </c>
      <c r="W4137" s="1" t="str">
        <f>IFERROR(VLOOKUP(Data[[#This Row],[Order ID]], Returns!$A:$B, 2, FALSE), "No")</f>
        <v>No</v>
      </c>
      <c r="X4137" s="1">
        <f>1/COUNTIF(Data[Order ID], Data[[#This Row],[Order ID]])</f>
        <v>0.5</v>
      </c>
      <c r="Y4137" s="1">
        <f>1/COUNTIFS(Data[Customer Name],Data[[#This Row],[Customer Name]], Data[MonthYear],Data[[#This Row],[MonthYear]])</f>
        <v>0.5</v>
      </c>
      <c r="Z4137" s="1" t="str">
        <f>TEXT(Data[[#This Row],[Order Date]], "mm.yy")</f>
        <v>10.19</v>
      </c>
    </row>
    <row r="4138" spans="1:26" x14ac:dyDescent="0.25">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1" t="str">
        <f>IF(M4138=People!$B$2,People!$A$5,(IF(M4138=People!$B$3,People!$A$3,(IF(M4138=People!$B$4,People!$A$4,(IF(M4138=People!$B$5,People!$A$5,0)))))))</f>
        <v>Cassandra Brandow</v>
      </c>
      <c r="W4138" s="1" t="str">
        <f>IFERROR(VLOOKUP(Data[[#This Row],[Order ID]], Returns!$A:$B, 2, FALSE), "No")</f>
        <v>No</v>
      </c>
      <c r="X4138" s="1">
        <f>1/COUNTIF(Data[Order ID], Data[[#This Row],[Order ID]])</f>
        <v>0.5</v>
      </c>
      <c r="Y4138" s="1">
        <f>1/COUNTIFS(Data[Customer Name],Data[[#This Row],[Customer Name]], Data[MonthYear],Data[[#This Row],[MonthYear]])</f>
        <v>0.5</v>
      </c>
      <c r="Z4138" s="1" t="str">
        <f>TEXT(Data[[#This Row],[Order Date]], "mm.yy")</f>
        <v>10.19</v>
      </c>
    </row>
    <row r="4139" spans="1:26" x14ac:dyDescent="0.25">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1" t="str">
        <f>IF(M4139=People!$B$2,People!$A$5,(IF(M4139=People!$B$3,People!$A$3,(IF(M4139=People!$B$4,People!$A$4,(IF(M4139=People!$B$5,People!$A$5,0)))))))</f>
        <v>Cassandra Brandow</v>
      </c>
      <c r="W4139" s="1" t="str">
        <f>IFERROR(VLOOKUP(Data[[#This Row],[Order ID]], Returns!$A:$B, 2, FALSE), "No")</f>
        <v>No</v>
      </c>
      <c r="X4139" s="1">
        <f>1/COUNTIF(Data[Order ID], Data[[#This Row],[Order ID]])</f>
        <v>1</v>
      </c>
      <c r="Y4139" s="1">
        <f>1/COUNTIFS(Data[Customer Name],Data[[#This Row],[Customer Name]], Data[MonthYear],Data[[#This Row],[MonthYear]])</f>
        <v>1</v>
      </c>
      <c r="Z4139" s="1" t="str">
        <f>TEXT(Data[[#This Row],[Order Date]], "mm.yy")</f>
        <v>11.19</v>
      </c>
    </row>
    <row r="4140" spans="1:26" x14ac:dyDescent="0.25">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1" t="str">
        <f>IF(M4140=People!$B$2,People!$A$5,(IF(M4140=People!$B$3,People!$A$3,(IF(M4140=People!$B$4,People!$A$4,(IF(M4140=People!$B$5,People!$A$5,0)))))))</f>
        <v>Kelly Williams</v>
      </c>
      <c r="W4140" s="1" t="str">
        <f>IFERROR(VLOOKUP(Data[[#This Row],[Order ID]], Returns!$A:$B, 2, FALSE), "No")</f>
        <v>No</v>
      </c>
      <c r="X4140" s="1">
        <f>1/COUNTIF(Data[Order ID], Data[[#This Row],[Order ID]])</f>
        <v>1</v>
      </c>
      <c r="Y4140" s="1">
        <f>1/COUNTIFS(Data[Customer Name],Data[[#This Row],[Customer Name]], Data[MonthYear],Data[[#This Row],[MonthYear]])</f>
        <v>0.16666666666666666</v>
      </c>
      <c r="Z4140" s="1" t="str">
        <f>TEXT(Data[[#This Row],[Order Date]], "mm.yy")</f>
        <v>12.18</v>
      </c>
    </row>
    <row r="4141" spans="1:26" x14ac:dyDescent="0.25">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1" t="str">
        <f>IF(M4141=People!$B$2,People!$A$5,(IF(M4141=People!$B$3,People!$A$3,(IF(M4141=People!$B$4,People!$A$4,(IF(M4141=People!$B$5,People!$A$5,0)))))))</f>
        <v>Chuck Magee</v>
      </c>
      <c r="W4141" s="1" t="str">
        <f>IFERROR(VLOOKUP(Data[[#This Row],[Order ID]], Returns!$A:$B, 2, FALSE), "No")</f>
        <v>No</v>
      </c>
      <c r="X4141" s="1">
        <f>1/COUNTIF(Data[Order ID], Data[[#This Row],[Order ID]])</f>
        <v>0.5</v>
      </c>
      <c r="Y4141" s="1">
        <f>1/COUNTIFS(Data[Customer Name],Data[[#This Row],[Customer Name]], Data[MonthYear],Data[[#This Row],[MonthYear]])</f>
        <v>0.33333333333333331</v>
      </c>
      <c r="Z4141" s="1" t="str">
        <f>TEXT(Data[[#This Row],[Order Date]], "mm.yy")</f>
        <v>12.19</v>
      </c>
    </row>
    <row r="4142" spans="1:26" x14ac:dyDescent="0.25">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1" t="str">
        <f>IF(M4142=People!$B$2,People!$A$5,(IF(M4142=People!$B$3,People!$A$3,(IF(M4142=People!$B$4,People!$A$4,(IF(M4142=People!$B$5,People!$A$5,0)))))))</f>
        <v>Chuck Magee</v>
      </c>
      <c r="W4142" s="1" t="str">
        <f>IFERROR(VLOOKUP(Data[[#This Row],[Order ID]], Returns!$A:$B, 2, FALSE), "No")</f>
        <v>No</v>
      </c>
      <c r="X4142" s="1">
        <f>1/COUNTIF(Data[Order ID], Data[[#This Row],[Order ID]])</f>
        <v>0.5</v>
      </c>
      <c r="Y4142" s="1">
        <f>1/COUNTIFS(Data[Customer Name],Data[[#This Row],[Customer Name]], Data[MonthYear],Data[[#This Row],[MonthYear]])</f>
        <v>0.33333333333333331</v>
      </c>
      <c r="Z4142" s="1" t="str">
        <f>TEXT(Data[[#This Row],[Order Date]], "mm.yy")</f>
        <v>12.19</v>
      </c>
    </row>
    <row r="4143" spans="1:26" x14ac:dyDescent="0.25">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1" t="str">
        <f>IF(M4143=People!$B$2,People!$A$5,(IF(M4143=People!$B$3,People!$A$3,(IF(M4143=People!$B$4,People!$A$4,(IF(M4143=People!$B$5,People!$A$5,0)))))))</f>
        <v>Kelly Williams</v>
      </c>
      <c r="W4143" s="1" t="str">
        <f>IFERROR(VLOOKUP(Data[[#This Row],[Order ID]], Returns!$A:$B, 2, FALSE), "No")</f>
        <v>No</v>
      </c>
      <c r="X4143" s="1">
        <f>1/COUNTIF(Data[Order ID], Data[[#This Row],[Order ID]])</f>
        <v>1</v>
      </c>
      <c r="Y4143" s="1">
        <f>1/COUNTIFS(Data[Customer Name],Data[[#This Row],[Customer Name]], Data[MonthYear],Data[[#This Row],[MonthYear]])</f>
        <v>1</v>
      </c>
      <c r="Z4143" s="1" t="str">
        <f>TEXT(Data[[#This Row],[Order Date]], "mm.yy")</f>
        <v>06.18</v>
      </c>
    </row>
    <row r="4144" spans="1:26" x14ac:dyDescent="0.25">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1" t="str">
        <f>IF(M4144=People!$B$2,People!$A$5,(IF(M4144=People!$B$3,People!$A$3,(IF(M4144=People!$B$4,People!$A$4,(IF(M4144=People!$B$5,People!$A$5,0)))))))</f>
        <v>Kelly Williams</v>
      </c>
      <c r="W4144" s="1" t="str">
        <f>IFERROR(VLOOKUP(Data[[#This Row],[Order ID]], Returns!$A:$B, 2, FALSE), "No")</f>
        <v>No</v>
      </c>
      <c r="X4144" s="1">
        <f>1/COUNTIF(Data[Order ID], Data[[#This Row],[Order ID]])</f>
        <v>1</v>
      </c>
      <c r="Y4144" s="1">
        <f>1/COUNTIFS(Data[Customer Name],Data[[#This Row],[Customer Name]], Data[MonthYear],Data[[#This Row],[MonthYear]])</f>
        <v>1</v>
      </c>
      <c r="Z4144" s="1" t="str">
        <f>TEXT(Data[[#This Row],[Order Date]], "mm.yy")</f>
        <v>05.16</v>
      </c>
    </row>
    <row r="4145" spans="1:26" x14ac:dyDescent="0.25">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1" t="str">
        <f>IF(M4145=People!$B$2,People!$A$5,(IF(M4145=People!$B$3,People!$A$3,(IF(M4145=People!$B$4,People!$A$4,(IF(M4145=People!$B$5,People!$A$5,0)))))))</f>
        <v>Cassandra Brandow</v>
      </c>
      <c r="W4145" s="1" t="str">
        <f>IFERROR(VLOOKUP(Data[[#This Row],[Order ID]], Returns!$A:$B, 2, FALSE), "No")</f>
        <v>Yes</v>
      </c>
      <c r="X4145" s="1">
        <f>1/COUNTIF(Data[Order ID], Data[[#This Row],[Order ID]])</f>
        <v>0.33333333333333331</v>
      </c>
      <c r="Y4145" s="1">
        <f>1/COUNTIFS(Data[Customer Name],Data[[#This Row],[Customer Name]], Data[MonthYear],Data[[#This Row],[MonthYear]])</f>
        <v>0.33333333333333331</v>
      </c>
      <c r="Z4145" s="1" t="str">
        <f>TEXT(Data[[#This Row],[Order Date]], "mm.yy")</f>
        <v>01.19</v>
      </c>
    </row>
    <row r="4146" spans="1:26" x14ac:dyDescent="0.25">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1" t="str">
        <f>IF(M4146=People!$B$2,People!$A$5,(IF(M4146=People!$B$3,People!$A$3,(IF(M4146=People!$B$4,People!$A$4,(IF(M4146=People!$B$5,People!$A$5,0)))))))</f>
        <v>Cassandra Brandow</v>
      </c>
      <c r="W4146" s="1" t="str">
        <f>IFERROR(VLOOKUP(Data[[#This Row],[Order ID]], Returns!$A:$B, 2, FALSE), "No")</f>
        <v>Yes</v>
      </c>
      <c r="X4146" s="1">
        <f>1/COUNTIF(Data[Order ID], Data[[#This Row],[Order ID]])</f>
        <v>0.33333333333333331</v>
      </c>
      <c r="Y4146" s="1">
        <f>1/COUNTIFS(Data[Customer Name],Data[[#This Row],[Customer Name]], Data[MonthYear],Data[[#This Row],[MonthYear]])</f>
        <v>0.33333333333333331</v>
      </c>
      <c r="Z4146" s="1" t="str">
        <f>TEXT(Data[[#This Row],[Order Date]], "mm.yy")</f>
        <v>01.19</v>
      </c>
    </row>
    <row r="4147" spans="1:26" x14ac:dyDescent="0.25">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1" t="str">
        <f>IF(M4147=People!$B$2,People!$A$5,(IF(M4147=People!$B$3,People!$A$3,(IF(M4147=People!$B$4,People!$A$4,(IF(M4147=People!$B$5,People!$A$5,0)))))))</f>
        <v>Cassandra Brandow</v>
      </c>
      <c r="W4147" s="1" t="str">
        <f>IFERROR(VLOOKUP(Data[[#This Row],[Order ID]], Returns!$A:$B, 2, FALSE), "No")</f>
        <v>Yes</v>
      </c>
      <c r="X4147" s="1">
        <f>1/COUNTIF(Data[Order ID], Data[[#This Row],[Order ID]])</f>
        <v>0.33333333333333331</v>
      </c>
      <c r="Y4147" s="1">
        <f>1/COUNTIFS(Data[Customer Name],Data[[#This Row],[Customer Name]], Data[MonthYear],Data[[#This Row],[MonthYear]])</f>
        <v>0.33333333333333331</v>
      </c>
      <c r="Z4147" s="1" t="str">
        <f>TEXT(Data[[#This Row],[Order Date]], "mm.yy")</f>
        <v>01.19</v>
      </c>
    </row>
    <row r="4148" spans="1:26" x14ac:dyDescent="0.25">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1" t="str">
        <f>IF(M4148=People!$B$2,People!$A$5,(IF(M4148=People!$B$3,People!$A$3,(IF(M4148=People!$B$4,People!$A$4,(IF(M4148=People!$B$5,People!$A$5,0)))))))</f>
        <v>Chuck Magee</v>
      </c>
      <c r="W4148" s="1" t="str">
        <f>IFERROR(VLOOKUP(Data[[#This Row],[Order ID]], Returns!$A:$B, 2, FALSE), "No")</f>
        <v>No</v>
      </c>
      <c r="X4148" s="1">
        <f>1/COUNTIF(Data[Order ID], Data[[#This Row],[Order ID]])</f>
        <v>1</v>
      </c>
      <c r="Y4148" s="1">
        <f>1/COUNTIFS(Data[Customer Name],Data[[#This Row],[Customer Name]], Data[MonthYear],Data[[#This Row],[MonthYear]])</f>
        <v>1</v>
      </c>
      <c r="Z4148" s="1" t="str">
        <f>TEXT(Data[[#This Row],[Order Date]], "mm.yy")</f>
        <v>11.17</v>
      </c>
    </row>
    <row r="4149" spans="1:26" x14ac:dyDescent="0.25">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1" t="str">
        <f>IF(M4149=People!$B$2,People!$A$5,(IF(M4149=People!$B$3,People!$A$3,(IF(M4149=People!$B$4,People!$A$4,(IF(M4149=People!$B$5,People!$A$5,0)))))))</f>
        <v>Kelly Williams</v>
      </c>
      <c r="W4149" s="1" t="str">
        <f>IFERROR(VLOOKUP(Data[[#This Row],[Order ID]], Returns!$A:$B, 2, FALSE), "No")</f>
        <v>No</v>
      </c>
      <c r="X4149" s="1">
        <f>1/COUNTIF(Data[Order ID], Data[[#This Row],[Order ID]])</f>
        <v>0.25</v>
      </c>
      <c r="Y4149" s="1">
        <f>1/COUNTIFS(Data[Customer Name],Data[[#This Row],[Customer Name]], Data[MonthYear],Data[[#This Row],[MonthYear]])</f>
        <v>0.25</v>
      </c>
      <c r="Z4149" s="1" t="str">
        <f>TEXT(Data[[#This Row],[Order Date]], "mm.yy")</f>
        <v>10.19</v>
      </c>
    </row>
    <row r="4150" spans="1:26" x14ac:dyDescent="0.25">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1" t="str">
        <f>IF(M4150=People!$B$2,People!$A$5,(IF(M4150=People!$B$3,People!$A$3,(IF(M4150=People!$B$4,People!$A$4,(IF(M4150=People!$B$5,People!$A$5,0)))))))</f>
        <v>Kelly Williams</v>
      </c>
      <c r="W4150" s="1" t="str">
        <f>IFERROR(VLOOKUP(Data[[#This Row],[Order ID]], Returns!$A:$B, 2, FALSE), "No")</f>
        <v>No</v>
      </c>
      <c r="X4150" s="1">
        <f>1/COUNTIF(Data[Order ID], Data[[#This Row],[Order ID]])</f>
        <v>0.25</v>
      </c>
      <c r="Y4150" s="1">
        <f>1/COUNTIFS(Data[Customer Name],Data[[#This Row],[Customer Name]], Data[MonthYear],Data[[#This Row],[MonthYear]])</f>
        <v>0.25</v>
      </c>
      <c r="Z4150" s="1" t="str">
        <f>TEXT(Data[[#This Row],[Order Date]], "mm.yy")</f>
        <v>10.19</v>
      </c>
    </row>
    <row r="4151" spans="1:26" x14ac:dyDescent="0.25">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1" t="str">
        <f>IF(M4151=People!$B$2,People!$A$5,(IF(M4151=People!$B$3,People!$A$3,(IF(M4151=People!$B$4,People!$A$4,(IF(M4151=People!$B$5,People!$A$5,0)))))))</f>
        <v>Kelly Williams</v>
      </c>
      <c r="W4151" s="1" t="str">
        <f>IFERROR(VLOOKUP(Data[[#This Row],[Order ID]], Returns!$A:$B, 2, FALSE), "No")</f>
        <v>No</v>
      </c>
      <c r="X4151" s="1">
        <f>1/COUNTIF(Data[Order ID], Data[[#This Row],[Order ID]])</f>
        <v>0.25</v>
      </c>
      <c r="Y4151" s="1">
        <f>1/COUNTIFS(Data[Customer Name],Data[[#This Row],[Customer Name]], Data[MonthYear],Data[[#This Row],[MonthYear]])</f>
        <v>0.25</v>
      </c>
      <c r="Z4151" s="1" t="str">
        <f>TEXT(Data[[#This Row],[Order Date]], "mm.yy")</f>
        <v>10.19</v>
      </c>
    </row>
    <row r="4152" spans="1:26" x14ac:dyDescent="0.25">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1" t="str">
        <f>IF(M4152=People!$B$2,People!$A$5,(IF(M4152=People!$B$3,People!$A$3,(IF(M4152=People!$B$4,People!$A$4,(IF(M4152=People!$B$5,People!$A$5,0)))))))</f>
        <v>Kelly Williams</v>
      </c>
      <c r="W4152" s="1" t="str">
        <f>IFERROR(VLOOKUP(Data[[#This Row],[Order ID]], Returns!$A:$B, 2, FALSE), "No")</f>
        <v>No</v>
      </c>
      <c r="X4152" s="1">
        <f>1/COUNTIF(Data[Order ID], Data[[#This Row],[Order ID]])</f>
        <v>0.25</v>
      </c>
      <c r="Y4152" s="1">
        <f>1/COUNTIFS(Data[Customer Name],Data[[#This Row],[Customer Name]], Data[MonthYear],Data[[#This Row],[MonthYear]])</f>
        <v>0.25</v>
      </c>
      <c r="Z4152" s="1" t="str">
        <f>TEXT(Data[[#This Row],[Order Date]], "mm.yy")</f>
        <v>10.19</v>
      </c>
    </row>
    <row r="4153" spans="1:26" x14ac:dyDescent="0.25">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1" t="str">
        <f>IF(M4153=People!$B$2,People!$A$5,(IF(M4153=People!$B$3,People!$A$3,(IF(M4153=People!$B$4,People!$A$4,(IF(M4153=People!$B$5,People!$A$5,0)))))))</f>
        <v>Chuck Magee</v>
      </c>
      <c r="W4153" s="1" t="str">
        <f>IFERROR(VLOOKUP(Data[[#This Row],[Order ID]], Returns!$A:$B, 2, FALSE), "No")</f>
        <v>No</v>
      </c>
      <c r="X4153" s="1">
        <f>1/COUNTIF(Data[Order ID], Data[[#This Row],[Order ID]])</f>
        <v>0.33333333333333331</v>
      </c>
      <c r="Y4153" s="1">
        <f>1/COUNTIFS(Data[Customer Name],Data[[#This Row],[Customer Name]], Data[MonthYear],Data[[#This Row],[MonthYear]])</f>
        <v>0.16666666666666666</v>
      </c>
      <c r="Z4153" s="1" t="str">
        <f>TEXT(Data[[#This Row],[Order Date]], "mm.yy")</f>
        <v>09.19</v>
      </c>
    </row>
    <row r="4154" spans="1:26" x14ac:dyDescent="0.25">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1" t="str">
        <f>IF(M4154=People!$B$2,People!$A$5,(IF(M4154=People!$B$3,People!$A$3,(IF(M4154=People!$B$4,People!$A$4,(IF(M4154=People!$B$5,People!$A$5,0)))))))</f>
        <v>Chuck Magee</v>
      </c>
      <c r="W4154" s="1" t="str">
        <f>IFERROR(VLOOKUP(Data[[#This Row],[Order ID]], Returns!$A:$B, 2, FALSE), "No")</f>
        <v>No</v>
      </c>
      <c r="X4154" s="1">
        <f>1/COUNTIF(Data[Order ID], Data[[#This Row],[Order ID]])</f>
        <v>0.33333333333333331</v>
      </c>
      <c r="Y4154" s="1">
        <f>1/COUNTIFS(Data[Customer Name],Data[[#This Row],[Customer Name]], Data[MonthYear],Data[[#This Row],[MonthYear]])</f>
        <v>0.16666666666666666</v>
      </c>
      <c r="Z4154" s="1" t="str">
        <f>TEXT(Data[[#This Row],[Order Date]], "mm.yy")</f>
        <v>09.19</v>
      </c>
    </row>
    <row r="4155" spans="1:26" x14ac:dyDescent="0.25">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1" t="str">
        <f>IF(M4155=People!$B$2,People!$A$5,(IF(M4155=People!$B$3,People!$A$3,(IF(M4155=People!$B$4,People!$A$4,(IF(M4155=People!$B$5,People!$A$5,0)))))))</f>
        <v>Chuck Magee</v>
      </c>
      <c r="W4155" s="1" t="str">
        <f>IFERROR(VLOOKUP(Data[[#This Row],[Order ID]], Returns!$A:$B, 2, FALSE), "No")</f>
        <v>No</v>
      </c>
      <c r="X4155" s="1">
        <f>1/COUNTIF(Data[Order ID], Data[[#This Row],[Order ID]])</f>
        <v>0.33333333333333331</v>
      </c>
      <c r="Y4155" s="1">
        <f>1/COUNTIFS(Data[Customer Name],Data[[#This Row],[Customer Name]], Data[MonthYear],Data[[#This Row],[MonthYear]])</f>
        <v>0.16666666666666666</v>
      </c>
      <c r="Z4155" s="1" t="str">
        <f>TEXT(Data[[#This Row],[Order Date]], "mm.yy")</f>
        <v>09.19</v>
      </c>
    </row>
    <row r="4156" spans="1:26" x14ac:dyDescent="0.25">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1" t="str">
        <f>IF(M4156=People!$B$2,People!$A$5,(IF(M4156=People!$B$3,People!$A$3,(IF(M4156=People!$B$4,People!$A$4,(IF(M4156=People!$B$5,People!$A$5,0)))))))</f>
        <v>Cassandra Brandow</v>
      </c>
      <c r="W4156" s="1" t="str">
        <f>IFERROR(VLOOKUP(Data[[#This Row],[Order ID]], Returns!$A:$B, 2, FALSE), "No")</f>
        <v>No</v>
      </c>
      <c r="X4156" s="1">
        <f>1/COUNTIF(Data[Order ID], Data[[#This Row],[Order ID]])</f>
        <v>0.5</v>
      </c>
      <c r="Y4156" s="1">
        <f>1/COUNTIFS(Data[Customer Name],Data[[#This Row],[Customer Name]], Data[MonthYear],Data[[#This Row],[MonthYear]])</f>
        <v>0.25</v>
      </c>
      <c r="Z4156" s="1" t="str">
        <f>TEXT(Data[[#This Row],[Order Date]], "mm.yy")</f>
        <v>12.18</v>
      </c>
    </row>
    <row r="4157" spans="1:26" x14ac:dyDescent="0.25">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1" t="str">
        <f>IF(M4157=People!$B$2,People!$A$5,(IF(M4157=People!$B$3,People!$A$3,(IF(M4157=People!$B$4,People!$A$4,(IF(M4157=People!$B$5,People!$A$5,0)))))))</f>
        <v>Cassandra Brandow</v>
      </c>
      <c r="W4157" s="1" t="str">
        <f>IFERROR(VLOOKUP(Data[[#This Row],[Order ID]], Returns!$A:$B, 2, FALSE), "No")</f>
        <v>No</v>
      </c>
      <c r="X4157" s="1">
        <f>1/COUNTIF(Data[Order ID], Data[[#This Row],[Order ID]])</f>
        <v>0.5</v>
      </c>
      <c r="Y4157" s="1">
        <f>1/COUNTIFS(Data[Customer Name],Data[[#This Row],[Customer Name]], Data[MonthYear],Data[[#This Row],[MonthYear]])</f>
        <v>0.25</v>
      </c>
      <c r="Z4157" s="1" t="str">
        <f>TEXT(Data[[#This Row],[Order Date]], "mm.yy")</f>
        <v>12.18</v>
      </c>
    </row>
    <row r="4158" spans="1:26" x14ac:dyDescent="0.25">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1" t="str">
        <f>IF(M4158=People!$B$2,People!$A$5,(IF(M4158=People!$B$3,People!$A$3,(IF(M4158=People!$B$4,People!$A$4,(IF(M4158=People!$B$5,People!$A$5,0)))))))</f>
        <v>Chuck Magee</v>
      </c>
      <c r="W4158" s="1" t="str">
        <f>IFERROR(VLOOKUP(Data[[#This Row],[Order ID]], Returns!$A:$B, 2, FALSE), "No")</f>
        <v>No</v>
      </c>
      <c r="X4158" s="1">
        <f>1/COUNTIF(Data[Order ID], Data[[#This Row],[Order ID]])</f>
        <v>0.5</v>
      </c>
      <c r="Y4158" s="1">
        <f>1/COUNTIFS(Data[Customer Name],Data[[#This Row],[Customer Name]], Data[MonthYear],Data[[#This Row],[MonthYear]])</f>
        <v>0.5</v>
      </c>
      <c r="Z4158" s="1" t="str">
        <f>TEXT(Data[[#This Row],[Order Date]], "mm.yy")</f>
        <v>12.17</v>
      </c>
    </row>
    <row r="4159" spans="1:26" x14ac:dyDescent="0.25">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1" t="str">
        <f>IF(M4159=People!$B$2,People!$A$5,(IF(M4159=People!$B$3,People!$A$3,(IF(M4159=People!$B$4,People!$A$4,(IF(M4159=People!$B$5,People!$A$5,0)))))))</f>
        <v>Chuck Magee</v>
      </c>
      <c r="W4159" s="1" t="str">
        <f>IFERROR(VLOOKUP(Data[[#This Row],[Order ID]], Returns!$A:$B, 2, FALSE), "No")</f>
        <v>No</v>
      </c>
      <c r="X4159" s="1">
        <f>1/COUNTIF(Data[Order ID], Data[[#This Row],[Order ID]])</f>
        <v>0.5</v>
      </c>
      <c r="Y4159" s="1">
        <f>1/COUNTIFS(Data[Customer Name],Data[[#This Row],[Customer Name]], Data[MonthYear],Data[[#This Row],[MonthYear]])</f>
        <v>0.5</v>
      </c>
      <c r="Z4159" s="1" t="str">
        <f>TEXT(Data[[#This Row],[Order Date]], "mm.yy")</f>
        <v>12.17</v>
      </c>
    </row>
    <row r="4160" spans="1:26" x14ac:dyDescent="0.25">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1" t="str">
        <f>IF(M4160=People!$B$2,People!$A$5,(IF(M4160=People!$B$3,People!$A$3,(IF(M4160=People!$B$4,People!$A$4,(IF(M4160=People!$B$5,People!$A$5,0)))))))</f>
        <v>Kelly Williams</v>
      </c>
      <c r="W4160" s="1" t="str">
        <f>IFERROR(VLOOKUP(Data[[#This Row],[Order ID]], Returns!$A:$B, 2, FALSE), "No")</f>
        <v>No</v>
      </c>
      <c r="X4160" s="1">
        <f>1/COUNTIF(Data[Order ID], Data[[#This Row],[Order ID]])</f>
        <v>1</v>
      </c>
      <c r="Y4160" s="1">
        <f>1/COUNTIFS(Data[Customer Name],Data[[#This Row],[Customer Name]], Data[MonthYear],Data[[#This Row],[MonthYear]])</f>
        <v>1</v>
      </c>
      <c r="Z4160" s="1" t="str">
        <f>TEXT(Data[[#This Row],[Order Date]], "mm.yy")</f>
        <v>11.16</v>
      </c>
    </row>
    <row r="4161" spans="1:26" x14ac:dyDescent="0.25">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1" t="str">
        <f>IF(M4161=People!$B$2,People!$A$5,(IF(M4161=People!$B$3,People!$A$3,(IF(M4161=People!$B$4,People!$A$4,(IF(M4161=People!$B$5,People!$A$5,0)))))))</f>
        <v>Cassandra Brandow</v>
      </c>
      <c r="W4161" s="1" t="str">
        <f>IFERROR(VLOOKUP(Data[[#This Row],[Order ID]], Returns!$A:$B, 2, FALSE), "No")</f>
        <v>No</v>
      </c>
      <c r="X4161" s="1">
        <f>1/COUNTIF(Data[Order ID], Data[[#This Row],[Order ID]])</f>
        <v>1</v>
      </c>
      <c r="Y4161" s="1">
        <f>1/COUNTIFS(Data[Customer Name],Data[[#This Row],[Customer Name]], Data[MonthYear],Data[[#This Row],[MonthYear]])</f>
        <v>1</v>
      </c>
      <c r="Z4161" s="1" t="str">
        <f>TEXT(Data[[#This Row],[Order Date]], "mm.yy")</f>
        <v>04.18</v>
      </c>
    </row>
    <row r="4162" spans="1:26" x14ac:dyDescent="0.25">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1" t="str">
        <f>IF(M4162=People!$B$2,People!$A$5,(IF(M4162=People!$B$3,People!$A$3,(IF(M4162=People!$B$4,People!$A$4,(IF(M4162=People!$B$5,People!$A$5,0)))))))</f>
        <v>Chuck Magee</v>
      </c>
      <c r="W4162" s="1" t="str">
        <f>IFERROR(VLOOKUP(Data[[#This Row],[Order ID]], Returns!$A:$B, 2, FALSE), "No")</f>
        <v>No</v>
      </c>
      <c r="X4162" s="1">
        <f>1/COUNTIF(Data[Order ID], Data[[#This Row],[Order ID]])</f>
        <v>0.5</v>
      </c>
      <c r="Y4162" s="1">
        <f>1/COUNTIFS(Data[Customer Name],Data[[#This Row],[Customer Name]], Data[MonthYear],Data[[#This Row],[MonthYear]])</f>
        <v>0.5</v>
      </c>
      <c r="Z4162" s="1" t="str">
        <f>TEXT(Data[[#This Row],[Order Date]], "mm.yy")</f>
        <v>05.19</v>
      </c>
    </row>
    <row r="4163" spans="1:26" x14ac:dyDescent="0.25">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1" t="str">
        <f>IF(M4163=People!$B$2,People!$A$5,(IF(M4163=People!$B$3,People!$A$3,(IF(M4163=People!$B$4,People!$A$4,(IF(M4163=People!$B$5,People!$A$5,0)))))))</f>
        <v>Chuck Magee</v>
      </c>
      <c r="W4163" s="1" t="str">
        <f>IFERROR(VLOOKUP(Data[[#This Row],[Order ID]], Returns!$A:$B, 2, FALSE), "No")</f>
        <v>No</v>
      </c>
      <c r="X4163" s="1">
        <f>1/COUNTIF(Data[Order ID], Data[[#This Row],[Order ID]])</f>
        <v>0.5</v>
      </c>
      <c r="Y4163" s="1">
        <f>1/COUNTIFS(Data[Customer Name],Data[[#This Row],[Customer Name]], Data[MonthYear],Data[[#This Row],[MonthYear]])</f>
        <v>0.5</v>
      </c>
      <c r="Z4163" s="1" t="str">
        <f>TEXT(Data[[#This Row],[Order Date]], "mm.yy")</f>
        <v>05.19</v>
      </c>
    </row>
    <row r="4164" spans="1:26" x14ac:dyDescent="0.25">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1" t="str">
        <f>IF(M4164=People!$B$2,People!$A$5,(IF(M4164=People!$B$3,People!$A$3,(IF(M4164=People!$B$4,People!$A$4,(IF(M4164=People!$B$5,People!$A$5,0)))))))</f>
        <v>Chuck Magee</v>
      </c>
      <c r="W4164" s="1" t="str">
        <f>IFERROR(VLOOKUP(Data[[#This Row],[Order ID]], Returns!$A:$B, 2, FALSE), "No")</f>
        <v>No</v>
      </c>
      <c r="X4164" s="1">
        <f>1/COUNTIF(Data[Order ID], Data[[#This Row],[Order ID]])</f>
        <v>0.5</v>
      </c>
      <c r="Y4164" s="1">
        <f>1/COUNTIFS(Data[Customer Name],Data[[#This Row],[Customer Name]], Data[MonthYear],Data[[#This Row],[MonthYear]])</f>
        <v>0.5</v>
      </c>
      <c r="Z4164" s="1" t="str">
        <f>TEXT(Data[[#This Row],[Order Date]], "mm.yy")</f>
        <v>03.17</v>
      </c>
    </row>
    <row r="4165" spans="1:26" x14ac:dyDescent="0.25">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1" t="str">
        <f>IF(M4165=People!$B$2,People!$A$5,(IF(M4165=People!$B$3,People!$A$3,(IF(M4165=People!$B$4,People!$A$4,(IF(M4165=People!$B$5,People!$A$5,0)))))))</f>
        <v>Chuck Magee</v>
      </c>
      <c r="W4165" s="1" t="str">
        <f>IFERROR(VLOOKUP(Data[[#This Row],[Order ID]], Returns!$A:$B, 2, FALSE), "No")</f>
        <v>No</v>
      </c>
      <c r="X4165" s="1">
        <f>1/COUNTIF(Data[Order ID], Data[[#This Row],[Order ID]])</f>
        <v>0.5</v>
      </c>
      <c r="Y4165" s="1">
        <f>1/COUNTIFS(Data[Customer Name],Data[[#This Row],[Customer Name]], Data[MonthYear],Data[[#This Row],[MonthYear]])</f>
        <v>0.5</v>
      </c>
      <c r="Z4165" s="1" t="str">
        <f>TEXT(Data[[#This Row],[Order Date]], "mm.yy")</f>
        <v>03.17</v>
      </c>
    </row>
    <row r="4166" spans="1:26" x14ac:dyDescent="0.25">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1" t="str">
        <f>IF(M4166=People!$B$2,People!$A$5,(IF(M4166=People!$B$3,People!$A$3,(IF(M4166=People!$B$4,People!$A$4,(IF(M4166=People!$B$5,People!$A$5,0)))))))</f>
        <v>Cassandra Brandow</v>
      </c>
      <c r="W4166" s="1" t="str">
        <f>IFERROR(VLOOKUP(Data[[#This Row],[Order ID]], Returns!$A:$B, 2, FALSE), "No")</f>
        <v>No</v>
      </c>
      <c r="X4166" s="1">
        <f>1/COUNTIF(Data[Order ID], Data[[#This Row],[Order ID]])</f>
        <v>0.5</v>
      </c>
      <c r="Y4166" s="1">
        <f>1/COUNTIFS(Data[Customer Name],Data[[#This Row],[Customer Name]], Data[MonthYear],Data[[#This Row],[MonthYear]])</f>
        <v>0.5</v>
      </c>
      <c r="Z4166" s="1" t="str">
        <f>TEXT(Data[[#This Row],[Order Date]], "mm.yy")</f>
        <v>01.19</v>
      </c>
    </row>
    <row r="4167" spans="1:26" x14ac:dyDescent="0.25">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1" t="str">
        <f>IF(M4167=People!$B$2,People!$A$5,(IF(M4167=People!$B$3,People!$A$3,(IF(M4167=People!$B$4,People!$A$4,(IF(M4167=People!$B$5,People!$A$5,0)))))))</f>
        <v>Cassandra Brandow</v>
      </c>
      <c r="W4167" s="1" t="str">
        <f>IFERROR(VLOOKUP(Data[[#This Row],[Order ID]], Returns!$A:$B, 2, FALSE), "No")</f>
        <v>No</v>
      </c>
      <c r="X4167" s="1">
        <f>1/COUNTIF(Data[Order ID], Data[[#This Row],[Order ID]])</f>
        <v>0.5</v>
      </c>
      <c r="Y4167" s="1">
        <f>1/COUNTIFS(Data[Customer Name],Data[[#This Row],[Customer Name]], Data[MonthYear],Data[[#This Row],[MonthYear]])</f>
        <v>0.5</v>
      </c>
      <c r="Z4167" s="1" t="str">
        <f>TEXT(Data[[#This Row],[Order Date]], "mm.yy")</f>
        <v>01.19</v>
      </c>
    </row>
    <row r="4168" spans="1:26" x14ac:dyDescent="0.25">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1" t="str">
        <f>IF(M4168=People!$B$2,People!$A$5,(IF(M4168=People!$B$3,People!$A$3,(IF(M4168=People!$B$4,People!$A$4,(IF(M4168=People!$B$5,People!$A$5,0)))))))</f>
        <v>Chuck Magee</v>
      </c>
      <c r="W4168" s="1" t="str">
        <f>IFERROR(VLOOKUP(Data[[#This Row],[Order ID]], Returns!$A:$B, 2, FALSE), "No")</f>
        <v>No</v>
      </c>
      <c r="X4168" s="1">
        <f>1/COUNTIF(Data[Order ID], Data[[#This Row],[Order ID]])</f>
        <v>1</v>
      </c>
      <c r="Y4168" s="1">
        <f>1/COUNTIFS(Data[Customer Name],Data[[#This Row],[Customer Name]], Data[MonthYear],Data[[#This Row],[MonthYear]])</f>
        <v>1</v>
      </c>
      <c r="Z4168" s="1" t="str">
        <f>TEXT(Data[[#This Row],[Order Date]], "mm.yy")</f>
        <v>03.17</v>
      </c>
    </row>
    <row r="4169" spans="1:26" x14ac:dyDescent="0.25">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1" t="str">
        <f>IF(M4169=People!$B$2,People!$A$5,(IF(M4169=People!$B$3,People!$A$3,(IF(M4169=People!$B$4,People!$A$4,(IF(M4169=People!$B$5,People!$A$5,0)))))))</f>
        <v>Cassandra Brandow</v>
      </c>
      <c r="W4169" s="1" t="str">
        <f>IFERROR(VLOOKUP(Data[[#This Row],[Order ID]], Returns!$A:$B, 2, FALSE), "No")</f>
        <v>Yes</v>
      </c>
      <c r="X4169" s="1">
        <f>1/COUNTIF(Data[Order ID], Data[[#This Row],[Order ID]])</f>
        <v>0.5</v>
      </c>
      <c r="Y4169" s="1">
        <f>1/COUNTIFS(Data[Customer Name],Data[[#This Row],[Customer Name]], Data[MonthYear],Data[[#This Row],[MonthYear]])</f>
        <v>0.5</v>
      </c>
      <c r="Z4169" s="1" t="str">
        <f>TEXT(Data[[#This Row],[Order Date]], "mm.yy")</f>
        <v>10.16</v>
      </c>
    </row>
    <row r="4170" spans="1:26" x14ac:dyDescent="0.25">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1" t="str">
        <f>IF(M4170=People!$B$2,People!$A$5,(IF(M4170=People!$B$3,People!$A$3,(IF(M4170=People!$B$4,People!$A$4,(IF(M4170=People!$B$5,People!$A$5,0)))))))</f>
        <v>Cassandra Brandow</v>
      </c>
      <c r="W4170" s="1" t="str">
        <f>IFERROR(VLOOKUP(Data[[#This Row],[Order ID]], Returns!$A:$B, 2, FALSE), "No")</f>
        <v>Yes</v>
      </c>
      <c r="X4170" s="1">
        <f>1/COUNTIF(Data[Order ID], Data[[#This Row],[Order ID]])</f>
        <v>0.5</v>
      </c>
      <c r="Y4170" s="1">
        <f>1/COUNTIFS(Data[Customer Name],Data[[#This Row],[Customer Name]], Data[MonthYear],Data[[#This Row],[MonthYear]])</f>
        <v>0.5</v>
      </c>
      <c r="Z4170" s="1" t="str">
        <f>TEXT(Data[[#This Row],[Order Date]], "mm.yy")</f>
        <v>10.16</v>
      </c>
    </row>
    <row r="4171" spans="1:26" x14ac:dyDescent="0.25">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1" t="str">
        <f>IF(M4171=People!$B$2,People!$A$5,(IF(M4171=People!$B$3,People!$A$3,(IF(M4171=People!$B$4,People!$A$4,(IF(M4171=People!$B$5,People!$A$5,0)))))))</f>
        <v>Cassandra Brandow</v>
      </c>
      <c r="W4171" s="1" t="str">
        <f>IFERROR(VLOOKUP(Data[[#This Row],[Order ID]], Returns!$A:$B, 2, FALSE), "No")</f>
        <v>No</v>
      </c>
      <c r="X4171" s="1">
        <f>1/COUNTIF(Data[Order ID], Data[[#This Row],[Order ID]])</f>
        <v>0.5</v>
      </c>
      <c r="Y4171" s="1">
        <f>1/COUNTIFS(Data[Customer Name],Data[[#This Row],[Customer Name]], Data[MonthYear],Data[[#This Row],[MonthYear]])</f>
        <v>0.5</v>
      </c>
      <c r="Z4171" s="1" t="str">
        <f>TEXT(Data[[#This Row],[Order Date]], "mm.yy")</f>
        <v>04.17</v>
      </c>
    </row>
    <row r="4172" spans="1:26" x14ac:dyDescent="0.25">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1" t="str">
        <f>IF(M4172=People!$B$2,People!$A$5,(IF(M4172=People!$B$3,People!$A$3,(IF(M4172=People!$B$4,People!$A$4,(IF(M4172=People!$B$5,People!$A$5,0)))))))</f>
        <v>Cassandra Brandow</v>
      </c>
      <c r="W4172" s="1" t="str">
        <f>IFERROR(VLOOKUP(Data[[#This Row],[Order ID]], Returns!$A:$B, 2, FALSE), "No")</f>
        <v>No</v>
      </c>
      <c r="X4172" s="1">
        <f>1/COUNTIF(Data[Order ID], Data[[#This Row],[Order ID]])</f>
        <v>0.5</v>
      </c>
      <c r="Y4172" s="1">
        <f>1/COUNTIFS(Data[Customer Name],Data[[#This Row],[Customer Name]], Data[MonthYear],Data[[#This Row],[MonthYear]])</f>
        <v>0.5</v>
      </c>
      <c r="Z4172" s="1" t="str">
        <f>TEXT(Data[[#This Row],[Order Date]], "mm.yy")</f>
        <v>04.17</v>
      </c>
    </row>
    <row r="4173" spans="1:26" x14ac:dyDescent="0.25">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1" t="str">
        <f>IF(M4173=People!$B$2,People!$A$5,(IF(M4173=People!$B$3,People!$A$3,(IF(M4173=People!$B$4,People!$A$4,(IF(M4173=People!$B$5,People!$A$5,0)))))))</f>
        <v>Cassandra Brandow</v>
      </c>
      <c r="W4173" s="1" t="str">
        <f>IFERROR(VLOOKUP(Data[[#This Row],[Order ID]], Returns!$A:$B, 2, FALSE), "No")</f>
        <v>No</v>
      </c>
      <c r="X4173" s="1">
        <f>1/COUNTIF(Data[Order ID], Data[[#This Row],[Order ID]])</f>
        <v>1</v>
      </c>
      <c r="Y4173" s="1">
        <f>1/COUNTIFS(Data[Customer Name],Data[[#This Row],[Customer Name]], Data[MonthYear],Data[[#This Row],[MonthYear]])</f>
        <v>1</v>
      </c>
      <c r="Z4173" s="1" t="str">
        <f>TEXT(Data[[#This Row],[Order Date]], "mm.yy")</f>
        <v>11.19</v>
      </c>
    </row>
    <row r="4174" spans="1:26" x14ac:dyDescent="0.25">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1" t="str">
        <f>IF(M4174=People!$B$2,People!$A$5,(IF(M4174=People!$B$3,People!$A$3,(IF(M4174=People!$B$4,People!$A$4,(IF(M4174=People!$B$5,People!$A$5,0)))))))</f>
        <v>Cassandra Brandow</v>
      </c>
      <c r="W4174" s="1" t="str">
        <f>IFERROR(VLOOKUP(Data[[#This Row],[Order ID]], Returns!$A:$B, 2, FALSE), "No")</f>
        <v>No</v>
      </c>
      <c r="X4174" s="1">
        <f>1/COUNTIF(Data[Order ID], Data[[#This Row],[Order ID]])</f>
        <v>0.33333333333333331</v>
      </c>
      <c r="Y4174" s="1">
        <f>1/COUNTIFS(Data[Customer Name],Data[[#This Row],[Customer Name]], Data[MonthYear],Data[[#This Row],[MonthYear]])</f>
        <v>0.33333333333333331</v>
      </c>
      <c r="Z4174" s="1" t="str">
        <f>TEXT(Data[[#This Row],[Order Date]], "mm.yy")</f>
        <v>07.18</v>
      </c>
    </row>
    <row r="4175" spans="1:26" x14ac:dyDescent="0.25">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1" t="str">
        <f>IF(M4175=People!$B$2,People!$A$5,(IF(M4175=People!$B$3,People!$A$3,(IF(M4175=People!$B$4,People!$A$4,(IF(M4175=People!$B$5,People!$A$5,0)))))))</f>
        <v>Cassandra Brandow</v>
      </c>
      <c r="W4175" s="1" t="str">
        <f>IFERROR(VLOOKUP(Data[[#This Row],[Order ID]], Returns!$A:$B, 2, FALSE), "No")</f>
        <v>No</v>
      </c>
      <c r="X4175" s="1">
        <f>1/COUNTIF(Data[Order ID], Data[[#This Row],[Order ID]])</f>
        <v>0.33333333333333331</v>
      </c>
      <c r="Y4175" s="1">
        <f>1/COUNTIFS(Data[Customer Name],Data[[#This Row],[Customer Name]], Data[MonthYear],Data[[#This Row],[MonthYear]])</f>
        <v>0.33333333333333331</v>
      </c>
      <c r="Z4175" s="1" t="str">
        <f>TEXT(Data[[#This Row],[Order Date]], "mm.yy")</f>
        <v>07.18</v>
      </c>
    </row>
    <row r="4176" spans="1:26" x14ac:dyDescent="0.25">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1" t="str">
        <f>IF(M4176=People!$B$2,People!$A$5,(IF(M4176=People!$B$3,People!$A$3,(IF(M4176=People!$B$4,People!$A$4,(IF(M4176=People!$B$5,People!$A$5,0)))))))</f>
        <v>Cassandra Brandow</v>
      </c>
      <c r="W4176" s="1" t="str">
        <f>IFERROR(VLOOKUP(Data[[#This Row],[Order ID]], Returns!$A:$B, 2, FALSE), "No")</f>
        <v>No</v>
      </c>
      <c r="X4176" s="1">
        <f>1/COUNTIF(Data[Order ID], Data[[#This Row],[Order ID]])</f>
        <v>0.33333333333333331</v>
      </c>
      <c r="Y4176" s="1">
        <f>1/COUNTIFS(Data[Customer Name],Data[[#This Row],[Customer Name]], Data[MonthYear],Data[[#This Row],[MonthYear]])</f>
        <v>0.33333333333333331</v>
      </c>
      <c r="Z4176" s="1" t="str">
        <f>TEXT(Data[[#This Row],[Order Date]], "mm.yy")</f>
        <v>07.18</v>
      </c>
    </row>
    <row r="4177" spans="1:26" x14ac:dyDescent="0.25">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1" t="str">
        <f>IF(M4177=People!$B$2,People!$A$5,(IF(M4177=People!$B$3,People!$A$3,(IF(M4177=People!$B$4,People!$A$4,(IF(M4177=People!$B$5,People!$A$5,0)))))))</f>
        <v>Cassandra Brandow</v>
      </c>
      <c r="W4177" s="1" t="str">
        <f>IFERROR(VLOOKUP(Data[[#This Row],[Order ID]], Returns!$A:$B, 2, FALSE), "No")</f>
        <v>No</v>
      </c>
      <c r="X4177" s="1">
        <f>1/COUNTIF(Data[Order ID], Data[[#This Row],[Order ID]])</f>
        <v>1</v>
      </c>
      <c r="Y4177" s="1">
        <f>1/COUNTIFS(Data[Customer Name],Data[[#This Row],[Customer Name]], Data[MonthYear],Data[[#This Row],[MonthYear]])</f>
        <v>1</v>
      </c>
      <c r="Z4177" s="1" t="str">
        <f>TEXT(Data[[#This Row],[Order Date]], "mm.yy")</f>
        <v>11.17</v>
      </c>
    </row>
    <row r="4178" spans="1:26" x14ac:dyDescent="0.25">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1" t="str">
        <f>IF(M4178=People!$B$2,People!$A$5,(IF(M4178=People!$B$3,People!$A$3,(IF(M4178=People!$B$4,People!$A$4,(IF(M4178=People!$B$5,People!$A$5,0)))))))</f>
        <v>Cassandra Brandow</v>
      </c>
      <c r="W4178" s="1" t="str">
        <f>IFERROR(VLOOKUP(Data[[#This Row],[Order ID]], Returns!$A:$B, 2, FALSE), "No")</f>
        <v>No</v>
      </c>
      <c r="X4178" s="1">
        <f>1/COUNTIF(Data[Order ID], Data[[#This Row],[Order ID]])</f>
        <v>0.5</v>
      </c>
      <c r="Y4178" s="1">
        <f>1/COUNTIFS(Data[Customer Name],Data[[#This Row],[Customer Name]], Data[MonthYear],Data[[#This Row],[MonthYear]])</f>
        <v>0.5</v>
      </c>
      <c r="Z4178" s="1" t="str">
        <f>TEXT(Data[[#This Row],[Order Date]], "mm.yy")</f>
        <v>04.16</v>
      </c>
    </row>
    <row r="4179" spans="1:26" x14ac:dyDescent="0.25">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1" t="str">
        <f>IF(M4179=People!$B$2,People!$A$5,(IF(M4179=People!$B$3,People!$A$3,(IF(M4179=People!$B$4,People!$A$4,(IF(M4179=People!$B$5,People!$A$5,0)))))))</f>
        <v>Cassandra Brandow</v>
      </c>
      <c r="W4179" s="1" t="str">
        <f>IFERROR(VLOOKUP(Data[[#This Row],[Order ID]], Returns!$A:$B, 2, FALSE), "No")</f>
        <v>No</v>
      </c>
      <c r="X4179" s="1">
        <f>1/COUNTIF(Data[Order ID], Data[[#This Row],[Order ID]])</f>
        <v>0.5</v>
      </c>
      <c r="Y4179" s="1">
        <f>1/COUNTIFS(Data[Customer Name],Data[[#This Row],[Customer Name]], Data[MonthYear],Data[[#This Row],[MonthYear]])</f>
        <v>0.5</v>
      </c>
      <c r="Z4179" s="1" t="str">
        <f>TEXT(Data[[#This Row],[Order Date]], "mm.yy")</f>
        <v>04.16</v>
      </c>
    </row>
    <row r="4180" spans="1:26" x14ac:dyDescent="0.25">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1" t="str">
        <f>IF(M4180=People!$B$2,People!$A$5,(IF(M4180=People!$B$3,People!$A$3,(IF(M4180=People!$B$4,People!$A$4,(IF(M4180=People!$B$5,People!$A$5,0)))))))</f>
        <v>Cassandra Brandow</v>
      </c>
      <c r="W4180" s="1" t="str">
        <f>IFERROR(VLOOKUP(Data[[#This Row],[Order ID]], Returns!$A:$B, 2, FALSE), "No")</f>
        <v>No</v>
      </c>
      <c r="X4180" s="1">
        <f>1/COUNTIF(Data[Order ID], Data[[#This Row],[Order ID]])</f>
        <v>1</v>
      </c>
      <c r="Y4180" s="1">
        <f>1/COUNTIFS(Data[Customer Name],Data[[#This Row],[Customer Name]], Data[MonthYear],Data[[#This Row],[MonthYear]])</f>
        <v>0.5</v>
      </c>
      <c r="Z4180" s="1" t="str">
        <f>TEXT(Data[[#This Row],[Order Date]], "mm.yy")</f>
        <v>06.18</v>
      </c>
    </row>
    <row r="4181" spans="1:26" x14ac:dyDescent="0.25">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1" t="str">
        <f>IF(M4181=People!$B$2,People!$A$5,(IF(M4181=People!$B$3,People!$A$3,(IF(M4181=People!$B$4,People!$A$4,(IF(M4181=People!$B$5,People!$A$5,0)))))))</f>
        <v>Cassandra Brandow</v>
      </c>
      <c r="W4181" s="1" t="str">
        <f>IFERROR(VLOOKUP(Data[[#This Row],[Order ID]], Returns!$A:$B, 2, FALSE), "No")</f>
        <v>No</v>
      </c>
      <c r="X4181" s="1">
        <f>1/COUNTIF(Data[Order ID], Data[[#This Row],[Order ID]])</f>
        <v>1</v>
      </c>
      <c r="Y4181" s="1">
        <f>1/COUNTIFS(Data[Customer Name],Data[[#This Row],[Customer Name]], Data[MonthYear],Data[[#This Row],[MonthYear]])</f>
        <v>1</v>
      </c>
      <c r="Z4181" s="1" t="str">
        <f>TEXT(Data[[#This Row],[Order Date]], "mm.yy")</f>
        <v>03.19</v>
      </c>
    </row>
    <row r="4182" spans="1:26" x14ac:dyDescent="0.25">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1" t="str">
        <f>IF(M4182=People!$B$2,People!$A$5,(IF(M4182=People!$B$3,People!$A$3,(IF(M4182=People!$B$4,People!$A$4,(IF(M4182=People!$B$5,People!$A$5,0)))))))</f>
        <v>Kelly Williams</v>
      </c>
      <c r="W4182" s="1" t="str">
        <f>IFERROR(VLOOKUP(Data[[#This Row],[Order ID]], Returns!$A:$B, 2, FALSE), "No")</f>
        <v>No</v>
      </c>
      <c r="X4182" s="1">
        <f>1/COUNTIF(Data[Order ID], Data[[#This Row],[Order ID]])</f>
        <v>1</v>
      </c>
      <c r="Y4182" s="1">
        <f>1/COUNTIFS(Data[Customer Name],Data[[#This Row],[Customer Name]], Data[MonthYear],Data[[#This Row],[MonthYear]])</f>
        <v>1</v>
      </c>
      <c r="Z4182" s="1" t="str">
        <f>TEXT(Data[[#This Row],[Order Date]], "mm.yy")</f>
        <v>10.19</v>
      </c>
    </row>
    <row r="4183" spans="1:26" x14ac:dyDescent="0.25">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1" t="str">
        <f>IF(M4183=People!$B$2,People!$A$5,(IF(M4183=People!$B$3,People!$A$3,(IF(M4183=People!$B$4,People!$A$4,(IF(M4183=People!$B$5,People!$A$5,0)))))))</f>
        <v>Chuck Magee</v>
      </c>
      <c r="W4183" s="1" t="str">
        <f>IFERROR(VLOOKUP(Data[[#This Row],[Order ID]], Returns!$A:$B, 2, FALSE), "No")</f>
        <v>No</v>
      </c>
      <c r="X4183" s="1">
        <f>1/COUNTIF(Data[Order ID], Data[[#This Row],[Order ID]])</f>
        <v>0.33333333333333331</v>
      </c>
      <c r="Y4183" s="1">
        <f>1/COUNTIFS(Data[Customer Name],Data[[#This Row],[Customer Name]], Data[MonthYear],Data[[#This Row],[MonthYear]])</f>
        <v>0.33333333333333331</v>
      </c>
      <c r="Z4183" s="1" t="str">
        <f>TEXT(Data[[#This Row],[Order Date]], "mm.yy")</f>
        <v>10.19</v>
      </c>
    </row>
    <row r="4184" spans="1:26" x14ac:dyDescent="0.25">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1" t="str">
        <f>IF(M4184=People!$B$2,People!$A$5,(IF(M4184=People!$B$3,People!$A$3,(IF(M4184=People!$B$4,People!$A$4,(IF(M4184=People!$B$5,People!$A$5,0)))))))</f>
        <v>Chuck Magee</v>
      </c>
      <c r="W4184" s="1" t="str">
        <f>IFERROR(VLOOKUP(Data[[#This Row],[Order ID]], Returns!$A:$B, 2, FALSE), "No")</f>
        <v>No</v>
      </c>
      <c r="X4184" s="1">
        <f>1/COUNTIF(Data[Order ID], Data[[#This Row],[Order ID]])</f>
        <v>0.33333333333333331</v>
      </c>
      <c r="Y4184" s="1">
        <f>1/COUNTIFS(Data[Customer Name],Data[[#This Row],[Customer Name]], Data[MonthYear],Data[[#This Row],[MonthYear]])</f>
        <v>0.33333333333333331</v>
      </c>
      <c r="Z4184" s="1" t="str">
        <f>TEXT(Data[[#This Row],[Order Date]], "mm.yy")</f>
        <v>10.19</v>
      </c>
    </row>
    <row r="4185" spans="1:26" x14ac:dyDescent="0.25">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1" t="str">
        <f>IF(M4185=People!$B$2,People!$A$5,(IF(M4185=People!$B$3,People!$A$3,(IF(M4185=People!$B$4,People!$A$4,(IF(M4185=People!$B$5,People!$A$5,0)))))))</f>
        <v>Chuck Magee</v>
      </c>
      <c r="W4185" s="1" t="str">
        <f>IFERROR(VLOOKUP(Data[[#This Row],[Order ID]], Returns!$A:$B, 2, FALSE), "No")</f>
        <v>No</v>
      </c>
      <c r="X4185" s="1">
        <f>1/COUNTIF(Data[Order ID], Data[[#This Row],[Order ID]])</f>
        <v>0.33333333333333331</v>
      </c>
      <c r="Y4185" s="1">
        <f>1/COUNTIFS(Data[Customer Name],Data[[#This Row],[Customer Name]], Data[MonthYear],Data[[#This Row],[MonthYear]])</f>
        <v>0.33333333333333331</v>
      </c>
      <c r="Z4185" s="1" t="str">
        <f>TEXT(Data[[#This Row],[Order Date]], "mm.yy")</f>
        <v>10.19</v>
      </c>
    </row>
    <row r="4186" spans="1:26" x14ac:dyDescent="0.25">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1" t="str">
        <f>IF(M4186=People!$B$2,People!$A$5,(IF(M4186=People!$B$3,People!$A$3,(IF(M4186=People!$B$4,People!$A$4,(IF(M4186=People!$B$5,People!$A$5,0)))))))</f>
        <v>Chuck Magee</v>
      </c>
      <c r="W4186" s="1" t="str">
        <f>IFERROR(VLOOKUP(Data[[#This Row],[Order ID]], Returns!$A:$B, 2, FALSE), "No")</f>
        <v>No</v>
      </c>
      <c r="X4186" s="1">
        <f>1/COUNTIF(Data[Order ID], Data[[#This Row],[Order ID]])</f>
        <v>1</v>
      </c>
      <c r="Y4186" s="1">
        <f>1/COUNTIFS(Data[Customer Name],Data[[#This Row],[Customer Name]], Data[MonthYear],Data[[#This Row],[MonthYear]])</f>
        <v>1</v>
      </c>
      <c r="Z4186" s="1" t="str">
        <f>TEXT(Data[[#This Row],[Order Date]], "mm.yy")</f>
        <v>12.18</v>
      </c>
    </row>
    <row r="4187" spans="1:26" x14ac:dyDescent="0.25">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1" t="str">
        <f>IF(M4187=People!$B$2,People!$A$5,(IF(M4187=People!$B$3,People!$A$3,(IF(M4187=People!$B$4,People!$A$4,(IF(M4187=People!$B$5,People!$A$5,0)))))))</f>
        <v>Chuck Magee</v>
      </c>
      <c r="W4187" s="1" t="str">
        <f>IFERROR(VLOOKUP(Data[[#This Row],[Order ID]], Returns!$A:$B, 2, FALSE), "No")</f>
        <v>No</v>
      </c>
      <c r="X4187" s="1">
        <f>1/COUNTIF(Data[Order ID], Data[[#This Row],[Order ID]])</f>
        <v>1</v>
      </c>
      <c r="Y4187" s="1">
        <f>1/COUNTIFS(Data[Customer Name],Data[[#This Row],[Customer Name]], Data[MonthYear],Data[[#This Row],[MonthYear]])</f>
        <v>1</v>
      </c>
      <c r="Z4187" s="1" t="str">
        <f>TEXT(Data[[#This Row],[Order Date]], "mm.yy")</f>
        <v>10.18</v>
      </c>
    </row>
    <row r="4188" spans="1:26" x14ac:dyDescent="0.25">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1" t="str">
        <f>IF(M4188=People!$B$2,People!$A$5,(IF(M4188=People!$B$3,People!$A$3,(IF(M4188=People!$B$4,People!$A$4,(IF(M4188=People!$B$5,People!$A$5,0)))))))</f>
        <v>Kelly Williams</v>
      </c>
      <c r="W4188" s="1" t="str">
        <f>IFERROR(VLOOKUP(Data[[#This Row],[Order ID]], Returns!$A:$B, 2, FALSE), "No")</f>
        <v>No</v>
      </c>
      <c r="X4188" s="1">
        <f>1/COUNTIF(Data[Order ID], Data[[#This Row],[Order ID]])</f>
        <v>0.33333333333333331</v>
      </c>
      <c r="Y4188" s="1">
        <f>1/COUNTIFS(Data[Customer Name],Data[[#This Row],[Customer Name]], Data[MonthYear],Data[[#This Row],[MonthYear]])</f>
        <v>0.33333333333333331</v>
      </c>
      <c r="Z4188" s="1" t="str">
        <f>TEXT(Data[[#This Row],[Order Date]], "mm.yy")</f>
        <v>05.19</v>
      </c>
    </row>
    <row r="4189" spans="1:26" x14ac:dyDescent="0.25">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1" t="str">
        <f>IF(M4189=People!$B$2,People!$A$5,(IF(M4189=People!$B$3,People!$A$3,(IF(M4189=People!$B$4,People!$A$4,(IF(M4189=People!$B$5,People!$A$5,0)))))))</f>
        <v>Kelly Williams</v>
      </c>
      <c r="W4189" s="1" t="str">
        <f>IFERROR(VLOOKUP(Data[[#This Row],[Order ID]], Returns!$A:$B, 2, FALSE), "No")</f>
        <v>No</v>
      </c>
      <c r="X4189" s="1">
        <f>1/COUNTIF(Data[Order ID], Data[[#This Row],[Order ID]])</f>
        <v>0.33333333333333331</v>
      </c>
      <c r="Y4189" s="1">
        <f>1/COUNTIFS(Data[Customer Name],Data[[#This Row],[Customer Name]], Data[MonthYear],Data[[#This Row],[MonthYear]])</f>
        <v>0.33333333333333331</v>
      </c>
      <c r="Z4189" s="1" t="str">
        <f>TEXT(Data[[#This Row],[Order Date]], "mm.yy")</f>
        <v>05.19</v>
      </c>
    </row>
    <row r="4190" spans="1:26" x14ac:dyDescent="0.25">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1" t="str">
        <f>IF(M4190=People!$B$2,People!$A$5,(IF(M4190=People!$B$3,People!$A$3,(IF(M4190=People!$B$4,People!$A$4,(IF(M4190=People!$B$5,People!$A$5,0)))))))</f>
        <v>Kelly Williams</v>
      </c>
      <c r="W4190" s="1" t="str">
        <f>IFERROR(VLOOKUP(Data[[#This Row],[Order ID]], Returns!$A:$B, 2, FALSE), "No")</f>
        <v>No</v>
      </c>
      <c r="X4190" s="1">
        <f>1/COUNTIF(Data[Order ID], Data[[#This Row],[Order ID]])</f>
        <v>0.33333333333333331</v>
      </c>
      <c r="Y4190" s="1">
        <f>1/COUNTIFS(Data[Customer Name],Data[[#This Row],[Customer Name]], Data[MonthYear],Data[[#This Row],[MonthYear]])</f>
        <v>0.33333333333333331</v>
      </c>
      <c r="Z4190" s="1" t="str">
        <f>TEXT(Data[[#This Row],[Order Date]], "mm.yy")</f>
        <v>05.19</v>
      </c>
    </row>
    <row r="4191" spans="1:26" x14ac:dyDescent="0.25">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1" t="str">
        <f>IF(M4191=People!$B$2,People!$A$5,(IF(M4191=People!$B$3,People!$A$3,(IF(M4191=People!$B$4,People!$A$4,(IF(M4191=People!$B$5,People!$A$5,0)))))))</f>
        <v>Kelly Williams</v>
      </c>
      <c r="W4191" s="1" t="str">
        <f>IFERROR(VLOOKUP(Data[[#This Row],[Order ID]], Returns!$A:$B, 2, FALSE), "No")</f>
        <v>No</v>
      </c>
      <c r="X4191" s="1">
        <f>1/COUNTIF(Data[Order ID], Data[[#This Row],[Order ID]])</f>
        <v>1</v>
      </c>
      <c r="Y4191" s="1">
        <f>1/COUNTIFS(Data[Customer Name],Data[[#This Row],[Customer Name]], Data[MonthYear],Data[[#This Row],[MonthYear]])</f>
        <v>1</v>
      </c>
      <c r="Z4191" s="1" t="str">
        <f>TEXT(Data[[#This Row],[Order Date]], "mm.yy")</f>
        <v>09.18</v>
      </c>
    </row>
    <row r="4192" spans="1:26" x14ac:dyDescent="0.25">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1" t="str">
        <f>IF(M4192=People!$B$2,People!$A$5,(IF(M4192=People!$B$3,People!$A$3,(IF(M4192=People!$B$4,People!$A$4,(IF(M4192=People!$B$5,People!$A$5,0)))))))</f>
        <v>Chuck Magee</v>
      </c>
      <c r="W4192" s="1" t="str">
        <f>IFERROR(VLOOKUP(Data[[#This Row],[Order ID]], Returns!$A:$B, 2, FALSE), "No")</f>
        <v>No</v>
      </c>
      <c r="X4192" s="1">
        <f>1/COUNTIF(Data[Order ID], Data[[#This Row],[Order ID]])</f>
        <v>1</v>
      </c>
      <c r="Y4192" s="1">
        <f>1/COUNTIFS(Data[Customer Name],Data[[#This Row],[Customer Name]], Data[MonthYear],Data[[#This Row],[MonthYear]])</f>
        <v>1</v>
      </c>
      <c r="Z4192" s="1" t="str">
        <f>TEXT(Data[[#This Row],[Order Date]], "mm.yy")</f>
        <v>11.19</v>
      </c>
    </row>
    <row r="4193" spans="1:26" x14ac:dyDescent="0.25">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1" t="str">
        <f>IF(M4193=People!$B$2,People!$A$5,(IF(M4193=People!$B$3,People!$A$3,(IF(M4193=People!$B$4,People!$A$4,(IF(M4193=People!$B$5,People!$A$5,0)))))))</f>
        <v>Kelly Williams</v>
      </c>
      <c r="W4193" s="1" t="str">
        <f>IFERROR(VLOOKUP(Data[[#This Row],[Order ID]], Returns!$A:$B, 2, FALSE), "No")</f>
        <v>No</v>
      </c>
      <c r="X4193" s="1">
        <f>1/COUNTIF(Data[Order ID], Data[[#This Row],[Order ID]])</f>
        <v>1</v>
      </c>
      <c r="Y4193" s="1">
        <f>1/COUNTIFS(Data[Customer Name],Data[[#This Row],[Customer Name]], Data[MonthYear],Data[[#This Row],[MonthYear]])</f>
        <v>1</v>
      </c>
      <c r="Z4193" s="1" t="str">
        <f>TEXT(Data[[#This Row],[Order Date]], "mm.yy")</f>
        <v>07.17</v>
      </c>
    </row>
    <row r="4194" spans="1:26" x14ac:dyDescent="0.25">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1" t="str">
        <f>IF(M4194=People!$B$2,People!$A$5,(IF(M4194=People!$B$3,People!$A$3,(IF(M4194=People!$B$4,People!$A$4,(IF(M4194=People!$B$5,People!$A$5,0)))))))</f>
        <v>Cassandra Brandow</v>
      </c>
      <c r="W4194" s="1" t="str">
        <f>IFERROR(VLOOKUP(Data[[#This Row],[Order ID]], Returns!$A:$B, 2, FALSE), "No")</f>
        <v>Yes</v>
      </c>
      <c r="X4194" s="1">
        <f>1/COUNTIF(Data[Order ID], Data[[#This Row],[Order ID]])</f>
        <v>0.5</v>
      </c>
      <c r="Y4194" s="1">
        <f>1/COUNTIFS(Data[Customer Name],Data[[#This Row],[Customer Name]], Data[MonthYear],Data[[#This Row],[MonthYear]])</f>
        <v>0.5</v>
      </c>
      <c r="Z4194" s="1" t="str">
        <f>TEXT(Data[[#This Row],[Order Date]], "mm.yy")</f>
        <v>11.17</v>
      </c>
    </row>
    <row r="4195" spans="1:26" x14ac:dyDescent="0.25">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1" t="str">
        <f>IF(M4195=People!$B$2,People!$A$5,(IF(M4195=People!$B$3,People!$A$3,(IF(M4195=People!$B$4,People!$A$4,(IF(M4195=People!$B$5,People!$A$5,0)))))))</f>
        <v>Cassandra Brandow</v>
      </c>
      <c r="W4195" s="1" t="str">
        <f>IFERROR(VLOOKUP(Data[[#This Row],[Order ID]], Returns!$A:$B, 2, FALSE), "No")</f>
        <v>Yes</v>
      </c>
      <c r="X4195" s="1">
        <f>1/COUNTIF(Data[Order ID], Data[[#This Row],[Order ID]])</f>
        <v>0.5</v>
      </c>
      <c r="Y4195" s="1">
        <f>1/COUNTIFS(Data[Customer Name],Data[[#This Row],[Customer Name]], Data[MonthYear],Data[[#This Row],[MonthYear]])</f>
        <v>0.5</v>
      </c>
      <c r="Z4195" s="1" t="str">
        <f>TEXT(Data[[#This Row],[Order Date]], "mm.yy")</f>
        <v>11.17</v>
      </c>
    </row>
    <row r="4196" spans="1:26" x14ac:dyDescent="0.25">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1" t="str">
        <f>IF(M4196=People!$B$2,People!$A$5,(IF(M4196=People!$B$3,People!$A$3,(IF(M4196=People!$B$4,People!$A$4,(IF(M4196=People!$B$5,People!$A$5,0)))))))</f>
        <v>Cassandra Brandow</v>
      </c>
      <c r="W4196" s="1" t="str">
        <f>IFERROR(VLOOKUP(Data[[#This Row],[Order ID]], Returns!$A:$B, 2, FALSE), "No")</f>
        <v>No</v>
      </c>
      <c r="X4196" s="1">
        <f>1/COUNTIF(Data[Order ID], Data[[#This Row],[Order ID]])</f>
        <v>1</v>
      </c>
      <c r="Y4196" s="1">
        <f>1/COUNTIFS(Data[Customer Name],Data[[#This Row],[Customer Name]], Data[MonthYear],Data[[#This Row],[MonthYear]])</f>
        <v>1</v>
      </c>
      <c r="Z4196" s="1" t="str">
        <f>TEXT(Data[[#This Row],[Order Date]], "mm.yy")</f>
        <v>06.17</v>
      </c>
    </row>
    <row r="4197" spans="1:26" x14ac:dyDescent="0.25">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1" t="str">
        <f>IF(M4197=People!$B$2,People!$A$5,(IF(M4197=People!$B$3,People!$A$3,(IF(M4197=People!$B$4,People!$A$4,(IF(M4197=People!$B$5,People!$A$5,0)))))))</f>
        <v>Cassandra Brandow</v>
      </c>
      <c r="W4197" s="1" t="str">
        <f>IFERROR(VLOOKUP(Data[[#This Row],[Order ID]], Returns!$A:$B, 2, FALSE), "No")</f>
        <v>No</v>
      </c>
      <c r="X4197" s="1">
        <f>1/COUNTIF(Data[Order ID], Data[[#This Row],[Order ID]])</f>
        <v>1</v>
      </c>
      <c r="Y4197" s="1">
        <f>1/COUNTIFS(Data[Customer Name],Data[[#This Row],[Customer Name]], Data[MonthYear],Data[[#This Row],[MonthYear]])</f>
        <v>1</v>
      </c>
      <c r="Z4197" s="1" t="str">
        <f>TEXT(Data[[#This Row],[Order Date]], "mm.yy")</f>
        <v>04.18</v>
      </c>
    </row>
    <row r="4198" spans="1:26" x14ac:dyDescent="0.25">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1" t="str">
        <f>IF(M4198=People!$B$2,People!$A$5,(IF(M4198=People!$B$3,People!$A$3,(IF(M4198=People!$B$4,People!$A$4,(IF(M4198=People!$B$5,People!$A$5,0)))))))</f>
        <v>Chuck Magee</v>
      </c>
      <c r="W4198" s="1" t="str">
        <f>IFERROR(VLOOKUP(Data[[#This Row],[Order ID]], Returns!$A:$B, 2, FALSE), "No")</f>
        <v>No</v>
      </c>
      <c r="X4198" s="1">
        <f>1/COUNTIF(Data[Order ID], Data[[#This Row],[Order ID]])</f>
        <v>1</v>
      </c>
      <c r="Y4198" s="1">
        <f>1/COUNTIFS(Data[Customer Name],Data[[#This Row],[Customer Name]], Data[MonthYear],Data[[#This Row],[MonthYear]])</f>
        <v>1</v>
      </c>
      <c r="Z4198" s="1" t="str">
        <f>TEXT(Data[[#This Row],[Order Date]], "mm.yy")</f>
        <v>04.17</v>
      </c>
    </row>
    <row r="4199" spans="1:26" x14ac:dyDescent="0.25">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1" t="str">
        <f>IF(M4199=People!$B$2,People!$A$5,(IF(M4199=People!$B$3,People!$A$3,(IF(M4199=People!$B$4,People!$A$4,(IF(M4199=People!$B$5,People!$A$5,0)))))))</f>
        <v>Chuck Magee</v>
      </c>
      <c r="W4199" s="1" t="str">
        <f>IFERROR(VLOOKUP(Data[[#This Row],[Order ID]], Returns!$A:$B, 2, FALSE), "No")</f>
        <v>No</v>
      </c>
      <c r="X4199" s="1">
        <f>1/COUNTIF(Data[Order ID], Data[[#This Row],[Order ID]])</f>
        <v>0.5</v>
      </c>
      <c r="Y4199" s="1">
        <f>1/COUNTIFS(Data[Customer Name],Data[[#This Row],[Customer Name]], Data[MonthYear],Data[[#This Row],[MonthYear]])</f>
        <v>0.5</v>
      </c>
      <c r="Z4199" s="1" t="str">
        <f>TEXT(Data[[#This Row],[Order Date]], "mm.yy")</f>
        <v>12.18</v>
      </c>
    </row>
    <row r="4200" spans="1:26" x14ac:dyDescent="0.25">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1" t="str">
        <f>IF(M4200=People!$B$2,People!$A$5,(IF(M4200=People!$B$3,People!$A$3,(IF(M4200=People!$B$4,People!$A$4,(IF(M4200=People!$B$5,People!$A$5,0)))))))</f>
        <v>Chuck Magee</v>
      </c>
      <c r="W4200" s="1" t="str">
        <f>IFERROR(VLOOKUP(Data[[#This Row],[Order ID]], Returns!$A:$B, 2, FALSE), "No")</f>
        <v>No</v>
      </c>
      <c r="X4200" s="1">
        <f>1/COUNTIF(Data[Order ID], Data[[#This Row],[Order ID]])</f>
        <v>0.5</v>
      </c>
      <c r="Y4200" s="1">
        <f>1/COUNTIFS(Data[Customer Name],Data[[#This Row],[Customer Name]], Data[MonthYear],Data[[#This Row],[MonthYear]])</f>
        <v>0.5</v>
      </c>
      <c r="Z4200" s="1" t="str">
        <f>TEXT(Data[[#This Row],[Order Date]], "mm.yy")</f>
        <v>12.18</v>
      </c>
    </row>
    <row r="4201" spans="1:26" x14ac:dyDescent="0.25">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1" t="str">
        <f>IF(M4201=People!$B$2,People!$A$5,(IF(M4201=People!$B$3,People!$A$3,(IF(M4201=People!$B$4,People!$A$4,(IF(M4201=People!$B$5,People!$A$5,0)))))))</f>
        <v>Chuck Magee</v>
      </c>
      <c r="W4201" s="1" t="str">
        <f>IFERROR(VLOOKUP(Data[[#This Row],[Order ID]], Returns!$A:$B, 2, FALSE), "No")</f>
        <v>No</v>
      </c>
      <c r="X4201" s="1">
        <f>1/COUNTIF(Data[Order ID], Data[[#This Row],[Order ID]])</f>
        <v>0.25</v>
      </c>
      <c r="Y4201" s="1">
        <f>1/COUNTIFS(Data[Customer Name],Data[[#This Row],[Customer Name]], Data[MonthYear],Data[[#This Row],[MonthYear]])</f>
        <v>0.14285714285714285</v>
      </c>
      <c r="Z4201" s="1" t="str">
        <f>TEXT(Data[[#This Row],[Order Date]], "mm.yy")</f>
        <v>12.17</v>
      </c>
    </row>
    <row r="4202" spans="1:26" x14ac:dyDescent="0.25">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1" t="str">
        <f>IF(M4202=People!$B$2,People!$A$5,(IF(M4202=People!$B$3,People!$A$3,(IF(M4202=People!$B$4,People!$A$4,(IF(M4202=People!$B$5,People!$A$5,0)))))))</f>
        <v>Chuck Magee</v>
      </c>
      <c r="W4202" s="1" t="str">
        <f>IFERROR(VLOOKUP(Data[[#This Row],[Order ID]], Returns!$A:$B, 2, FALSE), "No")</f>
        <v>No</v>
      </c>
      <c r="X4202" s="1">
        <f>1/COUNTIF(Data[Order ID], Data[[#This Row],[Order ID]])</f>
        <v>0.25</v>
      </c>
      <c r="Y4202" s="1">
        <f>1/COUNTIFS(Data[Customer Name],Data[[#This Row],[Customer Name]], Data[MonthYear],Data[[#This Row],[MonthYear]])</f>
        <v>0.14285714285714285</v>
      </c>
      <c r="Z4202" s="1" t="str">
        <f>TEXT(Data[[#This Row],[Order Date]], "mm.yy")</f>
        <v>12.17</v>
      </c>
    </row>
    <row r="4203" spans="1:26" x14ac:dyDescent="0.25">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1" t="str">
        <f>IF(M4203=People!$B$2,People!$A$5,(IF(M4203=People!$B$3,People!$A$3,(IF(M4203=People!$B$4,People!$A$4,(IF(M4203=People!$B$5,People!$A$5,0)))))))</f>
        <v>Chuck Magee</v>
      </c>
      <c r="W4203" s="1" t="str">
        <f>IFERROR(VLOOKUP(Data[[#This Row],[Order ID]], Returns!$A:$B, 2, FALSE), "No")</f>
        <v>No</v>
      </c>
      <c r="X4203" s="1">
        <f>1/COUNTIF(Data[Order ID], Data[[#This Row],[Order ID]])</f>
        <v>0.25</v>
      </c>
      <c r="Y4203" s="1">
        <f>1/COUNTIFS(Data[Customer Name],Data[[#This Row],[Customer Name]], Data[MonthYear],Data[[#This Row],[MonthYear]])</f>
        <v>0.14285714285714285</v>
      </c>
      <c r="Z4203" s="1" t="str">
        <f>TEXT(Data[[#This Row],[Order Date]], "mm.yy")</f>
        <v>12.17</v>
      </c>
    </row>
    <row r="4204" spans="1:26" x14ac:dyDescent="0.25">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1" t="str">
        <f>IF(M4204=People!$B$2,People!$A$5,(IF(M4204=People!$B$3,People!$A$3,(IF(M4204=People!$B$4,People!$A$4,(IF(M4204=People!$B$5,People!$A$5,0)))))))</f>
        <v>Chuck Magee</v>
      </c>
      <c r="W4204" s="1" t="str">
        <f>IFERROR(VLOOKUP(Data[[#This Row],[Order ID]], Returns!$A:$B, 2, FALSE), "No")</f>
        <v>No</v>
      </c>
      <c r="X4204" s="1">
        <f>1/COUNTIF(Data[Order ID], Data[[#This Row],[Order ID]])</f>
        <v>0.25</v>
      </c>
      <c r="Y4204" s="1">
        <f>1/COUNTIFS(Data[Customer Name],Data[[#This Row],[Customer Name]], Data[MonthYear],Data[[#This Row],[MonthYear]])</f>
        <v>0.14285714285714285</v>
      </c>
      <c r="Z4204" s="1" t="str">
        <f>TEXT(Data[[#This Row],[Order Date]], "mm.yy")</f>
        <v>12.17</v>
      </c>
    </row>
    <row r="4205" spans="1:26" x14ac:dyDescent="0.25">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1" t="str">
        <f>IF(M4205=People!$B$2,People!$A$5,(IF(M4205=People!$B$3,People!$A$3,(IF(M4205=People!$B$4,People!$A$4,(IF(M4205=People!$B$5,People!$A$5,0)))))))</f>
        <v>Chuck Magee</v>
      </c>
      <c r="W4205" s="1" t="str">
        <f>IFERROR(VLOOKUP(Data[[#This Row],[Order ID]], Returns!$A:$B, 2, FALSE), "No")</f>
        <v>No</v>
      </c>
      <c r="X4205" s="1">
        <f>1/COUNTIF(Data[Order ID], Data[[#This Row],[Order ID]])</f>
        <v>0.14285714285714285</v>
      </c>
      <c r="Y4205" s="1">
        <f>1/COUNTIFS(Data[Customer Name],Data[[#This Row],[Customer Name]], Data[MonthYear],Data[[#This Row],[MonthYear]])</f>
        <v>0.14285714285714285</v>
      </c>
      <c r="Z4205" s="1" t="str">
        <f>TEXT(Data[[#This Row],[Order Date]], "mm.yy")</f>
        <v>10.16</v>
      </c>
    </row>
    <row r="4206" spans="1:26" x14ac:dyDescent="0.25">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1" t="str">
        <f>IF(M4206=People!$B$2,People!$A$5,(IF(M4206=People!$B$3,People!$A$3,(IF(M4206=People!$B$4,People!$A$4,(IF(M4206=People!$B$5,People!$A$5,0)))))))</f>
        <v>Chuck Magee</v>
      </c>
      <c r="W4206" s="1" t="str">
        <f>IFERROR(VLOOKUP(Data[[#This Row],[Order ID]], Returns!$A:$B, 2, FALSE), "No")</f>
        <v>No</v>
      </c>
      <c r="X4206" s="1">
        <f>1/COUNTIF(Data[Order ID], Data[[#This Row],[Order ID]])</f>
        <v>0.14285714285714285</v>
      </c>
      <c r="Y4206" s="1">
        <f>1/COUNTIFS(Data[Customer Name],Data[[#This Row],[Customer Name]], Data[MonthYear],Data[[#This Row],[MonthYear]])</f>
        <v>0.14285714285714285</v>
      </c>
      <c r="Z4206" s="1" t="str">
        <f>TEXT(Data[[#This Row],[Order Date]], "mm.yy")</f>
        <v>10.16</v>
      </c>
    </row>
    <row r="4207" spans="1:26" x14ac:dyDescent="0.25">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1" t="str">
        <f>IF(M4207=People!$B$2,People!$A$5,(IF(M4207=People!$B$3,People!$A$3,(IF(M4207=People!$B$4,People!$A$4,(IF(M4207=People!$B$5,People!$A$5,0)))))))</f>
        <v>Chuck Magee</v>
      </c>
      <c r="W4207" s="1" t="str">
        <f>IFERROR(VLOOKUP(Data[[#This Row],[Order ID]], Returns!$A:$B, 2, FALSE), "No")</f>
        <v>No</v>
      </c>
      <c r="X4207" s="1">
        <f>1/COUNTIF(Data[Order ID], Data[[#This Row],[Order ID]])</f>
        <v>0.14285714285714285</v>
      </c>
      <c r="Y4207" s="1">
        <f>1/COUNTIFS(Data[Customer Name],Data[[#This Row],[Customer Name]], Data[MonthYear],Data[[#This Row],[MonthYear]])</f>
        <v>0.14285714285714285</v>
      </c>
      <c r="Z4207" s="1" t="str">
        <f>TEXT(Data[[#This Row],[Order Date]], "mm.yy")</f>
        <v>10.16</v>
      </c>
    </row>
    <row r="4208" spans="1:26" x14ac:dyDescent="0.25">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1" t="str">
        <f>IF(M4208=People!$B$2,People!$A$5,(IF(M4208=People!$B$3,People!$A$3,(IF(M4208=People!$B$4,People!$A$4,(IF(M4208=People!$B$5,People!$A$5,0)))))))</f>
        <v>Chuck Magee</v>
      </c>
      <c r="W4208" s="1" t="str">
        <f>IFERROR(VLOOKUP(Data[[#This Row],[Order ID]], Returns!$A:$B, 2, FALSE), "No")</f>
        <v>No</v>
      </c>
      <c r="X4208" s="1">
        <f>1/COUNTIF(Data[Order ID], Data[[#This Row],[Order ID]])</f>
        <v>0.14285714285714285</v>
      </c>
      <c r="Y4208" s="1">
        <f>1/COUNTIFS(Data[Customer Name],Data[[#This Row],[Customer Name]], Data[MonthYear],Data[[#This Row],[MonthYear]])</f>
        <v>0.14285714285714285</v>
      </c>
      <c r="Z4208" s="1" t="str">
        <f>TEXT(Data[[#This Row],[Order Date]], "mm.yy")</f>
        <v>10.16</v>
      </c>
    </row>
    <row r="4209" spans="1:26" x14ac:dyDescent="0.25">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1" t="str">
        <f>IF(M4209=People!$B$2,People!$A$5,(IF(M4209=People!$B$3,People!$A$3,(IF(M4209=People!$B$4,People!$A$4,(IF(M4209=People!$B$5,People!$A$5,0)))))))</f>
        <v>Chuck Magee</v>
      </c>
      <c r="W4209" s="1" t="str">
        <f>IFERROR(VLOOKUP(Data[[#This Row],[Order ID]], Returns!$A:$B, 2, FALSE), "No")</f>
        <v>No</v>
      </c>
      <c r="X4209" s="1">
        <f>1/COUNTIF(Data[Order ID], Data[[#This Row],[Order ID]])</f>
        <v>0.14285714285714285</v>
      </c>
      <c r="Y4209" s="1">
        <f>1/COUNTIFS(Data[Customer Name],Data[[#This Row],[Customer Name]], Data[MonthYear],Data[[#This Row],[MonthYear]])</f>
        <v>0.14285714285714285</v>
      </c>
      <c r="Z4209" s="1" t="str">
        <f>TEXT(Data[[#This Row],[Order Date]], "mm.yy")</f>
        <v>10.16</v>
      </c>
    </row>
    <row r="4210" spans="1:26" x14ac:dyDescent="0.25">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1" t="str">
        <f>IF(M4210=People!$B$2,People!$A$5,(IF(M4210=People!$B$3,People!$A$3,(IF(M4210=People!$B$4,People!$A$4,(IF(M4210=People!$B$5,People!$A$5,0)))))))</f>
        <v>Chuck Magee</v>
      </c>
      <c r="W4210" s="1" t="str">
        <f>IFERROR(VLOOKUP(Data[[#This Row],[Order ID]], Returns!$A:$B, 2, FALSE), "No")</f>
        <v>No</v>
      </c>
      <c r="X4210" s="1">
        <f>1/COUNTIF(Data[Order ID], Data[[#This Row],[Order ID]])</f>
        <v>0.14285714285714285</v>
      </c>
      <c r="Y4210" s="1">
        <f>1/COUNTIFS(Data[Customer Name],Data[[#This Row],[Customer Name]], Data[MonthYear],Data[[#This Row],[MonthYear]])</f>
        <v>0.14285714285714285</v>
      </c>
      <c r="Z4210" s="1" t="str">
        <f>TEXT(Data[[#This Row],[Order Date]], "mm.yy")</f>
        <v>10.16</v>
      </c>
    </row>
    <row r="4211" spans="1:26" x14ac:dyDescent="0.25">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1" t="str">
        <f>IF(M4211=People!$B$2,People!$A$5,(IF(M4211=People!$B$3,People!$A$3,(IF(M4211=People!$B$4,People!$A$4,(IF(M4211=People!$B$5,People!$A$5,0)))))))</f>
        <v>Chuck Magee</v>
      </c>
      <c r="W4211" s="1" t="str">
        <f>IFERROR(VLOOKUP(Data[[#This Row],[Order ID]], Returns!$A:$B, 2, FALSE), "No")</f>
        <v>No</v>
      </c>
      <c r="X4211" s="1">
        <f>1/COUNTIF(Data[Order ID], Data[[#This Row],[Order ID]])</f>
        <v>0.14285714285714285</v>
      </c>
      <c r="Y4211" s="1">
        <f>1/COUNTIFS(Data[Customer Name],Data[[#This Row],[Customer Name]], Data[MonthYear],Data[[#This Row],[MonthYear]])</f>
        <v>0.14285714285714285</v>
      </c>
      <c r="Z4211" s="1" t="str">
        <f>TEXT(Data[[#This Row],[Order Date]], "mm.yy")</f>
        <v>10.16</v>
      </c>
    </row>
    <row r="4212" spans="1:26" x14ac:dyDescent="0.25">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1" t="str">
        <f>IF(M4212=People!$B$2,People!$A$5,(IF(M4212=People!$B$3,People!$A$3,(IF(M4212=People!$B$4,People!$A$4,(IF(M4212=People!$B$5,People!$A$5,0)))))))</f>
        <v>Kelly Williams</v>
      </c>
      <c r="W4212" s="1" t="str">
        <f>IFERROR(VLOOKUP(Data[[#This Row],[Order ID]], Returns!$A:$B, 2, FALSE), "No")</f>
        <v>No</v>
      </c>
      <c r="X4212" s="1">
        <f>1/COUNTIF(Data[Order ID], Data[[#This Row],[Order ID]])</f>
        <v>1</v>
      </c>
      <c r="Y4212" s="1">
        <f>1/COUNTIFS(Data[Customer Name],Data[[#This Row],[Customer Name]], Data[MonthYear],Data[[#This Row],[MonthYear]])</f>
        <v>1</v>
      </c>
      <c r="Z4212" s="1" t="str">
        <f>TEXT(Data[[#This Row],[Order Date]], "mm.yy")</f>
        <v>12.19</v>
      </c>
    </row>
    <row r="4213" spans="1:26" x14ac:dyDescent="0.25">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1" t="str">
        <f>IF(M4213=People!$B$2,People!$A$5,(IF(M4213=People!$B$3,People!$A$3,(IF(M4213=People!$B$4,People!$A$4,(IF(M4213=People!$B$5,People!$A$5,0)))))))</f>
        <v>Cassandra Brandow</v>
      </c>
      <c r="W4213" s="1" t="str">
        <f>IFERROR(VLOOKUP(Data[[#This Row],[Order ID]], Returns!$A:$B, 2, FALSE), "No")</f>
        <v>No</v>
      </c>
      <c r="X4213" s="1">
        <f>1/COUNTIF(Data[Order ID], Data[[#This Row],[Order ID]])</f>
        <v>0.33333333333333331</v>
      </c>
      <c r="Y4213" s="1">
        <f>1/COUNTIFS(Data[Customer Name],Data[[#This Row],[Customer Name]], Data[MonthYear],Data[[#This Row],[MonthYear]])</f>
        <v>0.33333333333333331</v>
      </c>
      <c r="Z4213" s="1" t="str">
        <f>TEXT(Data[[#This Row],[Order Date]], "mm.yy")</f>
        <v>05.16</v>
      </c>
    </row>
    <row r="4214" spans="1:26" x14ac:dyDescent="0.25">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1" t="str">
        <f>IF(M4214=People!$B$2,People!$A$5,(IF(M4214=People!$B$3,People!$A$3,(IF(M4214=People!$B$4,People!$A$4,(IF(M4214=People!$B$5,People!$A$5,0)))))))</f>
        <v>Cassandra Brandow</v>
      </c>
      <c r="W4214" s="1" t="str">
        <f>IFERROR(VLOOKUP(Data[[#This Row],[Order ID]], Returns!$A:$B, 2, FALSE), "No")</f>
        <v>No</v>
      </c>
      <c r="X4214" s="1">
        <f>1/COUNTIF(Data[Order ID], Data[[#This Row],[Order ID]])</f>
        <v>0.33333333333333331</v>
      </c>
      <c r="Y4214" s="1">
        <f>1/COUNTIFS(Data[Customer Name],Data[[#This Row],[Customer Name]], Data[MonthYear],Data[[#This Row],[MonthYear]])</f>
        <v>0.33333333333333331</v>
      </c>
      <c r="Z4214" s="1" t="str">
        <f>TEXT(Data[[#This Row],[Order Date]], "mm.yy")</f>
        <v>05.16</v>
      </c>
    </row>
    <row r="4215" spans="1:26" x14ac:dyDescent="0.25">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1" t="str">
        <f>IF(M4215=People!$B$2,People!$A$5,(IF(M4215=People!$B$3,People!$A$3,(IF(M4215=People!$B$4,People!$A$4,(IF(M4215=People!$B$5,People!$A$5,0)))))))</f>
        <v>Cassandra Brandow</v>
      </c>
      <c r="W4215" s="1" t="str">
        <f>IFERROR(VLOOKUP(Data[[#This Row],[Order ID]], Returns!$A:$B, 2, FALSE), "No")</f>
        <v>No</v>
      </c>
      <c r="X4215" s="1">
        <f>1/COUNTIF(Data[Order ID], Data[[#This Row],[Order ID]])</f>
        <v>0.33333333333333331</v>
      </c>
      <c r="Y4215" s="1">
        <f>1/COUNTIFS(Data[Customer Name],Data[[#This Row],[Customer Name]], Data[MonthYear],Data[[#This Row],[MonthYear]])</f>
        <v>0.33333333333333331</v>
      </c>
      <c r="Z4215" s="1" t="str">
        <f>TEXT(Data[[#This Row],[Order Date]], "mm.yy")</f>
        <v>05.16</v>
      </c>
    </row>
    <row r="4216" spans="1:26" x14ac:dyDescent="0.25">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1" t="str">
        <f>IF(M4216=People!$B$2,People!$A$5,(IF(M4216=People!$B$3,People!$A$3,(IF(M4216=People!$B$4,People!$A$4,(IF(M4216=People!$B$5,People!$A$5,0)))))))</f>
        <v>Kelly Williams</v>
      </c>
      <c r="W4216" s="1" t="str">
        <f>IFERROR(VLOOKUP(Data[[#This Row],[Order ID]], Returns!$A:$B, 2, FALSE), "No")</f>
        <v>No</v>
      </c>
      <c r="X4216" s="1">
        <f>1/COUNTIF(Data[Order ID], Data[[#This Row],[Order ID]])</f>
        <v>1</v>
      </c>
      <c r="Y4216" s="1">
        <f>1/COUNTIFS(Data[Customer Name],Data[[#This Row],[Customer Name]], Data[MonthYear],Data[[#This Row],[MonthYear]])</f>
        <v>1</v>
      </c>
      <c r="Z4216" s="1" t="str">
        <f>TEXT(Data[[#This Row],[Order Date]], "mm.yy")</f>
        <v>03.18</v>
      </c>
    </row>
    <row r="4217" spans="1:26" x14ac:dyDescent="0.25">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1" t="str">
        <f>IF(M4217=People!$B$2,People!$A$5,(IF(M4217=People!$B$3,People!$A$3,(IF(M4217=People!$B$4,People!$A$4,(IF(M4217=People!$B$5,People!$A$5,0)))))))</f>
        <v>Chuck Magee</v>
      </c>
      <c r="W4217" s="1" t="str">
        <f>IFERROR(VLOOKUP(Data[[#This Row],[Order ID]], Returns!$A:$B, 2, FALSE), "No")</f>
        <v>No</v>
      </c>
      <c r="X4217" s="1">
        <f>1/COUNTIF(Data[Order ID], Data[[#This Row],[Order ID]])</f>
        <v>1</v>
      </c>
      <c r="Y4217" s="1">
        <f>1/COUNTIFS(Data[Customer Name],Data[[#This Row],[Customer Name]], Data[MonthYear],Data[[#This Row],[MonthYear]])</f>
        <v>0.33333333333333331</v>
      </c>
      <c r="Z4217" s="1" t="str">
        <f>TEXT(Data[[#This Row],[Order Date]], "mm.yy")</f>
        <v>11.16</v>
      </c>
    </row>
    <row r="4218" spans="1:26" x14ac:dyDescent="0.25">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1" t="str">
        <f>IF(M4218=People!$B$2,People!$A$5,(IF(M4218=People!$B$3,People!$A$3,(IF(M4218=People!$B$4,People!$A$4,(IF(M4218=People!$B$5,People!$A$5,0)))))))</f>
        <v>Cassandra Brandow</v>
      </c>
      <c r="W4218" s="1" t="str">
        <f>IFERROR(VLOOKUP(Data[[#This Row],[Order ID]], Returns!$A:$B, 2, FALSE), "No")</f>
        <v>No</v>
      </c>
      <c r="X4218" s="1">
        <f>1/COUNTIF(Data[Order ID], Data[[#This Row],[Order ID]])</f>
        <v>1</v>
      </c>
      <c r="Y4218" s="1">
        <f>1/COUNTIFS(Data[Customer Name],Data[[#This Row],[Customer Name]], Data[MonthYear],Data[[#This Row],[MonthYear]])</f>
        <v>1</v>
      </c>
      <c r="Z4218" s="1" t="str">
        <f>TEXT(Data[[#This Row],[Order Date]], "mm.yy")</f>
        <v>02.17</v>
      </c>
    </row>
    <row r="4219" spans="1:26" x14ac:dyDescent="0.25">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1" t="str">
        <f>IF(M4219=People!$B$2,People!$A$5,(IF(M4219=People!$B$3,People!$A$3,(IF(M4219=People!$B$4,People!$A$4,(IF(M4219=People!$B$5,People!$A$5,0)))))))</f>
        <v>Cassandra Brandow</v>
      </c>
      <c r="W4219" s="1" t="str">
        <f>IFERROR(VLOOKUP(Data[[#This Row],[Order ID]], Returns!$A:$B, 2, FALSE), "No")</f>
        <v>No</v>
      </c>
      <c r="X4219" s="1">
        <f>1/COUNTIF(Data[Order ID], Data[[#This Row],[Order ID]])</f>
        <v>0.5</v>
      </c>
      <c r="Y4219" s="1">
        <f>1/COUNTIFS(Data[Customer Name],Data[[#This Row],[Customer Name]], Data[MonthYear],Data[[#This Row],[MonthYear]])</f>
        <v>0.5</v>
      </c>
      <c r="Z4219" s="1" t="str">
        <f>TEXT(Data[[#This Row],[Order Date]], "mm.yy")</f>
        <v>04.19</v>
      </c>
    </row>
    <row r="4220" spans="1:26" x14ac:dyDescent="0.25">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1" t="str">
        <f>IF(M4220=People!$B$2,People!$A$5,(IF(M4220=People!$B$3,People!$A$3,(IF(M4220=People!$B$4,People!$A$4,(IF(M4220=People!$B$5,People!$A$5,0)))))))</f>
        <v>Cassandra Brandow</v>
      </c>
      <c r="W4220" s="1" t="str">
        <f>IFERROR(VLOOKUP(Data[[#This Row],[Order ID]], Returns!$A:$B, 2, FALSE), "No")</f>
        <v>No</v>
      </c>
      <c r="X4220" s="1">
        <f>1/COUNTIF(Data[Order ID], Data[[#This Row],[Order ID]])</f>
        <v>0.5</v>
      </c>
      <c r="Y4220" s="1">
        <f>1/COUNTIFS(Data[Customer Name],Data[[#This Row],[Customer Name]], Data[MonthYear],Data[[#This Row],[MonthYear]])</f>
        <v>0.5</v>
      </c>
      <c r="Z4220" s="1" t="str">
        <f>TEXT(Data[[#This Row],[Order Date]], "mm.yy")</f>
        <v>04.19</v>
      </c>
    </row>
    <row r="4221" spans="1:26" x14ac:dyDescent="0.25">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1" t="str">
        <f>IF(M4221=People!$B$2,People!$A$5,(IF(M4221=People!$B$3,People!$A$3,(IF(M4221=People!$B$4,People!$A$4,(IF(M4221=People!$B$5,People!$A$5,0)))))))</f>
        <v>Cassandra Brandow</v>
      </c>
      <c r="W4221" s="1" t="str">
        <f>IFERROR(VLOOKUP(Data[[#This Row],[Order ID]], Returns!$A:$B, 2, FALSE), "No")</f>
        <v>No</v>
      </c>
      <c r="X4221" s="1">
        <f>1/COUNTIF(Data[Order ID], Data[[#This Row],[Order ID]])</f>
        <v>0.2</v>
      </c>
      <c r="Y4221" s="1">
        <f>1/COUNTIFS(Data[Customer Name],Data[[#This Row],[Customer Name]], Data[MonthYear],Data[[#This Row],[MonthYear]])</f>
        <v>0.2</v>
      </c>
      <c r="Z4221" s="1" t="str">
        <f>TEXT(Data[[#This Row],[Order Date]], "mm.yy")</f>
        <v>06.19</v>
      </c>
    </row>
    <row r="4222" spans="1:26" x14ac:dyDescent="0.25">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1" t="str">
        <f>IF(M4222=People!$B$2,People!$A$5,(IF(M4222=People!$B$3,People!$A$3,(IF(M4222=People!$B$4,People!$A$4,(IF(M4222=People!$B$5,People!$A$5,0)))))))</f>
        <v>Cassandra Brandow</v>
      </c>
      <c r="W4222" s="1" t="str">
        <f>IFERROR(VLOOKUP(Data[[#This Row],[Order ID]], Returns!$A:$B, 2, FALSE), "No")</f>
        <v>No</v>
      </c>
      <c r="X4222" s="1">
        <f>1/COUNTIF(Data[Order ID], Data[[#This Row],[Order ID]])</f>
        <v>0.2</v>
      </c>
      <c r="Y4222" s="1">
        <f>1/COUNTIFS(Data[Customer Name],Data[[#This Row],[Customer Name]], Data[MonthYear],Data[[#This Row],[MonthYear]])</f>
        <v>0.2</v>
      </c>
      <c r="Z4222" s="1" t="str">
        <f>TEXT(Data[[#This Row],[Order Date]], "mm.yy")</f>
        <v>06.19</v>
      </c>
    </row>
    <row r="4223" spans="1:26" x14ac:dyDescent="0.25">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1" t="str">
        <f>IF(M4223=People!$B$2,People!$A$5,(IF(M4223=People!$B$3,People!$A$3,(IF(M4223=People!$B$4,People!$A$4,(IF(M4223=People!$B$5,People!$A$5,0)))))))</f>
        <v>Cassandra Brandow</v>
      </c>
      <c r="W4223" s="1" t="str">
        <f>IFERROR(VLOOKUP(Data[[#This Row],[Order ID]], Returns!$A:$B, 2, FALSE), "No")</f>
        <v>No</v>
      </c>
      <c r="X4223" s="1">
        <f>1/COUNTIF(Data[Order ID], Data[[#This Row],[Order ID]])</f>
        <v>0.2</v>
      </c>
      <c r="Y4223" s="1">
        <f>1/COUNTIFS(Data[Customer Name],Data[[#This Row],[Customer Name]], Data[MonthYear],Data[[#This Row],[MonthYear]])</f>
        <v>0.2</v>
      </c>
      <c r="Z4223" s="1" t="str">
        <f>TEXT(Data[[#This Row],[Order Date]], "mm.yy")</f>
        <v>06.19</v>
      </c>
    </row>
    <row r="4224" spans="1:26" x14ac:dyDescent="0.25">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1" t="str">
        <f>IF(M4224=People!$B$2,People!$A$5,(IF(M4224=People!$B$3,People!$A$3,(IF(M4224=People!$B$4,People!$A$4,(IF(M4224=People!$B$5,People!$A$5,0)))))))</f>
        <v>Cassandra Brandow</v>
      </c>
      <c r="W4224" s="1" t="str">
        <f>IFERROR(VLOOKUP(Data[[#This Row],[Order ID]], Returns!$A:$B, 2, FALSE), "No")</f>
        <v>No</v>
      </c>
      <c r="X4224" s="1">
        <f>1/COUNTIF(Data[Order ID], Data[[#This Row],[Order ID]])</f>
        <v>0.2</v>
      </c>
      <c r="Y4224" s="1">
        <f>1/COUNTIFS(Data[Customer Name],Data[[#This Row],[Customer Name]], Data[MonthYear],Data[[#This Row],[MonthYear]])</f>
        <v>0.2</v>
      </c>
      <c r="Z4224" s="1" t="str">
        <f>TEXT(Data[[#This Row],[Order Date]], "mm.yy")</f>
        <v>06.19</v>
      </c>
    </row>
    <row r="4225" spans="1:26" x14ac:dyDescent="0.25">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1" t="str">
        <f>IF(M4225=People!$B$2,People!$A$5,(IF(M4225=People!$B$3,People!$A$3,(IF(M4225=People!$B$4,People!$A$4,(IF(M4225=People!$B$5,People!$A$5,0)))))))</f>
        <v>Cassandra Brandow</v>
      </c>
      <c r="W4225" s="1" t="str">
        <f>IFERROR(VLOOKUP(Data[[#This Row],[Order ID]], Returns!$A:$B, 2, FALSE), "No")</f>
        <v>No</v>
      </c>
      <c r="X4225" s="1">
        <f>1/COUNTIF(Data[Order ID], Data[[#This Row],[Order ID]])</f>
        <v>0.2</v>
      </c>
      <c r="Y4225" s="1">
        <f>1/COUNTIFS(Data[Customer Name],Data[[#This Row],[Customer Name]], Data[MonthYear],Data[[#This Row],[MonthYear]])</f>
        <v>0.2</v>
      </c>
      <c r="Z4225" s="1" t="str">
        <f>TEXT(Data[[#This Row],[Order Date]], "mm.yy")</f>
        <v>06.19</v>
      </c>
    </row>
    <row r="4226" spans="1:26" x14ac:dyDescent="0.25">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1" t="str">
        <f>IF(M4226=People!$B$2,People!$A$5,(IF(M4226=People!$B$3,People!$A$3,(IF(M4226=People!$B$4,People!$A$4,(IF(M4226=People!$B$5,People!$A$5,0)))))))</f>
        <v>Kelly Williams</v>
      </c>
      <c r="W4226" s="1" t="str">
        <f>IFERROR(VLOOKUP(Data[[#This Row],[Order ID]], Returns!$A:$B, 2, FALSE), "No")</f>
        <v>No</v>
      </c>
      <c r="X4226" s="1">
        <f>1/COUNTIF(Data[Order ID], Data[[#This Row],[Order ID]])</f>
        <v>1</v>
      </c>
      <c r="Y4226" s="1">
        <f>1/COUNTIFS(Data[Customer Name],Data[[#This Row],[Customer Name]], Data[MonthYear],Data[[#This Row],[MonthYear]])</f>
        <v>1</v>
      </c>
      <c r="Z4226" s="1" t="str">
        <f>TEXT(Data[[#This Row],[Order Date]], "mm.yy")</f>
        <v>09.18</v>
      </c>
    </row>
    <row r="4227" spans="1:26" x14ac:dyDescent="0.25">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1" t="str">
        <f>IF(M4227=People!$B$2,People!$A$5,(IF(M4227=People!$B$3,People!$A$3,(IF(M4227=People!$B$4,People!$A$4,(IF(M4227=People!$B$5,People!$A$5,0)))))))</f>
        <v>Kelly Williams</v>
      </c>
      <c r="W4227" s="1" t="str">
        <f>IFERROR(VLOOKUP(Data[[#This Row],[Order ID]], Returns!$A:$B, 2, FALSE), "No")</f>
        <v>No</v>
      </c>
      <c r="X4227" s="1">
        <f>1/COUNTIF(Data[Order ID], Data[[#This Row],[Order ID]])</f>
        <v>1</v>
      </c>
      <c r="Y4227" s="1">
        <f>1/COUNTIFS(Data[Customer Name],Data[[#This Row],[Customer Name]], Data[MonthYear],Data[[#This Row],[MonthYear]])</f>
        <v>1</v>
      </c>
      <c r="Z4227" s="1" t="str">
        <f>TEXT(Data[[#This Row],[Order Date]], "mm.yy")</f>
        <v>12.16</v>
      </c>
    </row>
    <row r="4228" spans="1:26" x14ac:dyDescent="0.25">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1" t="str">
        <f>IF(M4228=People!$B$2,People!$A$5,(IF(M4228=People!$B$3,People!$A$3,(IF(M4228=People!$B$4,People!$A$4,(IF(M4228=People!$B$5,People!$A$5,0)))))))</f>
        <v>Kelly Williams</v>
      </c>
      <c r="W4228" s="1" t="str">
        <f>IFERROR(VLOOKUP(Data[[#This Row],[Order ID]], Returns!$A:$B, 2, FALSE), "No")</f>
        <v>No</v>
      </c>
      <c r="X4228" s="1">
        <f>1/COUNTIF(Data[Order ID], Data[[#This Row],[Order ID]])</f>
        <v>1</v>
      </c>
      <c r="Y4228" s="1">
        <f>1/COUNTIFS(Data[Customer Name],Data[[#This Row],[Customer Name]], Data[MonthYear],Data[[#This Row],[MonthYear]])</f>
        <v>1</v>
      </c>
      <c r="Z4228" s="1" t="str">
        <f>TEXT(Data[[#This Row],[Order Date]], "mm.yy")</f>
        <v>11.19</v>
      </c>
    </row>
    <row r="4229" spans="1:26" x14ac:dyDescent="0.25">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1" t="str">
        <f>IF(M4229=People!$B$2,People!$A$5,(IF(M4229=People!$B$3,People!$A$3,(IF(M4229=People!$B$4,People!$A$4,(IF(M4229=People!$B$5,People!$A$5,0)))))))</f>
        <v>Cassandra Brandow</v>
      </c>
      <c r="W4229" s="1" t="str">
        <f>IFERROR(VLOOKUP(Data[[#This Row],[Order ID]], Returns!$A:$B, 2, FALSE), "No")</f>
        <v>Yes</v>
      </c>
      <c r="X4229" s="1">
        <f>1/COUNTIF(Data[Order ID], Data[[#This Row],[Order ID]])</f>
        <v>1</v>
      </c>
      <c r="Y4229" s="1">
        <f>1/COUNTIFS(Data[Customer Name],Data[[#This Row],[Customer Name]], Data[MonthYear],Data[[#This Row],[MonthYear]])</f>
        <v>1</v>
      </c>
      <c r="Z4229" s="1" t="str">
        <f>TEXT(Data[[#This Row],[Order Date]], "mm.yy")</f>
        <v>01.17</v>
      </c>
    </row>
    <row r="4230" spans="1:26" x14ac:dyDescent="0.25">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1" t="str">
        <f>IF(M4230=People!$B$2,People!$A$5,(IF(M4230=People!$B$3,People!$A$3,(IF(M4230=People!$B$4,People!$A$4,(IF(M4230=People!$B$5,People!$A$5,0)))))))</f>
        <v>Kelly Williams</v>
      </c>
      <c r="W4230" s="1" t="str">
        <f>IFERROR(VLOOKUP(Data[[#This Row],[Order ID]], Returns!$A:$B, 2, FALSE), "No")</f>
        <v>No</v>
      </c>
      <c r="X4230" s="1">
        <f>1/COUNTIF(Data[Order ID], Data[[#This Row],[Order ID]])</f>
        <v>1</v>
      </c>
      <c r="Y4230" s="1">
        <f>1/COUNTIFS(Data[Customer Name],Data[[#This Row],[Customer Name]], Data[MonthYear],Data[[#This Row],[MonthYear]])</f>
        <v>1</v>
      </c>
      <c r="Z4230" s="1" t="str">
        <f>TEXT(Data[[#This Row],[Order Date]], "mm.yy")</f>
        <v>03.18</v>
      </c>
    </row>
    <row r="4231" spans="1:26" x14ac:dyDescent="0.25">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1" t="str">
        <f>IF(M4231=People!$B$2,People!$A$5,(IF(M4231=People!$B$3,People!$A$3,(IF(M4231=People!$B$4,People!$A$4,(IF(M4231=People!$B$5,People!$A$5,0)))))))</f>
        <v>Kelly Williams</v>
      </c>
      <c r="W4231" s="1" t="str">
        <f>IFERROR(VLOOKUP(Data[[#This Row],[Order ID]], Returns!$A:$B, 2, FALSE), "No")</f>
        <v>No</v>
      </c>
      <c r="X4231" s="1">
        <f>1/COUNTIF(Data[Order ID], Data[[#This Row],[Order ID]])</f>
        <v>0.2</v>
      </c>
      <c r="Y4231" s="1">
        <f>1/COUNTIFS(Data[Customer Name],Data[[#This Row],[Customer Name]], Data[MonthYear],Data[[#This Row],[MonthYear]])</f>
        <v>0.2</v>
      </c>
      <c r="Z4231" s="1" t="str">
        <f>TEXT(Data[[#This Row],[Order Date]], "mm.yy")</f>
        <v>07.19</v>
      </c>
    </row>
    <row r="4232" spans="1:26" x14ac:dyDescent="0.25">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1" t="str">
        <f>IF(M4232=People!$B$2,People!$A$5,(IF(M4232=People!$B$3,People!$A$3,(IF(M4232=People!$B$4,People!$A$4,(IF(M4232=People!$B$5,People!$A$5,0)))))))</f>
        <v>Kelly Williams</v>
      </c>
      <c r="W4232" s="1" t="str">
        <f>IFERROR(VLOOKUP(Data[[#This Row],[Order ID]], Returns!$A:$B, 2, FALSE), "No")</f>
        <v>No</v>
      </c>
      <c r="X4232" s="1">
        <f>1/COUNTIF(Data[Order ID], Data[[#This Row],[Order ID]])</f>
        <v>0.2</v>
      </c>
      <c r="Y4232" s="1">
        <f>1/COUNTIFS(Data[Customer Name],Data[[#This Row],[Customer Name]], Data[MonthYear],Data[[#This Row],[MonthYear]])</f>
        <v>0.2</v>
      </c>
      <c r="Z4232" s="1" t="str">
        <f>TEXT(Data[[#This Row],[Order Date]], "mm.yy")</f>
        <v>07.19</v>
      </c>
    </row>
    <row r="4233" spans="1:26" x14ac:dyDescent="0.25">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1" t="str">
        <f>IF(M4233=People!$B$2,People!$A$5,(IF(M4233=People!$B$3,People!$A$3,(IF(M4233=People!$B$4,People!$A$4,(IF(M4233=People!$B$5,People!$A$5,0)))))))</f>
        <v>Kelly Williams</v>
      </c>
      <c r="W4233" s="1" t="str">
        <f>IFERROR(VLOOKUP(Data[[#This Row],[Order ID]], Returns!$A:$B, 2, FALSE), "No")</f>
        <v>No</v>
      </c>
      <c r="X4233" s="1">
        <f>1/COUNTIF(Data[Order ID], Data[[#This Row],[Order ID]])</f>
        <v>0.2</v>
      </c>
      <c r="Y4233" s="1">
        <f>1/COUNTIFS(Data[Customer Name],Data[[#This Row],[Customer Name]], Data[MonthYear],Data[[#This Row],[MonthYear]])</f>
        <v>0.2</v>
      </c>
      <c r="Z4233" s="1" t="str">
        <f>TEXT(Data[[#This Row],[Order Date]], "mm.yy")</f>
        <v>07.19</v>
      </c>
    </row>
    <row r="4234" spans="1:26" x14ac:dyDescent="0.25">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1" t="str">
        <f>IF(M4234=People!$B$2,People!$A$5,(IF(M4234=People!$B$3,People!$A$3,(IF(M4234=People!$B$4,People!$A$4,(IF(M4234=People!$B$5,People!$A$5,0)))))))</f>
        <v>Kelly Williams</v>
      </c>
      <c r="W4234" s="1" t="str">
        <f>IFERROR(VLOOKUP(Data[[#This Row],[Order ID]], Returns!$A:$B, 2, FALSE), "No")</f>
        <v>No</v>
      </c>
      <c r="X4234" s="1">
        <f>1/COUNTIF(Data[Order ID], Data[[#This Row],[Order ID]])</f>
        <v>0.2</v>
      </c>
      <c r="Y4234" s="1">
        <f>1/COUNTIFS(Data[Customer Name],Data[[#This Row],[Customer Name]], Data[MonthYear],Data[[#This Row],[MonthYear]])</f>
        <v>0.2</v>
      </c>
      <c r="Z4234" s="1" t="str">
        <f>TEXT(Data[[#This Row],[Order Date]], "mm.yy")</f>
        <v>07.19</v>
      </c>
    </row>
    <row r="4235" spans="1:26" x14ac:dyDescent="0.25">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1" t="str">
        <f>IF(M4235=People!$B$2,People!$A$5,(IF(M4235=People!$B$3,People!$A$3,(IF(M4235=People!$B$4,People!$A$4,(IF(M4235=People!$B$5,People!$A$5,0)))))))</f>
        <v>Kelly Williams</v>
      </c>
      <c r="W4235" s="1" t="str">
        <f>IFERROR(VLOOKUP(Data[[#This Row],[Order ID]], Returns!$A:$B, 2, FALSE), "No")</f>
        <v>No</v>
      </c>
      <c r="X4235" s="1">
        <f>1/COUNTIF(Data[Order ID], Data[[#This Row],[Order ID]])</f>
        <v>0.2</v>
      </c>
      <c r="Y4235" s="1">
        <f>1/COUNTIFS(Data[Customer Name],Data[[#This Row],[Customer Name]], Data[MonthYear],Data[[#This Row],[MonthYear]])</f>
        <v>0.2</v>
      </c>
      <c r="Z4235" s="1" t="str">
        <f>TEXT(Data[[#This Row],[Order Date]], "mm.yy")</f>
        <v>07.19</v>
      </c>
    </row>
    <row r="4236" spans="1:26" x14ac:dyDescent="0.25">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1" t="str">
        <f>IF(M4236=People!$B$2,People!$A$5,(IF(M4236=People!$B$3,People!$A$3,(IF(M4236=People!$B$4,People!$A$4,(IF(M4236=People!$B$5,People!$A$5,0)))))))</f>
        <v>Chuck Magee</v>
      </c>
      <c r="W4236" s="1" t="str">
        <f>IFERROR(VLOOKUP(Data[[#This Row],[Order ID]], Returns!$A:$B, 2, FALSE), "No")</f>
        <v>No</v>
      </c>
      <c r="X4236" s="1">
        <f>1/COUNTIF(Data[Order ID], Data[[#This Row],[Order ID]])</f>
        <v>0.5</v>
      </c>
      <c r="Y4236" s="1">
        <f>1/COUNTIFS(Data[Customer Name],Data[[#This Row],[Customer Name]], Data[MonthYear],Data[[#This Row],[MonthYear]])</f>
        <v>0.5</v>
      </c>
      <c r="Z4236" s="1" t="str">
        <f>TEXT(Data[[#This Row],[Order Date]], "mm.yy")</f>
        <v>09.16</v>
      </c>
    </row>
    <row r="4237" spans="1:26" x14ac:dyDescent="0.25">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1" t="str">
        <f>IF(M4237=People!$B$2,People!$A$5,(IF(M4237=People!$B$3,People!$A$3,(IF(M4237=People!$B$4,People!$A$4,(IF(M4237=People!$B$5,People!$A$5,0)))))))</f>
        <v>Chuck Magee</v>
      </c>
      <c r="W4237" s="1" t="str">
        <f>IFERROR(VLOOKUP(Data[[#This Row],[Order ID]], Returns!$A:$B, 2, FALSE), "No")</f>
        <v>No</v>
      </c>
      <c r="X4237" s="1">
        <f>1/COUNTIF(Data[Order ID], Data[[#This Row],[Order ID]])</f>
        <v>0.5</v>
      </c>
      <c r="Y4237" s="1">
        <f>1/COUNTIFS(Data[Customer Name],Data[[#This Row],[Customer Name]], Data[MonthYear],Data[[#This Row],[MonthYear]])</f>
        <v>0.5</v>
      </c>
      <c r="Z4237" s="1" t="str">
        <f>TEXT(Data[[#This Row],[Order Date]], "mm.yy")</f>
        <v>09.16</v>
      </c>
    </row>
    <row r="4238" spans="1:26" x14ac:dyDescent="0.25">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1" t="str">
        <f>IF(M4238=People!$B$2,People!$A$5,(IF(M4238=People!$B$3,People!$A$3,(IF(M4238=People!$B$4,People!$A$4,(IF(M4238=People!$B$5,People!$A$5,0)))))))</f>
        <v>Kelly Williams</v>
      </c>
      <c r="W4238" s="1" t="str">
        <f>IFERROR(VLOOKUP(Data[[#This Row],[Order ID]], Returns!$A:$B, 2, FALSE), "No")</f>
        <v>No</v>
      </c>
      <c r="X4238" s="1">
        <f>1/COUNTIF(Data[Order ID], Data[[#This Row],[Order ID]])</f>
        <v>1</v>
      </c>
      <c r="Y4238" s="1">
        <f>1/COUNTIFS(Data[Customer Name],Data[[#This Row],[Customer Name]], Data[MonthYear],Data[[#This Row],[MonthYear]])</f>
        <v>1</v>
      </c>
      <c r="Z4238" s="1" t="str">
        <f>TEXT(Data[[#This Row],[Order Date]], "mm.yy")</f>
        <v>07.18</v>
      </c>
    </row>
    <row r="4239" spans="1:26" x14ac:dyDescent="0.25">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1" t="str">
        <f>IF(M4239=People!$B$2,People!$A$5,(IF(M4239=People!$B$3,People!$A$3,(IF(M4239=People!$B$4,People!$A$4,(IF(M4239=People!$B$5,People!$A$5,0)))))))</f>
        <v>Chuck Magee</v>
      </c>
      <c r="W4239" s="1" t="str">
        <f>IFERROR(VLOOKUP(Data[[#This Row],[Order ID]], Returns!$A:$B, 2, FALSE), "No")</f>
        <v>No</v>
      </c>
      <c r="X4239" s="1">
        <f>1/COUNTIF(Data[Order ID], Data[[#This Row],[Order ID]])</f>
        <v>1</v>
      </c>
      <c r="Y4239" s="1">
        <f>1/COUNTIFS(Data[Customer Name],Data[[#This Row],[Customer Name]], Data[MonthYear],Data[[#This Row],[MonthYear]])</f>
        <v>1</v>
      </c>
      <c r="Z4239" s="1" t="str">
        <f>TEXT(Data[[#This Row],[Order Date]], "mm.yy")</f>
        <v>08.19</v>
      </c>
    </row>
    <row r="4240" spans="1:26" x14ac:dyDescent="0.25">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1" t="str">
        <f>IF(M4240=People!$B$2,People!$A$5,(IF(M4240=People!$B$3,People!$A$3,(IF(M4240=People!$B$4,People!$A$4,(IF(M4240=People!$B$5,People!$A$5,0)))))))</f>
        <v>Cassandra Brandow</v>
      </c>
      <c r="W4240" s="1" t="str">
        <f>IFERROR(VLOOKUP(Data[[#This Row],[Order ID]], Returns!$A:$B, 2, FALSE), "No")</f>
        <v>No</v>
      </c>
      <c r="X4240" s="1">
        <f>1/COUNTIF(Data[Order ID], Data[[#This Row],[Order ID]])</f>
        <v>1</v>
      </c>
      <c r="Y4240" s="1">
        <f>1/COUNTIFS(Data[Customer Name],Data[[#This Row],[Customer Name]], Data[MonthYear],Data[[#This Row],[MonthYear]])</f>
        <v>1</v>
      </c>
      <c r="Z4240" s="1" t="str">
        <f>TEXT(Data[[#This Row],[Order Date]], "mm.yy")</f>
        <v>03.19</v>
      </c>
    </row>
    <row r="4241" spans="1:26" x14ac:dyDescent="0.25">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1" t="str">
        <f>IF(M4241=People!$B$2,People!$A$5,(IF(M4241=People!$B$3,People!$A$3,(IF(M4241=People!$B$4,People!$A$4,(IF(M4241=People!$B$5,People!$A$5,0)))))))</f>
        <v>Kelly Williams</v>
      </c>
      <c r="W4241" s="1" t="str">
        <f>IFERROR(VLOOKUP(Data[[#This Row],[Order ID]], Returns!$A:$B, 2, FALSE), "No")</f>
        <v>No</v>
      </c>
      <c r="X4241" s="1">
        <f>1/COUNTIF(Data[Order ID], Data[[#This Row],[Order ID]])</f>
        <v>1</v>
      </c>
      <c r="Y4241" s="1">
        <f>1/COUNTIFS(Data[Customer Name],Data[[#This Row],[Customer Name]], Data[MonthYear],Data[[#This Row],[MonthYear]])</f>
        <v>0.25</v>
      </c>
      <c r="Z4241" s="1" t="str">
        <f>TEXT(Data[[#This Row],[Order Date]], "mm.yy")</f>
        <v>12.19</v>
      </c>
    </row>
    <row r="4242" spans="1:26" x14ac:dyDescent="0.25">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1" t="str">
        <f>IF(M4242=People!$B$2,People!$A$5,(IF(M4242=People!$B$3,People!$A$3,(IF(M4242=People!$B$4,People!$A$4,(IF(M4242=People!$B$5,People!$A$5,0)))))))</f>
        <v>Cassandra Brandow</v>
      </c>
      <c r="W4242" s="1" t="str">
        <f>IFERROR(VLOOKUP(Data[[#This Row],[Order ID]], Returns!$A:$B, 2, FALSE), "No")</f>
        <v>No</v>
      </c>
      <c r="X4242" s="1">
        <f>1/COUNTIF(Data[Order ID], Data[[#This Row],[Order ID]])</f>
        <v>0.5</v>
      </c>
      <c r="Y4242" s="1">
        <f>1/COUNTIFS(Data[Customer Name],Data[[#This Row],[Customer Name]], Data[MonthYear],Data[[#This Row],[MonthYear]])</f>
        <v>0.5</v>
      </c>
      <c r="Z4242" s="1" t="str">
        <f>TEXT(Data[[#This Row],[Order Date]], "mm.yy")</f>
        <v>09.16</v>
      </c>
    </row>
    <row r="4243" spans="1:26" x14ac:dyDescent="0.25">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1" t="str">
        <f>IF(M4243=People!$B$2,People!$A$5,(IF(M4243=People!$B$3,People!$A$3,(IF(M4243=People!$B$4,People!$A$4,(IF(M4243=People!$B$5,People!$A$5,0)))))))</f>
        <v>Cassandra Brandow</v>
      </c>
      <c r="W4243" s="1" t="str">
        <f>IFERROR(VLOOKUP(Data[[#This Row],[Order ID]], Returns!$A:$B, 2, FALSE), "No")</f>
        <v>No</v>
      </c>
      <c r="X4243" s="1">
        <f>1/COUNTIF(Data[Order ID], Data[[#This Row],[Order ID]])</f>
        <v>0.5</v>
      </c>
      <c r="Y4243" s="1">
        <f>1/COUNTIFS(Data[Customer Name],Data[[#This Row],[Customer Name]], Data[MonthYear],Data[[#This Row],[MonthYear]])</f>
        <v>0.5</v>
      </c>
      <c r="Z4243" s="1" t="str">
        <f>TEXT(Data[[#This Row],[Order Date]], "mm.yy")</f>
        <v>09.16</v>
      </c>
    </row>
    <row r="4244" spans="1:26" x14ac:dyDescent="0.25">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1" t="str">
        <f>IF(M4244=People!$B$2,People!$A$5,(IF(M4244=People!$B$3,People!$A$3,(IF(M4244=People!$B$4,People!$A$4,(IF(M4244=People!$B$5,People!$A$5,0)))))))</f>
        <v>Cassandra Brandow</v>
      </c>
      <c r="W4244" s="1" t="str">
        <f>IFERROR(VLOOKUP(Data[[#This Row],[Order ID]], Returns!$A:$B, 2, FALSE), "No")</f>
        <v>No</v>
      </c>
      <c r="X4244" s="1">
        <f>1/COUNTIF(Data[Order ID], Data[[#This Row],[Order ID]])</f>
        <v>0.5</v>
      </c>
      <c r="Y4244" s="1">
        <f>1/COUNTIFS(Data[Customer Name],Data[[#This Row],[Customer Name]], Data[MonthYear],Data[[#This Row],[MonthYear]])</f>
        <v>0.5</v>
      </c>
      <c r="Z4244" s="1" t="str">
        <f>TEXT(Data[[#This Row],[Order Date]], "mm.yy")</f>
        <v>04.18</v>
      </c>
    </row>
    <row r="4245" spans="1:26" x14ac:dyDescent="0.25">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1" t="str">
        <f>IF(M4245=People!$B$2,People!$A$5,(IF(M4245=People!$B$3,People!$A$3,(IF(M4245=People!$B$4,People!$A$4,(IF(M4245=People!$B$5,People!$A$5,0)))))))</f>
        <v>Cassandra Brandow</v>
      </c>
      <c r="W4245" s="1" t="str">
        <f>IFERROR(VLOOKUP(Data[[#This Row],[Order ID]], Returns!$A:$B, 2, FALSE), "No")</f>
        <v>No</v>
      </c>
      <c r="X4245" s="1">
        <f>1/COUNTIF(Data[Order ID], Data[[#This Row],[Order ID]])</f>
        <v>0.5</v>
      </c>
      <c r="Y4245" s="1">
        <f>1/COUNTIFS(Data[Customer Name],Data[[#This Row],[Customer Name]], Data[MonthYear],Data[[#This Row],[MonthYear]])</f>
        <v>0.5</v>
      </c>
      <c r="Z4245" s="1" t="str">
        <f>TEXT(Data[[#This Row],[Order Date]], "mm.yy")</f>
        <v>04.18</v>
      </c>
    </row>
    <row r="4246" spans="1:26" x14ac:dyDescent="0.25">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1" t="str">
        <f>IF(M4246=People!$B$2,People!$A$5,(IF(M4246=People!$B$3,People!$A$3,(IF(M4246=People!$B$4,People!$A$4,(IF(M4246=People!$B$5,People!$A$5,0)))))))</f>
        <v>Cassandra Brandow</v>
      </c>
      <c r="W4246" s="1" t="str">
        <f>IFERROR(VLOOKUP(Data[[#This Row],[Order ID]], Returns!$A:$B, 2, FALSE), "No")</f>
        <v>No</v>
      </c>
      <c r="X4246" s="1">
        <f>1/COUNTIF(Data[Order ID], Data[[#This Row],[Order ID]])</f>
        <v>1</v>
      </c>
      <c r="Y4246" s="1">
        <f>1/COUNTIFS(Data[Customer Name],Data[[#This Row],[Customer Name]], Data[MonthYear],Data[[#This Row],[MonthYear]])</f>
        <v>1</v>
      </c>
      <c r="Z4246" s="1" t="str">
        <f>TEXT(Data[[#This Row],[Order Date]], "mm.yy")</f>
        <v>03.16</v>
      </c>
    </row>
    <row r="4247" spans="1:26" x14ac:dyDescent="0.25">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1" t="str">
        <f>IF(M4247=People!$B$2,People!$A$5,(IF(M4247=People!$B$3,People!$A$3,(IF(M4247=People!$B$4,People!$A$4,(IF(M4247=People!$B$5,People!$A$5,0)))))))</f>
        <v>Chuck Magee</v>
      </c>
      <c r="W4247" s="1" t="str">
        <f>IFERROR(VLOOKUP(Data[[#This Row],[Order ID]], Returns!$A:$B, 2, FALSE), "No")</f>
        <v>No</v>
      </c>
      <c r="X4247" s="1">
        <f>1/COUNTIF(Data[Order ID], Data[[#This Row],[Order ID]])</f>
        <v>0.33333333333333331</v>
      </c>
      <c r="Y4247" s="1">
        <f>1/COUNTIFS(Data[Customer Name],Data[[#This Row],[Customer Name]], Data[MonthYear],Data[[#This Row],[MonthYear]])</f>
        <v>0.1111111111111111</v>
      </c>
      <c r="Z4247" s="1" t="str">
        <f>TEXT(Data[[#This Row],[Order Date]], "mm.yy")</f>
        <v>11.19</v>
      </c>
    </row>
    <row r="4248" spans="1:26" x14ac:dyDescent="0.25">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1" t="str">
        <f>IF(M4248=People!$B$2,People!$A$5,(IF(M4248=People!$B$3,People!$A$3,(IF(M4248=People!$B$4,People!$A$4,(IF(M4248=People!$B$5,People!$A$5,0)))))))</f>
        <v>Chuck Magee</v>
      </c>
      <c r="W4248" s="1" t="str">
        <f>IFERROR(VLOOKUP(Data[[#This Row],[Order ID]], Returns!$A:$B, 2, FALSE), "No")</f>
        <v>No</v>
      </c>
      <c r="X4248" s="1">
        <f>1/COUNTIF(Data[Order ID], Data[[#This Row],[Order ID]])</f>
        <v>0.33333333333333331</v>
      </c>
      <c r="Y4248" s="1">
        <f>1/COUNTIFS(Data[Customer Name],Data[[#This Row],[Customer Name]], Data[MonthYear],Data[[#This Row],[MonthYear]])</f>
        <v>0.1111111111111111</v>
      </c>
      <c r="Z4248" s="1" t="str">
        <f>TEXT(Data[[#This Row],[Order Date]], "mm.yy")</f>
        <v>11.19</v>
      </c>
    </row>
    <row r="4249" spans="1:26" x14ac:dyDescent="0.25">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1" t="str">
        <f>IF(M4249=People!$B$2,People!$A$5,(IF(M4249=People!$B$3,People!$A$3,(IF(M4249=People!$B$4,People!$A$4,(IF(M4249=People!$B$5,People!$A$5,0)))))))</f>
        <v>Chuck Magee</v>
      </c>
      <c r="W4249" s="1" t="str">
        <f>IFERROR(VLOOKUP(Data[[#This Row],[Order ID]], Returns!$A:$B, 2, FALSE), "No")</f>
        <v>No</v>
      </c>
      <c r="X4249" s="1">
        <f>1/COUNTIF(Data[Order ID], Data[[#This Row],[Order ID]])</f>
        <v>0.33333333333333331</v>
      </c>
      <c r="Y4249" s="1">
        <f>1/COUNTIFS(Data[Customer Name],Data[[#This Row],[Customer Name]], Data[MonthYear],Data[[#This Row],[MonthYear]])</f>
        <v>0.1111111111111111</v>
      </c>
      <c r="Z4249" s="1" t="str">
        <f>TEXT(Data[[#This Row],[Order Date]], "mm.yy")</f>
        <v>11.19</v>
      </c>
    </row>
    <row r="4250" spans="1:26" x14ac:dyDescent="0.25">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1" t="str">
        <f>IF(M4250=People!$B$2,People!$A$5,(IF(M4250=People!$B$3,People!$A$3,(IF(M4250=People!$B$4,People!$A$4,(IF(M4250=People!$B$5,People!$A$5,0)))))))</f>
        <v>Chuck Magee</v>
      </c>
      <c r="W4250" s="1" t="str">
        <f>IFERROR(VLOOKUP(Data[[#This Row],[Order ID]], Returns!$A:$B, 2, FALSE), "No")</f>
        <v>No</v>
      </c>
      <c r="X4250" s="1">
        <f>1/COUNTIF(Data[Order ID], Data[[#This Row],[Order ID]])</f>
        <v>0.5</v>
      </c>
      <c r="Y4250" s="1">
        <f>1/COUNTIFS(Data[Customer Name],Data[[#This Row],[Customer Name]], Data[MonthYear],Data[[#This Row],[MonthYear]])</f>
        <v>0.5</v>
      </c>
      <c r="Z4250" s="1" t="str">
        <f>TEXT(Data[[#This Row],[Order Date]], "mm.yy")</f>
        <v>12.18</v>
      </c>
    </row>
    <row r="4251" spans="1:26" x14ac:dyDescent="0.25">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1" t="str">
        <f>IF(M4251=People!$B$2,People!$A$5,(IF(M4251=People!$B$3,People!$A$3,(IF(M4251=People!$B$4,People!$A$4,(IF(M4251=People!$B$5,People!$A$5,0)))))))</f>
        <v>Chuck Magee</v>
      </c>
      <c r="W4251" s="1" t="str">
        <f>IFERROR(VLOOKUP(Data[[#This Row],[Order ID]], Returns!$A:$B, 2, FALSE), "No")</f>
        <v>No</v>
      </c>
      <c r="X4251" s="1">
        <f>1/COUNTIF(Data[Order ID], Data[[#This Row],[Order ID]])</f>
        <v>0.5</v>
      </c>
      <c r="Y4251" s="1">
        <f>1/COUNTIFS(Data[Customer Name],Data[[#This Row],[Customer Name]], Data[MonthYear],Data[[#This Row],[MonthYear]])</f>
        <v>0.5</v>
      </c>
      <c r="Z4251" s="1" t="str">
        <f>TEXT(Data[[#This Row],[Order Date]], "mm.yy")</f>
        <v>12.18</v>
      </c>
    </row>
    <row r="4252" spans="1:26" x14ac:dyDescent="0.25">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1" t="str">
        <f>IF(M4252=People!$B$2,People!$A$5,(IF(M4252=People!$B$3,People!$A$3,(IF(M4252=People!$B$4,People!$A$4,(IF(M4252=People!$B$5,People!$A$5,0)))))))</f>
        <v>Chuck Magee</v>
      </c>
      <c r="W4252" s="1" t="str">
        <f>IFERROR(VLOOKUP(Data[[#This Row],[Order ID]], Returns!$A:$B, 2, FALSE), "No")</f>
        <v>No</v>
      </c>
      <c r="X4252" s="1">
        <f>1/COUNTIF(Data[Order ID], Data[[#This Row],[Order ID]])</f>
        <v>1</v>
      </c>
      <c r="Y4252" s="1">
        <f>1/COUNTIFS(Data[Customer Name],Data[[#This Row],[Customer Name]], Data[MonthYear],Data[[#This Row],[MonthYear]])</f>
        <v>1</v>
      </c>
      <c r="Z4252" s="1" t="str">
        <f>TEXT(Data[[#This Row],[Order Date]], "mm.yy")</f>
        <v>09.16</v>
      </c>
    </row>
    <row r="4253" spans="1:26" x14ac:dyDescent="0.25">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1" t="str">
        <f>IF(M4253=People!$B$2,People!$A$5,(IF(M4253=People!$B$3,People!$A$3,(IF(M4253=People!$B$4,People!$A$4,(IF(M4253=People!$B$5,People!$A$5,0)))))))</f>
        <v>Cassandra Brandow</v>
      </c>
      <c r="W4253" s="1" t="str">
        <f>IFERROR(VLOOKUP(Data[[#This Row],[Order ID]], Returns!$A:$B, 2, FALSE), "No")</f>
        <v>No</v>
      </c>
      <c r="X4253" s="1">
        <f>1/COUNTIF(Data[Order ID], Data[[#This Row],[Order ID]])</f>
        <v>0.33333333333333331</v>
      </c>
      <c r="Y4253" s="1">
        <f>1/COUNTIFS(Data[Customer Name],Data[[#This Row],[Customer Name]], Data[MonthYear],Data[[#This Row],[MonthYear]])</f>
        <v>0.33333333333333331</v>
      </c>
      <c r="Z4253" s="1" t="str">
        <f>TEXT(Data[[#This Row],[Order Date]], "mm.yy")</f>
        <v>10.17</v>
      </c>
    </row>
    <row r="4254" spans="1:26" x14ac:dyDescent="0.25">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1" t="str">
        <f>IF(M4254=People!$B$2,People!$A$5,(IF(M4254=People!$B$3,People!$A$3,(IF(M4254=People!$B$4,People!$A$4,(IF(M4254=People!$B$5,People!$A$5,0)))))))</f>
        <v>Cassandra Brandow</v>
      </c>
      <c r="W4254" s="1" t="str">
        <f>IFERROR(VLOOKUP(Data[[#This Row],[Order ID]], Returns!$A:$B, 2, FALSE), "No")</f>
        <v>No</v>
      </c>
      <c r="X4254" s="1">
        <f>1/COUNTIF(Data[Order ID], Data[[#This Row],[Order ID]])</f>
        <v>0.33333333333333331</v>
      </c>
      <c r="Y4254" s="1">
        <f>1/COUNTIFS(Data[Customer Name],Data[[#This Row],[Customer Name]], Data[MonthYear],Data[[#This Row],[MonthYear]])</f>
        <v>0.33333333333333331</v>
      </c>
      <c r="Z4254" s="1" t="str">
        <f>TEXT(Data[[#This Row],[Order Date]], "mm.yy")</f>
        <v>10.17</v>
      </c>
    </row>
    <row r="4255" spans="1:26" x14ac:dyDescent="0.25">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1" t="str">
        <f>IF(M4255=People!$B$2,People!$A$5,(IF(M4255=People!$B$3,People!$A$3,(IF(M4255=People!$B$4,People!$A$4,(IF(M4255=People!$B$5,People!$A$5,0)))))))</f>
        <v>Cassandra Brandow</v>
      </c>
      <c r="W4255" s="1" t="str">
        <f>IFERROR(VLOOKUP(Data[[#This Row],[Order ID]], Returns!$A:$B, 2, FALSE), "No")</f>
        <v>No</v>
      </c>
      <c r="X4255" s="1">
        <f>1/COUNTIF(Data[Order ID], Data[[#This Row],[Order ID]])</f>
        <v>0.33333333333333331</v>
      </c>
      <c r="Y4255" s="1">
        <f>1/COUNTIFS(Data[Customer Name],Data[[#This Row],[Customer Name]], Data[MonthYear],Data[[#This Row],[MonthYear]])</f>
        <v>0.33333333333333331</v>
      </c>
      <c r="Z4255" s="1" t="str">
        <f>TEXT(Data[[#This Row],[Order Date]], "mm.yy")</f>
        <v>10.17</v>
      </c>
    </row>
    <row r="4256" spans="1:26" x14ac:dyDescent="0.25">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1" t="str">
        <f>IF(M4256=People!$B$2,People!$A$5,(IF(M4256=People!$B$3,People!$A$3,(IF(M4256=People!$B$4,People!$A$4,(IF(M4256=People!$B$5,People!$A$5,0)))))))</f>
        <v>Kelly Williams</v>
      </c>
      <c r="W4256" s="1" t="str">
        <f>IFERROR(VLOOKUP(Data[[#This Row],[Order ID]], Returns!$A:$B, 2, FALSE), "No")</f>
        <v>No</v>
      </c>
      <c r="X4256" s="1">
        <f>1/COUNTIF(Data[Order ID], Data[[#This Row],[Order ID]])</f>
        <v>0.33333333333333331</v>
      </c>
      <c r="Y4256" s="1">
        <f>1/COUNTIFS(Data[Customer Name],Data[[#This Row],[Customer Name]], Data[MonthYear],Data[[#This Row],[MonthYear]])</f>
        <v>0.33333333333333331</v>
      </c>
      <c r="Z4256" s="1" t="str">
        <f>TEXT(Data[[#This Row],[Order Date]], "mm.yy")</f>
        <v>10.19</v>
      </c>
    </row>
    <row r="4257" spans="1:26" x14ac:dyDescent="0.25">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1" t="str">
        <f>IF(M4257=People!$B$2,People!$A$5,(IF(M4257=People!$B$3,People!$A$3,(IF(M4257=People!$B$4,People!$A$4,(IF(M4257=People!$B$5,People!$A$5,0)))))))</f>
        <v>Kelly Williams</v>
      </c>
      <c r="W4257" s="1" t="str">
        <f>IFERROR(VLOOKUP(Data[[#This Row],[Order ID]], Returns!$A:$B, 2, FALSE), "No")</f>
        <v>No</v>
      </c>
      <c r="X4257" s="1">
        <f>1/COUNTIF(Data[Order ID], Data[[#This Row],[Order ID]])</f>
        <v>0.33333333333333331</v>
      </c>
      <c r="Y4257" s="1">
        <f>1/COUNTIFS(Data[Customer Name],Data[[#This Row],[Customer Name]], Data[MonthYear],Data[[#This Row],[MonthYear]])</f>
        <v>0.33333333333333331</v>
      </c>
      <c r="Z4257" s="1" t="str">
        <f>TEXT(Data[[#This Row],[Order Date]], "mm.yy")</f>
        <v>10.19</v>
      </c>
    </row>
    <row r="4258" spans="1:26" x14ac:dyDescent="0.25">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1" t="str">
        <f>IF(M4258=People!$B$2,People!$A$5,(IF(M4258=People!$B$3,People!$A$3,(IF(M4258=People!$B$4,People!$A$4,(IF(M4258=People!$B$5,People!$A$5,0)))))))</f>
        <v>Kelly Williams</v>
      </c>
      <c r="W4258" s="1" t="str">
        <f>IFERROR(VLOOKUP(Data[[#This Row],[Order ID]], Returns!$A:$B, 2, FALSE), "No")</f>
        <v>No</v>
      </c>
      <c r="X4258" s="1">
        <f>1/COUNTIF(Data[Order ID], Data[[#This Row],[Order ID]])</f>
        <v>0.33333333333333331</v>
      </c>
      <c r="Y4258" s="1">
        <f>1/COUNTIFS(Data[Customer Name],Data[[#This Row],[Customer Name]], Data[MonthYear],Data[[#This Row],[MonthYear]])</f>
        <v>0.33333333333333331</v>
      </c>
      <c r="Z4258" s="1" t="str">
        <f>TEXT(Data[[#This Row],[Order Date]], "mm.yy")</f>
        <v>10.19</v>
      </c>
    </row>
    <row r="4259" spans="1:26" x14ac:dyDescent="0.25">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1" t="str">
        <f>IF(M4259=People!$B$2,People!$A$5,(IF(M4259=People!$B$3,People!$A$3,(IF(M4259=People!$B$4,People!$A$4,(IF(M4259=People!$B$5,People!$A$5,0)))))))</f>
        <v>Cassandra Brandow</v>
      </c>
      <c r="W4259" s="1" t="str">
        <f>IFERROR(VLOOKUP(Data[[#This Row],[Order ID]], Returns!$A:$B, 2, FALSE), "No")</f>
        <v>No</v>
      </c>
      <c r="X4259" s="1">
        <f>1/COUNTIF(Data[Order ID], Data[[#This Row],[Order ID]])</f>
        <v>1</v>
      </c>
      <c r="Y4259" s="1">
        <f>1/COUNTIFS(Data[Customer Name],Data[[#This Row],[Customer Name]], Data[MonthYear],Data[[#This Row],[MonthYear]])</f>
        <v>1</v>
      </c>
      <c r="Z4259" s="1" t="str">
        <f>TEXT(Data[[#This Row],[Order Date]], "mm.yy")</f>
        <v>09.17</v>
      </c>
    </row>
    <row r="4260" spans="1:26" x14ac:dyDescent="0.25">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1" t="str">
        <f>IF(M4260=People!$B$2,People!$A$5,(IF(M4260=People!$B$3,People!$A$3,(IF(M4260=People!$B$4,People!$A$4,(IF(M4260=People!$B$5,People!$A$5,0)))))))</f>
        <v>Cassandra Brandow</v>
      </c>
      <c r="W4260" s="1" t="str">
        <f>IFERROR(VLOOKUP(Data[[#This Row],[Order ID]], Returns!$A:$B, 2, FALSE), "No")</f>
        <v>No</v>
      </c>
      <c r="X4260" s="1">
        <f>1/COUNTIF(Data[Order ID], Data[[#This Row],[Order ID]])</f>
        <v>1</v>
      </c>
      <c r="Y4260" s="1">
        <f>1/COUNTIFS(Data[Customer Name],Data[[#This Row],[Customer Name]], Data[MonthYear],Data[[#This Row],[MonthYear]])</f>
        <v>1</v>
      </c>
      <c r="Z4260" s="1" t="str">
        <f>TEXT(Data[[#This Row],[Order Date]], "mm.yy")</f>
        <v>03.18</v>
      </c>
    </row>
    <row r="4261" spans="1:26" x14ac:dyDescent="0.25">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1" t="str">
        <f>IF(M4261=People!$B$2,People!$A$5,(IF(M4261=People!$B$3,People!$A$3,(IF(M4261=People!$B$4,People!$A$4,(IF(M4261=People!$B$5,People!$A$5,0)))))))</f>
        <v>Chuck Magee</v>
      </c>
      <c r="W4261" s="1" t="str">
        <f>IFERROR(VLOOKUP(Data[[#This Row],[Order ID]], Returns!$A:$B, 2, FALSE), "No")</f>
        <v>No</v>
      </c>
      <c r="X4261" s="1">
        <f>1/COUNTIF(Data[Order ID], Data[[#This Row],[Order ID]])</f>
        <v>1</v>
      </c>
      <c r="Y4261" s="1">
        <f>1/COUNTIFS(Data[Customer Name],Data[[#This Row],[Customer Name]], Data[MonthYear],Data[[#This Row],[MonthYear]])</f>
        <v>1</v>
      </c>
      <c r="Z4261" s="1" t="str">
        <f>TEXT(Data[[#This Row],[Order Date]], "mm.yy")</f>
        <v>10.19</v>
      </c>
    </row>
    <row r="4262" spans="1:26" x14ac:dyDescent="0.25">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1" t="str">
        <f>IF(M4262=People!$B$2,People!$A$5,(IF(M4262=People!$B$3,People!$A$3,(IF(M4262=People!$B$4,People!$A$4,(IF(M4262=People!$B$5,People!$A$5,0)))))))</f>
        <v>Chuck Magee</v>
      </c>
      <c r="W4262" s="1" t="str">
        <f>IFERROR(VLOOKUP(Data[[#This Row],[Order ID]], Returns!$A:$B, 2, FALSE), "No")</f>
        <v>No</v>
      </c>
      <c r="X4262" s="1">
        <f>1/COUNTIF(Data[Order ID], Data[[#This Row],[Order ID]])</f>
        <v>1</v>
      </c>
      <c r="Y4262" s="1">
        <f>1/COUNTIFS(Data[Customer Name],Data[[#This Row],[Customer Name]], Data[MonthYear],Data[[#This Row],[MonthYear]])</f>
        <v>1</v>
      </c>
      <c r="Z4262" s="1" t="str">
        <f>TEXT(Data[[#This Row],[Order Date]], "mm.yy")</f>
        <v>10.19</v>
      </c>
    </row>
    <row r="4263" spans="1:26" x14ac:dyDescent="0.25">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1" t="str">
        <f>IF(M4263=People!$B$2,People!$A$5,(IF(M4263=People!$B$3,People!$A$3,(IF(M4263=People!$B$4,People!$A$4,(IF(M4263=People!$B$5,People!$A$5,0)))))))</f>
        <v>Kelly Williams</v>
      </c>
      <c r="W4263" s="1" t="str">
        <f>IFERROR(VLOOKUP(Data[[#This Row],[Order ID]], Returns!$A:$B, 2, FALSE), "No")</f>
        <v>No</v>
      </c>
      <c r="X4263" s="1">
        <f>1/COUNTIF(Data[Order ID], Data[[#This Row],[Order ID]])</f>
        <v>1</v>
      </c>
      <c r="Y4263" s="1">
        <f>1/COUNTIFS(Data[Customer Name],Data[[#This Row],[Customer Name]], Data[MonthYear],Data[[#This Row],[MonthYear]])</f>
        <v>1</v>
      </c>
      <c r="Z4263" s="1" t="str">
        <f>TEXT(Data[[#This Row],[Order Date]], "mm.yy")</f>
        <v>08.19</v>
      </c>
    </row>
    <row r="4264" spans="1:26" x14ac:dyDescent="0.25">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1" t="str">
        <f>IF(M4264=People!$B$2,People!$A$5,(IF(M4264=People!$B$3,People!$A$3,(IF(M4264=People!$B$4,People!$A$4,(IF(M4264=People!$B$5,People!$A$5,0)))))))</f>
        <v>Cassandra Brandow</v>
      </c>
      <c r="W4264" s="1" t="str">
        <f>IFERROR(VLOOKUP(Data[[#This Row],[Order ID]], Returns!$A:$B, 2, FALSE), "No")</f>
        <v>No</v>
      </c>
      <c r="X4264" s="1">
        <f>1/COUNTIF(Data[Order ID], Data[[#This Row],[Order ID]])</f>
        <v>1</v>
      </c>
      <c r="Y4264" s="1">
        <f>1/COUNTIFS(Data[Customer Name],Data[[#This Row],[Customer Name]], Data[MonthYear],Data[[#This Row],[MonthYear]])</f>
        <v>1</v>
      </c>
      <c r="Z4264" s="1" t="str">
        <f>TEXT(Data[[#This Row],[Order Date]], "mm.yy")</f>
        <v>09.19</v>
      </c>
    </row>
    <row r="4265" spans="1:26" x14ac:dyDescent="0.25">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1" t="str">
        <f>IF(M4265=People!$B$2,People!$A$5,(IF(M4265=People!$B$3,People!$A$3,(IF(M4265=People!$B$4,People!$A$4,(IF(M4265=People!$B$5,People!$A$5,0)))))))</f>
        <v>Chuck Magee</v>
      </c>
      <c r="W4265" s="1" t="str">
        <f>IFERROR(VLOOKUP(Data[[#This Row],[Order ID]], Returns!$A:$B, 2, FALSE), "No")</f>
        <v>No</v>
      </c>
      <c r="X4265" s="1">
        <f>1/COUNTIF(Data[Order ID], Data[[#This Row],[Order ID]])</f>
        <v>1</v>
      </c>
      <c r="Y4265" s="1">
        <f>1/COUNTIFS(Data[Customer Name],Data[[#This Row],[Customer Name]], Data[MonthYear],Data[[#This Row],[MonthYear]])</f>
        <v>1</v>
      </c>
      <c r="Z4265" s="1" t="str">
        <f>TEXT(Data[[#This Row],[Order Date]], "mm.yy")</f>
        <v>11.19</v>
      </c>
    </row>
    <row r="4266" spans="1:26" x14ac:dyDescent="0.25">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1" t="str">
        <f>IF(M4266=People!$B$2,People!$A$5,(IF(M4266=People!$B$3,People!$A$3,(IF(M4266=People!$B$4,People!$A$4,(IF(M4266=People!$B$5,People!$A$5,0)))))))</f>
        <v>Kelly Williams</v>
      </c>
      <c r="W4266" s="1" t="str">
        <f>IFERROR(VLOOKUP(Data[[#This Row],[Order ID]], Returns!$A:$B, 2, FALSE), "No")</f>
        <v>No</v>
      </c>
      <c r="X4266" s="1">
        <f>1/COUNTIF(Data[Order ID], Data[[#This Row],[Order ID]])</f>
        <v>0.2</v>
      </c>
      <c r="Y4266" s="1">
        <f>1/COUNTIFS(Data[Customer Name],Data[[#This Row],[Customer Name]], Data[MonthYear],Data[[#This Row],[MonthYear]])</f>
        <v>0.16666666666666666</v>
      </c>
      <c r="Z4266" s="1" t="str">
        <f>TEXT(Data[[#This Row],[Order Date]], "mm.yy")</f>
        <v>11.18</v>
      </c>
    </row>
    <row r="4267" spans="1:26" x14ac:dyDescent="0.25">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1" t="str">
        <f>IF(M4267=People!$B$2,People!$A$5,(IF(M4267=People!$B$3,People!$A$3,(IF(M4267=People!$B$4,People!$A$4,(IF(M4267=People!$B$5,People!$A$5,0)))))))</f>
        <v>Kelly Williams</v>
      </c>
      <c r="W4267" s="1" t="str">
        <f>IFERROR(VLOOKUP(Data[[#This Row],[Order ID]], Returns!$A:$B, 2, FALSE), "No")</f>
        <v>No</v>
      </c>
      <c r="X4267" s="1">
        <f>1/COUNTIF(Data[Order ID], Data[[#This Row],[Order ID]])</f>
        <v>0.2</v>
      </c>
      <c r="Y4267" s="1">
        <f>1/COUNTIFS(Data[Customer Name],Data[[#This Row],[Customer Name]], Data[MonthYear],Data[[#This Row],[MonthYear]])</f>
        <v>0.16666666666666666</v>
      </c>
      <c r="Z4267" s="1" t="str">
        <f>TEXT(Data[[#This Row],[Order Date]], "mm.yy")</f>
        <v>11.18</v>
      </c>
    </row>
    <row r="4268" spans="1:26" x14ac:dyDescent="0.25">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1" t="str">
        <f>IF(M4268=People!$B$2,People!$A$5,(IF(M4268=People!$B$3,People!$A$3,(IF(M4268=People!$B$4,People!$A$4,(IF(M4268=People!$B$5,People!$A$5,0)))))))</f>
        <v>Kelly Williams</v>
      </c>
      <c r="W4268" s="1" t="str">
        <f>IFERROR(VLOOKUP(Data[[#This Row],[Order ID]], Returns!$A:$B, 2, FALSE), "No")</f>
        <v>No</v>
      </c>
      <c r="X4268" s="1">
        <f>1/COUNTIF(Data[Order ID], Data[[#This Row],[Order ID]])</f>
        <v>0.2</v>
      </c>
      <c r="Y4268" s="1">
        <f>1/COUNTIFS(Data[Customer Name],Data[[#This Row],[Customer Name]], Data[MonthYear],Data[[#This Row],[MonthYear]])</f>
        <v>0.16666666666666666</v>
      </c>
      <c r="Z4268" s="1" t="str">
        <f>TEXT(Data[[#This Row],[Order Date]], "mm.yy")</f>
        <v>11.18</v>
      </c>
    </row>
    <row r="4269" spans="1:26" x14ac:dyDescent="0.25">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1" t="str">
        <f>IF(M4269=People!$B$2,People!$A$5,(IF(M4269=People!$B$3,People!$A$3,(IF(M4269=People!$B$4,People!$A$4,(IF(M4269=People!$B$5,People!$A$5,0)))))))</f>
        <v>Kelly Williams</v>
      </c>
      <c r="W4269" s="1" t="str">
        <f>IFERROR(VLOOKUP(Data[[#This Row],[Order ID]], Returns!$A:$B, 2, FALSE), "No")</f>
        <v>No</v>
      </c>
      <c r="X4269" s="1">
        <f>1/COUNTIF(Data[Order ID], Data[[#This Row],[Order ID]])</f>
        <v>0.2</v>
      </c>
      <c r="Y4269" s="1">
        <f>1/COUNTIFS(Data[Customer Name],Data[[#This Row],[Customer Name]], Data[MonthYear],Data[[#This Row],[MonthYear]])</f>
        <v>0.16666666666666666</v>
      </c>
      <c r="Z4269" s="1" t="str">
        <f>TEXT(Data[[#This Row],[Order Date]], "mm.yy")</f>
        <v>11.18</v>
      </c>
    </row>
    <row r="4270" spans="1:26" x14ac:dyDescent="0.25">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1" t="str">
        <f>IF(M4270=People!$B$2,People!$A$5,(IF(M4270=People!$B$3,People!$A$3,(IF(M4270=People!$B$4,People!$A$4,(IF(M4270=People!$B$5,People!$A$5,0)))))))</f>
        <v>Kelly Williams</v>
      </c>
      <c r="W4270" s="1" t="str">
        <f>IFERROR(VLOOKUP(Data[[#This Row],[Order ID]], Returns!$A:$B, 2, FALSE), "No")</f>
        <v>No</v>
      </c>
      <c r="X4270" s="1">
        <f>1/COUNTIF(Data[Order ID], Data[[#This Row],[Order ID]])</f>
        <v>0.2</v>
      </c>
      <c r="Y4270" s="1">
        <f>1/COUNTIFS(Data[Customer Name],Data[[#This Row],[Customer Name]], Data[MonthYear],Data[[#This Row],[MonthYear]])</f>
        <v>0.16666666666666666</v>
      </c>
      <c r="Z4270" s="1" t="str">
        <f>TEXT(Data[[#This Row],[Order Date]], "mm.yy")</f>
        <v>11.18</v>
      </c>
    </row>
    <row r="4271" spans="1:26" x14ac:dyDescent="0.25">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1" t="str">
        <f>IF(M4271=People!$B$2,People!$A$5,(IF(M4271=People!$B$3,People!$A$3,(IF(M4271=People!$B$4,People!$A$4,(IF(M4271=People!$B$5,People!$A$5,0)))))))</f>
        <v>Cassandra Brandow</v>
      </c>
      <c r="W4271" s="1" t="str">
        <f>IFERROR(VLOOKUP(Data[[#This Row],[Order ID]], Returns!$A:$B, 2, FALSE), "No")</f>
        <v>No</v>
      </c>
      <c r="X4271" s="1">
        <f>1/COUNTIF(Data[Order ID], Data[[#This Row],[Order ID]])</f>
        <v>1</v>
      </c>
      <c r="Y4271" s="1">
        <f>1/COUNTIFS(Data[Customer Name],Data[[#This Row],[Customer Name]], Data[MonthYear],Data[[#This Row],[MonthYear]])</f>
        <v>1</v>
      </c>
      <c r="Z4271" s="1" t="str">
        <f>TEXT(Data[[#This Row],[Order Date]], "mm.yy")</f>
        <v>06.19</v>
      </c>
    </row>
    <row r="4272" spans="1:26" x14ac:dyDescent="0.25">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1" t="str">
        <f>IF(M4272=People!$B$2,People!$A$5,(IF(M4272=People!$B$3,People!$A$3,(IF(M4272=People!$B$4,People!$A$4,(IF(M4272=People!$B$5,People!$A$5,0)))))))</f>
        <v>Cassandra Brandow</v>
      </c>
      <c r="W4272" s="1" t="str">
        <f>IFERROR(VLOOKUP(Data[[#This Row],[Order ID]], Returns!$A:$B, 2, FALSE), "No")</f>
        <v>No</v>
      </c>
      <c r="X4272" s="1">
        <f>1/COUNTIF(Data[Order ID], Data[[#This Row],[Order ID]])</f>
        <v>1</v>
      </c>
      <c r="Y4272" s="1">
        <f>1/COUNTIFS(Data[Customer Name],Data[[#This Row],[Customer Name]], Data[MonthYear],Data[[#This Row],[MonthYear]])</f>
        <v>1</v>
      </c>
      <c r="Z4272" s="1" t="str">
        <f>TEXT(Data[[#This Row],[Order Date]], "mm.yy")</f>
        <v>11.17</v>
      </c>
    </row>
    <row r="4273" spans="1:26" x14ac:dyDescent="0.25">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1" t="str">
        <f>IF(M4273=People!$B$2,People!$A$5,(IF(M4273=People!$B$3,People!$A$3,(IF(M4273=People!$B$4,People!$A$4,(IF(M4273=People!$B$5,People!$A$5,0)))))))</f>
        <v>Chuck Magee</v>
      </c>
      <c r="W4273" s="1" t="str">
        <f>IFERROR(VLOOKUP(Data[[#This Row],[Order ID]], Returns!$A:$B, 2, FALSE), "No")</f>
        <v>No</v>
      </c>
      <c r="X4273" s="1">
        <f>1/COUNTIF(Data[Order ID], Data[[#This Row],[Order ID]])</f>
        <v>1</v>
      </c>
      <c r="Y4273" s="1">
        <f>1/COUNTIFS(Data[Customer Name],Data[[#This Row],[Customer Name]], Data[MonthYear],Data[[#This Row],[MonthYear]])</f>
        <v>1</v>
      </c>
      <c r="Z4273" s="1" t="str">
        <f>TEXT(Data[[#This Row],[Order Date]], "mm.yy")</f>
        <v>11.18</v>
      </c>
    </row>
    <row r="4274" spans="1:26" x14ac:dyDescent="0.25">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1" t="str">
        <f>IF(M4274=People!$B$2,People!$A$5,(IF(M4274=People!$B$3,People!$A$3,(IF(M4274=People!$B$4,People!$A$4,(IF(M4274=People!$B$5,People!$A$5,0)))))))</f>
        <v>Cassandra Brandow</v>
      </c>
      <c r="W4274" s="1" t="str">
        <f>IFERROR(VLOOKUP(Data[[#This Row],[Order ID]], Returns!$A:$B, 2, FALSE), "No")</f>
        <v>No</v>
      </c>
      <c r="X4274" s="1">
        <f>1/COUNTIF(Data[Order ID], Data[[#This Row],[Order ID]])</f>
        <v>0.5</v>
      </c>
      <c r="Y4274" s="1">
        <f>1/COUNTIFS(Data[Customer Name],Data[[#This Row],[Customer Name]], Data[MonthYear],Data[[#This Row],[MonthYear]])</f>
        <v>0.5</v>
      </c>
      <c r="Z4274" s="1" t="str">
        <f>TEXT(Data[[#This Row],[Order Date]], "mm.yy")</f>
        <v>07.19</v>
      </c>
    </row>
    <row r="4275" spans="1:26" x14ac:dyDescent="0.25">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1" t="str">
        <f>IF(M4275=People!$B$2,People!$A$5,(IF(M4275=People!$B$3,People!$A$3,(IF(M4275=People!$B$4,People!$A$4,(IF(M4275=People!$B$5,People!$A$5,0)))))))</f>
        <v>Cassandra Brandow</v>
      </c>
      <c r="W4275" s="1" t="str">
        <f>IFERROR(VLOOKUP(Data[[#This Row],[Order ID]], Returns!$A:$B, 2, FALSE), "No")</f>
        <v>No</v>
      </c>
      <c r="X4275" s="1">
        <f>1/COUNTIF(Data[Order ID], Data[[#This Row],[Order ID]])</f>
        <v>0.5</v>
      </c>
      <c r="Y4275" s="1">
        <f>1/COUNTIFS(Data[Customer Name],Data[[#This Row],[Customer Name]], Data[MonthYear],Data[[#This Row],[MonthYear]])</f>
        <v>0.5</v>
      </c>
      <c r="Z4275" s="1" t="str">
        <f>TEXT(Data[[#This Row],[Order Date]], "mm.yy")</f>
        <v>07.19</v>
      </c>
    </row>
    <row r="4276" spans="1:26" x14ac:dyDescent="0.25">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1" t="str">
        <f>IF(M4276=People!$B$2,People!$A$5,(IF(M4276=People!$B$3,People!$A$3,(IF(M4276=People!$B$4,People!$A$4,(IF(M4276=People!$B$5,People!$A$5,0)))))))</f>
        <v>Cassandra Brandow</v>
      </c>
      <c r="W4276" s="1" t="str">
        <f>IFERROR(VLOOKUP(Data[[#This Row],[Order ID]], Returns!$A:$B, 2, FALSE), "No")</f>
        <v>No</v>
      </c>
      <c r="X4276" s="1">
        <f>1/COUNTIF(Data[Order ID], Data[[#This Row],[Order ID]])</f>
        <v>1</v>
      </c>
      <c r="Y4276" s="1">
        <f>1/COUNTIFS(Data[Customer Name],Data[[#This Row],[Customer Name]], Data[MonthYear],Data[[#This Row],[MonthYear]])</f>
        <v>0.16666666666666666</v>
      </c>
      <c r="Z4276" s="1" t="str">
        <f>TEXT(Data[[#This Row],[Order Date]], "mm.yy")</f>
        <v>10.17</v>
      </c>
    </row>
    <row r="4277" spans="1:26" x14ac:dyDescent="0.25">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1" t="str">
        <f>IF(M4277=People!$B$2,People!$A$5,(IF(M4277=People!$B$3,People!$A$3,(IF(M4277=People!$B$4,People!$A$4,(IF(M4277=People!$B$5,People!$A$5,0)))))))</f>
        <v>Kelly Williams</v>
      </c>
      <c r="W4277" s="1" t="str">
        <f>IFERROR(VLOOKUP(Data[[#This Row],[Order ID]], Returns!$A:$B, 2, FALSE), "No")</f>
        <v>No</v>
      </c>
      <c r="X4277" s="1">
        <f>1/COUNTIF(Data[Order ID], Data[[#This Row],[Order ID]])</f>
        <v>1</v>
      </c>
      <c r="Y4277" s="1">
        <f>1/COUNTIFS(Data[Customer Name],Data[[#This Row],[Customer Name]], Data[MonthYear],Data[[#This Row],[MonthYear]])</f>
        <v>1</v>
      </c>
      <c r="Z4277" s="1" t="str">
        <f>TEXT(Data[[#This Row],[Order Date]], "mm.yy")</f>
        <v>07.17</v>
      </c>
    </row>
    <row r="4278" spans="1:26" x14ac:dyDescent="0.25">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1" t="str">
        <f>IF(M4278=People!$B$2,People!$A$5,(IF(M4278=People!$B$3,People!$A$3,(IF(M4278=People!$B$4,People!$A$4,(IF(M4278=People!$B$5,People!$A$5,0)))))))</f>
        <v>Cassandra Brandow</v>
      </c>
      <c r="W4278" s="1" t="str">
        <f>IFERROR(VLOOKUP(Data[[#This Row],[Order ID]], Returns!$A:$B, 2, FALSE), "No")</f>
        <v>No</v>
      </c>
      <c r="X4278" s="1">
        <f>1/COUNTIF(Data[Order ID], Data[[#This Row],[Order ID]])</f>
        <v>1</v>
      </c>
      <c r="Y4278" s="1">
        <f>1/COUNTIFS(Data[Customer Name],Data[[#This Row],[Customer Name]], Data[MonthYear],Data[[#This Row],[MonthYear]])</f>
        <v>1</v>
      </c>
      <c r="Z4278" s="1" t="str">
        <f>TEXT(Data[[#This Row],[Order Date]], "mm.yy")</f>
        <v>08.19</v>
      </c>
    </row>
    <row r="4279" spans="1:26" x14ac:dyDescent="0.25">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1" t="str">
        <f>IF(M4279=People!$B$2,People!$A$5,(IF(M4279=People!$B$3,People!$A$3,(IF(M4279=People!$B$4,People!$A$4,(IF(M4279=People!$B$5,People!$A$5,0)))))))</f>
        <v>Chuck Magee</v>
      </c>
      <c r="W4279" s="1" t="str">
        <f>IFERROR(VLOOKUP(Data[[#This Row],[Order ID]], Returns!$A:$B, 2, FALSE), "No")</f>
        <v>No</v>
      </c>
      <c r="X4279" s="1">
        <f>1/COUNTIF(Data[Order ID], Data[[#This Row],[Order ID]])</f>
        <v>0.33333333333333331</v>
      </c>
      <c r="Y4279" s="1">
        <f>1/COUNTIFS(Data[Customer Name],Data[[#This Row],[Customer Name]], Data[MonthYear],Data[[#This Row],[MonthYear]])</f>
        <v>0.33333333333333331</v>
      </c>
      <c r="Z4279" s="1" t="str">
        <f>TEXT(Data[[#This Row],[Order Date]], "mm.yy")</f>
        <v>04.18</v>
      </c>
    </row>
    <row r="4280" spans="1:26" x14ac:dyDescent="0.25">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1" t="str">
        <f>IF(M4280=People!$B$2,People!$A$5,(IF(M4280=People!$B$3,People!$A$3,(IF(M4280=People!$B$4,People!$A$4,(IF(M4280=People!$B$5,People!$A$5,0)))))))</f>
        <v>Chuck Magee</v>
      </c>
      <c r="W4280" s="1" t="str">
        <f>IFERROR(VLOOKUP(Data[[#This Row],[Order ID]], Returns!$A:$B, 2, FALSE), "No")</f>
        <v>No</v>
      </c>
      <c r="X4280" s="1">
        <f>1/COUNTIF(Data[Order ID], Data[[#This Row],[Order ID]])</f>
        <v>0.33333333333333331</v>
      </c>
      <c r="Y4280" s="1">
        <f>1/COUNTIFS(Data[Customer Name],Data[[#This Row],[Customer Name]], Data[MonthYear],Data[[#This Row],[MonthYear]])</f>
        <v>0.33333333333333331</v>
      </c>
      <c r="Z4280" s="1" t="str">
        <f>TEXT(Data[[#This Row],[Order Date]], "mm.yy")</f>
        <v>04.18</v>
      </c>
    </row>
    <row r="4281" spans="1:26" x14ac:dyDescent="0.25">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1" t="str">
        <f>IF(M4281=People!$B$2,People!$A$5,(IF(M4281=People!$B$3,People!$A$3,(IF(M4281=People!$B$4,People!$A$4,(IF(M4281=People!$B$5,People!$A$5,0)))))))</f>
        <v>Chuck Magee</v>
      </c>
      <c r="W4281" s="1" t="str">
        <f>IFERROR(VLOOKUP(Data[[#This Row],[Order ID]], Returns!$A:$B, 2, FALSE), "No")</f>
        <v>No</v>
      </c>
      <c r="X4281" s="1">
        <f>1/COUNTIF(Data[Order ID], Data[[#This Row],[Order ID]])</f>
        <v>0.33333333333333331</v>
      </c>
      <c r="Y4281" s="1">
        <f>1/COUNTIFS(Data[Customer Name],Data[[#This Row],[Customer Name]], Data[MonthYear],Data[[#This Row],[MonthYear]])</f>
        <v>0.33333333333333331</v>
      </c>
      <c r="Z4281" s="1" t="str">
        <f>TEXT(Data[[#This Row],[Order Date]], "mm.yy")</f>
        <v>04.18</v>
      </c>
    </row>
    <row r="4282" spans="1:26" x14ac:dyDescent="0.25">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1" t="str">
        <f>IF(M4282=People!$B$2,People!$A$5,(IF(M4282=People!$B$3,People!$A$3,(IF(M4282=People!$B$4,People!$A$4,(IF(M4282=People!$B$5,People!$A$5,0)))))))</f>
        <v>Chuck Magee</v>
      </c>
      <c r="W4282" s="1" t="str">
        <f>IFERROR(VLOOKUP(Data[[#This Row],[Order ID]], Returns!$A:$B, 2, FALSE), "No")</f>
        <v>No</v>
      </c>
      <c r="X4282" s="1">
        <f>1/COUNTIF(Data[Order ID], Data[[#This Row],[Order ID]])</f>
        <v>0.5</v>
      </c>
      <c r="Y4282" s="1">
        <f>1/COUNTIFS(Data[Customer Name],Data[[#This Row],[Customer Name]], Data[MonthYear],Data[[#This Row],[MonthYear]])</f>
        <v>0.2</v>
      </c>
      <c r="Z4282" s="1" t="str">
        <f>TEXT(Data[[#This Row],[Order Date]], "mm.yy")</f>
        <v>11.16</v>
      </c>
    </row>
    <row r="4283" spans="1:26" x14ac:dyDescent="0.25">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1" t="str">
        <f>IF(M4283=People!$B$2,People!$A$5,(IF(M4283=People!$B$3,People!$A$3,(IF(M4283=People!$B$4,People!$A$4,(IF(M4283=People!$B$5,People!$A$5,0)))))))</f>
        <v>Chuck Magee</v>
      </c>
      <c r="W4283" s="1" t="str">
        <f>IFERROR(VLOOKUP(Data[[#This Row],[Order ID]], Returns!$A:$B, 2, FALSE), "No")</f>
        <v>No</v>
      </c>
      <c r="X4283" s="1">
        <f>1/COUNTIF(Data[Order ID], Data[[#This Row],[Order ID]])</f>
        <v>0.5</v>
      </c>
      <c r="Y4283" s="1">
        <f>1/COUNTIFS(Data[Customer Name],Data[[#This Row],[Customer Name]], Data[MonthYear],Data[[#This Row],[MonthYear]])</f>
        <v>0.2</v>
      </c>
      <c r="Z4283" s="1" t="str">
        <f>TEXT(Data[[#This Row],[Order Date]], "mm.yy")</f>
        <v>11.16</v>
      </c>
    </row>
    <row r="4284" spans="1:26" x14ac:dyDescent="0.25">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1" t="str">
        <f>IF(M4284=People!$B$2,People!$A$5,(IF(M4284=People!$B$3,People!$A$3,(IF(M4284=People!$B$4,People!$A$4,(IF(M4284=People!$B$5,People!$A$5,0)))))))</f>
        <v>Kelly Williams</v>
      </c>
      <c r="W4284" s="1" t="str">
        <f>IFERROR(VLOOKUP(Data[[#This Row],[Order ID]], Returns!$A:$B, 2, FALSE), "No")</f>
        <v>No</v>
      </c>
      <c r="X4284" s="1">
        <f>1/COUNTIF(Data[Order ID], Data[[#This Row],[Order ID]])</f>
        <v>0.5</v>
      </c>
      <c r="Y4284" s="1">
        <f>1/COUNTIFS(Data[Customer Name],Data[[#This Row],[Customer Name]], Data[MonthYear],Data[[#This Row],[MonthYear]])</f>
        <v>0.5</v>
      </c>
      <c r="Z4284" s="1" t="str">
        <f>TEXT(Data[[#This Row],[Order Date]], "mm.yy")</f>
        <v>12.16</v>
      </c>
    </row>
    <row r="4285" spans="1:26" x14ac:dyDescent="0.25">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1" t="str">
        <f>IF(M4285=People!$B$2,People!$A$5,(IF(M4285=People!$B$3,People!$A$3,(IF(M4285=People!$B$4,People!$A$4,(IF(M4285=People!$B$5,People!$A$5,0)))))))</f>
        <v>Kelly Williams</v>
      </c>
      <c r="W4285" s="1" t="str">
        <f>IFERROR(VLOOKUP(Data[[#This Row],[Order ID]], Returns!$A:$B, 2, FALSE), "No")</f>
        <v>No</v>
      </c>
      <c r="X4285" s="1">
        <f>1/COUNTIF(Data[Order ID], Data[[#This Row],[Order ID]])</f>
        <v>0.5</v>
      </c>
      <c r="Y4285" s="1">
        <f>1/COUNTIFS(Data[Customer Name],Data[[#This Row],[Customer Name]], Data[MonthYear],Data[[#This Row],[MonthYear]])</f>
        <v>0.5</v>
      </c>
      <c r="Z4285" s="1" t="str">
        <f>TEXT(Data[[#This Row],[Order Date]], "mm.yy")</f>
        <v>12.16</v>
      </c>
    </row>
    <row r="4286" spans="1:26" x14ac:dyDescent="0.25">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1" t="str">
        <f>IF(M4286=People!$B$2,People!$A$5,(IF(M4286=People!$B$3,People!$A$3,(IF(M4286=People!$B$4,People!$A$4,(IF(M4286=People!$B$5,People!$A$5,0)))))))</f>
        <v>Kelly Williams</v>
      </c>
      <c r="W4286" s="1" t="str">
        <f>IFERROR(VLOOKUP(Data[[#This Row],[Order ID]], Returns!$A:$B, 2, FALSE), "No")</f>
        <v>No</v>
      </c>
      <c r="X4286" s="1">
        <f>1/COUNTIF(Data[Order ID], Data[[#This Row],[Order ID]])</f>
        <v>0.33333333333333331</v>
      </c>
      <c r="Y4286" s="1">
        <f>1/COUNTIFS(Data[Customer Name],Data[[#This Row],[Customer Name]], Data[MonthYear],Data[[#This Row],[MonthYear]])</f>
        <v>0.33333333333333331</v>
      </c>
      <c r="Z4286" s="1" t="str">
        <f>TEXT(Data[[#This Row],[Order Date]], "mm.yy")</f>
        <v>11.17</v>
      </c>
    </row>
    <row r="4287" spans="1:26" x14ac:dyDescent="0.25">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1" t="str">
        <f>IF(M4287=People!$B$2,People!$A$5,(IF(M4287=People!$B$3,People!$A$3,(IF(M4287=People!$B$4,People!$A$4,(IF(M4287=People!$B$5,People!$A$5,0)))))))</f>
        <v>Kelly Williams</v>
      </c>
      <c r="W4287" s="1" t="str">
        <f>IFERROR(VLOOKUP(Data[[#This Row],[Order ID]], Returns!$A:$B, 2, FALSE), "No")</f>
        <v>No</v>
      </c>
      <c r="X4287" s="1">
        <f>1/COUNTIF(Data[Order ID], Data[[#This Row],[Order ID]])</f>
        <v>0.33333333333333331</v>
      </c>
      <c r="Y4287" s="1">
        <f>1/COUNTIFS(Data[Customer Name],Data[[#This Row],[Customer Name]], Data[MonthYear],Data[[#This Row],[MonthYear]])</f>
        <v>0.33333333333333331</v>
      </c>
      <c r="Z4287" s="1" t="str">
        <f>TEXT(Data[[#This Row],[Order Date]], "mm.yy")</f>
        <v>11.17</v>
      </c>
    </row>
    <row r="4288" spans="1:26" x14ac:dyDescent="0.25">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1" t="str">
        <f>IF(M4288=People!$B$2,People!$A$5,(IF(M4288=People!$B$3,People!$A$3,(IF(M4288=People!$B$4,People!$A$4,(IF(M4288=People!$B$5,People!$A$5,0)))))))</f>
        <v>Kelly Williams</v>
      </c>
      <c r="W4288" s="1" t="str">
        <f>IFERROR(VLOOKUP(Data[[#This Row],[Order ID]], Returns!$A:$B, 2, FALSE), "No")</f>
        <v>No</v>
      </c>
      <c r="X4288" s="1">
        <f>1/COUNTIF(Data[Order ID], Data[[#This Row],[Order ID]])</f>
        <v>0.33333333333333331</v>
      </c>
      <c r="Y4288" s="1">
        <f>1/COUNTIFS(Data[Customer Name],Data[[#This Row],[Customer Name]], Data[MonthYear],Data[[#This Row],[MonthYear]])</f>
        <v>0.33333333333333331</v>
      </c>
      <c r="Z4288" s="1" t="str">
        <f>TEXT(Data[[#This Row],[Order Date]], "mm.yy")</f>
        <v>11.17</v>
      </c>
    </row>
    <row r="4289" spans="1:26" x14ac:dyDescent="0.25">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1" t="str">
        <f>IF(M4289=People!$B$2,People!$A$5,(IF(M4289=People!$B$3,People!$A$3,(IF(M4289=People!$B$4,People!$A$4,(IF(M4289=People!$B$5,People!$A$5,0)))))))</f>
        <v>Cassandra Brandow</v>
      </c>
      <c r="W4289" s="1" t="str">
        <f>IFERROR(VLOOKUP(Data[[#This Row],[Order ID]], Returns!$A:$B, 2, FALSE), "No")</f>
        <v>No</v>
      </c>
      <c r="X4289" s="1">
        <f>1/COUNTIF(Data[Order ID], Data[[#This Row],[Order ID]])</f>
        <v>1</v>
      </c>
      <c r="Y4289" s="1">
        <f>1/COUNTIFS(Data[Customer Name],Data[[#This Row],[Customer Name]], Data[MonthYear],Data[[#This Row],[MonthYear]])</f>
        <v>0.33333333333333331</v>
      </c>
      <c r="Z4289" s="1" t="str">
        <f>TEXT(Data[[#This Row],[Order Date]], "mm.yy")</f>
        <v>12.19</v>
      </c>
    </row>
    <row r="4290" spans="1:26" x14ac:dyDescent="0.25">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1" t="str">
        <f>IF(M4290=People!$B$2,People!$A$5,(IF(M4290=People!$B$3,People!$A$3,(IF(M4290=People!$B$4,People!$A$4,(IF(M4290=People!$B$5,People!$A$5,0)))))))</f>
        <v>Kelly Williams</v>
      </c>
      <c r="W4290" s="1" t="str">
        <f>IFERROR(VLOOKUP(Data[[#This Row],[Order ID]], Returns!$A:$B, 2, FALSE), "No")</f>
        <v>No</v>
      </c>
      <c r="X4290" s="1">
        <f>1/COUNTIF(Data[Order ID], Data[[#This Row],[Order ID]])</f>
        <v>0.5</v>
      </c>
      <c r="Y4290" s="1">
        <f>1/COUNTIFS(Data[Customer Name],Data[[#This Row],[Customer Name]], Data[MonthYear],Data[[#This Row],[MonthYear]])</f>
        <v>0.5</v>
      </c>
      <c r="Z4290" s="1" t="str">
        <f>TEXT(Data[[#This Row],[Order Date]], "mm.yy")</f>
        <v>05.17</v>
      </c>
    </row>
    <row r="4291" spans="1:26" x14ac:dyDescent="0.25">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1" t="str">
        <f>IF(M4291=People!$B$2,People!$A$5,(IF(M4291=People!$B$3,People!$A$3,(IF(M4291=People!$B$4,People!$A$4,(IF(M4291=People!$B$5,People!$A$5,0)))))))</f>
        <v>Kelly Williams</v>
      </c>
      <c r="W4291" s="1" t="str">
        <f>IFERROR(VLOOKUP(Data[[#This Row],[Order ID]], Returns!$A:$B, 2, FALSE), "No")</f>
        <v>No</v>
      </c>
      <c r="X4291" s="1">
        <f>1/COUNTIF(Data[Order ID], Data[[#This Row],[Order ID]])</f>
        <v>0.5</v>
      </c>
      <c r="Y4291" s="1">
        <f>1/COUNTIFS(Data[Customer Name],Data[[#This Row],[Customer Name]], Data[MonthYear],Data[[#This Row],[MonthYear]])</f>
        <v>0.5</v>
      </c>
      <c r="Z4291" s="1" t="str">
        <f>TEXT(Data[[#This Row],[Order Date]], "mm.yy")</f>
        <v>05.17</v>
      </c>
    </row>
    <row r="4292" spans="1:26" x14ac:dyDescent="0.25">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1" t="str">
        <f>IF(M4292=People!$B$2,People!$A$5,(IF(M4292=People!$B$3,People!$A$3,(IF(M4292=People!$B$4,People!$A$4,(IF(M4292=People!$B$5,People!$A$5,0)))))))</f>
        <v>Cassandra Brandow</v>
      </c>
      <c r="W4292" s="1" t="str">
        <f>IFERROR(VLOOKUP(Data[[#This Row],[Order ID]], Returns!$A:$B, 2, FALSE), "No")</f>
        <v>No</v>
      </c>
      <c r="X4292" s="1">
        <f>1/COUNTIF(Data[Order ID], Data[[#This Row],[Order ID]])</f>
        <v>0.33333333333333331</v>
      </c>
      <c r="Y4292" s="1">
        <f>1/COUNTIFS(Data[Customer Name],Data[[#This Row],[Customer Name]], Data[MonthYear],Data[[#This Row],[MonthYear]])</f>
        <v>0.33333333333333331</v>
      </c>
      <c r="Z4292" s="1" t="str">
        <f>TEXT(Data[[#This Row],[Order Date]], "mm.yy")</f>
        <v>12.19</v>
      </c>
    </row>
    <row r="4293" spans="1:26" x14ac:dyDescent="0.25">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1" t="str">
        <f>IF(M4293=People!$B$2,People!$A$5,(IF(M4293=People!$B$3,People!$A$3,(IF(M4293=People!$B$4,People!$A$4,(IF(M4293=People!$B$5,People!$A$5,0)))))))</f>
        <v>Cassandra Brandow</v>
      </c>
      <c r="W4293" s="1" t="str">
        <f>IFERROR(VLOOKUP(Data[[#This Row],[Order ID]], Returns!$A:$B, 2, FALSE), "No")</f>
        <v>No</v>
      </c>
      <c r="X4293" s="1">
        <f>1/COUNTIF(Data[Order ID], Data[[#This Row],[Order ID]])</f>
        <v>0.33333333333333331</v>
      </c>
      <c r="Y4293" s="1">
        <f>1/COUNTIFS(Data[Customer Name],Data[[#This Row],[Customer Name]], Data[MonthYear],Data[[#This Row],[MonthYear]])</f>
        <v>0.33333333333333331</v>
      </c>
      <c r="Z4293" s="1" t="str">
        <f>TEXT(Data[[#This Row],[Order Date]], "mm.yy")</f>
        <v>12.19</v>
      </c>
    </row>
    <row r="4294" spans="1:26" x14ac:dyDescent="0.25">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1" t="str">
        <f>IF(M4294=People!$B$2,People!$A$5,(IF(M4294=People!$B$3,People!$A$3,(IF(M4294=People!$B$4,People!$A$4,(IF(M4294=People!$B$5,People!$A$5,0)))))))</f>
        <v>Cassandra Brandow</v>
      </c>
      <c r="W4294" s="1" t="str">
        <f>IFERROR(VLOOKUP(Data[[#This Row],[Order ID]], Returns!$A:$B, 2, FALSE), "No")</f>
        <v>No</v>
      </c>
      <c r="X4294" s="1">
        <f>1/COUNTIF(Data[Order ID], Data[[#This Row],[Order ID]])</f>
        <v>0.33333333333333331</v>
      </c>
      <c r="Y4294" s="1">
        <f>1/COUNTIFS(Data[Customer Name],Data[[#This Row],[Customer Name]], Data[MonthYear],Data[[#This Row],[MonthYear]])</f>
        <v>0.33333333333333331</v>
      </c>
      <c r="Z4294" s="1" t="str">
        <f>TEXT(Data[[#This Row],[Order Date]], "mm.yy")</f>
        <v>12.19</v>
      </c>
    </row>
    <row r="4295" spans="1:26" x14ac:dyDescent="0.25">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1" t="str">
        <f>IF(M4295=People!$B$2,People!$A$5,(IF(M4295=People!$B$3,People!$A$3,(IF(M4295=People!$B$4,People!$A$4,(IF(M4295=People!$B$5,People!$A$5,0)))))))</f>
        <v>Chuck Magee</v>
      </c>
      <c r="W4295" s="1" t="str">
        <f>IFERROR(VLOOKUP(Data[[#This Row],[Order ID]], Returns!$A:$B, 2, FALSE), "No")</f>
        <v>No</v>
      </c>
      <c r="X4295" s="1">
        <f>1/COUNTIF(Data[Order ID], Data[[#This Row],[Order ID]])</f>
        <v>1</v>
      </c>
      <c r="Y4295" s="1">
        <f>1/COUNTIFS(Data[Customer Name],Data[[#This Row],[Customer Name]], Data[MonthYear],Data[[#This Row],[MonthYear]])</f>
        <v>1</v>
      </c>
      <c r="Z4295" s="1" t="str">
        <f>TEXT(Data[[#This Row],[Order Date]], "mm.yy")</f>
        <v>03.19</v>
      </c>
    </row>
    <row r="4296" spans="1:26" x14ac:dyDescent="0.25">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1" t="str">
        <f>IF(M4296=People!$B$2,People!$A$5,(IF(M4296=People!$B$3,People!$A$3,(IF(M4296=People!$B$4,People!$A$4,(IF(M4296=People!$B$5,People!$A$5,0)))))))</f>
        <v>Cassandra Brandow</v>
      </c>
      <c r="W4296" s="1" t="str">
        <f>IFERROR(VLOOKUP(Data[[#This Row],[Order ID]], Returns!$A:$B, 2, FALSE), "No")</f>
        <v>No</v>
      </c>
      <c r="X4296" s="1">
        <f>1/COUNTIF(Data[Order ID], Data[[#This Row],[Order ID]])</f>
        <v>1</v>
      </c>
      <c r="Y4296" s="1">
        <f>1/COUNTIFS(Data[Customer Name],Data[[#This Row],[Customer Name]], Data[MonthYear],Data[[#This Row],[MonthYear]])</f>
        <v>1</v>
      </c>
      <c r="Z4296" s="1" t="str">
        <f>TEXT(Data[[#This Row],[Order Date]], "mm.yy")</f>
        <v>10.19</v>
      </c>
    </row>
    <row r="4297" spans="1:26" x14ac:dyDescent="0.25">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1" t="str">
        <f>IF(M4297=People!$B$2,People!$A$5,(IF(M4297=People!$B$3,People!$A$3,(IF(M4297=People!$B$4,People!$A$4,(IF(M4297=People!$B$5,People!$A$5,0)))))))</f>
        <v>Cassandra Brandow</v>
      </c>
      <c r="W4297" s="1" t="str">
        <f>IFERROR(VLOOKUP(Data[[#This Row],[Order ID]], Returns!$A:$B, 2, FALSE), "No")</f>
        <v>No</v>
      </c>
      <c r="X4297" s="1">
        <f>1/COUNTIF(Data[Order ID], Data[[#This Row],[Order ID]])</f>
        <v>1</v>
      </c>
      <c r="Y4297" s="1">
        <f>1/COUNTIFS(Data[Customer Name],Data[[#This Row],[Customer Name]], Data[MonthYear],Data[[#This Row],[MonthYear]])</f>
        <v>1</v>
      </c>
      <c r="Z4297" s="1" t="str">
        <f>TEXT(Data[[#This Row],[Order Date]], "mm.yy")</f>
        <v>07.19</v>
      </c>
    </row>
    <row r="4298" spans="1:26" x14ac:dyDescent="0.25">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1" t="str">
        <f>IF(M4298=People!$B$2,People!$A$5,(IF(M4298=People!$B$3,People!$A$3,(IF(M4298=People!$B$4,People!$A$4,(IF(M4298=People!$B$5,People!$A$5,0)))))))</f>
        <v>Cassandra Brandow</v>
      </c>
      <c r="W4298" s="1" t="str">
        <f>IFERROR(VLOOKUP(Data[[#This Row],[Order ID]], Returns!$A:$B, 2, FALSE), "No")</f>
        <v>No</v>
      </c>
      <c r="X4298" s="1">
        <f>1/COUNTIF(Data[Order ID], Data[[#This Row],[Order ID]])</f>
        <v>1</v>
      </c>
      <c r="Y4298" s="1">
        <f>1/COUNTIFS(Data[Customer Name],Data[[#This Row],[Customer Name]], Data[MonthYear],Data[[#This Row],[MonthYear]])</f>
        <v>1</v>
      </c>
      <c r="Z4298" s="1" t="str">
        <f>TEXT(Data[[#This Row],[Order Date]], "mm.yy")</f>
        <v>09.19</v>
      </c>
    </row>
    <row r="4299" spans="1:26" x14ac:dyDescent="0.25">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1" t="str">
        <f>IF(M4299=People!$B$2,People!$A$5,(IF(M4299=People!$B$3,People!$A$3,(IF(M4299=People!$B$4,People!$A$4,(IF(M4299=People!$B$5,People!$A$5,0)))))))</f>
        <v>Cassandra Brandow</v>
      </c>
      <c r="W4299" s="1" t="str">
        <f>IFERROR(VLOOKUP(Data[[#This Row],[Order ID]], Returns!$A:$B, 2, FALSE), "No")</f>
        <v>No</v>
      </c>
      <c r="X4299" s="1">
        <f>1/COUNTIF(Data[Order ID], Data[[#This Row],[Order ID]])</f>
        <v>0.2</v>
      </c>
      <c r="Y4299" s="1">
        <f>1/COUNTIFS(Data[Customer Name],Data[[#This Row],[Customer Name]], Data[MonthYear],Data[[#This Row],[MonthYear]])</f>
        <v>0.2</v>
      </c>
      <c r="Z4299" s="1" t="str">
        <f>TEXT(Data[[#This Row],[Order Date]], "mm.yy")</f>
        <v>08.19</v>
      </c>
    </row>
    <row r="4300" spans="1:26" x14ac:dyDescent="0.25">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1" t="str">
        <f>IF(M4300=People!$B$2,People!$A$5,(IF(M4300=People!$B$3,People!$A$3,(IF(M4300=People!$B$4,People!$A$4,(IF(M4300=People!$B$5,People!$A$5,0)))))))</f>
        <v>Cassandra Brandow</v>
      </c>
      <c r="W4300" s="1" t="str">
        <f>IFERROR(VLOOKUP(Data[[#This Row],[Order ID]], Returns!$A:$B, 2, FALSE), "No")</f>
        <v>No</v>
      </c>
      <c r="X4300" s="1">
        <f>1/COUNTIF(Data[Order ID], Data[[#This Row],[Order ID]])</f>
        <v>0.2</v>
      </c>
      <c r="Y4300" s="1">
        <f>1/COUNTIFS(Data[Customer Name],Data[[#This Row],[Customer Name]], Data[MonthYear],Data[[#This Row],[MonthYear]])</f>
        <v>0.2</v>
      </c>
      <c r="Z4300" s="1" t="str">
        <f>TEXT(Data[[#This Row],[Order Date]], "mm.yy")</f>
        <v>08.19</v>
      </c>
    </row>
    <row r="4301" spans="1:26" x14ac:dyDescent="0.25">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1" t="str">
        <f>IF(M4301=People!$B$2,People!$A$5,(IF(M4301=People!$B$3,People!$A$3,(IF(M4301=People!$B$4,People!$A$4,(IF(M4301=People!$B$5,People!$A$5,0)))))))</f>
        <v>Cassandra Brandow</v>
      </c>
      <c r="W4301" s="1" t="str">
        <f>IFERROR(VLOOKUP(Data[[#This Row],[Order ID]], Returns!$A:$B, 2, FALSE), "No")</f>
        <v>No</v>
      </c>
      <c r="X4301" s="1">
        <f>1/COUNTIF(Data[Order ID], Data[[#This Row],[Order ID]])</f>
        <v>0.2</v>
      </c>
      <c r="Y4301" s="1">
        <f>1/COUNTIFS(Data[Customer Name],Data[[#This Row],[Customer Name]], Data[MonthYear],Data[[#This Row],[MonthYear]])</f>
        <v>0.2</v>
      </c>
      <c r="Z4301" s="1" t="str">
        <f>TEXT(Data[[#This Row],[Order Date]], "mm.yy")</f>
        <v>08.19</v>
      </c>
    </row>
    <row r="4302" spans="1:26" x14ac:dyDescent="0.25">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1" t="str">
        <f>IF(M4302=People!$B$2,People!$A$5,(IF(M4302=People!$B$3,People!$A$3,(IF(M4302=People!$B$4,People!$A$4,(IF(M4302=People!$B$5,People!$A$5,0)))))))</f>
        <v>Cassandra Brandow</v>
      </c>
      <c r="W4302" s="1" t="str">
        <f>IFERROR(VLOOKUP(Data[[#This Row],[Order ID]], Returns!$A:$B, 2, FALSE), "No")</f>
        <v>No</v>
      </c>
      <c r="X4302" s="1">
        <f>1/COUNTIF(Data[Order ID], Data[[#This Row],[Order ID]])</f>
        <v>0.2</v>
      </c>
      <c r="Y4302" s="1">
        <f>1/COUNTIFS(Data[Customer Name],Data[[#This Row],[Customer Name]], Data[MonthYear],Data[[#This Row],[MonthYear]])</f>
        <v>0.2</v>
      </c>
      <c r="Z4302" s="1" t="str">
        <f>TEXT(Data[[#This Row],[Order Date]], "mm.yy")</f>
        <v>08.19</v>
      </c>
    </row>
    <row r="4303" spans="1:26" x14ac:dyDescent="0.25">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1" t="str">
        <f>IF(M4303=People!$B$2,People!$A$5,(IF(M4303=People!$B$3,People!$A$3,(IF(M4303=People!$B$4,People!$A$4,(IF(M4303=People!$B$5,People!$A$5,0)))))))</f>
        <v>Cassandra Brandow</v>
      </c>
      <c r="W4303" s="1" t="str">
        <f>IFERROR(VLOOKUP(Data[[#This Row],[Order ID]], Returns!$A:$B, 2, FALSE), "No")</f>
        <v>No</v>
      </c>
      <c r="X4303" s="1">
        <f>1/COUNTIF(Data[Order ID], Data[[#This Row],[Order ID]])</f>
        <v>0.2</v>
      </c>
      <c r="Y4303" s="1">
        <f>1/COUNTIFS(Data[Customer Name],Data[[#This Row],[Customer Name]], Data[MonthYear],Data[[#This Row],[MonthYear]])</f>
        <v>0.2</v>
      </c>
      <c r="Z4303" s="1" t="str">
        <f>TEXT(Data[[#This Row],[Order Date]], "mm.yy")</f>
        <v>08.19</v>
      </c>
    </row>
    <row r="4304" spans="1:26" x14ac:dyDescent="0.25">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1" t="str">
        <f>IF(M4304=People!$B$2,People!$A$5,(IF(M4304=People!$B$3,People!$A$3,(IF(M4304=People!$B$4,People!$A$4,(IF(M4304=People!$B$5,People!$A$5,0)))))))</f>
        <v>Chuck Magee</v>
      </c>
      <c r="W4304" s="1" t="str">
        <f>IFERROR(VLOOKUP(Data[[#This Row],[Order ID]], Returns!$A:$B, 2, FALSE), "No")</f>
        <v>Yes</v>
      </c>
      <c r="X4304" s="1">
        <f>1/COUNTIF(Data[Order ID], Data[[#This Row],[Order ID]])</f>
        <v>1</v>
      </c>
      <c r="Y4304" s="1">
        <f>1/COUNTIFS(Data[Customer Name],Data[[#This Row],[Customer Name]], Data[MonthYear],Data[[#This Row],[MonthYear]])</f>
        <v>1</v>
      </c>
      <c r="Z4304" s="1" t="str">
        <f>TEXT(Data[[#This Row],[Order Date]], "mm.yy")</f>
        <v>08.16</v>
      </c>
    </row>
    <row r="4305" spans="1:26" x14ac:dyDescent="0.25">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1" t="str">
        <f>IF(M4305=People!$B$2,People!$A$5,(IF(M4305=People!$B$3,People!$A$3,(IF(M4305=People!$B$4,People!$A$4,(IF(M4305=People!$B$5,People!$A$5,0)))))))</f>
        <v>Kelly Williams</v>
      </c>
      <c r="W4305" s="1" t="str">
        <f>IFERROR(VLOOKUP(Data[[#This Row],[Order ID]], Returns!$A:$B, 2, FALSE), "No")</f>
        <v>No</v>
      </c>
      <c r="X4305" s="1">
        <f>1/COUNTIF(Data[Order ID], Data[[#This Row],[Order ID]])</f>
        <v>1</v>
      </c>
      <c r="Y4305" s="1">
        <f>1/COUNTIFS(Data[Customer Name],Data[[#This Row],[Customer Name]], Data[MonthYear],Data[[#This Row],[MonthYear]])</f>
        <v>1</v>
      </c>
      <c r="Z4305" s="1" t="str">
        <f>TEXT(Data[[#This Row],[Order Date]], "mm.yy")</f>
        <v>10.18</v>
      </c>
    </row>
    <row r="4306" spans="1:26" x14ac:dyDescent="0.25">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1" t="str">
        <f>IF(M4306=People!$B$2,People!$A$5,(IF(M4306=People!$B$3,People!$A$3,(IF(M4306=People!$B$4,People!$A$4,(IF(M4306=People!$B$5,People!$A$5,0)))))))</f>
        <v>Cassandra Brandow</v>
      </c>
      <c r="W4306" s="1" t="str">
        <f>IFERROR(VLOOKUP(Data[[#This Row],[Order ID]], Returns!$A:$B, 2, FALSE), "No")</f>
        <v>No</v>
      </c>
      <c r="X4306" s="1">
        <f>1/COUNTIF(Data[Order ID], Data[[#This Row],[Order ID]])</f>
        <v>0.5</v>
      </c>
      <c r="Y4306" s="1">
        <f>1/COUNTIFS(Data[Customer Name],Data[[#This Row],[Customer Name]], Data[MonthYear],Data[[#This Row],[MonthYear]])</f>
        <v>0.5</v>
      </c>
      <c r="Z4306" s="1" t="str">
        <f>TEXT(Data[[#This Row],[Order Date]], "mm.yy")</f>
        <v>10.16</v>
      </c>
    </row>
    <row r="4307" spans="1:26" x14ac:dyDescent="0.25">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1" t="str">
        <f>IF(M4307=People!$B$2,People!$A$5,(IF(M4307=People!$B$3,People!$A$3,(IF(M4307=People!$B$4,People!$A$4,(IF(M4307=People!$B$5,People!$A$5,0)))))))</f>
        <v>Cassandra Brandow</v>
      </c>
      <c r="W4307" s="1" t="str">
        <f>IFERROR(VLOOKUP(Data[[#This Row],[Order ID]], Returns!$A:$B, 2, FALSE), "No")</f>
        <v>No</v>
      </c>
      <c r="X4307" s="1">
        <f>1/COUNTIF(Data[Order ID], Data[[#This Row],[Order ID]])</f>
        <v>0.5</v>
      </c>
      <c r="Y4307" s="1">
        <f>1/COUNTIFS(Data[Customer Name],Data[[#This Row],[Customer Name]], Data[MonthYear],Data[[#This Row],[MonthYear]])</f>
        <v>0.5</v>
      </c>
      <c r="Z4307" s="1" t="str">
        <f>TEXT(Data[[#This Row],[Order Date]], "mm.yy")</f>
        <v>10.16</v>
      </c>
    </row>
    <row r="4308" spans="1:26" x14ac:dyDescent="0.25">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1" t="str">
        <f>IF(M4308=People!$B$2,People!$A$5,(IF(M4308=People!$B$3,People!$A$3,(IF(M4308=People!$B$4,People!$A$4,(IF(M4308=People!$B$5,People!$A$5,0)))))))</f>
        <v>Cassandra Brandow</v>
      </c>
      <c r="W4308" s="1" t="str">
        <f>IFERROR(VLOOKUP(Data[[#This Row],[Order ID]], Returns!$A:$B, 2, FALSE), "No")</f>
        <v>No</v>
      </c>
      <c r="X4308" s="1">
        <f>1/COUNTIF(Data[Order ID], Data[[#This Row],[Order ID]])</f>
        <v>0.5</v>
      </c>
      <c r="Y4308" s="1">
        <f>1/COUNTIFS(Data[Customer Name],Data[[#This Row],[Customer Name]], Data[MonthYear],Data[[#This Row],[MonthYear]])</f>
        <v>0.5</v>
      </c>
      <c r="Z4308" s="1" t="str">
        <f>TEXT(Data[[#This Row],[Order Date]], "mm.yy")</f>
        <v>06.18</v>
      </c>
    </row>
    <row r="4309" spans="1:26" x14ac:dyDescent="0.25">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1" t="str">
        <f>IF(M4309=People!$B$2,People!$A$5,(IF(M4309=People!$B$3,People!$A$3,(IF(M4309=People!$B$4,People!$A$4,(IF(M4309=People!$B$5,People!$A$5,0)))))))</f>
        <v>Cassandra Brandow</v>
      </c>
      <c r="W4309" s="1" t="str">
        <f>IFERROR(VLOOKUP(Data[[#This Row],[Order ID]], Returns!$A:$B, 2, FALSE), "No")</f>
        <v>No</v>
      </c>
      <c r="X4309" s="1">
        <f>1/COUNTIF(Data[Order ID], Data[[#This Row],[Order ID]])</f>
        <v>0.5</v>
      </c>
      <c r="Y4309" s="1">
        <f>1/COUNTIFS(Data[Customer Name],Data[[#This Row],[Customer Name]], Data[MonthYear],Data[[#This Row],[MonthYear]])</f>
        <v>0.5</v>
      </c>
      <c r="Z4309" s="1" t="str">
        <f>TEXT(Data[[#This Row],[Order Date]], "mm.yy")</f>
        <v>06.18</v>
      </c>
    </row>
    <row r="4310" spans="1:26" x14ac:dyDescent="0.25">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1" t="str">
        <f>IF(M4310=People!$B$2,People!$A$5,(IF(M4310=People!$B$3,People!$A$3,(IF(M4310=People!$B$4,People!$A$4,(IF(M4310=People!$B$5,People!$A$5,0)))))))</f>
        <v>Cassandra Brandow</v>
      </c>
      <c r="W4310" s="1" t="str">
        <f>IFERROR(VLOOKUP(Data[[#This Row],[Order ID]], Returns!$A:$B, 2, FALSE), "No")</f>
        <v>No</v>
      </c>
      <c r="X4310" s="1">
        <f>1/COUNTIF(Data[Order ID], Data[[#This Row],[Order ID]])</f>
        <v>0.2</v>
      </c>
      <c r="Y4310" s="1">
        <f>1/COUNTIFS(Data[Customer Name],Data[[#This Row],[Customer Name]], Data[MonthYear],Data[[#This Row],[MonthYear]])</f>
        <v>0.2</v>
      </c>
      <c r="Z4310" s="1" t="str">
        <f>TEXT(Data[[#This Row],[Order Date]], "mm.yy")</f>
        <v>11.16</v>
      </c>
    </row>
    <row r="4311" spans="1:26" x14ac:dyDescent="0.25">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1" t="str">
        <f>IF(M4311=People!$B$2,People!$A$5,(IF(M4311=People!$B$3,People!$A$3,(IF(M4311=People!$B$4,People!$A$4,(IF(M4311=People!$B$5,People!$A$5,0)))))))</f>
        <v>Cassandra Brandow</v>
      </c>
      <c r="W4311" s="1" t="str">
        <f>IFERROR(VLOOKUP(Data[[#This Row],[Order ID]], Returns!$A:$B, 2, FALSE), "No")</f>
        <v>No</v>
      </c>
      <c r="X4311" s="1">
        <f>1/COUNTIF(Data[Order ID], Data[[#This Row],[Order ID]])</f>
        <v>0.2</v>
      </c>
      <c r="Y4311" s="1">
        <f>1/COUNTIFS(Data[Customer Name],Data[[#This Row],[Customer Name]], Data[MonthYear],Data[[#This Row],[MonthYear]])</f>
        <v>0.2</v>
      </c>
      <c r="Z4311" s="1" t="str">
        <f>TEXT(Data[[#This Row],[Order Date]], "mm.yy")</f>
        <v>11.16</v>
      </c>
    </row>
    <row r="4312" spans="1:26" x14ac:dyDescent="0.25">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1" t="str">
        <f>IF(M4312=People!$B$2,People!$A$5,(IF(M4312=People!$B$3,People!$A$3,(IF(M4312=People!$B$4,People!$A$4,(IF(M4312=People!$B$5,People!$A$5,0)))))))</f>
        <v>Cassandra Brandow</v>
      </c>
      <c r="W4312" s="1" t="str">
        <f>IFERROR(VLOOKUP(Data[[#This Row],[Order ID]], Returns!$A:$B, 2, FALSE), "No")</f>
        <v>No</v>
      </c>
      <c r="X4312" s="1">
        <f>1/COUNTIF(Data[Order ID], Data[[#This Row],[Order ID]])</f>
        <v>0.2</v>
      </c>
      <c r="Y4312" s="1">
        <f>1/COUNTIFS(Data[Customer Name],Data[[#This Row],[Customer Name]], Data[MonthYear],Data[[#This Row],[MonthYear]])</f>
        <v>0.2</v>
      </c>
      <c r="Z4312" s="1" t="str">
        <f>TEXT(Data[[#This Row],[Order Date]], "mm.yy")</f>
        <v>11.16</v>
      </c>
    </row>
    <row r="4313" spans="1:26" x14ac:dyDescent="0.25">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1" t="str">
        <f>IF(M4313=People!$B$2,People!$A$5,(IF(M4313=People!$B$3,People!$A$3,(IF(M4313=People!$B$4,People!$A$4,(IF(M4313=People!$B$5,People!$A$5,0)))))))</f>
        <v>Cassandra Brandow</v>
      </c>
      <c r="W4313" s="1" t="str">
        <f>IFERROR(VLOOKUP(Data[[#This Row],[Order ID]], Returns!$A:$B, 2, FALSE), "No")</f>
        <v>No</v>
      </c>
      <c r="X4313" s="1">
        <f>1/COUNTIF(Data[Order ID], Data[[#This Row],[Order ID]])</f>
        <v>0.2</v>
      </c>
      <c r="Y4313" s="1">
        <f>1/COUNTIFS(Data[Customer Name],Data[[#This Row],[Customer Name]], Data[MonthYear],Data[[#This Row],[MonthYear]])</f>
        <v>0.2</v>
      </c>
      <c r="Z4313" s="1" t="str">
        <f>TEXT(Data[[#This Row],[Order Date]], "mm.yy")</f>
        <v>11.16</v>
      </c>
    </row>
    <row r="4314" spans="1:26" x14ac:dyDescent="0.25">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1" t="str">
        <f>IF(M4314=People!$B$2,People!$A$5,(IF(M4314=People!$B$3,People!$A$3,(IF(M4314=People!$B$4,People!$A$4,(IF(M4314=People!$B$5,People!$A$5,0)))))))</f>
        <v>Cassandra Brandow</v>
      </c>
      <c r="W4314" s="1" t="str">
        <f>IFERROR(VLOOKUP(Data[[#This Row],[Order ID]], Returns!$A:$B, 2, FALSE), "No")</f>
        <v>No</v>
      </c>
      <c r="X4314" s="1">
        <f>1/COUNTIF(Data[Order ID], Data[[#This Row],[Order ID]])</f>
        <v>0.2</v>
      </c>
      <c r="Y4314" s="1">
        <f>1/COUNTIFS(Data[Customer Name],Data[[#This Row],[Customer Name]], Data[MonthYear],Data[[#This Row],[MonthYear]])</f>
        <v>0.2</v>
      </c>
      <c r="Z4314" s="1" t="str">
        <f>TEXT(Data[[#This Row],[Order Date]], "mm.yy")</f>
        <v>11.16</v>
      </c>
    </row>
    <row r="4315" spans="1:26" x14ac:dyDescent="0.25">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1" t="str">
        <f>IF(M4315=People!$B$2,People!$A$5,(IF(M4315=People!$B$3,People!$A$3,(IF(M4315=People!$B$4,People!$A$4,(IF(M4315=People!$B$5,People!$A$5,0)))))))</f>
        <v>Chuck Magee</v>
      </c>
      <c r="W4315" s="1" t="str">
        <f>IFERROR(VLOOKUP(Data[[#This Row],[Order ID]], Returns!$A:$B, 2, FALSE), "No")</f>
        <v>No</v>
      </c>
      <c r="X4315" s="1">
        <f>1/COUNTIF(Data[Order ID], Data[[#This Row],[Order ID]])</f>
        <v>1</v>
      </c>
      <c r="Y4315" s="1">
        <f>1/COUNTIFS(Data[Customer Name],Data[[#This Row],[Customer Name]], Data[MonthYear],Data[[#This Row],[MonthYear]])</f>
        <v>1</v>
      </c>
      <c r="Z4315" s="1" t="str">
        <f>TEXT(Data[[#This Row],[Order Date]], "mm.yy")</f>
        <v>09.16</v>
      </c>
    </row>
    <row r="4316" spans="1:26" x14ac:dyDescent="0.25">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1" t="str">
        <f>IF(M4316=People!$B$2,People!$A$5,(IF(M4316=People!$B$3,People!$A$3,(IF(M4316=People!$B$4,People!$A$4,(IF(M4316=People!$B$5,People!$A$5,0)))))))</f>
        <v>Cassandra Brandow</v>
      </c>
      <c r="W4316" s="1" t="str">
        <f>IFERROR(VLOOKUP(Data[[#This Row],[Order ID]], Returns!$A:$B, 2, FALSE), "No")</f>
        <v>No</v>
      </c>
      <c r="X4316" s="1">
        <f>1/COUNTIF(Data[Order ID], Data[[#This Row],[Order ID]])</f>
        <v>0.33333333333333331</v>
      </c>
      <c r="Y4316" s="1">
        <f>1/COUNTIFS(Data[Customer Name],Data[[#This Row],[Customer Name]], Data[MonthYear],Data[[#This Row],[MonthYear]])</f>
        <v>0.33333333333333331</v>
      </c>
      <c r="Z4316" s="1" t="str">
        <f>TEXT(Data[[#This Row],[Order Date]], "mm.yy")</f>
        <v>06.17</v>
      </c>
    </row>
    <row r="4317" spans="1:26" x14ac:dyDescent="0.25">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1" t="str">
        <f>IF(M4317=People!$B$2,People!$A$5,(IF(M4317=People!$B$3,People!$A$3,(IF(M4317=People!$B$4,People!$A$4,(IF(M4317=People!$B$5,People!$A$5,0)))))))</f>
        <v>Cassandra Brandow</v>
      </c>
      <c r="W4317" s="1" t="str">
        <f>IFERROR(VLOOKUP(Data[[#This Row],[Order ID]], Returns!$A:$B, 2, FALSE), "No")</f>
        <v>No</v>
      </c>
      <c r="X4317" s="1">
        <f>1/COUNTIF(Data[Order ID], Data[[#This Row],[Order ID]])</f>
        <v>0.33333333333333331</v>
      </c>
      <c r="Y4317" s="1">
        <f>1/COUNTIFS(Data[Customer Name],Data[[#This Row],[Customer Name]], Data[MonthYear],Data[[#This Row],[MonthYear]])</f>
        <v>0.33333333333333331</v>
      </c>
      <c r="Z4317" s="1" t="str">
        <f>TEXT(Data[[#This Row],[Order Date]], "mm.yy")</f>
        <v>06.17</v>
      </c>
    </row>
    <row r="4318" spans="1:26" x14ac:dyDescent="0.25">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1" t="str">
        <f>IF(M4318=People!$B$2,People!$A$5,(IF(M4318=People!$B$3,People!$A$3,(IF(M4318=People!$B$4,People!$A$4,(IF(M4318=People!$B$5,People!$A$5,0)))))))</f>
        <v>Cassandra Brandow</v>
      </c>
      <c r="W4318" s="1" t="str">
        <f>IFERROR(VLOOKUP(Data[[#This Row],[Order ID]], Returns!$A:$B, 2, FALSE), "No")</f>
        <v>No</v>
      </c>
      <c r="X4318" s="1">
        <f>1/COUNTIF(Data[Order ID], Data[[#This Row],[Order ID]])</f>
        <v>0.33333333333333331</v>
      </c>
      <c r="Y4318" s="1">
        <f>1/COUNTIFS(Data[Customer Name],Data[[#This Row],[Customer Name]], Data[MonthYear],Data[[#This Row],[MonthYear]])</f>
        <v>0.33333333333333331</v>
      </c>
      <c r="Z4318" s="1" t="str">
        <f>TEXT(Data[[#This Row],[Order Date]], "mm.yy")</f>
        <v>06.17</v>
      </c>
    </row>
    <row r="4319" spans="1:26" x14ac:dyDescent="0.25">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1" t="str">
        <f>IF(M4319=People!$B$2,People!$A$5,(IF(M4319=People!$B$3,People!$A$3,(IF(M4319=People!$B$4,People!$A$4,(IF(M4319=People!$B$5,People!$A$5,0)))))))</f>
        <v>Cassandra Brandow</v>
      </c>
      <c r="W4319" s="1" t="str">
        <f>IFERROR(VLOOKUP(Data[[#This Row],[Order ID]], Returns!$A:$B, 2, FALSE), "No")</f>
        <v>No</v>
      </c>
      <c r="X4319" s="1">
        <f>1/COUNTIF(Data[Order ID], Data[[#This Row],[Order ID]])</f>
        <v>1</v>
      </c>
      <c r="Y4319" s="1">
        <f>1/COUNTIFS(Data[Customer Name],Data[[#This Row],[Customer Name]], Data[MonthYear],Data[[#This Row],[MonthYear]])</f>
        <v>0.25</v>
      </c>
      <c r="Z4319" s="1" t="str">
        <f>TEXT(Data[[#This Row],[Order Date]], "mm.yy")</f>
        <v>07.17</v>
      </c>
    </row>
    <row r="4320" spans="1:26" x14ac:dyDescent="0.25">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1" t="str">
        <f>IF(M4320=People!$B$2,People!$A$5,(IF(M4320=People!$B$3,People!$A$3,(IF(M4320=People!$B$4,People!$A$4,(IF(M4320=People!$B$5,People!$A$5,0)))))))</f>
        <v>Cassandra Brandow</v>
      </c>
      <c r="W4320" s="1" t="str">
        <f>IFERROR(VLOOKUP(Data[[#This Row],[Order ID]], Returns!$A:$B, 2, FALSE), "No")</f>
        <v>No</v>
      </c>
      <c r="X4320" s="1">
        <f>1/COUNTIF(Data[Order ID], Data[[#This Row],[Order ID]])</f>
        <v>1</v>
      </c>
      <c r="Y4320" s="1">
        <f>1/COUNTIFS(Data[Customer Name],Data[[#This Row],[Customer Name]], Data[MonthYear],Data[[#This Row],[MonthYear]])</f>
        <v>1</v>
      </c>
      <c r="Z4320" s="1" t="str">
        <f>TEXT(Data[[#This Row],[Order Date]], "mm.yy")</f>
        <v>12.19</v>
      </c>
    </row>
    <row r="4321" spans="1:26" x14ac:dyDescent="0.25">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1" t="str">
        <f>IF(M4321=People!$B$2,People!$A$5,(IF(M4321=People!$B$3,People!$A$3,(IF(M4321=People!$B$4,People!$A$4,(IF(M4321=People!$B$5,People!$A$5,0)))))))</f>
        <v>Cassandra Brandow</v>
      </c>
      <c r="W4321" s="1" t="str">
        <f>IFERROR(VLOOKUP(Data[[#This Row],[Order ID]], Returns!$A:$B, 2, FALSE), "No")</f>
        <v>Yes</v>
      </c>
      <c r="X4321" s="1">
        <f>1/COUNTIF(Data[Order ID], Data[[#This Row],[Order ID]])</f>
        <v>0.5</v>
      </c>
      <c r="Y4321" s="1">
        <f>1/COUNTIFS(Data[Customer Name],Data[[#This Row],[Customer Name]], Data[MonthYear],Data[[#This Row],[MonthYear]])</f>
        <v>0.5</v>
      </c>
      <c r="Z4321" s="1" t="str">
        <f>TEXT(Data[[#This Row],[Order Date]], "mm.yy")</f>
        <v>12.16</v>
      </c>
    </row>
    <row r="4322" spans="1:26" x14ac:dyDescent="0.25">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1" t="str">
        <f>IF(M4322=People!$B$2,People!$A$5,(IF(M4322=People!$B$3,People!$A$3,(IF(M4322=People!$B$4,People!$A$4,(IF(M4322=People!$B$5,People!$A$5,0)))))))</f>
        <v>Cassandra Brandow</v>
      </c>
      <c r="W4322" s="1" t="str">
        <f>IFERROR(VLOOKUP(Data[[#This Row],[Order ID]], Returns!$A:$B, 2, FALSE), "No")</f>
        <v>Yes</v>
      </c>
      <c r="X4322" s="1">
        <f>1/COUNTIF(Data[Order ID], Data[[#This Row],[Order ID]])</f>
        <v>0.5</v>
      </c>
      <c r="Y4322" s="1">
        <f>1/COUNTIFS(Data[Customer Name],Data[[#This Row],[Customer Name]], Data[MonthYear],Data[[#This Row],[MonthYear]])</f>
        <v>0.5</v>
      </c>
      <c r="Z4322" s="1" t="str">
        <f>TEXT(Data[[#This Row],[Order Date]], "mm.yy")</f>
        <v>12.16</v>
      </c>
    </row>
    <row r="4323" spans="1:26" x14ac:dyDescent="0.25">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1" t="str">
        <f>IF(M4323=People!$B$2,People!$A$5,(IF(M4323=People!$B$3,People!$A$3,(IF(M4323=People!$B$4,People!$A$4,(IF(M4323=People!$B$5,People!$A$5,0)))))))</f>
        <v>Chuck Magee</v>
      </c>
      <c r="W4323" s="1" t="str">
        <f>IFERROR(VLOOKUP(Data[[#This Row],[Order ID]], Returns!$A:$B, 2, FALSE), "No")</f>
        <v>No</v>
      </c>
      <c r="X4323" s="1">
        <f>1/COUNTIF(Data[Order ID], Data[[#This Row],[Order ID]])</f>
        <v>0.2</v>
      </c>
      <c r="Y4323" s="1">
        <f>1/COUNTIFS(Data[Customer Name],Data[[#This Row],[Customer Name]], Data[MonthYear],Data[[#This Row],[MonthYear]])</f>
        <v>0.2</v>
      </c>
      <c r="Z4323" s="1" t="str">
        <f>TEXT(Data[[#This Row],[Order Date]], "mm.yy")</f>
        <v>02.17</v>
      </c>
    </row>
    <row r="4324" spans="1:26" x14ac:dyDescent="0.25">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1" t="str">
        <f>IF(M4324=People!$B$2,People!$A$5,(IF(M4324=People!$B$3,People!$A$3,(IF(M4324=People!$B$4,People!$A$4,(IF(M4324=People!$B$5,People!$A$5,0)))))))</f>
        <v>Chuck Magee</v>
      </c>
      <c r="W4324" s="1" t="str">
        <f>IFERROR(VLOOKUP(Data[[#This Row],[Order ID]], Returns!$A:$B, 2, FALSE), "No")</f>
        <v>No</v>
      </c>
      <c r="X4324" s="1">
        <f>1/COUNTIF(Data[Order ID], Data[[#This Row],[Order ID]])</f>
        <v>0.2</v>
      </c>
      <c r="Y4324" s="1">
        <f>1/COUNTIFS(Data[Customer Name],Data[[#This Row],[Customer Name]], Data[MonthYear],Data[[#This Row],[MonthYear]])</f>
        <v>0.2</v>
      </c>
      <c r="Z4324" s="1" t="str">
        <f>TEXT(Data[[#This Row],[Order Date]], "mm.yy")</f>
        <v>02.17</v>
      </c>
    </row>
    <row r="4325" spans="1:26" x14ac:dyDescent="0.25">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1" t="str">
        <f>IF(M4325=People!$B$2,People!$A$5,(IF(M4325=People!$B$3,People!$A$3,(IF(M4325=People!$B$4,People!$A$4,(IF(M4325=People!$B$5,People!$A$5,0)))))))</f>
        <v>Chuck Magee</v>
      </c>
      <c r="W4325" s="1" t="str">
        <f>IFERROR(VLOOKUP(Data[[#This Row],[Order ID]], Returns!$A:$B, 2, FALSE), "No")</f>
        <v>No</v>
      </c>
      <c r="X4325" s="1">
        <f>1/COUNTIF(Data[Order ID], Data[[#This Row],[Order ID]])</f>
        <v>0.2</v>
      </c>
      <c r="Y4325" s="1">
        <f>1/COUNTIFS(Data[Customer Name],Data[[#This Row],[Customer Name]], Data[MonthYear],Data[[#This Row],[MonthYear]])</f>
        <v>0.2</v>
      </c>
      <c r="Z4325" s="1" t="str">
        <f>TEXT(Data[[#This Row],[Order Date]], "mm.yy")</f>
        <v>02.17</v>
      </c>
    </row>
    <row r="4326" spans="1:26" x14ac:dyDescent="0.25">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1" t="str">
        <f>IF(M4326=People!$B$2,People!$A$5,(IF(M4326=People!$B$3,People!$A$3,(IF(M4326=People!$B$4,People!$A$4,(IF(M4326=People!$B$5,People!$A$5,0)))))))</f>
        <v>Chuck Magee</v>
      </c>
      <c r="W4326" s="1" t="str">
        <f>IFERROR(VLOOKUP(Data[[#This Row],[Order ID]], Returns!$A:$B, 2, FALSE), "No")</f>
        <v>No</v>
      </c>
      <c r="X4326" s="1">
        <f>1/COUNTIF(Data[Order ID], Data[[#This Row],[Order ID]])</f>
        <v>0.2</v>
      </c>
      <c r="Y4326" s="1">
        <f>1/COUNTIFS(Data[Customer Name],Data[[#This Row],[Customer Name]], Data[MonthYear],Data[[#This Row],[MonthYear]])</f>
        <v>0.2</v>
      </c>
      <c r="Z4326" s="1" t="str">
        <f>TEXT(Data[[#This Row],[Order Date]], "mm.yy")</f>
        <v>02.17</v>
      </c>
    </row>
    <row r="4327" spans="1:26" x14ac:dyDescent="0.25">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1" t="str">
        <f>IF(M4327=People!$B$2,People!$A$5,(IF(M4327=People!$B$3,People!$A$3,(IF(M4327=People!$B$4,People!$A$4,(IF(M4327=People!$B$5,People!$A$5,0)))))))</f>
        <v>Chuck Magee</v>
      </c>
      <c r="W4327" s="1" t="str">
        <f>IFERROR(VLOOKUP(Data[[#This Row],[Order ID]], Returns!$A:$B, 2, FALSE), "No")</f>
        <v>No</v>
      </c>
      <c r="X4327" s="1">
        <f>1/COUNTIF(Data[Order ID], Data[[#This Row],[Order ID]])</f>
        <v>0.2</v>
      </c>
      <c r="Y4327" s="1">
        <f>1/COUNTIFS(Data[Customer Name],Data[[#This Row],[Customer Name]], Data[MonthYear],Data[[#This Row],[MonthYear]])</f>
        <v>0.2</v>
      </c>
      <c r="Z4327" s="1" t="str">
        <f>TEXT(Data[[#This Row],[Order Date]], "mm.yy")</f>
        <v>02.17</v>
      </c>
    </row>
    <row r="4328" spans="1:26" x14ac:dyDescent="0.25">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1" t="str">
        <f>IF(M4328=People!$B$2,People!$A$5,(IF(M4328=People!$B$3,People!$A$3,(IF(M4328=People!$B$4,People!$A$4,(IF(M4328=People!$B$5,People!$A$5,0)))))))</f>
        <v>Chuck Magee</v>
      </c>
      <c r="W4328" s="1" t="str">
        <f>IFERROR(VLOOKUP(Data[[#This Row],[Order ID]], Returns!$A:$B, 2, FALSE), "No")</f>
        <v>No</v>
      </c>
      <c r="X4328" s="1">
        <f>1/COUNTIF(Data[Order ID], Data[[#This Row],[Order ID]])</f>
        <v>0.5</v>
      </c>
      <c r="Y4328" s="1">
        <f>1/COUNTIFS(Data[Customer Name],Data[[#This Row],[Customer Name]], Data[MonthYear],Data[[#This Row],[MonthYear]])</f>
        <v>0.5</v>
      </c>
      <c r="Z4328" s="1" t="str">
        <f>TEXT(Data[[#This Row],[Order Date]], "mm.yy")</f>
        <v>01.18</v>
      </c>
    </row>
    <row r="4329" spans="1:26" x14ac:dyDescent="0.25">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1" t="str">
        <f>IF(M4329=People!$B$2,People!$A$5,(IF(M4329=People!$B$3,People!$A$3,(IF(M4329=People!$B$4,People!$A$4,(IF(M4329=People!$B$5,People!$A$5,0)))))))</f>
        <v>Chuck Magee</v>
      </c>
      <c r="W4329" s="1" t="str">
        <f>IFERROR(VLOOKUP(Data[[#This Row],[Order ID]], Returns!$A:$B, 2, FALSE), "No")</f>
        <v>No</v>
      </c>
      <c r="X4329" s="1">
        <f>1/COUNTIF(Data[Order ID], Data[[#This Row],[Order ID]])</f>
        <v>0.5</v>
      </c>
      <c r="Y4329" s="1">
        <f>1/COUNTIFS(Data[Customer Name],Data[[#This Row],[Customer Name]], Data[MonthYear],Data[[#This Row],[MonthYear]])</f>
        <v>0.5</v>
      </c>
      <c r="Z4329" s="1" t="str">
        <f>TEXT(Data[[#This Row],[Order Date]], "mm.yy")</f>
        <v>01.18</v>
      </c>
    </row>
    <row r="4330" spans="1:26" x14ac:dyDescent="0.25">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1" t="str">
        <f>IF(M4330=People!$B$2,People!$A$5,(IF(M4330=People!$B$3,People!$A$3,(IF(M4330=People!$B$4,People!$A$4,(IF(M4330=People!$B$5,People!$A$5,0)))))))</f>
        <v>Chuck Magee</v>
      </c>
      <c r="W4330" s="1" t="str">
        <f>IFERROR(VLOOKUP(Data[[#This Row],[Order ID]], Returns!$A:$B, 2, FALSE), "No")</f>
        <v>No</v>
      </c>
      <c r="X4330" s="1">
        <f>1/COUNTIF(Data[Order ID], Data[[#This Row],[Order ID]])</f>
        <v>1</v>
      </c>
      <c r="Y4330" s="1">
        <f>1/COUNTIFS(Data[Customer Name],Data[[#This Row],[Customer Name]], Data[MonthYear],Data[[#This Row],[MonthYear]])</f>
        <v>1</v>
      </c>
      <c r="Z4330" s="1" t="str">
        <f>TEXT(Data[[#This Row],[Order Date]], "mm.yy")</f>
        <v>04.19</v>
      </c>
    </row>
    <row r="4331" spans="1:26" x14ac:dyDescent="0.25">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1" t="str">
        <f>IF(M4331=People!$B$2,People!$A$5,(IF(M4331=People!$B$3,People!$A$3,(IF(M4331=People!$B$4,People!$A$4,(IF(M4331=People!$B$5,People!$A$5,0)))))))</f>
        <v>Cassandra Brandow</v>
      </c>
      <c r="W4331" s="1" t="str">
        <f>IFERROR(VLOOKUP(Data[[#This Row],[Order ID]], Returns!$A:$B, 2, FALSE), "No")</f>
        <v>No</v>
      </c>
      <c r="X4331" s="1">
        <f>1/COUNTIF(Data[Order ID], Data[[#This Row],[Order ID]])</f>
        <v>0.5</v>
      </c>
      <c r="Y4331" s="1">
        <f>1/COUNTIFS(Data[Customer Name],Data[[#This Row],[Customer Name]], Data[MonthYear],Data[[#This Row],[MonthYear]])</f>
        <v>0.33333333333333331</v>
      </c>
      <c r="Z4331" s="1" t="str">
        <f>TEXT(Data[[#This Row],[Order Date]], "mm.yy")</f>
        <v>10.19</v>
      </c>
    </row>
    <row r="4332" spans="1:26" x14ac:dyDescent="0.25">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1" t="str">
        <f>IF(M4332=People!$B$2,People!$A$5,(IF(M4332=People!$B$3,People!$A$3,(IF(M4332=People!$B$4,People!$A$4,(IF(M4332=People!$B$5,People!$A$5,0)))))))</f>
        <v>Cassandra Brandow</v>
      </c>
      <c r="W4332" s="1" t="str">
        <f>IFERROR(VLOOKUP(Data[[#This Row],[Order ID]], Returns!$A:$B, 2, FALSE), "No")</f>
        <v>No</v>
      </c>
      <c r="X4332" s="1">
        <f>1/COUNTIF(Data[Order ID], Data[[#This Row],[Order ID]])</f>
        <v>0.5</v>
      </c>
      <c r="Y4332" s="1">
        <f>1/COUNTIFS(Data[Customer Name],Data[[#This Row],[Customer Name]], Data[MonthYear],Data[[#This Row],[MonthYear]])</f>
        <v>0.33333333333333331</v>
      </c>
      <c r="Z4332" s="1" t="str">
        <f>TEXT(Data[[#This Row],[Order Date]], "mm.yy")</f>
        <v>10.19</v>
      </c>
    </row>
    <row r="4333" spans="1:26" x14ac:dyDescent="0.25">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1" t="str">
        <f>IF(M4333=People!$B$2,People!$A$5,(IF(M4333=People!$B$3,People!$A$3,(IF(M4333=People!$B$4,People!$A$4,(IF(M4333=People!$B$5,People!$A$5,0)))))))</f>
        <v>Cassandra Brandow</v>
      </c>
      <c r="W4333" s="1" t="str">
        <f>IFERROR(VLOOKUP(Data[[#This Row],[Order ID]], Returns!$A:$B, 2, FALSE), "No")</f>
        <v>No</v>
      </c>
      <c r="X4333" s="1">
        <f>1/COUNTIF(Data[Order ID], Data[[#This Row],[Order ID]])</f>
        <v>0.5</v>
      </c>
      <c r="Y4333" s="1">
        <f>1/COUNTIFS(Data[Customer Name],Data[[#This Row],[Customer Name]], Data[MonthYear],Data[[#This Row],[MonthYear]])</f>
        <v>0.5</v>
      </c>
      <c r="Z4333" s="1" t="str">
        <f>TEXT(Data[[#This Row],[Order Date]], "mm.yy")</f>
        <v>09.19</v>
      </c>
    </row>
    <row r="4334" spans="1:26" x14ac:dyDescent="0.25">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1" t="str">
        <f>IF(M4334=People!$B$2,People!$A$5,(IF(M4334=People!$B$3,People!$A$3,(IF(M4334=People!$B$4,People!$A$4,(IF(M4334=People!$B$5,People!$A$5,0)))))))</f>
        <v>Cassandra Brandow</v>
      </c>
      <c r="W4334" s="1" t="str">
        <f>IFERROR(VLOOKUP(Data[[#This Row],[Order ID]], Returns!$A:$B, 2, FALSE), "No")</f>
        <v>No</v>
      </c>
      <c r="X4334" s="1">
        <f>1/COUNTIF(Data[Order ID], Data[[#This Row],[Order ID]])</f>
        <v>0.5</v>
      </c>
      <c r="Y4334" s="1">
        <f>1/COUNTIFS(Data[Customer Name],Data[[#This Row],[Customer Name]], Data[MonthYear],Data[[#This Row],[MonthYear]])</f>
        <v>0.5</v>
      </c>
      <c r="Z4334" s="1" t="str">
        <f>TEXT(Data[[#This Row],[Order Date]], "mm.yy")</f>
        <v>09.19</v>
      </c>
    </row>
    <row r="4335" spans="1:26" x14ac:dyDescent="0.25">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1" t="str">
        <f>IF(M4335=People!$B$2,People!$A$5,(IF(M4335=People!$B$3,People!$A$3,(IF(M4335=People!$B$4,People!$A$4,(IF(M4335=People!$B$5,People!$A$5,0)))))))</f>
        <v>Cassandra Brandow</v>
      </c>
      <c r="W4335" s="1" t="str">
        <f>IFERROR(VLOOKUP(Data[[#This Row],[Order ID]], Returns!$A:$B, 2, FALSE), "No")</f>
        <v>No</v>
      </c>
      <c r="X4335" s="1">
        <f>1/COUNTIF(Data[Order ID], Data[[#This Row],[Order ID]])</f>
        <v>0.5</v>
      </c>
      <c r="Y4335" s="1">
        <f>1/COUNTIFS(Data[Customer Name],Data[[#This Row],[Customer Name]], Data[MonthYear],Data[[#This Row],[MonthYear]])</f>
        <v>0.5</v>
      </c>
      <c r="Z4335" s="1" t="str">
        <f>TEXT(Data[[#This Row],[Order Date]], "mm.yy")</f>
        <v>12.17</v>
      </c>
    </row>
    <row r="4336" spans="1:26" x14ac:dyDescent="0.25">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1" t="str">
        <f>IF(M4336=People!$B$2,People!$A$5,(IF(M4336=People!$B$3,People!$A$3,(IF(M4336=People!$B$4,People!$A$4,(IF(M4336=People!$B$5,People!$A$5,0)))))))</f>
        <v>Cassandra Brandow</v>
      </c>
      <c r="W4336" s="1" t="str">
        <f>IFERROR(VLOOKUP(Data[[#This Row],[Order ID]], Returns!$A:$B, 2, FALSE), "No")</f>
        <v>No</v>
      </c>
      <c r="X4336" s="1">
        <f>1/COUNTIF(Data[Order ID], Data[[#This Row],[Order ID]])</f>
        <v>0.5</v>
      </c>
      <c r="Y4336" s="1">
        <f>1/COUNTIFS(Data[Customer Name],Data[[#This Row],[Customer Name]], Data[MonthYear],Data[[#This Row],[MonthYear]])</f>
        <v>0.5</v>
      </c>
      <c r="Z4336" s="1" t="str">
        <f>TEXT(Data[[#This Row],[Order Date]], "mm.yy")</f>
        <v>12.17</v>
      </c>
    </row>
    <row r="4337" spans="1:26" x14ac:dyDescent="0.25">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1" t="str">
        <f>IF(M4337=People!$B$2,People!$A$5,(IF(M4337=People!$B$3,People!$A$3,(IF(M4337=People!$B$4,People!$A$4,(IF(M4337=People!$B$5,People!$A$5,0)))))))</f>
        <v>Cassandra Brandow</v>
      </c>
      <c r="W4337" s="1" t="str">
        <f>IFERROR(VLOOKUP(Data[[#This Row],[Order ID]], Returns!$A:$B, 2, FALSE), "No")</f>
        <v>No</v>
      </c>
      <c r="X4337" s="1">
        <f>1/COUNTIF(Data[Order ID], Data[[#This Row],[Order ID]])</f>
        <v>0.5</v>
      </c>
      <c r="Y4337" s="1">
        <f>1/COUNTIFS(Data[Customer Name],Data[[#This Row],[Customer Name]], Data[MonthYear],Data[[#This Row],[MonthYear]])</f>
        <v>0.5</v>
      </c>
      <c r="Z4337" s="1" t="str">
        <f>TEXT(Data[[#This Row],[Order Date]], "mm.yy")</f>
        <v>12.17</v>
      </c>
    </row>
    <row r="4338" spans="1:26" x14ac:dyDescent="0.25">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1" t="str">
        <f>IF(M4338=People!$B$2,People!$A$5,(IF(M4338=People!$B$3,People!$A$3,(IF(M4338=People!$B$4,People!$A$4,(IF(M4338=People!$B$5,People!$A$5,0)))))))</f>
        <v>Cassandra Brandow</v>
      </c>
      <c r="W4338" s="1" t="str">
        <f>IFERROR(VLOOKUP(Data[[#This Row],[Order ID]], Returns!$A:$B, 2, FALSE), "No")</f>
        <v>No</v>
      </c>
      <c r="X4338" s="1">
        <f>1/COUNTIF(Data[Order ID], Data[[#This Row],[Order ID]])</f>
        <v>0.5</v>
      </c>
      <c r="Y4338" s="1">
        <f>1/COUNTIFS(Data[Customer Name],Data[[#This Row],[Customer Name]], Data[MonthYear],Data[[#This Row],[MonthYear]])</f>
        <v>0.5</v>
      </c>
      <c r="Z4338" s="1" t="str">
        <f>TEXT(Data[[#This Row],[Order Date]], "mm.yy")</f>
        <v>12.17</v>
      </c>
    </row>
    <row r="4339" spans="1:26" x14ac:dyDescent="0.25">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1" t="str">
        <f>IF(M4339=People!$B$2,People!$A$5,(IF(M4339=People!$B$3,People!$A$3,(IF(M4339=People!$B$4,People!$A$4,(IF(M4339=People!$B$5,People!$A$5,0)))))))</f>
        <v>Cassandra Brandow</v>
      </c>
      <c r="W4339" s="1" t="str">
        <f>IFERROR(VLOOKUP(Data[[#This Row],[Order ID]], Returns!$A:$B, 2, FALSE), "No")</f>
        <v>No</v>
      </c>
      <c r="X4339" s="1">
        <f>1/COUNTIF(Data[Order ID], Data[[#This Row],[Order ID]])</f>
        <v>0.5</v>
      </c>
      <c r="Y4339" s="1">
        <f>1/COUNTIFS(Data[Customer Name],Data[[#This Row],[Customer Name]], Data[MonthYear],Data[[#This Row],[MonthYear]])</f>
        <v>0.5</v>
      </c>
      <c r="Z4339" s="1" t="str">
        <f>TEXT(Data[[#This Row],[Order Date]], "mm.yy")</f>
        <v>11.17</v>
      </c>
    </row>
    <row r="4340" spans="1:26" x14ac:dyDescent="0.25">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1" t="str">
        <f>IF(M4340=People!$B$2,People!$A$5,(IF(M4340=People!$B$3,People!$A$3,(IF(M4340=People!$B$4,People!$A$4,(IF(M4340=People!$B$5,People!$A$5,0)))))))</f>
        <v>Cassandra Brandow</v>
      </c>
      <c r="W4340" s="1" t="str">
        <f>IFERROR(VLOOKUP(Data[[#This Row],[Order ID]], Returns!$A:$B, 2, FALSE), "No")</f>
        <v>No</v>
      </c>
      <c r="X4340" s="1">
        <f>1/COUNTIF(Data[Order ID], Data[[#This Row],[Order ID]])</f>
        <v>0.5</v>
      </c>
      <c r="Y4340" s="1">
        <f>1/COUNTIFS(Data[Customer Name],Data[[#This Row],[Customer Name]], Data[MonthYear],Data[[#This Row],[MonthYear]])</f>
        <v>0.5</v>
      </c>
      <c r="Z4340" s="1" t="str">
        <f>TEXT(Data[[#This Row],[Order Date]], "mm.yy")</f>
        <v>11.17</v>
      </c>
    </row>
    <row r="4341" spans="1:26" x14ac:dyDescent="0.25">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1" t="str">
        <f>IF(M4341=People!$B$2,People!$A$5,(IF(M4341=People!$B$3,People!$A$3,(IF(M4341=People!$B$4,People!$A$4,(IF(M4341=People!$B$5,People!$A$5,0)))))))</f>
        <v>Cassandra Brandow</v>
      </c>
      <c r="W4341" s="1" t="str">
        <f>IFERROR(VLOOKUP(Data[[#This Row],[Order ID]], Returns!$A:$B, 2, FALSE), "No")</f>
        <v>No</v>
      </c>
      <c r="X4341" s="1">
        <f>1/COUNTIF(Data[Order ID], Data[[#This Row],[Order ID]])</f>
        <v>1</v>
      </c>
      <c r="Y4341" s="1">
        <f>1/COUNTIFS(Data[Customer Name],Data[[#This Row],[Customer Name]], Data[MonthYear],Data[[#This Row],[MonthYear]])</f>
        <v>0.14285714285714285</v>
      </c>
      <c r="Z4341" s="1" t="str">
        <f>TEXT(Data[[#This Row],[Order Date]], "mm.yy")</f>
        <v>08.19</v>
      </c>
    </row>
    <row r="4342" spans="1:26" x14ac:dyDescent="0.25">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1" t="str">
        <f>IF(M4342=People!$B$2,People!$A$5,(IF(M4342=People!$B$3,People!$A$3,(IF(M4342=People!$B$4,People!$A$4,(IF(M4342=People!$B$5,People!$A$5,0)))))))</f>
        <v>Kelly Williams</v>
      </c>
      <c r="W4342" s="1" t="str">
        <f>IFERROR(VLOOKUP(Data[[#This Row],[Order ID]], Returns!$A:$B, 2, FALSE), "No")</f>
        <v>No</v>
      </c>
      <c r="X4342" s="1">
        <f>1/COUNTIF(Data[Order ID], Data[[#This Row],[Order ID]])</f>
        <v>1</v>
      </c>
      <c r="Y4342" s="1">
        <f>1/COUNTIFS(Data[Customer Name],Data[[#This Row],[Customer Name]], Data[MonthYear],Data[[#This Row],[MonthYear]])</f>
        <v>1</v>
      </c>
      <c r="Z4342" s="1" t="str">
        <f>TEXT(Data[[#This Row],[Order Date]], "mm.yy")</f>
        <v>03.16</v>
      </c>
    </row>
    <row r="4343" spans="1:26" x14ac:dyDescent="0.25">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1" t="str">
        <f>IF(M4343=People!$B$2,People!$A$5,(IF(M4343=People!$B$3,People!$A$3,(IF(M4343=People!$B$4,People!$A$4,(IF(M4343=People!$B$5,People!$A$5,0)))))))</f>
        <v>Cassandra Brandow</v>
      </c>
      <c r="W4343" s="1" t="str">
        <f>IFERROR(VLOOKUP(Data[[#This Row],[Order ID]], Returns!$A:$B, 2, FALSE), "No")</f>
        <v>No</v>
      </c>
      <c r="X4343" s="1">
        <f>1/COUNTIF(Data[Order ID], Data[[#This Row],[Order ID]])</f>
        <v>1</v>
      </c>
      <c r="Y4343" s="1">
        <f>1/COUNTIFS(Data[Customer Name],Data[[#This Row],[Customer Name]], Data[MonthYear],Data[[#This Row],[MonthYear]])</f>
        <v>1</v>
      </c>
      <c r="Z4343" s="1" t="str">
        <f>TEXT(Data[[#This Row],[Order Date]], "mm.yy")</f>
        <v>12.19</v>
      </c>
    </row>
    <row r="4344" spans="1:26" x14ac:dyDescent="0.25">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1" t="str">
        <f>IF(M4344=People!$B$2,People!$A$5,(IF(M4344=People!$B$3,People!$A$3,(IF(M4344=People!$B$4,People!$A$4,(IF(M4344=People!$B$5,People!$A$5,0)))))))</f>
        <v>Cassandra Brandow</v>
      </c>
      <c r="W4344" s="1" t="str">
        <f>IFERROR(VLOOKUP(Data[[#This Row],[Order ID]], Returns!$A:$B, 2, FALSE), "No")</f>
        <v>No</v>
      </c>
      <c r="X4344" s="1">
        <f>1/COUNTIF(Data[Order ID], Data[[#This Row],[Order ID]])</f>
        <v>0.25</v>
      </c>
      <c r="Y4344" s="1">
        <f>1/COUNTIFS(Data[Customer Name],Data[[#This Row],[Customer Name]], Data[MonthYear],Data[[#This Row],[MonthYear]])</f>
        <v>0.25</v>
      </c>
      <c r="Z4344" s="1" t="str">
        <f>TEXT(Data[[#This Row],[Order Date]], "mm.yy")</f>
        <v>03.19</v>
      </c>
    </row>
    <row r="4345" spans="1:26" x14ac:dyDescent="0.25">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1" t="str">
        <f>IF(M4345=People!$B$2,People!$A$5,(IF(M4345=People!$B$3,People!$A$3,(IF(M4345=People!$B$4,People!$A$4,(IF(M4345=People!$B$5,People!$A$5,0)))))))</f>
        <v>Cassandra Brandow</v>
      </c>
      <c r="W4345" s="1" t="str">
        <f>IFERROR(VLOOKUP(Data[[#This Row],[Order ID]], Returns!$A:$B, 2, FALSE), "No")</f>
        <v>No</v>
      </c>
      <c r="X4345" s="1">
        <f>1/COUNTIF(Data[Order ID], Data[[#This Row],[Order ID]])</f>
        <v>0.25</v>
      </c>
      <c r="Y4345" s="1">
        <f>1/COUNTIFS(Data[Customer Name],Data[[#This Row],[Customer Name]], Data[MonthYear],Data[[#This Row],[MonthYear]])</f>
        <v>0.25</v>
      </c>
      <c r="Z4345" s="1" t="str">
        <f>TEXT(Data[[#This Row],[Order Date]], "mm.yy")</f>
        <v>03.19</v>
      </c>
    </row>
    <row r="4346" spans="1:26" x14ac:dyDescent="0.25">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1" t="str">
        <f>IF(M4346=People!$B$2,People!$A$5,(IF(M4346=People!$B$3,People!$A$3,(IF(M4346=People!$B$4,People!$A$4,(IF(M4346=People!$B$5,People!$A$5,0)))))))</f>
        <v>Cassandra Brandow</v>
      </c>
      <c r="W4346" s="1" t="str">
        <f>IFERROR(VLOOKUP(Data[[#This Row],[Order ID]], Returns!$A:$B, 2, FALSE), "No")</f>
        <v>No</v>
      </c>
      <c r="X4346" s="1">
        <f>1/COUNTIF(Data[Order ID], Data[[#This Row],[Order ID]])</f>
        <v>0.25</v>
      </c>
      <c r="Y4346" s="1">
        <f>1/COUNTIFS(Data[Customer Name],Data[[#This Row],[Customer Name]], Data[MonthYear],Data[[#This Row],[MonthYear]])</f>
        <v>0.25</v>
      </c>
      <c r="Z4346" s="1" t="str">
        <f>TEXT(Data[[#This Row],[Order Date]], "mm.yy")</f>
        <v>03.19</v>
      </c>
    </row>
    <row r="4347" spans="1:26" x14ac:dyDescent="0.25">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1" t="str">
        <f>IF(M4347=People!$B$2,People!$A$5,(IF(M4347=People!$B$3,People!$A$3,(IF(M4347=People!$B$4,People!$A$4,(IF(M4347=People!$B$5,People!$A$5,0)))))))</f>
        <v>Cassandra Brandow</v>
      </c>
      <c r="W4347" s="1" t="str">
        <f>IFERROR(VLOOKUP(Data[[#This Row],[Order ID]], Returns!$A:$B, 2, FALSE), "No")</f>
        <v>No</v>
      </c>
      <c r="X4347" s="1">
        <f>1/COUNTIF(Data[Order ID], Data[[#This Row],[Order ID]])</f>
        <v>0.25</v>
      </c>
      <c r="Y4347" s="1">
        <f>1/COUNTIFS(Data[Customer Name],Data[[#This Row],[Customer Name]], Data[MonthYear],Data[[#This Row],[MonthYear]])</f>
        <v>0.25</v>
      </c>
      <c r="Z4347" s="1" t="str">
        <f>TEXT(Data[[#This Row],[Order Date]], "mm.yy")</f>
        <v>03.19</v>
      </c>
    </row>
    <row r="4348" spans="1:26" x14ac:dyDescent="0.25">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1" t="str">
        <f>IF(M4348=People!$B$2,People!$A$5,(IF(M4348=People!$B$3,People!$A$3,(IF(M4348=People!$B$4,People!$A$4,(IF(M4348=People!$B$5,People!$A$5,0)))))))</f>
        <v>Chuck Magee</v>
      </c>
      <c r="W4348" s="1" t="str">
        <f>IFERROR(VLOOKUP(Data[[#This Row],[Order ID]], Returns!$A:$B, 2, FALSE), "No")</f>
        <v>No</v>
      </c>
      <c r="X4348" s="1">
        <f>1/COUNTIF(Data[Order ID], Data[[#This Row],[Order ID]])</f>
        <v>0.5</v>
      </c>
      <c r="Y4348" s="1">
        <f>1/COUNTIFS(Data[Customer Name],Data[[#This Row],[Customer Name]], Data[MonthYear],Data[[#This Row],[MonthYear]])</f>
        <v>0.5</v>
      </c>
      <c r="Z4348" s="1" t="str">
        <f>TEXT(Data[[#This Row],[Order Date]], "mm.yy")</f>
        <v>09.18</v>
      </c>
    </row>
    <row r="4349" spans="1:26" x14ac:dyDescent="0.25">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1" t="str">
        <f>IF(M4349=People!$B$2,People!$A$5,(IF(M4349=People!$B$3,People!$A$3,(IF(M4349=People!$B$4,People!$A$4,(IF(M4349=People!$B$5,People!$A$5,0)))))))</f>
        <v>Chuck Magee</v>
      </c>
      <c r="W4349" s="1" t="str">
        <f>IFERROR(VLOOKUP(Data[[#This Row],[Order ID]], Returns!$A:$B, 2, FALSE), "No")</f>
        <v>No</v>
      </c>
      <c r="X4349" s="1">
        <f>1/COUNTIF(Data[Order ID], Data[[#This Row],[Order ID]])</f>
        <v>0.5</v>
      </c>
      <c r="Y4349" s="1">
        <f>1/COUNTIFS(Data[Customer Name],Data[[#This Row],[Customer Name]], Data[MonthYear],Data[[#This Row],[MonthYear]])</f>
        <v>0.5</v>
      </c>
      <c r="Z4349" s="1" t="str">
        <f>TEXT(Data[[#This Row],[Order Date]], "mm.yy")</f>
        <v>09.18</v>
      </c>
    </row>
    <row r="4350" spans="1:26" x14ac:dyDescent="0.25">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1" t="str">
        <f>IF(M4350=People!$B$2,People!$A$5,(IF(M4350=People!$B$3,People!$A$3,(IF(M4350=People!$B$4,People!$A$4,(IF(M4350=People!$B$5,People!$A$5,0)))))))</f>
        <v>Cassandra Brandow</v>
      </c>
      <c r="W4350" s="1" t="str">
        <f>IFERROR(VLOOKUP(Data[[#This Row],[Order ID]], Returns!$A:$B, 2, FALSE), "No")</f>
        <v>Yes</v>
      </c>
      <c r="X4350" s="1">
        <f>1/COUNTIF(Data[Order ID], Data[[#This Row],[Order ID]])</f>
        <v>0.5</v>
      </c>
      <c r="Y4350" s="1">
        <f>1/COUNTIFS(Data[Customer Name],Data[[#This Row],[Customer Name]], Data[MonthYear],Data[[#This Row],[MonthYear]])</f>
        <v>0.5</v>
      </c>
      <c r="Z4350" s="1" t="str">
        <f>TEXT(Data[[#This Row],[Order Date]], "mm.yy")</f>
        <v>11.19</v>
      </c>
    </row>
    <row r="4351" spans="1:26" x14ac:dyDescent="0.25">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1" t="str">
        <f>IF(M4351=People!$B$2,People!$A$5,(IF(M4351=People!$B$3,People!$A$3,(IF(M4351=People!$B$4,People!$A$4,(IF(M4351=People!$B$5,People!$A$5,0)))))))</f>
        <v>Cassandra Brandow</v>
      </c>
      <c r="W4351" s="1" t="str">
        <f>IFERROR(VLOOKUP(Data[[#This Row],[Order ID]], Returns!$A:$B, 2, FALSE), "No")</f>
        <v>Yes</v>
      </c>
      <c r="X4351" s="1">
        <f>1/COUNTIF(Data[Order ID], Data[[#This Row],[Order ID]])</f>
        <v>0.5</v>
      </c>
      <c r="Y4351" s="1">
        <f>1/COUNTIFS(Data[Customer Name],Data[[#This Row],[Customer Name]], Data[MonthYear],Data[[#This Row],[MonthYear]])</f>
        <v>0.5</v>
      </c>
      <c r="Z4351" s="1" t="str">
        <f>TEXT(Data[[#This Row],[Order Date]], "mm.yy")</f>
        <v>11.19</v>
      </c>
    </row>
    <row r="4352" spans="1:26" x14ac:dyDescent="0.25">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1" t="str">
        <f>IF(M4352=People!$B$2,People!$A$5,(IF(M4352=People!$B$3,People!$A$3,(IF(M4352=People!$B$4,People!$A$4,(IF(M4352=People!$B$5,People!$A$5,0)))))))</f>
        <v>Chuck Magee</v>
      </c>
      <c r="W4352" s="1" t="str">
        <f>IFERROR(VLOOKUP(Data[[#This Row],[Order ID]], Returns!$A:$B, 2, FALSE), "No")</f>
        <v>No</v>
      </c>
      <c r="X4352" s="1">
        <f>1/COUNTIF(Data[Order ID], Data[[#This Row],[Order ID]])</f>
        <v>0.5</v>
      </c>
      <c r="Y4352" s="1">
        <f>1/COUNTIFS(Data[Customer Name],Data[[#This Row],[Customer Name]], Data[MonthYear],Data[[#This Row],[MonthYear]])</f>
        <v>0.33333333333333331</v>
      </c>
      <c r="Z4352" s="1" t="str">
        <f>TEXT(Data[[#This Row],[Order Date]], "mm.yy")</f>
        <v>04.19</v>
      </c>
    </row>
    <row r="4353" spans="1:26" x14ac:dyDescent="0.25">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1" t="str">
        <f>IF(M4353=People!$B$2,People!$A$5,(IF(M4353=People!$B$3,People!$A$3,(IF(M4353=People!$B$4,People!$A$4,(IF(M4353=People!$B$5,People!$A$5,0)))))))</f>
        <v>Chuck Magee</v>
      </c>
      <c r="W4353" s="1" t="str">
        <f>IFERROR(VLOOKUP(Data[[#This Row],[Order ID]], Returns!$A:$B, 2, FALSE), "No")</f>
        <v>No</v>
      </c>
      <c r="X4353" s="1">
        <f>1/COUNTIF(Data[Order ID], Data[[#This Row],[Order ID]])</f>
        <v>0.5</v>
      </c>
      <c r="Y4353" s="1">
        <f>1/COUNTIFS(Data[Customer Name],Data[[#This Row],[Customer Name]], Data[MonthYear],Data[[#This Row],[MonthYear]])</f>
        <v>0.33333333333333331</v>
      </c>
      <c r="Z4353" s="1" t="str">
        <f>TEXT(Data[[#This Row],[Order Date]], "mm.yy")</f>
        <v>04.19</v>
      </c>
    </row>
    <row r="4354" spans="1:26" x14ac:dyDescent="0.25">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1" t="str">
        <f>IF(M4354=People!$B$2,People!$A$5,(IF(M4354=People!$B$3,People!$A$3,(IF(M4354=People!$B$4,People!$A$4,(IF(M4354=People!$B$5,People!$A$5,0)))))))</f>
        <v>Cassandra Brandow</v>
      </c>
      <c r="W4354" s="1" t="str">
        <f>IFERROR(VLOOKUP(Data[[#This Row],[Order ID]], Returns!$A:$B, 2, FALSE), "No")</f>
        <v>No</v>
      </c>
      <c r="X4354" s="1">
        <f>1/COUNTIF(Data[Order ID], Data[[#This Row],[Order ID]])</f>
        <v>0.5</v>
      </c>
      <c r="Y4354" s="1">
        <f>1/COUNTIFS(Data[Customer Name],Data[[#This Row],[Customer Name]], Data[MonthYear],Data[[#This Row],[MonthYear]])</f>
        <v>0.14285714285714285</v>
      </c>
      <c r="Z4354" s="1" t="str">
        <f>TEXT(Data[[#This Row],[Order Date]], "mm.yy")</f>
        <v>12.19</v>
      </c>
    </row>
    <row r="4355" spans="1:26" x14ac:dyDescent="0.25">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1" t="str">
        <f>IF(M4355=People!$B$2,People!$A$5,(IF(M4355=People!$B$3,People!$A$3,(IF(M4355=People!$B$4,People!$A$4,(IF(M4355=People!$B$5,People!$A$5,0)))))))</f>
        <v>Cassandra Brandow</v>
      </c>
      <c r="W4355" s="1" t="str">
        <f>IFERROR(VLOOKUP(Data[[#This Row],[Order ID]], Returns!$A:$B, 2, FALSE), "No")</f>
        <v>No</v>
      </c>
      <c r="X4355" s="1">
        <f>1/COUNTIF(Data[Order ID], Data[[#This Row],[Order ID]])</f>
        <v>0.5</v>
      </c>
      <c r="Y4355" s="1">
        <f>1/COUNTIFS(Data[Customer Name],Data[[#This Row],[Customer Name]], Data[MonthYear],Data[[#This Row],[MonthYear]])</f>
        <v>0.14285714285714285</v>
      </c>
      <c r="Z4355" s="1" t="str">
        <f>TEXT(Data[[#This Row],[Order Date]], "mm.yy")</f>
        <v>12.19</v>
      </c>
    </row>
    <row r="4356" spans="1:26" x14ac:dyDescent="0.25">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1" t="str">
        <f>IF(M4356=People!$B$2,People!$A$5,(IF(M4356=People!$B$3,People!$A$3,(IF(M4356=People!$B$4,People!$A$4,(IF(M4356=People!$B$5,People!$A$5,0)))))))</f>
        <v>Cassandra Brandow</v>
      </c>
      <c r="W4356" s="1" t="str">
        <f>IFERROR(VLOOKUP(Data[[#This Row],[Order ID]], Returns!$A:$B, 2, FALSE), "No")</f>
        <v>No</v>
      </c>
      <c r="X4356" s="1">
        <f>1/COUNTIF(Data[Order ID], Data[[#This Row],[Order ID]])</f>
        <v>1</v>
      </c>
      <c r="Y4356" s="1">
        <f>1/COUNTIFS(Data[Customer Name],Data[[#This Row],[Customer Name]], Data[MonthYear],Data[[#This Row],[MonthYear]])</f>
        <v>1</v>
      </c>
      <c r="Z4356" s="1" t="str">
        <f>TEXT(Data[[#This Row],[Order Date]], "mm.yy")</f>
        <v>11.19</v>
      </c>
    </row>
    <row r="4357" spans="1:26" x14ac:dyDescent="0.25">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1" t="str">
        <f>IF(M4357=People!$B$2,People!$A$5,(IF(M4357=People!$B$3,People!$A$3,(IF(M4357=People!$B$4,People!$A$4,(IF(M4357=People!$B$5,People!$A$5,0)))))))</f>
        <v>Cassandra Brandow</v>
      </c>
      <c r="W4357" s="1" t="str">
        <f>IFERROR(VLOOKUP(Data[[#This Row],[Order ID]], Returns!$A:$B, 2, FALSE), "No")</f>
        <v>No</v>
      </c>
      <c r="X4357" s="1">
        <f>1/COUNTIF(Data[Order ID], Data[[#This Row],[Order ID]])</f>
        <v>0.5</v>
      </c>
      <c r="Y4357" s="1">
        <f>1/COUNTIFS(Data[Customer Name],Data[[#This Row],[Customer Name]], Data[MonthYear],Data[[#This Row],[MonthYear]])</f>
        <v>0.33333333333333331</v>
      </c>
      <c r="Z4357" s="1" t="str">
        <f>TEXT(Data[[#This Row],[Order Date]], "mm.yy")</f>
        <v>12.17</v>
      </c>
    </row>
    <row r="4358" spans="1:26" x14ac:dyDescent="0.25">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1" t="str">
        <f>IF(M4358=People!$B$2,People!$A$5,(IF(M4358=People!$B$3,People!$A$3,(IF(M4358=People!$B$4,People!$A$4,(IF(M4358=People!$B$5,People!$A$5,0)))))))</f>
        <v>Cassandra Brandow</v>
      </c>
      <c r="W4358" s="1" t="str">
        <f>IFERROR(VLOOKUP(Data[[#This Row],[Order ID]], Returns!$A:$B, 2, FALSE), "No")</f>
        <v>No</v>
      </c>
      <c r="X4358" s="1">
        <f>1/COUNTIF(Data[Order ID], Data[[#This Row],[Order ID]])</f>
        <v>0.5</v>
      </c>
      <c r="Y4358" s="1">
        <f>1/COUNTIFS(Data[Customer Name],Data[[#This Row],[Customer Name]], Data[MonthYear],Data[[#This Row],[MonthYear]])</f>
        <v>0.33333333333333331</v>
      </c>
      <c r="Z4358" s="1" t="str">
        <f>TEXT(Data[[#This Row],[Order Date]], "mm.yy")</f>
        <v>12.17</v>
      </c>
    </row>
    <row r="4359" spans="1:26" x14ac:dyDescent="0.25">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1" t="str">
        <f>IF(M4359=People!$B$2,People!$A$5,(IF(M4359=People!$B$3,People!$A$3,(IF(M4359=People!$B$4,People!$A$4,(IF(M4359=People!$B$5,People!$A$5,0)))))))</f>
        <v>Kelly Williams</v>
      </c>
      <c r="W4359" s="1" t="str">
        <f>IFERROR(VLOOKUP(Data[[#This Row],[Order ID]], Returns!$A:$B, 2, FALSE), "No")</f>
        <v>No</v>
      </c>
      <c r="X4359" s="1">
        <f>1/COUNTIF(Data[Order ID], Data[[#This Row],[Order ID]])</f>
        <v>0.33333333333333331</v>
      </c>
      <c r="Y4359" s="1">
        <f>1/COUNTIFS(Data[Customer Name],Data[[#This Row],[Customer Name]], Data[MonthYear],Data[[#This Row],[MonthYear]])</f>
        <v>0.33333333333333331</v>
      </c>
      <c r="Z4359" s="1" t="str">
        <f>TEXT(Data[[#This Row],[Order Date]], "mm.yy")</f>
        <v>12.19</v>
      </c>
    </row>
    <row r="4360" spans="1:26" x14ac:dyDescent="0.25">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1" t="str">
        <f>IF(M4360=People!$B$2,People!$A$5,(IF(M4360=People!$B$3,People!$A$3,(IF(M4360=People!$B$4,People!$A$4,(IF(M4360=People!$B$5,People!$A$5,0)))))))</f>
        <v>Kelly Williams</v>
      </c>
      <c r="W4360" s="1" t="str">
        <f>IFERROR(VLOOKUP(Data[[#This Row],[Order ID]], Returns!$A:$B, 2, FALSE), "No")</f>
        <v>No</v>
      </c>
      <c r="X4360" s="1">
        <f>1/COUNTIF(Data[Order ID], Data[[#This Row],[Order ID]])</f>
        <v>0.33333333333333331</v>
      </c>
      <c r="Y4360" s="1">
        <f>1/COUNTIFS(Data[Customer Name],Data[[#This Row],[Customer Name]], Data[MonthYear],Data[[#This Row],[MonthYear]])</f>
        <v>0.33333333333333331</v>
      </c>
      <c r="Z4360" s="1" t="str">
        <f>TEXT(Data[[#This Row],[Order Date]], "mm.yy")</f>
        <v>12.19</v>
      </c>
    </row>
    <row r="4361" spans="1:26" x14ac:dyDescent="0.25">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1" t="str">
        <f>IF(M4361=People!$B$2,People!$A$5,(IF(M4361=People!$B$3,People!$A$3,(IF(M4361=People!$B$4,People!$A$4,(IF(M4361=People!$B$5,People!$A$5,0)))))))</f>
        <v>Kelly Williams</v>
      </c>
      <c r="W4361" s="1" t="str">
        <f>IFERROR(VLOOKUP(Data[[#This Row],[Order ID]], Returns!$A:$B, 2, FALSE), "No")</f>
        <v>No</v>
      </c>
      <c r="X4361" s="1">
        <f>1/COUNTIF(Data[Order ID], Data[[#This Row],[Order ID]])</f>
        <v>0.33333333333333331</v>
      </c>
      <c r="Y4361" s="1">
        <f>1/COUNTIFS(Data[Customer Name],Data[[#This Row],[Customer Name]], Data[MonthYear],Data[[#This Row],[MonthYear]])</f>
        <v>0.33333333333333331</v>
      </c>
      <c r="Z4361" s="1" t="str">
        <f>TEXT(Data[[#This Row],[Order Date]], "mm.yy")</f>
        <v>12.19</v>
      </c>
    </row>
    <row r="4362" spans="1:26" x14ac:dyDescent="0.25">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1" t="str">
        <f>IF(M4362=People!$B$2,People!$A$5,(IF(M4362=People!$B$3,People!$A$3,(IF(M4362=People!$B$4,People!$A$4,(IF(M4362=People!$B$5,People!$A$5,0)))))))</f>
        <v>Chuck Magee</v>
      </c>
      <c r="W4362" s="1" t="str">
        <f>IFERROR(VLOOKUP(Data[[#This Row],[Order ID]], Returns!$A:$B, 2, FALSE), "No")</f>
        <v>No</v>
      </c>
      <c r="X4362" s="1">
        <f>1/COUNTIF(Data[Order ID], Data[[#This Row],[Order ID]])</f>
        <v>1</v>
      </c>
      <c r="Y4362" s="1">
        <f>1/COUNTIFS(Data[Customer Name],Data[[#This Row],[Customer Name]], Data[MonthYear],Data[[#This Row],[MonthYear]])</f>
        <v>1</v>
      </c>
      <c r="Z4362" s="1" t="str">
        <f>TEXT(Data[[#This Row],[Order Date]], "mm.yy")</f>
        <v>05.18</v>
      </c>
    </row>
    <row r="4363" spans="1:26" x14ac:dyDescent="0.25">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1" t="str">
        <f>IF(M4363=People!$B$2,People!$A$5,(IF(M4363=People!$B$3,People!$A$3,(IF(M4363=People!$B$4,People!$A$4,(IF(M4363=People!$B$5,People!$A$5,0)))))))</f>
        <v>Cassandra Brandow</v>
      </c>
      <c r="W4363" s="1" t="str">
        <f>IFERROR(VLOOKUP(Data[[#This Row],[Order ID]], Returns!$A:$B, 2, FALSE), "No")</f>
        <v>No</v>
      </c>
      <c r="X4363" s="1">
        <f>1/COUNTIF(Data[Order ID], Data[[#This Row],[Order ID]])</f>
        <v>1</v>
      </c>
      <c r="Y4363" s="1">
        <f>1/COUNTIFS(Data[Customer Name],Data[[#This Row],[Customer Name]], Data[MonthYear],Data[[#This Row],[MonthYear]])</f>
        <v>1</v>
      </c>
      <c r="Z4363" s="1" t="str">
        <f>TEXT(Data[[#This Row],[Order Date]], "mm.yy")</f>
        <v>02.19</v>
      </c>
    </row>
    <row r="4364" spans="1:26" x14ac:dyDescent="0.25">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1" t="str">
        <f>IF(M4364=People!$B$2,People!$A$5,(IF(M4364=People!$B$3,People!$A$3,(IF(M4364=People!$B$4,People!$A$4,(IF(M4364=People!$B$5,People!$A$5,0)))))))</f>
        <v>Kelly Williams</v>
      </c>
      <c r="W4364" s="1" t="str">
        <f>IFERROR(VLOOKUP(Data[[#This Row],[Order ID]], Returns!$A:$B, 2, FALSE), "No")</f>
        <v>No</v>
      </c>
      <c r="X4364" s="1">
        <f>1/COUNTIF(Data[Order ID], Data[[#This Row],[Order ID]])</f>
        <v>0.2</v>
      </c>
      <c r="Y4364" s="1">
        <f>1/COUNTIFS(Data[Customer Name],Data[[#This Row],[Customer Name]], Data[MonthYear],Data[[#This Row],[MonthYear]])</f>
        <v>0.2</v>
      </c>
      <c r="Z4364" s="1" t="str">
        <f>TEXT(Data[[#This Row],[Order Date]], "mm.yy")</f>
        <v>05.19</v>
      </c>
    </row>
    <row r="4365" spans="1:26" x14ac:dyDescent="0.25">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1" t="str">
        <f>IF(M4365=People!$B$2,People!$A$5,(IF(M4365=People!$B$3,People!$A$3,(IF(M4365=People!$B$4,People!$A$4,(IF(M4365=People!$B$5,People!$A$5,0)))))))</f>
        <v>Kelly Williams</v>
      </c>
      <c r="W4365" s="1" t="str">
        <f>IFERROR(VLOOKUP(Data[[#This Row],[Order ID]], Returns!$A:$B, 2, FALSE), "No")</f>
        <v>No</v>
      </c>
      <c r="X4365" s="1">
        <f>1/COUNTIF(Data[Order ID], Data[[#This Row],[Order ID]])</f>
        <v>0.2</v>
      </c>
      <c r="Y4365" s="1">
        <f>1/COUNTIFS(Data[Customer Name],Data[[#This Row],[Customer Name]], Data[MonthYear],Data[[#This Row],[MonthYear]])</f>
        <v>0.2</v>
      </c>
      <c r="Z4365" s="1" t="str">
        <f>TEXT(Data[[#This Row],[Order Date]], "mm.yy")</f>
        <v>05.19</v>
      </c>
    </row>
    <row r="4366" spans="1:26" x14ac:dyDescent="0.25">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1" t="str">
        <f>IF(M4366=People!$B$2,People!$A$5,(IF(M4366=People!$B$3,People!$A$3,(IF(M4366=People!$B$4,People!$A$4,(IF(M4366=People!$B$5,People!$A$5,0)))))))</f>
        <v>Kelly Williams</v>
      </c>
      <c r="W4366" s="1" t="str">
        <f>IFERROR(VLOOKUP(Data[[#This Row],[Order ID]], Returns!$A:$B, 2, FALSE), "No")</f>
        <v>No</v>
      </c>
      <c r="X4366" s="1">
        <f>1/COUNTIF(Data[Order ID], Data[[#This Row],[Order ID]])</f>
        <v>0.2</v>
      </c>
      <c r="Y4366" s="1">
        <f>1/COUNTIFS(Data[Customer Name],Data[[#This Row],[Customer Name]], Data[MonthYear],Data[[#This Row],[MonthYear]])</f>
        <v>0.2</v>
      </c>
      <c r="Z4366" s="1" t="str">
        <f>TEXT(Data[[#This Row],[Order Date]], "mm.yy")</f>
        <v>05.19</v>
      </c>
    </row>
    <row r="4367" spans="1:26" x14ac:dyDescent="0.25">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1" t="str">
        <f>IF(M4367=People!$B$2,People!$A$5,(IF(M4367=People!$B$3,People!$A$3,(IF(M4367=People!$B$4,People!$A$4,(IF(M4367=People!$B$5,People!$A$5,0)))))))</f>
        <v>Kelly Williams</v>
      </c>
      <c r="W4367" s="1" t="str">
        <f>IFERROR(VLOOKUP(Data[[#This Row],[Order ID]], Returns!$A:$B, 2, FALSE), "No")</f>
        <v>No</v>
      </c>
      <c r="X4367" s="1">
        <f>1/COUNTIF(Data[Order ID], Data[[#This Row],[Order ID]])</f>
        <v>0.2</v>
      </c>
      <c r="Y4367" s="1">
        <f>1/COUNTIFS(Data[Customer Name],Data[[#This Row],[Customer Name]], Data[MonthYear],Data[[#This Row],[MonthYear]])</f>
        <v>0.2</v>
      </c>
      <c r="Z4367" s="1" t="str">
        <f>TEXT(Data[[#This Row],[Order Date]], "mm.yy")</f>
        <v>05.19</v>
      </c>
    </row>
    <row r="4368" spans="1:26" x14ac:dyDescent="0.25">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1" t="str">
        <f>IF(M4368=People!$B$2,People!$A$5,(IF(M4368=People!$B$3,People!$A$3,(IF(M4368=People!$B$4,People!$A$4,(IF(M4368=People!$B$5,People!$A$5,0)))))))</f>
        <v>Kelly Williams</v>
      </c>
      <c r="W4368" s="1" t="str">
        <f>IFERROR(VLOOKUP(Data[[#This Row],[Order ID]], Returns!$A:$B, 2, FALSE), "No")</f>
        <v>No</v>
      </c>
      <c r="X4368" s="1">
        <f>1/COUNTIF(Data[Order ID], Data[[#This Row],[Order ID]])</f>
        <v>0.2</v>
      </c>
      <c r="Y4368" s="1">
        <f>1/COUNTIFS(Data[Customer Name],Data[[#This Row],[Customer Name]], Data[MonthYear],Data[[#This Row],[MonthYear]])</f>
        <v>0.2</v>
      </c>
      <c r="Z4368" s="1" t="str">
        <f>TEXT(Data[[#This Row],[Order Date]], "mm.yy")</f>
        <v>05.19</v>
      </c>
    </row>
    <row r="4369" spans="1:26" x14ac:dyDescent="0.25">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1" t="str">
        <f>IF(M4369=People!$B$2,People!$A$5,(IF(M4369=People!$B$3,People!$A$3,(IF(M4369=People!$B$4,People!$A$4,(IF(M4369=People!$B$5,People!$A$5,0)))))))</f>
        <v>Kelly Williams</v>
      </c>
      <c r="W4369" s="1" t="str">
        <f>IFERROR(VLOOKUP(Data[[#This Row],[Order ID]], Returns!$A:$B, 2, FALSE), "No")</f>
        <v>No</v>
      </c>
      <c r="X4369" s="1">
        <f>1/COUNTIF(Data[Order ID], Data[[#This Row],[Order ID]])</f>
        <v>0.5</v>
      </c>
      <c r="Y4369" s="1">
        <f>1/COUNTIFS(Data[Customer Name],Data[[#This Row],[Customer Name]], Data[MonthYear],Data[[#This Row],[MonthYear]])</f>
        <v>0.5</v>
      </c>
      <c r="Z4369" s="1" t="str">
        <f>TEXT(Data[[#This Row],[Order Date]], "mm.yy")</f>
        <v>09.19</v>
      </c>
    </row>
    <row r="4370" spans="1:26" x14ac:dyDescent="0.25">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1" t="str">
        <f>IF(M4370=People!$B$2,People!$A$5,(IF(M4370=People!$B$3,People!$A$3,(IF(M4370=People!$B$4,People!$A$4,(IF(M4370=People!$B$5,People!$A$5,0)))))))</f>
        <v>Kelly Williams</v>
      </c>
      <c r="W4370" s="1" t="str">
        <f>IFERROR(VLOOKUP(Data[[#This Row],[Order ID]], Returns!$A:$B, 2, FALSE), "No")</f>
        <v>No</v>
      </c>
      <c r="X4370" s="1">
        <f>1/COUNTIF(Data[Order ID], Data[[#This Row],[Order ID]])</f>
        <v>0.5</v>
      </c>
      <c r="Y4370" s="1">
        <f>1/COUNTIFS(Data[Customer Name],Data[[#This Row],[Customer Name]], Data[MonthYear],Data[[#This Row],[MonthYear]])</f>
        <v>0.5</v>
      </c>
      <c r="Z4370" s="1" t="str">
        <f>TEXT(Data[[#This Row],[Order Date]], "mm.yy")</f>
        <v>09.19</v>
      </c>
    </row>
    <row r="4371" spans="1:26" x14ac:dyDescent="0.25">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1" t="str">
        <f>IF(M4371=People!$B$2,People!$A$5,(IF(M4371=People!$B$3,People!$A$3,(IF(M4371=People!$B$4,People!$A$4,(IF(M4371=People!$B$5,People!$A$5,0)))))))</f>
        <v>Kelly Williams</v>
      </c>
      <c r="W4371" s="1" t="str">
        <f>IFERROR(VLOOKUP(Data[[#This Row],[Order ID]], Returns!$A:$B, 2, FALSE), "No")</f>
        <v>No</v>
      </c>
      <c r="X4371" s="1">
        <f>1/COUNTIF(Data[Order ID], Data[[#This Row],[Order ID]])</f>
        <v>0.33333333333333331</v>
      </c>
      <c r="Y4371" s="1">
        <f>1/COUNTIFS(Data[Customer Name],Data[[#This Row],[Customer Name]], Data[MonthYear],Data[[#This Row],[MonthYear]])</f>
        <v>0.25</v>
      </c>
      <c r="Z4371" s="1" t="str">
        <f>TEXT(Data[[#This Row],[Order Date]], "mm.yy")</f>
        <v>11.18</v>
      </c>
    </row>
    <row r="4372" spans="1:26" x14ac:dyDescent="0.25">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1" t="str">
        <f>IF(M4372=People!$B$2,People!$A$5,(IF(M4372=People!$B$3,People!$A$3,(IF(M4372=People!$B$4,People!$A$4,(IF(M4372=People!$B$5,People!$A$5,0)))))))</f>
        <v>Kelly Williams</v>
      </c>
      <c r="W4372" s="1" t="str">
        <f>IFERROR(VLOOKUP(Data[[#This Row],[Order ID]], Returns!$A:$B, 2, FALSE), "No")</f>
        <v>No</v>
      </c>
      <c r="X4372" s="1">
        <f>1/COUNTIF(Data[Order ID], Data[[#This Row],[Order ID]])</f>
        <v>0.33333333333333331</v>
      </c>
      <c r="Y4372" s="1">
        <f>1/COUNTIFS(Data[Customer Name],Data[[#This Row],[Customer Name]], Data[MonthYear],Data[[#This Row],[MonthYear]])</f>
        <v>0.25</v>
      </c>
      <c r="Z4372" s="1" t="str">
        <f>TEXT(Data[[#This Row],[Order Date]], "mm.yy")</f>
        <v>11.18</v>
      </c>
    </row>
    <row r="4373" spans="1:26" x14ac:dyDescent="0.25">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1" t="str">
        <f>IF(M4373=People!$B$2,People!$A$5,(IF(M4373=People!$B$3,People!$A$3,(IF(M4373=People!$B$4,People!$A$4,(IF(M4373=People!$B$5,People!$A$5,0)))))))</f>
        <v>Kelly Williams</v>
      </c>
      <c r="W4373" s="1" t="str">
        <f>IFERROR(VLOOKUP(Data[[#This Row],[Order ID]], Returns!$A:$B, 2, FALSE), "No")</f>
        <v>No</v>
      </c>
      <c r="X4373" s="1">
        <f>1/COUNTIF(Data[Order ID], Data[[#This Row],[Order ID]])</f>
        <v>0.33333333333333331</v>
      </c>
      <c r="Y4373" s="1">
        <f>1/COUNTIFS(Data[Customer Name],Data[[#This Row],[Customer Name]], Data[MonthYear],Data[[#This Row],[MonthYear]])</f>
        <v>0.25</v>
      </c>
      <c r="Z4373" s="1" t="str">
        <f>TEXT(Data[[#This Row],[Order Date]], "mm.yy")</f>
        <v>11.18</v>
      </c>
    </row>
    <row r="4374" spans="1:26" x14ac:dyDescent="0.25">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1" t="str">
        <f>IF(M4374=People!$B$2,People!$A$5,(IF(M4374=People!$B$3,People!$A$3,(IF(M4374=People!$B$4,People!$A$4,(IF(M4374=People!$B$5,People!$A$5,0)))))))</f>
        <v>Kelly Williams</v>
      </c>
      <c r="W4374" s="1" t="str">
        <f>IFERROR(VLOOKUP(Data[[#This Row],[Order ID]], Returns!$A:$B, 2, FALSE), "No")</f>
        <v>No</v>
      </c>
      <c r="X4374" s="1">
        <f>1/COUNTIF(Data[Order ID], Data[[#This Row],[Order ID]])</f>
        <v>0.5</v>
      </c>
      <c r="Y4374" s="1">
        <f>1/COUNTIFS(Data[Customer Name],Data[[#This Row],[Customer Name]], Data[MonthYear],Data[[#This Row],[MonthYear]])</f>
        <v>0.5</v>
      </c>
      <c r="Z4374" s="1" t="str">
        <f>TEXT(Data[[#This Row],[Order Date]], "mm.yy")</f>
        <v>07.19</v>
      </c>
    </row>
    <row r="4375" spans="1:26" x14ac:dyDescent="0.25">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1" t="str">
        <f>IF(M4375=People!$B$2,People!$A$5,(IF(M4375=People!$B$3,People!$A$3,(IF(M4375=People!$B$4,People!$A$4,(IF(M4375=People!$B$5,People!$A$5,0)))))))</f>
        <v>Kelly Williams</v>
      </c>
      <c r="W4375" s="1" t="str">
        <f>IFERROR(VLOOKUP(Data[[#This Row],[Order ID]], Returns!$A:$B, 2, FALSE), "No")</f>
        <v>No</v>
      </c>
      <c r="X4375" s="1">
        <f>1/COUNTIF(Data[Order ID], Data[[#This Row],[Order ID]])</f>
        <v>0.5</v>
      </c>
      <c r="Y4375" s="1">
        <f>1/COUNTIFS(Data[Customer Name],Data[[#This Row],[Customer Name]], Data[MonthYear],Data[[#This Row],[MonthYear]])</f>
        <v>0.5</v>
      </c>
      <c r="Z4375" s="1" t="str">
        <f>TEXT(Data[[#This Row],[Order Date]], "mm.yy")</f>
        <v>07.19</v>
      </c>
    </row>
    <row r="4376" spans="1:26" x14ac:dyDescent="0.25">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1" t="str">
        <f>IF(M4376=People!$B$2,People!$A$5,(IF(M4376=People!$B$3,People!$A$3,(IF(M4376=People!$B$4,People!$A$4,(IF(M4376=People!$B$5,People!$A$5,0)))))))</f>
        <v>Chuck Magee</v>
      </c>
      <c r="W4376" s="1" t="str">
        <f>IFERROR(VLOOKUP(Data[[#This Row],[Order ID]], Returns!$A:$B, 2, FALSE), "No")</f>
        <v>No</v>
      </c>
      <c r="X4376" s="1">
        <f>1/COUNTIF(Data[Order ID], Data[[#This Row],[Order ID]])</f>
        <v>1</v>
      </c>
      <c r="Y4376" s="1">
        <f>1/COUNTIFS(Data[Customer Name],Data[[#This Row],[Customer Name]], Data[MonthYear],Data[[#This Row],[MonthYear]])</f>
        <v>1</v>
      </c>
      <c r="Z4376" s="1" t="str">
        <f>TEXT(Data[[#This Row],[Order Date]], "mm.yy")</f>
        <v>11.18</v>
      </c>
    </row>
    <row r="4377" spans="1:26" x14ac:dyDescent="0.25">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1" t="str">
        <f>IF(M4377=People!$B$2,People!$A$5,(IF(M4377=People!$B$3,People!$A$3,(IF(M4377=People!$B$4,People!$A$4,(IF(M4377=People!$B$5,People!$A$5,0)))))))</f>
        <v>Cassandra Brandow</v>
      </c>
      <c r="W4377" s="1" t="str">
        <f>IFERROR(VLOOKUP(Data[[#This Row],[Order ID]], Returns!$A:$B, 2, FALSE), "No")</f>
        <v>No</v>
      </c>
      <c r="X4377" s="1">
        <f>1/COUNTIF(Data[Order ID], Data[[#This Row],[Order ID]])</f>
        <v>0.33333333333333331</v>
      </c>
      <c r="Y4377" s="1">
        <f>1/COUNTIFS(Data[Customer Name],Data[[#This Row],[Customer Name]], Data[MonthYear],Data[[#This Row],[MonthYear]])</f>
        <v>0.33333333333333331</v>
      </c>
      <c r="Z4377" s="1" t="str">
        <f>TEXT(Data[[#This Row],[Order Date]], "mm.yy")</f>
        <v>04.16</v>
      </c>
    </row>
    <row r="4378" spans="1:26" x14ac:dyDescent="0.25">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1" t="str">
        <f>IF(M4378=People!$B$2,People!$A$5,(IF(M4378=People!$B$3,People!$A$3,(IF(M4378=People!$B$4,People!$A$4,(IF(M4378=People!$B$5,People!$A$5,0)))))))</f>
        <v>Cassandra Brandow</v>
      </c>
      <c r="W4378" s="1" t="str">
        <f>IFERROR(VLOOKUP(Data[[#This Row],[Order ID]], Returns!$A:$B, 2, FALSE), "No")</f>
        <v>No</v>
      </c>
      <c r="X4378" s="1">
        <f>1/COUNTIF(Data[Order ID], Data[[#This Row],[Order ID]])</f>
        <v>0.33333333333333331</v>
      </c>
      <c r="Y4378" s="1">
        <f>1/COUNTIFS(Data[Customer Name],Data[[#This Row],[Customer Name]], Data[MonthYear],Data[[#This Row],[MonthYear]])</f>
        <v>0.33333333333333331</v>
      </c>
      <c r="Z4378" s="1" t="str">
        <f>TEXT(Data[[#This Row],[Order Date]], "mm.yy")</f>
        <v>04.16</v>
      </c>
    </row>
    <row r="4379" spans="1:26" x14ac:dyDescent="0.25">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1" t="str">
        <f>IF(M4379=People!$B$2,People!$A$5,(IF(M4379=People!$B$3,People!$A$3,(IF(M4379=People!$B$4,People!$A$4,(IF(M4379=People!$B$5,People!$A$5,0)))))))</f>
        <v>Cassandra Brandow</v>
      </c>
      <c r="W4379" s="1" t="str">
        <f>IFERROR(VLOOKUP(Data[[#This Row],[Order ID]], Returns!$A:$B, 2, FALSE), "No")</f>
        <v>No</v>
      </c>
      <c r="X4379" s="1">
        <f>1/COUNTIF(Data[Order ID], Data[[#This Row],[Order ID]])</f>
        <v>0.33333333333333331</v>
      </c>
      <c r="Y4379" s="1">
        <f>1/COUNTIFS(Data[Customer Name],Data[[#This Row],[Customer Name]], Data[MonthYear],Data[[#This Row],[MonthYear]])</f>
        <v>0.33333333333333331</v>
      </c>
      <c r="Z4379" s="1" t="str">
        <f>TEXT(Data[[#This Row],[Order Date]], "mm.yy")</f>
        <v>04.16</v>
      </c>
    </row>
    <row r="4380" spans="1:26" x14ac:dyDescent="0.25">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1" t="str">
        <f>IF(M4380=People!$B$2,People!$A$5,(IF(M4380=People!$B$3,People!$A$3,(IF(M4380=People!$B$4,People!$A$4,(IF(M4380=People!$B$5,People!$A$5,0)))))))</f>
        <v>Cassandra Brandow</v>
      </c>
      <c r="W4380" s="1" t="str">
        <f>IFERROR(VLOOKUP(Data[[#This Row],[Order ID]], Returns!$A:$B, 2, FALSE), "No")</f>
        <v>No</v>
      </c>
      <c r="X4380" s="1">
        <f>1/COUNTIF(Data[Order ID], Data[[#This Row],[Order ID]])</f>
        <v>0.5</v>
      </c>
      <c r="Y4380" s="1">
        <f>1/COUNTIFS(Data[Customer Name],Data[[#This Row],[Customer Name]], Data[MonthYear],Data[[#This Row],[MonthYear]])</f>
        <v>0.5</v>
      </c>
      <c r="Z4380" s="1" t="str">
        <f>TEXT(Data[[#This Row],[Order Date]], "mm.yy")</f>
        <v>11.17</v>
      </c>
    </row>
    <row r="4381" spans="1:26" x14ac:dyDescent="0.25">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1" t="str">
        <f>IF(M4381=People!$B$2,People!$A$5,(IF(M4381=People!$B$3,People!$A$3,(IF(M4381=People!$B$4,People!$A$4,(IF(M4381=People!$B$5,People!$A$5,0)))))))</f>
        <v>Cassandra Brandow</v>
      </c>
      <c r="W4381" s="1" t="str">
        <f>IFERROR(VLOOKUP(Data[[#This Row],[Order ID]], Returns!$A:$B, 2, FALSE), "No")</f>
        <v>No</v>
      </c>
      <c r="X4381" s="1">
        <f>1/COUNTIF(Data[Order ID], Data[[#This Row],[Order ID]])</f>
        <v>0.5</v>
      </c>
      <c r="Y4381" s="1">
        <f>1/COUNTIFS(Data[Customer Name],Data[[#This Row],[Customer Name]], Data[MonthYear],Data[[#This Row],[MonthYear]])</f>
        <v>0.5</v>
      </c>
      <c r="Z4381" s="1" t="str">
        <f>TEXT(Data[[#This Row],[Order Date]], "mm.yy")</f>
        <v>11.17</v>
      </c>
    </row>
    <row r="4382" spans="1:26" x14ac:dyDescent="0.25">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1" t="str">
        <f>IF(M4382=People!$B$2,People!$A$5,(IF(M4382=People!$B$3,People!$A$3,(IF(M4382=People!$B$4,People!$A$4,(IF(M4382=People!$B$5,People!$A$5,0)))))))</f>
        <v>Cassandra Brandow</v>
      </c>
      <c r="W4382" s="1" t="str">
        <f>IFERROR(VLOOKUP(Data[[#This Row],[Order ID]], Returns!$A:$B, 2, FALSE), "No")</f>
        <v>No</v>
      </c>
      <c r="X4382" s="1">
        <f>1/COUNTIF(Data[Order ID], Data[[#This Row],[Order ID]])</f>
        <v>0.5</v>
      </c>
      <c r="Y4382" s="1">
        <f>1/COUNTIFS(Data[Customer Name],Data[[#This Row],[Customer Name]], Data[MonthYear],Data[[#This Row],[MonthYear]])</f>
        <v>0.5</v>
      </c>
      <c r="Z4382" s="1" t="str">
        <f>TEXT(Data[[#This Row],[Order Date]], "mm.yy")</f>
        <v>10.17</v>
      </c>
    </row>
    <row r="4383" spans="1:26" x14ac:dyDescent="0.25">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1" t="str">
        <f>IF(M4383=People!$B$2,People!$A$5,(IF(M4383=People!$B$3,People!$A$3,(IF(M4383=People!$B$4,People!$A$4,(IF(M4383=People!$B$5,People!$A$5,0)))))))</f>
        <v>Cassandra Brandow</v>
      </c>
      <c r="W4383" s="1" t="str">
        <f>IFERROR(VLOOKUP(Data[[#This Row],[Order ID]], Returns!$A:$B, 2, FALSE), "No")</f>
        <v>No</v>
      </c>
      <c r="X4383" s="1">
        <f>1/COUNTIF(Data[Order ID], Data[[#This Row],[Order ID]])</f>
        <v>0.5</v>
      </c>
      <c r="Y4383" s="1">
        <f>1/COUNTIFS(Data[Customer Name],Data[[#This Row],[Customer Name]], Data[MonthYear],Data[[#This Row],[MonthYear]])</f>
        <v>0.5</v>
      </c>
      <c r="Z4383" s="1" t="str">
        <f>TEXT(Data[[#This Row],[Order Date]], "mm.yy")</f>
        <v>10.17</v>
      </c>
    </row>
    <row r="4384" spans="1:26" x14ac:dyDescent="0.25">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1" t="str">
        <f>IF(M4384=People!$B$2,People!$A$5,(IF(M4384=People!$B$3,People!$A$3,(IF(M4384=People!$B$4,People!$A$4,(IF(M4384=People!$B$5,People!$A$5,0)))))))</f>
        <v>Kelly Williams</v>
      </c>
      <c r="W4384" s="1" t="str">
        <f>IFERROR(VLOOKUP(Data[[#This Row],[Order ID]], Returns!$A:$B, 2, FALSE), "No")</f>
        <v>No</v>
      </c>
      <c r="X4384" s="1">
        <f>1/COUNTIF(Data[Order ID], Data[[#This Row],[Order ID]])</f>
        <v>0.25</v>
      </c>
      <c r="Y4384" s="1">
        <f>1/COUNTIFS(Data[Customer Name],Data[[#This Row],[Customer Name]], Data[MonthYear],Data[[#This Row],[MonthYear]])</f>
        <v>0.25</v>
      </c>
      <c r="Z4384" s="1" t="str">
        <f>TEXT(Data[[#This Row],[Order Date]], "mm.yy")</f>
        <v>07.17</v>
      </c>
    </row>
    <row r="4385" spans="1:26" x14ac:dyDescent="0.25">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1" t="str">
        <f>IF(M4385=People!$B$2,People!$A$5,(IF(M4385=People!$B$3,People!$A$3,(IF(M4385=People!$B$4,People!$A$4,(IF(M4385=People!$B$5,People!$A$5,0)))))))</f>
        <v>Kelly Williams</v>
      </c>
      <c r="W4385" s="1" t="str">
        <f>IFERROR(VLOOKUP(Data[[#This Row],[Order ID]], Returns!$A:$B, 2, FALSE), "No")</f>
        <v>No</v>
      </c>
      <c r="X4385" s="1">
        <f>1/COUNTIF(Data[Order ID], Data[[#This Row],[Order ID]])</f>
        <v>0.25</v>
      </c>
      <c r="Y4385" s="1">
        <f>1/COUNTIFS(Data[Customer Name],Data[[#This Row],[Customer Name]], Data[MonthYear],Data[[#This Row],[MonthYear]])</f>
        <v>0.25</v>
      </c>
      <c r="Z4385" s="1" t="str">
        <f>TEXT(Data[[#This Row],[Order Date]], "mm.yy")</f>
        <v>07.17</v>
      </c>
    </row>
    <row r="4386" spans="1:26" x14ac:dyDescent="0.25">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1" t="str">
        <f>IF(M4386=People!$B$2,People!$A$5,(IF(M4386=People!$B$3,People!$A$3,(IF(M4386=People!$B$4,People!$A$4,(IF(M4386=People!$B$5,People!$A$5,0)))))))</f>
        <v>Kelly Williams</v>
      </c>
      <c r="W4386" s="1" t="str">
        <f>IFERROR(VLOOKUP(Data[[#This Row],[Order ID]], Returns!$A:$B, 2, FALSE), "No")</f>
        <v>No</v>
      </c>
      <c r="X4386" s="1">
        <f>1/COUNTIF(Data[Order ID], Data[[#This Row],[Order ID]])</f>
        <v>0.25</v>
      </c>
      <c r="Y4386" s="1">
        <f>1/COUNTIFS(Data[Customer Name],Data[[#This Row],[Customer Name]], Data[MonthYear],Data[[#This Row],[MonthYear]])</f>
        <v>0.25</v>
      </c>
      <c r="Z4386" s="1" t="str">
        <f>TEXT(Data[[#This Row],[Order Date]], "mm.yy")</f>
        <v>07.17</v>
      </c>
    </row>
    <row r="4387" spans="1:26" x14ac:dyDescent="0.25">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1" t="str">
        <f>IF(M4387=People!$B$2,People!$A$5,(IF(M4387=People!$B$3,People!$A$3,(IF(M4387=People!$B$4,People!$A$4,(IF(M4387=People!$B$5,People!$A$5,0)))))))</f>
        <v>Kelly Williams</v>
      </c>
      <c r="W4387" s="1" t="str">
        <f>IFERROR(VLOOKUP(Data[[#This Row],[Order ID]], Returns!$A:$B, 2, FALSE), "No")</f>
        <v>No</v>
      </c>
      <c r="X4387" s="1">
        <f>1/COUNTIF(Data[Order ID], Data[[#This Row],[Order ID]])</f>
        <v>0.25</v>
      </c>
      <c r="Y4387" s="1">
        <f>1/COUNTIFS(Data[Customer Name],Data[[#This Row],[Customer Name]], Data[MonthYear],Data[[#This Row],[MonthYear]])</f>
        <v>0.25</v>
      </c>
      <c r="Z4387" s="1" t="str">
        <f>TEXT(Data[[#This Row],[Order Date]], "mm.yy")</f>
        <v>07.17</v>
      </c>
    </row>
    <row r="4388" spans="1:26" x14ac:dyDescent="0.25">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1" t="str">
        <f>IF(M4388=People!$B$2,People!$A$5,(IF(M4388=People!$B$3,People!$A$3,(IF(M4388=People!$B$4,People!$A$4,(IF(M4388=People!$B$5,People!$A$5,0)))))))</f>
        <v>Cassandra Brandow</v>
      </c>
      <c r="W4388" s="1" t="str">
        <f>IFERROR(VLOOKUP(Data[[#This Row],[Order ID]], Returns!$A:$B, 2, FALSE), "No")</f>
        <v>No</v>
      </c>
      <c r="X4388" s="1">
        <f>1/COUNTIF(Data[Order ID], Data[[#This Row],[Order ID]])</f>
        <v>0.5</v>
      </c>
      <c r="Y4388" s="1">
        <f>1/COUNTIFS(Data[Customer Name],Data[[#This Row],[Customer Name]], Data[MonthYear],Data[[#This Row],[MonthYear]])</f>
        <v>0.5</v>
      </c>
      <c r="Z4388" s="1" t="str">
        <f>TEXT(Data[[#This Row],[Order Date]], "mm.yy")</f>
        <v>10.18</v>
      </c>
    </row>
    <row r="4389" spans="1:26" x14ac:dyDescent="0.25">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1" t="str">
        <f>IF(M4389=People!$B$2,People!$A$5,(IF(M4389=People!$B$3,People!$A$3,(IF(M4389=People!$B$4,People!$A$4,(IF(M4389=People!$B$5,People!$A$5,0)))))))</f>
        <v>Cassandra Brandow</v>
      </c>
      <c r="W4389" s="1" t="str">
        <f>IFERROR(VLOOKUP(Data[[#This Row],[Order ID]], Returns!$A:$B, 2, FALSE), "No")</f>
        <v>No</v>
      </c>
      <c r="X4389" s="1">
        <f>1/COUNTIF(Data[Order ID], Data[[#This Row],[Order ID]])</f>
        <v>0.5</v>
      </c>
      <c r="Y4389" s="1">
        <f>1/COUNTIFS(Data[Customer Name],Data[[#This Row],[Customer Name]], Data[MonthYear],Data[[#This Row],[MonthYear]])</f>
        <v>0.5</v>
      </c>
      <c r="Z4389" s="1" t="str">
        <f>TEXT(Data[[#This Row],[Order Date]], "mm.yy")</f>
        <v>10.18</v>
      </c>
    </row>
    <row r="4390" spans="1:26" x14ac:dyDescent="0.25">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1" t="str">
        <f>IF(M4390=People!$B$2,People!$A$5,(IF(M4390=People!$B$3,People!$A$3,(IF(M4390=People!$B$4,People!$A$4,(IF(M4390=People!$B$5,People!$A$5,0)))))))</f>
        <v>Chuck Magee</v>
      </c>
      <c r="W4390" s="1" t="str">
        <f>IFERROR(VLOOKUP(Data[[#This Row],[Order ID]], Returns!$A:$B, 2, FALSE), "No")</f>
        <v>Yes</v>
      </c>
      <c r="X4390" s="1">
        <f>1/COUNTIF(Data[Order ID], Data[[#This Row],[Order ID]])</f>
        <v>0.25</v>
      </c>
      <c r="Y4390" s="1">
        <f>1/COUNTIFS(Data[Customer Name],Data[[#This Row],[Customer Name]], Data[MonthYear],Data[[#This Row],[MonthYear]])</f>
        <v>0.25</v>
      </c>
      <c r="Z4390" s="1" t="str">
        <f>TEXT(Data[[#This Row],[Order Date]], "mm.yy")</f>
        <v>11.19</v>
      </c>
    </row>
    <row r="4391" spans="1:26" x14ac:dyDescent="0.25">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1" t="str">
        <f>IF(M4391=People!$B$2,People!$A$5,(IF(M4391=People!$B$3,People!$A$3,(IF(M4391=People!$B$4,People!$A$4,(IF(M4391=People!$B$5,People!$A$5,0)))))))</f>
        <v>Chuck Magee</v>
      </c>
      <c r="W4391" s="1" t="str">
        <f>IFERROR(VLOOKUP(Data[[#This Row],[Order ID]], Returns!$A:$B, 2, FALSE), "No")</f>
        <v>Yes</v>
      </c>
      <c r="X4391" s="1">
        <f>1/COUNTIF(Data[Order ID], Data[[#This Row],[Order ID]])</f>
        <v>0.25</v>
      </c>
      <c r="Y4391" s="1">
        <f>1/COUNTIFS(Data[Customer Name],Data[[#This Row],[Customer Name]], Data[MonthYear],Data[[#This Row],[MonthYear]])</f>
        <v>0.25</v>
      </c>
      <c r="Z4391" s="1" t="str">
        <f>TEXT(Data[[#This Row],[Order Date]], "mm.yy")</f>
        <v>11.19</v>
      </c>
    </row>
    <row r="4392" spans="1:26" x14ac:dyDescent="0.25">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1" t="str">
        <f>IF(M4392=People!$B$2,People!$A$5,(IF(M4392=People!$B$3,People!$A$3,(IF(M4392=People!$B$4,People!$A$4,(IF(M4392=People!$B$5,People!$A$5,0)))))))</f>
        <v>Chuck Magee</v>
      </c>
      <c r="W4392" s="1" t="str">
        <f>IFERROR(VLOOKUP(Data[[#This Row],[Order ID]], Returns!$A:$B, 2, FALSE), "No")</f>
        <v>Yes</v>
      </c>
      <c r="X4392" s="1">
        <f>1/COUNTIF(Data[Order ID], Data[[#This Row],[Order ID]])</f>
        <v>0.25</v>
      </c>
      <c r="Y4392" s="1">
        <f>1/COUNTIFS(Data[Customer Name],Data[[#This Row],[Customer Name]], Data[MonthYear],Data[[#This Row],[MonthYear]])</f>
        <v>0.25</v>
      </c>
      <c r="Z4392" s="1" t="str">
        <f>TEXT(Data[[#This Row],[Order Date]], "mm.yy")</f>
        <v>11.19</v>
      </c>
    </row>
    <row r="4393" spans="1:26" x14ac:dyDescent="0.25">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1" t="str">
        <f>IF(M4393=People!$B$2,People!$A$5,(IF(M4393=People!$B$3,People!$A$3,(IF(M4393=People!$B$4,People!$A$4,(IF(M4393=People!$B$5,People!$A$5,0)))))))</f>
        <v>Chuck Magee</v>
      </c>
      <c r="W4393" s="1" t="str">
        <f>IFERROR(VLOOKUP(Data[[#This Row],[Order ID]], Returns!$A:$B, 2, FALSE), "No")</f>
        <v>Yes</v>
      </c>
      <c r="X4393" s="1">
        <f>1/COUNTIF(Data[Order ID], Data[[#This Row],[Order ID]])</f>
        <v>0.25</v>
      </c>
      <c r="Y4393" s="1">
        <f>1/COUNTIFS(Data[Customer Name],Data[[#This Row],[Customer Name]], Data[MonthYear],Data[[#This Row],[MonthYear]])</f>
        <v>0.25</v>
      </c>
      <c r="Z4393" s="1" t="str">
        <f>TEXT(Data[[#This Row],[Order Date]], "mm.yy")</f>
        <v>11.19</v>
      </c>
    </row>
    <row r="4394" spans="1:26" x14ac:dyDescent="0.25">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1" t="str">
        <f>IF(M4394=People!$B$2,People!$A$5,(IF(M4394=People!$B$3,People!$A$3,(IF(M4394=People!$B$4,People!$A$4,(IF(M4394=People!$B$5,People!$A$5,0)))))))</f>
        <v>Kelly Williams</v>
      </c>
      <c r="W4394" s="1" t="str">
        <f>IFERROR(VLOOKUP(Data[[#This Row],[Order ID]], Returns!$A:$B, 2, FALSE), "No")</f>
        <v>No</v>
      </c>
      <c r="X4394" s="1">
        <f>1/COUNTIF(Data[Order ID], Data[[#This Row],[Order ID]])</f>
        <v>0.5</v>
      </c>
      <c r="Y4394" s="1">
        <f>1/COUNTIFS(Data[Customer Name],Data[[#This Row],[Customer Name]], Data[MonthYear],Data[[#This Row],[MonthYear]])</f>
        <v>0.5</v>
      </c>
      <c r="Z4394" s="1" t="str">
        <f>TEXT(Data[[#This Row],[Order Date]], "mm.yy")</f>
        <v>09.18</v>
      </c>
    </row>
    <row r="4395" spans="1:26" x14ac:dyDescent="0.25">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1" t="str">
        <f>IF(M4395=People!$B$2,People!$A$5,(IF(M4395=People!$B$3,People!$A$3,(IF(M4395=People!$B$4,People!$A$4,(IF(M4395=People!$B$5,People!$A$5,0)))))))</f>
        <v>Kelly Williams</v>
      </c>
      <c r="W4395" s="1" t="str">
        <f>IFERROR(VLOOKUP(Data[[#This Row],[Order ID]], Returns!$A:$B, 2, FALSE), "No")</f>
        <v>No</v>
      </c>
      <c r="X4395" s="1">
        <f>1/COUNTIF(Data[Order ID], Data[[#This Row],[Order ID]])</f>
        <v>0.5</v>
      </c>
      <c r="Y4395" s="1">
        <f>1/COUNTIFS(Data[Customer Name],Data[[#This Row],[Customer Name]], Data[MonthYear],Data[[#This Row],[MonthYear]])</f>
        <v>0.5</v>
      </c>
      <c r="Z4395" s="1" t="str">
        <f>TEXT(Data[[#This Row],[Order Date]], "mm.yy")</f>
        <v>09.18</v>
      </c>
    </row>
    <row r="4396" spans="1:26" x14ac:dyDescent="0.25">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1" t="str">
        <f>IF(M4396=People!$B$2,People!$A$5,(IF(M4396=People!$B$3,People!$A$3,(IF(M4396=People!$B$4,People!$A$4,(IF(M4396=People!$B$5,People!$A$5,0)))))))</f>
        <v>Chuck Magee</v>
      </c>
      <c r="W4396" s="1" t="str">
        <f>IFERROR(VLOOKUP(Data[[#This Row],[Order ID]], Returns!$A:$B, 2, FALSE), "No")</f>
        <v>No</v>
      </c>
      <c r="X4396" s="1">
        <f>1/COUNTIF(Data[Order ID], Data[[#This Row],[Order ID]])</f>
        <v>0.5</v>
      </c>
      <c r="Y4396" s="1">
        <f>1/COUNTIFS(Data[Customer Name],Data[[#This Row],[Customer Name]], Data[MonthYear],Data[[#This Row],[MonthYear]])</f>
        <v>0.5</v>
      </c>
      <c r="Z4396" s="1" t="str">
        <f>TEXT(Data[[#This Row],[Order Date]], "mm.yy")</f>
        <v>07.16</v>
      </c>
    </row>
    <row r="4397" spans="1:26" x14ac:dyDescent="0.25">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1" t="str">
        <f>IF(M4397=People!$B$2,People!$A$5,(IF(M4397=People!$B$3,People!$A$3,(IF(M4397=People!$B$4,People!$A$4,(IF(M4397=People!$B$5,People!$A$5,0)))))))</f>
        <v>Chuck Magee</v>
      </c>
      <c r="W4397" s="1" t="str">
        <f>IFERROR(VLOOKUP(Data[[#This Row],[Order ID]], Returns!$A:$B, 2, FALSE), "No")</f>
        <v>No</v>
      </c>
      <c r="X4397" s="1">
        <f>1/COUNTIF(Data[Order ID], Data[[#This Row],[Order ID]])</f>
        <v>0.5</v>
      </c>
      <c r="Y4397" s="1">
        <f>1/COUNTIFS(Data[Customer Name],Data[[#This Row],[Customer Name]], Data[MonthYear],Data[[#This Row],[MonthYear]])</f>
        <v>0.5</v>
      </c>
      <c r="Z4397" s="1" t="str">
        <f>TEXT(Data[[#This Row],[Order Date]], "mm.yy")</f>
        <v>07.16</v>
      </c>
    </row>
    <row r="4398" spans="1:26" x14ac:dyDescent="0.25">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1" t="str">
        <f>IF(M4398=People!$B$2,People!$A$5,(IF(M4398=People!$B$3,People!$A$3,(IF(M4398=People!$B$4,People!$A$4,(IF(M4398=People!$B$5,People!$A$5,0)))))))</f>
        <v>Cassandra Brandow</v>
      </c>
      <c r="W4398" s="1" t="str">
        <f>IFERROR(VLOOKUP(Data[[#This Row],[Order ID]], Returns!$A:$B, 2, FALSE), "No")</f>
        <v>No</v>
      </c>
      <c r="X4398" s="1">
        <f>1/COUNTIF(Data[Order ID], Data[[#This Row],[Order ID]])</f>
        <v>1</v>
      </c>
      <c r="Y4398" s="1">
        <f>1/COUNTIFS(Data[Customer Name],Data[[#This Row],[Customer Name]], Data[MonthYear],Data[[#This Row],[MonthYear]])</f>
        <v>1</v>
      </c>
      <c r="Z4398" s="1" t="str">
        <f>TEXT(Data[[#This Row],[Order Date]], "mm.yy")</f>
        <v>11.18</v>
      </c>
    </row>
    <row r="4399" spans="1:26" x14ac:dyDescent="0.25">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1" t="str">
        <f>IF(M4399=People!$B$2,People!$A$5,(IF(M4399=People!$B$3,People!$A$3,(IF(M4399=People!$B$4,People!$A$4,(IF(M4399=People!$B$5,People!$A$5,0)))))))</f>
        <v>Chuck Magee</v>
      </c>
      <c r="W4399" s="1" t="str">
        <f>IFERROR(VLOOKUP(Data[[#This Row],[Order ID]], Returns!$A:$B, 2, FALSE), "No")</f>
        <v>Yes</v>
      </c>
      <c r="X4399" s="1">
        <f>1/COUNTIF(Data[Order ID], Data[[#This Row],[Order ID]])</f>
        <v>0.5</v>
      </c>
      <c r="Y4399" s="1">
        <f>1/COUNTIFS(Data[Customer Name],Data[[#This Row],[Customer Name]], Data[MonthYear],Data[[#This Row],[MonthYear]])</f>
        <v>0.5</v>
      </c>
      <c r="Z4399" s="1" t="str">
        <f>TEXT(Data[[#This Row],[Order Date]], "mm.yy")</f>
        <v>07.16</v>
      </c>
    </row>
    <row r="4400" spans="1:26" x14ac:dyDescent="0.25">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1" t="str">
        <f>IF(M4400=People!$B$2,People!$A$5,(IF(M4400=People!$B$3,People!$A$3,(IF(M4400=People!$B$4,People!$A$4,(IF(M4400=People!$B$5,People!$A$5,0)))))))</f>
        <v>Chuck Magee</v>
      </c>
      <c r="W4400" s="1" t="str">
        <f>IFERROR(VLOOKUP(Data[[#This Row],[Order ID]], Returns!$A:$B, 2, FALSE), "No")</f>
        <v>Yes</v>
      </c>
      <c r="X4400" s="1">
        <f>1/COUNTIF(Data[Order ID], Data[[#This Row],[Order ID]])</f>
        <v>0.5</v>
      </c>
      <c r="Y4400" s="1">
        <f>1/COUNTIFS(Data[Customer Name],Data[[#This Row],[Customer Name]], Data[MonthYear],Data[[#This Row],[MonthYear]])</f>
        <v>0.5</v>
      </c>
      <c r="Z4400" s="1" t="str">
        <f>TEXT(Data[[#This Row],[Order Date]], "mm.yy")</f>
        <v>07.16</v>
      </c>
    </row>
    <row r="4401" spans="1:26" x14ac:dyDescent="0.25">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1" t="str">
        <f>IF(M4401=People!$B$2,People!$A$5,(IF(M4401=People!$B$3,People!$A$3,(IF(M4401=People!$B$4,People!$A$4,(IF(M4401=People!$B$5,People!$A$5,0)))))))</f>
        <v>Chuck Magee</v>
      </c>
      <c r="W4401" s="1" t="str">
        <f>IFERROR(VLOOKUP(Data[[#This Row],[Order ID]], Returns!$A:$B, 2, FALSE), "No")</f>
        <v>No</v>
      </c>
      <c r="X4401" s="1">
        <f>1/COUNTIF(Data[Order ID], Data[[#This Row],[Order ID]])</f>
        <v>0.33333333333333331</v>
      </c>
      <c r="Y4401" s="1">
        <f>1/COUNTIFS(Data[Customer Name],Data[[#This Row],[Customer Name]], Data[MonthYear],Data[[#This Row],[MonthYear]])</f>
        <v>0.33333333333333331</v>
      </c>
      <c r="Z4401" s="1" t="str">
        <f>TEXT(Data[[#This Row],[Order Date]], "mm.yy")</f>
        <v>03.18</v>
      </c>
    </row>
    <row r="4402" spans="1:26" x14ac:dyDescent="0.25">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1" t="str">
        <f>IF(M4402=People!$B$2,People!$A$5,(IF(M4402=People!$B$3,People!$A$3,(IF(M4402=People!$B$4,People!$A$4,(IF(M4402=People!$B$5,People!$A$5,0)))))))</f>
        <v>Chuck Magee</v>
      </c>
      <c r="W4402" s="1" t="str">
        <f>IFERROR(VLOOKUP(Data[[#This Row],[Order ID]], Returns!$A:$B, 2, FALSE), "No")</f>
        <v>No</v>
      </c>
      <c r="X4402" s="1">
        <f>1/COUNTIF(Data[Order ID], Data[[#This Row],[Order ID]])</f>
        <v>0.33333333333333331</v>
      </c>
      <c r="Y4402" s="1">
        <f>1/COUNTIFS(Data[Customer Name],Data[[#This Row],[Customer Name]], Data[MonthYear],Data[[#This Row],[MonthYear]])</f>
        <v>0.33333333333333331</v>
      </c>
      <c r="Z4402" s="1" t="str">
        <f>TEXT(Data[[#This Row],[Order Date]], "mm.yy")</f>
        <v>03.18</v>
      </c>
    </row>
    <row r="4403" spans="1:26" x14ac:dyDescent="0.25">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1" t="str">
        <f>IF(M4403=People!$B$2,People!$A$5,(IF(M4403=People!$B$3,People!$A$3,(IF(M4403=People!$B$4,People!$A$4,(IF(M4403=People!$B$5,People!$A$5,0)))))))</f>
        <v>Chuck Magee</v>
      </c>
      <c r="W4403" s="1" t="str">
        <f>IFERROR(VLOOKUP(Data[[#This Row],[Order ID]], Returns!$A:$B, 2, FALSE), "No")</f>
        <v>No</v>
      </c>
      <c r="X4403" s="1">
        <f>1/COUNTIF(Data[Order ID], Data[[#This Row],[Order ID]])</f>
        <v>0.33333333333333331</v>
      </c>
      <c r="Y4403" s="1">
        <f>1/COUNTIFS(Data[Customer Name],Data[[#This Row],[Customer Name]], Data[MonthYear],Data[[#This Row],[MonthYear]])</f>
        <v>0.33333333333333331</v>
      </c>
      <c r="Z4403" s="1" t="str">
        <f>TEXT(Data[[#This Row],[Order Date]], "mm.yy")</f>
        <v>03.18</v>
      </c>
    </row>
    <row r="4404" spans="1:26" x14ac:dyDescent="0.25">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1" t="str">
        <f>IF(M4404=People!$B$2,People!$A$5,(IF(M4404=People!$B$3,People!$A$3,(IF(M4404=People!$B$4,People!$A$4,(IF(M4404=People!$B$5,People!$A$5,0)))))))</f>
        <v>Cassandra Brandow</v>
      </c>
      <c r="W4404" s="1" t="str">
        <f>IFERROR(VLOOKUP(Data[[#This Row],[Order ID]], Returns!$A:$B, 2, FALSE), "No")</f>
        <v>No</v>
      </c>
      <c r="X4404" s="1">
        <f>1/COUNTIF(Data[Order ID], Data[[#This Row],[Order ID]])</f>
        <v>1</v>
      </c>
      <c r="Y4404" s="1">
        <f>1/COUNTIFS(Data[Customer Name],Data[[#This Row],[Customer Name]], Data[MonthYear],Data[[#This Row],[MonthYear]])</f>
        <v>1</v>
      </c>
      <c r="Z4404" s="1" t="str">
        <f>TEXT(Data[[#This Row],[Order Date]], "mm.yy")</f>
        <v>12.18</v>
      </c>
    </row>
    <row r="4405" spans="1:26" x14ac:dyDescent="0.25">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1" t="str">
        <f>IF(M4405=People!$B$2,People!$A$5,(IF(M4405=People!$B$3,People!$A$3,(IF(M4405=People!$B$4,People!$A$4,(IF(M4405=People!$B$5,People!$A$5,0)))))))</f>
        <v>Chuck Magee</v>
      </c>
      <c r="W4405" s="1" t="str">
        <f>IFERROR(VLOOKUP(Data[[#This Row],[Order ID]], Returns!$A:$B, 2, FALSE), "No")</f>
        <v>No</v>
      </c>
      <c r="X4405" s="1">
        <f>1/COUNTIF(Data[Order ID], Data[[#This Row],[Order ID]])</f>
        <v>1</v>
      </c>
      <c r="Y4405" s="1">
        <f>1/COUNTIFS(Data[Customer Name],Data[[#This Row],[Customer Name]], Data[MonthYear],Data[[#This Row],[MonthYear]])</f>
        <v>0.33333333333333331</v>
      </c>
      <c r="Z4405" s="1" t="str">
        <f>TEXT(Data[[#This Row],[Order Date]], "mm.yy")</f>
        <v>09.16</v>
      </c>
    </row>
    <row r="4406" spans="1:26" x14ac:dyDescent="0.25">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1" t="str">
        <f>IF(M4406=People!$B$2,People!$A$5,(IF(M4406=People!$B$3,People!$A$3,(IF(M4406=People!$B$4,People!$A$4,(IF(M4406=People!$B$5,People!$A$5,0)))))))</f>
        <v>Chuck Magee</v>
      </c>
      <c r="W4406" s="1" t="str">
        <f>IFERROR(VLOOKUP(Data[[#This Row],[Order ID]], Returns!$A:$B, 2, FALSE), "No")</f>
        <v>No</v>
      </c>
      <c r="X4406" s="1">
        <f>1/COUNTIF(Data[Order ID], Data[[#This Row],[Order ID]])</f>
        <v>0.5</v>
      </c>
      <c r="Y4406" s="1">
        <f>1/COUNTIFS(Data[Customer Name],Data[[#This Row],[Customer Name]], Data[MonthYear],Data[[#This Row],[MonthYear]])</f>
        <v>0.5</v>
      </c>
      <c r="Z4406" s="1" t="str">
        <f>TEXT(Data[[#This Row],[Order Date]], "mm.yy")</f>
        <v>07.17</v>
      </c>
    </row>
    <row r="4407" spans="1:26" x14ac:dyDescent="0.25">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1" t="str">
        <f>IF(M4407=People!$B$2,People!$A$5,(IF(M4407=People!$B$3,People!$A$3,(IF(M4407=People!$B$4,People!$A$4,(IF(M4407=People!$B$5,People!$A$5,0)))))))</f>
        <v>Chuck Magee</v>
      </c>
      <c r="W4407" s="1" t="str">
        <f>IFERROR(VLOOKUP(Data[[#This Row],[Order ID]], Returns!$A:$B, 2, FALSE), "No")</f>
        <v>No</v>
      </c>
      <c r="X4407" s="1">
        <f>1/COUNTIF(Data[Order ID], Data[[#This Row],[Order ID]])</f>
        <v>0.5</v>
      </c>
      <c r="Y4407" s="1">
        <f>1/COUNTIFS(Data[Customer Name],Data[[#This Row],[Customer Name]], Data[MonthYear],Data[[#This Row],[MonthYear]])</f>
        <v>0.5</v>
      </c>
      <c r="Z4407" s="1" t="str">
        <f>TEXT(Data[[#This Row],[Order Date]], "mm.yy")</f>
        <v>07.17</v>
      </c>
    </row>
    <row r="4408" spans="1:26" x14ac:dyDescent="0.25">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1" t="str">
        <f>IF(M4408=People!$B$2,People!$A$5,(IF(M4408=People!$B$3,People!$A$3,(IF(M4408=People!$B$4,People!$A$4,(IF(M4408=People!$B$5,People!$A$5,0)))))))</f>
        <v>Kelly Williams</v>
      </c>
      <c r="W4408" s="1" t="str">
        <f>IFERROR(VLOOKUP(Data[[#This Row],[Order ID]], Returns!$A:$B, 2, FALSE), "No")</f>
        <v>No</v>
      </c>
      <c r="X4408" s="1">
        <f>1/COUNTIF(Data[Order ID], Data[[#This Row],[Order ID]])</f>
        <v>0.33333333333333331</v>
      </c>
      <c r="Y4408" s="1">
        <f>1/COUNTIFS(Data[Customer Name],Data[[#This Row],[Customer Name]], Data[MonthYear],Data[[#This Row],[MonthYear]])</f>
        <v>0.33333333333333331</v>
      </c>
      <c r="Z4408" s="1" t="str">
        <f>TEXT(Data[[#This Row],[Order Date]], "mm.yy")</f>
        <v>11.18</v>
      </c>
    </row>
    <row r="4409" spans="1:26" x14ac:dyDescent="0.25">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1" t="str">
        <f>IF(M4409=People!$B$2,People!$A$5,(IF(M4409=People!$B$3,People!$A$3,(IF(M4409=People!$B$4,People!$A$4,(IF(M4409=People!$B$5,People!$A$5,0)))))))</f>
        <v>Kelly Williams</v>
      </c>
      <c r="W4409" s="1" t="str">
        <f>IFERROR(VLOOKUP(Data[[#This Row],[Order ID]], Returns!$A:$B, 2, FALSE), "No")</f>
        <v>No</v>
      </c>
      <c r="X4409" s="1">
        <f>1/COUNTIF(Data[Order ID], Data[[#This Row],[Order ID]])</f>
        <v>0.33333333333333331</v>
      </c>
      <c r="Y4409" s="1">
        <f>1/COUNTIFS(Data[Customer Name],Data[[#This Row],[Customer Name]], Data[MonthYear],Data[[#This Row],[MonthYear]])</f>
        <v>0.33333333333333331</v>
      </c>
      <c r="Z4409" s="1" t="str">
        <f>TEXT(Data[[#This Row],[Order Date]], "mm.yy")</f>
        <v>11.18</v>
      </c>
    </row>
    <row r="4410" spans="1:26" x14ac:dyDescent="0.25">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1" t="str">
        <f>IF(M4410=People!$B$2,People!$A$5,(IF(M4410=People!$B$3,People!$A$3,(IF(M4410=People!$B$4,People!$A$4,(IF(M4410=People!$B$5,People!$A$5,0)))))))</f>
        <v>Kelly Williams</v>
      </c>
      <c r="W4410" s="1" t="str">
        <f>IFERROR(VLOOKUP(Data[[#This Row],[Order ID]], Returns!$A:$B, 2, FALSE), "No")</f>
        <v>No</v>
      </c>
      <c r="X4410" s="1">
        <f>1/COUNTIF(Data[Order ID], Data[[#This Row],[Order ID]])</f>
        <v>0.33333333333333331</v>
      </c>
      <c r="Y4410" s="1">
        <f>1/COUNTIFS(Data[Customer Name],Data[[#This Row],[Customer Name]], Data[MonthYear],Data[[#This Row],[MonthYear]])</f>
        <v>0.33333333333333331</v>
      </c>
      <c r="Z4410" s="1" t="str">
        <f>TEXT(Data[[#This Row],[Order Date]], "mm.yy")</f>
        <v>11.18</v>
      </c>
    </row>
    <row r="4411" spans="1:26" x14ac:dyDescent="0.25">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1" t="str">
        <f>IF(M4411=People!$B$2,People!$A$5,(IF(M4411=People!$B$3,People!$A$3,(IF(M4411=People!$B$4,People!$A$4,(IF(M4411=People!$B$5,People!$A$5,0)))))))</f>
        <v>Cassandra Brandow</v>
      </c>
      <c r="W4411" s="1" t="str">
        <f>IFERROR(VLOOKUP(Data[[#This Row],[Order ID]], Returns!$A:$B, 2, FALSE), "No")</f>
        <v>No</v>
      </c>
      <c r="X4411" s="1">
        <f>1/COUNTIF(Data[Order ID], Data[[#This Row],[Order ID]])</f>
        <v>0.5</v>
      </c>
      <c r="Y4411" s="1">
        <f>1/COUNTIFS(Data[Customer Name],Data[[#This Row],[Customer Name]], Data[MonthYear],Data[[#This Row],[MonthYear]])</f>
        <v>0.5</v>
      </c>
      <c r="Z4411" s="1" t="str">
        <f>TEXT(Data[[#This Row],[Order Date]], "mm.yy")</f>
        <v>05.16</v>
      </c>
    </row>
    <row r="4412" spans="1:26" x14ac:dyDescent="0.25">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1" t="str">
        <f>IF(M4412=People!$B$2,People!$A$5,(IF(M4412=People!$B$3,People!$A$3,(IF(M4412=People!$B$4,People!$A$4,(IF(M4412=People!$B$5,People!$A$5,0)))))))</f>
        <v>Cassandra Brandow</v>
      </c>
      <c r="W4412" s="1" t="str">
        <f>IFERROR(VLOOKUP(Data[[#This Row],[Order ID]], Returns!$A:$B, 2, FALSE), "No")</f>
        <v>No</v>
      </c>
      <c r="X4412" s="1">
        <f>1/COUNTIF(Data[Order ID], Data[[#This Row],[Order ID]])</f>
        <v>0.5</v>
      </c>
      <c r="Y4412" s="1">
        <f>1/COUNTIFS(Data[Customer Name],Data[[#This Row],[Customer Name]], Data[MonthYear],Data[[#This Row],[MonthYear]])</f>
        <v>0.5</v>
      </c>
      <c r="Z4412" s="1" t="str">
        <f>TEXT(Data[[#This Row],[Order Date]], "mm.yy")</f>
        <v>05.16</v>
      </c>
    </row>
    <row r="4413" spans="1:26" x14ac:dyDescent="0.25">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1" t="str">
        <f>IF(M4413=People!$B$2,People!$A$5,(IF(M4413=People!$B$3,People!$A$3,(IF(M4413=People!$B$4,People!$A$4,(IF(M4413=People!$B$5,People!$A$5,0)))))))</f>
        <v>Chuck Magee</v>
      </c>
      <c r="W4413" s="1" t="str">
        <f>IFERROR(VLOOKUP(Data[[#This Row],[Order ID]], Returns!$A:$B, 2, FALSE), "No")</f>
        <v>No</v>
      </c>
      <c r="X4413" s="1">
        <f>1/COUNTIF(Data[Order ID], Data[[#This Row],[Order ID]])</f>
        <v>0.33333333333333331</v>
      </c>
      <c r="Y4413" s="1">
        <f>1/COUNTIFS(Data[Customer Name],Data[[#This Row],[Customer Name]], Data[MonthYear],Data[[#This Row],[MonthYear]])</f>
        <v>0.25</v>
      </c>
      <c r="Z4413" s="1" t="str">
        <f>TEXT(Data[[#This Row],[Order Date]], "mm.yy")</f>
        <v>06.16</v>
      </c>
    </row>
    <row r="4414" spans="1:26" x14ac:dyDescent="0.25">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1" t="str">
        <f>IF(M4414=People!$B$2,People!$A$5,(IF(M4414=People!$B$3,People!$A$3,(IF(M4414=People!$B$4,People!$A$4,(IF(M4414=People!$B$5,People!$A$5,0)))))))</f>
        <v>Chuck Magee</v>
      </c>
      <c r="W4414" s="1" t="str">
        <f>IFERROR(VLOOKUP(Data[[#This Row],[Order ID]], Returns!$A:$B, 2, FALSE), "No")</f>
        <v>No</v>
      </c>
      <c r="X4414" s="1">
        <f>1/COUNTIF(Data[Order ID], Data[[#This Row],[Order ID]])</f>
        <v>0.33333333333333331</v>
      </c>
      <c r="Y4414" s="1">
        <f>1/COUNTIFS(Data[Customer Name],Data[[#This Row],[Customer Name]], Data[MonthYear],Data[[#This Row],[MonthYear]])</f>
        <v>0.25</v>
      </c>
      <c r="Z4414" s="1" t="str">
        <f>TEXT(Data[[#This Row],[Order Date]], "mm.yy")</f>
        <v>06.16</v>
      </c>
    </row>
    <row r="4415" spans="1:26" x14ac:dyDescent="0.25">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1" t="str">
        <f>IF(M4415=People!$B$2,People!$A$5,(IF(M4415=People!$B$3,People!$A$3,(IF(M4415=People!$B$4,People!$A$4,(IF(M4415=People!$B$5,People!$A$5,0)))))))</f>
        <v>Chuck Magee</v>
      </c>
      <c r="W4415" s="1" t="str">
        <f>IFERROR(VLOOKUP(Data[[#This Row],[Order ID]], Returns!$A:$B, 2, FALSE), "No")</f>
        <v>No</v>
      </c>
      <c r="X4415" s="1">
        <f>1/COUNTIF(Data[Order ID], Data[[#This Row],[Order ID]])</f>
        <v>0.33333333333333331</v>
      </c>
      <c r="Y4415" s="1">
        <f>1/COUNTIFS(Data[Customer Name],Data[[#This Row],[Customer Name]], Data[MonthYear],Data[[#This Row],[MonthYear]])</f>
        <v>0.25</v>
      </c>
      <c r="Z4415" s="1" t="str">
        <f>TEXT(Data[[#This Row],[Order Date]], "mm.yy")</f>
        <v>06.16</v>
      </c>
    </row>
    <row r="4416" spans="1:26" x14ac:dyDescent="0.25">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1" t="str">
        <f>IF(M4416=People!$B$2,People!$A$5,(IF(M4416=People!$B$3,People!$A$3,(IF(M4416=People!$B$4,People!$A$4,(IF(M4416=People!$B$5,People!$A$5,0)))))))</f>
        <v>Chuck Magee</v>
      </c>
      <c r="W4416" s="1" t="str">
        <f>IFERROR(VLOOKUP(Data[[#This Row],[Order ID]], Returns!$A:$B, 2, FALSE), "No")</f>
        <v>No</v>
      </c>
      <c r="X4416" s="1">
        <f>1/COUNTIF(Data[Order ID], Data[[#This Row],[Order ID]])</f>
        <v>1</v>
      </c>
      <c r="Y4416" s="1">
        <f>1/COUNTIFS(Data[Customer Name],Data[[#This Row],[Customer Name]], Data[MonthYear],Data[[#This Row],[MonthYear]])</f>
        <v>1</v>
      </c>
      <c r="Z4416" s="1" t="str">
        <f>TEXT(Data[[#This Row],[Order Date]], "mm.yy")</f>
        <v>08.19</v>
      </c>
    </row>
    <row r="4417" spans="1:26" x14ac:dyDescent="0.25">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1" t="str">
        <f>IF(M4417=People!$B$2,People!$A$5,(IF(M4417=People!$B$3,People!$A$3,(IF(M4417=People!$B$4,People!$A$4,(IF(M4417=People!$B$5,People!$A$5,0)))))))</f>
        <v>Cassandra Brandow</v>
      </c>
      <c r="W4417" s="1" t="str">
        <f>IFERROR(VLOOKUP(Data[[#This Row],[Order ID]], Returns!$A:$B, 2, FALSE), "No")</f>
        <v>No</v>
      </c>
      <c r="X4417" s="1">
        <f>1/COUNTIF(Data[Order ID], Data[[#This Row],[Order ID]])</f>
        <v>0.5</v>
      </c>
      <c r="Y4417" s="1">
        <f>1/COUNTIFS(Data[Customer Name],Data[[#This Row],[Customer Name]], Data[MonthYear],Data[[#This Row],[MonthYear]])</f>
        <v>0.5</v>
      </c>
      <c r="Z4417" s="1" t="str">
        <f>TEXT(Data[[#This Row],[Order Date]], "mm.yy")</f>
        <v>11.16</v>
      </c>
    </row>
    <row r="4418" spans="1:26" x14ac:dyDescent="0.25">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1" t="str">
        <f>IF(M4418=People!$B$2,People!$A$5,(IF(M4418=People!$B$3,People!$A$3,(IF(M4418=People!$B$4,People!$A$4,(IF(M4418=People!$B$5,People!$A$5,0)))))))</f>
        <v>Cassandra Brandow</v>
      </c>
      <c r="W4418" s="1" t="str">
        <f>IFERROR(VLOOKUP(Data[[#This Row],[Order ID]], Returns!$A:$B, 2, FALSE), "No")</f>
        <v>No</v>
      </c>
      <c r="X4418" s="1">
        <f>1/COUNTIF(Data[Order ID], Data[[#This Row],[Order ID]])</f>
        <v>0.5</v>
      </c>
      <c r="Y4418" s="1">
        <f>1/COUNTIFS(Data[Customer Name],Data[[#This Row],[Customer Name]], Data[MonthYear],Data[[#This Row],[MonthYear]])</f>
        <v>0.5</v>
      </c>
      <c r="Z4418" s="1" t="str">
        <f>TEXT(Data[[#This Row],[Order Date]], "mm.yy")</f>
        <v>11.16</v>
      </c>
    </row>
    <row r="4419" spans="1:26" x14ac:dyDescent="0.25">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1" t="str">
        <f>IF(M4419=People!$B$2,People!$A$5,(IF(M4419=People!$B$3,People!$A$3,(IF(M4419=People!$B$4,People!$A$4,(IF(M4419=People!$B$5,People!$A$5,0)))))))</f>
        <v>Kelly Williams</v>
      </c>
      <c r="W4419" s="1" t="str">
        <f>IFERROR(VLOOKUP(Data[[#This Row],[Order ID]], Returns!$A:$B, 2, FALSE), "No")</f>
        <v>No</v>
      </c>
      <c r="X4419" s="1">
        <f>1/COUNTIF(Data[Order ID], Data[[#This Row],[Order ID]])</f>
        <v>1</v>
      </c>
      <c r="Y4419" s="1">
        <f>1/COUNTIFS(Data[Customer Name],Data[[#This Row],[Customer Name]], Data[MonthYear],Data[[#This Row],[MonthYear]])</f>
        <v>1</v>
      </c>
      <c r="Z4419" s="1" t="str">
        <f>TEXT(Data[[#This Row],[Order Date]], "mm.yy")</f>
        <v>04.19</v>
      </c>
    </row>
    <row r="4420" spans="1:26" x14ac:dyDescent="0.25">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1" t="str">
        <f>IF(M4420=People!$B$2,People!$A$5,(IF(M4420=People!$B$3,People!$A$3,(IF(M4420=People!$B$4,People!$A$4,(IF(M4420=People!$B$5,People!$A$5,0)))))))</f>
        <v>Chuck Magee</v>
      </c>
      <c r="W4420" s="1" t="str">
        <f>IFERROR(VLOOKUP(Data[[#This Row],[Order ID]], Returns!$A:$B, 2, FALSE), "No")</f>
        <v>No</v>
      </c>
      <c r="X4420" s="1">
        <f>1/COUNTIF(Data[Order ID], Data[[#This Row],[Order ID]])</f>
        <v>1</v>
      </c>
      <c r="Y4420" s="1">
        <f>1/COUNTIFS(Data[Customer Name],Data[[#This Row],[Customer Name]], Data[MonthYear],Data[[#This Row],[MonthYear]])</f>
        <v>1</v>
      </c>
      <c r="Z4420" s="1" t="str">
        <f>TEXT(Data[[#This Row],[Order Date]], "mm.yy")</f>
        <v>12.16</v>
      </c>
    </row>
    <row r="4421" spans="1:26" x14ac:dyDescent="0.25">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1" t="str">
        <f>IF(M4421=People!$B$2,People!$A$5,(IF(M4421=People!$B$3,People!$A$3,(IF(M4421=People!$B$4,People!$A$4,(IF(M4421=People!$B$5,People!$A$5,0)))))))</f>
        <v>Chuck Magee</v>
      </c>
      <c r="W4421" s="1" t="str">
        <f>IFERROR(VLOOKUP(Data[[#This Row],[Order ID]], Returns!$A:$B, 2, FALSE), "No")</f>
        <v>No</v>
      </c>
      <c r="X4421" s="1">
        <f>1/COUNTIF(Data[Order ID], Data[[#This Row],[Order ID]])</f>
        <v>1</v>
      </c>
      <c r="Y4421" s="1">
        <f>1/COUNTIFS(Data[Customer Name],Data[[#This Row],[Customer Name]], Data[MonthYear],Data[[#This Row],[MonthYear]])</f>
        <v>1</v>
      </c>
      <c r="Z4421" s="1" t="str">
        <f>TEXT(Data[[#This Row],[Order Date]], "mm.yy")</f>
        <v>12.16</v>
      </c>
    </row>
    <row r="4422" spans="1:26" x14ac:dyDescent="0.25">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1" t="str">
        <f>IF(M4422=People!$B$2,People!$A$5,(IF(M4422=People!$B$3,People!$A$3,(IF(M4422=People!$B$4,People!$A$4,(IF(M4422=People!$B$5,People!$A$5,0)))))))</f>
        <v>Kelly Williams</v>
      </c>
      <c r="W4422" s="1" t="str">
        <f>IFERROR(VLOOKUP(Data[[#This Row],[Order ID]], Returns!$A:$B, 2, FALSE), "No")</f>
        <v>No</v>
      </c>
      <c r="X4422" s="1">
        <f>1/COUNTIF(Data[Order ID], Data[[#This Row],[Order ID]])</f>
        <v>1</v>
      </c>
      <c r="Y4422" s="1">
        <f>1/COUNTIFS(Data[Customer Name],Data[[#This Row],[Customer Name]], Data[MonthYear],Data[[#This Row],[MonthYear]])</f>
        <v>1</v>
      </c>
      <c r="Z4422" s="1" t="str">
        <f>TEXT(Data[[#This Row],[Order Date]], "mm.yy")</f>
        <v>11.17</v>
      </c>
    </row>
    <row r="4423" spans="1:26" x14ac:dyDescent="0.25">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1" t="str">
        <f>IF(M4423=People!$B$2,People!$A$5,(IF(M4423=People!$B$3,People!$A$3,(IF(M4423=People!$B$4,People!$A$4,(IF(M4423=People!$B$5,People!$A$5,0)))))))</f>
        <v>Cassandra Brandow</v>
      </c>
      <c r="W4423" s="1" t="str">
        <f>IFERROR(VLOOKUP(Data[[#This Row],[Order ID]], Returns!$A:$B, 2, FALSE), "No")</f>
        <v>No</v>
      </c>
      <c r="X4423" s="1">
        <f>1/COUNTIF(Data[Order ID], Data[[#This Row],[Order ID]])</f>
        <v>1</v>
      </c>
      <c r="Y4423" s="1">
        <f>1/COUNTIFS(Data[Customer Name],Data[[#This Row],[Customer Name]], Data[MonthYear],Data[[#This Row],[MonthYear]])</f>
        <v>1</v>
      </c>
      <c r="Z4423" s="1" t="str">
        <f>TEXT(Data[[#This Row],[Order Date]], "mm.yy")</f>
        <v>03.16</v>
      </c>
    </row>
    <row r="4424" spans="1:26" x14ac:dyDescent="0.25">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1" t="str">
        <f>IF(M4424=People!$B$2,People!$A$5,(IF(M4424=People!$B$3,People!$A$3,(IF(M4424=People!$B$4,People!$A$4,(IF(M4424=People!$B$5,People!$A$5,0)))))))</f>
        <v>Cassandra Brandow</v>
      </c>
      <c r="W4424" s="1" t="str">
        <f>IFERROR(VLOOKUP(Data[[#This Row],[Order ID]], Returns!$A:$B, 2, FALSE), "No")</f>
        <v>No</v>
      </c>
      <c r="X4424" s="1">
        <f>1/COUNTIF(Data[Order ID], Data[[#This Row],[Order ID]])</f>
        <v>0.2</v>
      </c>
      <c r="Y4424" s="1">
        <f>1/COUNTIFS(Data[Customer Name],Data[[#This Row],[Customer Name]], Data[MonthYear],Data[[#This Row],[MonthYear]])</f>
        <v>0.2</v>
      </c>
      <c r="Z4424" s="1" t="str">
        <f>TEXT(Data[[#This Row],[Order Date]], "mm.yy")</f>
        <v>05.19</v>
      </c>
    </row>
    <row r="4425" spans="1:26" x14ac:dyDescent="0.25">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1" t="str">
        <f>IF(M4425=People!$B$2,People!$A$5,(IF(M4425=People!$B$3,People!$A$3,(IF(M4425=People!$B$4,People!$A$4,(IF(M4425=People!$B$5,People!$A$5,0)))))))</f>
        <v>Cassandra Brandow</v>
      </c>
      <c r="W4425" s="1" t="str">
        <f>IFERROR(VLOOKUP(Data[[#This Row],[Order ID]], Returns!$A:$B, 2, FALSE), "No")</f>
        <v>No</v>
      </c>
      <c r="X4425" s="1">
        <f>1/COUNTIF(Data[Order ID], Data[[#This Row],[Order ID]])</f>
        <v>0.2</v>
      </c>
      <c r="Y4425" s="1">
        <f>1/COUNTIFS(Data[Customer Name],Data[[#This Row],[Customer Name]], Data[MonthYear],Data[[#This Row],[MonthYear]])</f>
        <v>0.2</v>
      </c>
      <c r="Z4425" s="1" t="str">
        <f>TEXT(Data[[#This Row],[Order Date]], "mm.yy")</f>
        <v>05.19</v>
      </c>
    </row>
    <row r="4426" spans="1:26" x14ac:dyDescent="0.25">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1" t="str">
        <f>IF(M4426=People!$B$2,People!$A$5,(IF(M4426=People!$B$3,People!$A$3,(IF(M4426=People!$B$4,People!$A$4,(IF(M4426=People!$B$5,People!$A$5,0)))))))</f>
        <v>Cassandra Brandow</v>
      </c>
      <c r="W4426" s="1" t="str">
        <f>IFERROR(VLOOKUP(Data[[#This Row],[Order ID]], Returns!$A:$B, 2, FALSE), "No")</f>
        <v>No</v>
      </c>
      <c r="X4426" s="1">
        <f>1/COUNTIF(Data[Order ID], Data[[#This Row],[Order ID]])</f>
        <v>0.2</v>
      </c>
      <c r="Y4426" s="1">
        <f>1/COUNTIFS(Data[Customer Name],Data[[#This Row],[Customer Name]], Data[MonthYear],Data[[#This Row],[MonthYear]])</f>
        <v>0.2</v>
      </c>
      <c r="Z4426" s="1" t="str">
        <f>TEXT(Data[[#This Row],[Order Date]], "mm.yy")</f>
        <v>05.19</v>
      </c>
    </row>
    <row r="4427" spans="1:26" x14ac:dyDescent="0.25">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1" t="str">
        <f>IF(M4427=People!$B$2,People!$A$5,(IF(M4427=People!$B$3,People!$A$3,(IF(M4427=People!$B$4,People!$A$4,(IF(M4427=People!$B$5,People!$A$5,0)))))))</f>
        <v>Cassandra Brandow</v>
      </c>
      <c r="W4427" s="1" t="str">
        <f>IFERROR(VLOOKUP(Data[[#This Row],[Order ID]], Returns!$A:$B, 2, FALSE), "No")</f>
        <v>No</v>
      </c>
      <c r="X4427" s="1">
        <f>1/COUNTIF(Data[Order ID], Data[[#This Row],[Order ID]])</f>
        <v>0.2</v>
      </c>
      <c r="Y4427" s="1">
        <f>1/COUNTIFS(Data[Customer Name],Data[[#This Row],[Customer Name]], Data[MonthYear],Data[[#This Row],[MonthYear]])</f>
        <v>0.2</v>
      </c>
      <c r="Z4427" s="1" t="str">
        <f>TEXT(Data[[#This Row],[Order Date]], "mm.yy")</f>
        <v>05.19</v>
      </c>
    </row>
    <row r="4428" spans="1:26" x14ac:dyDescent="0.25">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1" t="str">
        <f>IF(M4428=People!$B$2,People!$A$5,(IF(M4428=People!$B$3,People!$A$3,(IF(M4428=People!$B$4,People!$A$4,(IF(M4428=People!$B$5,People!$A$5,0)))))))</f>
        <v>Cassandra Brandow</v>
      </c>
      <c r="W4428" s="1" t="str">
        <f>IFERROR(VLOOKUP(Data[[#This Row],[Order ID]], Returns!$A:$B, 2, FALSE), "No")</f>
        <v>No</v>
      </c>
      <c r="X4428" s="1">
        <f>1/COUNTIF(Data[Order ID], Data[[#This Row],[Order ID]])</f>
        <v>0.2</v>
      </c>
      <c r="Y4428" s="1">
        <f>1/COUNTIFS(Data[Customer Name],Data[[#This Row],[Customer Name]], Data[MonthYear],Data[[#This Row],[MonthYear]])</f>
        <v>0.2</v>
      </c>
      <c r="Z4428" s="1" t="str">
        <f>TEXT(Data[[#This Row],[Order Date]], "mm.yy")</f>
        <v>05.19</v>
      </c>
    </row>
    <row r="4429" spans="1:26" x14ac:dyDescent="0.25">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1" t="str">
        <f>IF(M4429=People!$B$2,People!$A$5,(IF(M4429=People!$B$3,People!$A$3,(IF(M4429=People!$B$4,People!$A$4,(IF(M4429=People!$B$5,People!$A$5,0)))))))</f>
        <v>Cassandra Brandow</v>
      </c>
      <c r="W4429" s="1" t="str">
        <f>IFERROR(VLOOKUP(Data[[#This Row],[Order ID]], Returns!$A:$B, 2, FALSE), "No")</f>
        <v>No</v>
      </c>
      <c r="X4429" s="1">
        <f>1/COUNTIF(Data[Order ID], Data[[#This Row],[Order ID]])</f>
        <v>1</v>
      </c>
      <c r="Y4429" s="1">
        <f>1/COUNTIFS(Data[Customer Name],Data[[#This Row],[Customer Name]], Data[MonthYear],Data[[#This Row],[MonthYear]])</f>
        <v>1</v>
      </c>
      <c r="Z4429" s="1" t="str">
        <f>TEXT(Data[[#This Row],[Order Date]], "mm.yy")</f>
        <v>09.19</v>
      </c>
    </row>
    <row r="4430" spans="1:26" x14ac:dyDescent="0.25">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1" t="str">
        <f>IF(M4430=People!$B$2,People!$A$5,(IF(M4430=People!$B$3,People!$A$3,(IF(M4430=People!$B$4,People!$A$4,(IF(M4430=People!$B$5,People!$A$5,0)))))))</f>
        <v>Kelly Williams</v>
      </c>
      <c r="W4430" s="1" t="str">
        <f>IFERROR(VLOOKUP(Data[[#This Row],[Order ID]], Returns!$A:$B, 2, FALSE), "No")</f>
        <v>No</v>
      </c>
      <c r="X4430" s="1">
        <f>1/COUNTIF(Data[Order ID], Data[[#This Row],[Order ID]])</f>
        <v>1</v>
      </c>
      <c r="Y4430" s="1">
        <f>1/COUNTIFS(Data[Customer Name],Data[[#This Row],[Customer Name]], Data[MonthYear],Data[[#This Row],[MonthYear]])</f>
        <v>0.5</v>
      </c>
      <c r="Z4430" s="1" t="str">
        <f>TEXT(Data[[#This Row],[Order Date]], "mm.yy")</f>
        <v>03.19</v>
      </c>
    </row>
    <row r="4431" spans="1:26" x14ac:dyDescent="0.25">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1" t="str">
        <f>IF(M4431=People!$B$2,People!$A$5,(IF(M4431=People!$B$3,People!$A$3,(IF(M4431=People!$B$4,People!$A$4,(IF(M4431=People!$B$5,People!$A$5,0)))))))</f>
        <v>Chuck Magee</v>
      </c>
      <c r="W4431" s="1" t="str">
        <f>IFERROR(VLOOKUP(Data[[#This Row],[Order ID]], Returns!$A:$B, 2, FALSE), "No")</f>
        <v>No</v>
      </c>
      <c r="X4431" s="1">
        <f>1/COUNTIF(Data[Order ID], Data[[#This Row],[Order ID]])</f>
        <v>1</v>
      </c>
      <c r="Y4431" s="1">
        <f>1/COUNTIFS(Data[Customer Name],Data[[#This Row],[Customer Name]], Data[MonthYear],Data[[#This Row],[MonthYear]])</f>
        <v>1</v>
      </c>
      <c r="Z4431" s="1" t="str">
        <f>TEXT(Data[[#This Row],[Order Date]], "mm.yy")</f>
        <v>09.19</v>
      </c>
    </row>
    <row r="4432" spans="1:26" x14ac:dyDescent="0.25">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1" t="str">
        <f>IF(M4432=People!$B$2,People!$A$5,(IF(M4432=People!$B$3,People!$A$3,(IF(M4432=People!$B$4,People!$A$4,(IF(M4432=People!$B$5,People!$A$5,0)))))))</f>
        <v>Cassandra Brandow</v>
      </c>
      <c r="W4432" s="1" t="str">
        <f>IFERROR(VLOOKUP(Data[[#This Row],[Order ID]], Returns!$A:$B, 2, FALSE), "No")</f>
        <v>No</v>
      </c>
      <c r="X4432" s="1">
        <f>1/COUNTIF(Data[Order ID], Data[[#This Row],[Order ID]])</f>
        <v>0.2</v>
      </c>
      <c r="Y4432" s="1">
        <f>1/COUNTIFS(Data[Customer Name],Data[[#This Row],[Customer Name]], Data[MonthYear],Data[[#This Row],[MonthYear]])</f>
        <v>0.2</v>
      </c>
      <c r="Z4432" s="1" t="str">
        <f>TEXT(Data[[#This Row],[Order Date]], "mm.yy")</f>
        <v>11.18</v>
      </c>
    </row>
    <row r="4433" spans="1:26" x14ac:dyDescent="0.25">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1" t="str">
        <f>IF(M4433=People!$B$2,People!$A$5,(IF(M4433=People!$B$3,People!$A$3,(IF(M4433=People!$B$4,People!$A$4,(IF(M4433=People!$B$5,People!$A$5,0)))))))</f>
        <v>Cassandra Brandow</v>
      </c>
      <c r="W4433" s="1" t="str">
        <f>IFERROR(VLOOKUP(Data[[#This Row],[Order ID]], Returns!$A:$B, 2, FALSE), "No")</f>
        <v>No</v>
      </c>
      <c r="X4433" s="1">
        <f>1/COUNTIF(Data[Order ID], Data[[#This Row],[Order ID]])</f>
        <v>0.2</v>
      </c>
      <c r="Y4433" s="1">
        <f>1/COUNTIFS(Data[Customer Name],Data[[#This Row],[Customer Name]], Data[MonthYear],Data[[#This Row],[MonthYear]])</f>
        <v>0.2</v>
      </c>
      <c r="Z4433" s="1" t="str">
        <f>TEXT(Data[[#This Row],[Order Date]], "mm.yy")</f>
        <v>11.18</v>
      </c>
    </row>
    <row r="4434" spans="1:26" x14ac:dyDescent="0.25">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1" t="str">
        <f>IF(M4434=People!$B$2,People!$A$5,(IF(M4434=People!$B$3,People!$A$3,(IF(M4434=People!$B$4,People!$A$4,(IF(M4434=People!$B$5,People!$A$5,0)))))))</f>
        <v>Cassandra Brandow</v>
      </c>
      <c r="W4434" s="1" t="str">
        <f>IFERROR(VLOOKUP(Data[[#This Row],[Order ID]], Returns!$A:$B, 2, FALSE), "No")</f>
        <v>No</v>
      </c>
      <c r="X4434" s="1">
        <f>1/COUNTIF(Data[Order ID], Data[[#This Row],[Order ID]])</f>
        <v>0.2</v>
      </c>
      <c r="Y4434" s="1">
        <f>1/COUNTIFS(Data[Customer Name],Data[[#This Row],[Customer Name]], Data[MonthYear],Data[[#This Row],[MonthYear]])</f>
        <v>0.2</v>
      </c>
      <c r="Z4434" s="1" t="str">
        <f>TEXT(Data[[#This Row],[Order Date]], "mm.yy")</f>
        <v>11.18</v>
      </c>
    </row>
    <row r="4435" spans="1:26" x14ac:dyDescent="0.25">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1" t="str">
        <f>IF(M4435=People!$B$2,People!$A$5,(IF(M4435=People!$B$3,People!$A$3,(IF(M4435=People!$B$4,People!$A$4,(IF(M4435=People!$B$5,People!$A$5,0)))))))</f>
        <v>Cassandra Brandow</v>
      </c>
      <c r="W4435" s="1" t="str">
        <f>IFERROR(VLOOKUP(Data[[#This Row],[Order ID]], Returns!$A:$B, 2, FALSE), "No")</f>
        <v>No</v>
      </c>
      <c r="X4435" s="1">
        <f>1/COUNTIF(Data[Order ID], Data[[#This Row],[Order ID]])</f>
        <v>0.2</v>
      </c>
      <c r="Y4435" s="1">
        <f>1/COUNTIFS(Data[Customer Name],Data[[#This Row],[Customer Name]], Data[MonthYear],Data[[#This Row],[MonthYear]])</f>
        <v>0.2</v>
      </c>
      <c r="Z4435" s="1" t="str">
        <f>TEXT(Data[[#This Row],[Order Date]], "mm.yy")</f>
        <v>11.18</v>
      </c>
    </row>
    <row r="4436" spans="1:26" x14ac:dyDescent="0.25">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1" t="str">
        <f>IF(M4436=People!$B$2,People!$A$5,(IF(M4436=People!$B$3,People!$A$3,(IF(M4436=People!$B$4,People!$A$4,(IF(M4436=People!$B$5,People!$A$5,0)))))))</f>
        <v>Cassandra Brandow</v>
      </c>
      <c r="W4436" s="1" t="str">
        <f>IFERROR(VLOOKUP(Data[[#This Row],[Order ID]], Returns!$A:$B, 2, FALSE), "No")</f>
        <v>No</v>
      </c>
      <c r="X4436" s="1">
        <f>1/COUNTIF(Data[Order ID], Data[[#This Row],[Order ID]])</f>
        <v>0.2</v>
      </c>
      <c r="Y4436" s="1">
        <f>1/COUNTIFS(Data[Customer Name],Data[[#This Row],[Customer Name]], Data[MonthYear],Data[[#This Row],[MonthYear]])</f>
        <v>0.2</v>
      </c>
      <c r="Z4436" s="1" t="str">
        <f>TEXT(Data[[#This Row],[Order Date]], "mm.yy")</f>
        <v>11.18</v>
      </c>
    </row>
    <row r="4437" spans="1:26" x14ac:dyDescent="0.25">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1" t="str">
        <f>IF(M4437=People!$B$2,People!$A$5,(IF(M4437=People!$B$3,People!$A$3,(IF(M4437=People!$B$4,People!$A$4,(IF(M4437=People!$B$5,People!$A$5,0)))))))</f>
        <v>Kelly Williams</v>
      </c>
      <c r="W4437" s="1" t="str">
        <f>IFERROR(VLOOKUP(Data[[#This Row],[Order ID]], Returns!$A:$B, 2, FALSE), "No")</f>
        <v>No</v>
      </c>
      <c r="X4437" s="1">
        <f>1/COUNTIF(Data[Order ID], Data[[#This Row],[Order ID]])</f>
        <v>0.33333333333333331</v>
      </c>
      <c r="Y4437" s="1">
        <f>1/COUNTIFS(Data[Customer Name],Data[[#This Row],[Customer Name]], Data[MonthYear],Data[[#This Row],[MonthYear]])</f>
        <v>0.33333333333333331</v>
      </c>
      <c r="Z4437" s="1" t="str">
        <f>TEXT(Data[[#This Row],[Order Date]], "mm.yy")</f>
        <v>05.18</v>
      </c>
    </row>
    <row r="4438" spans="1:26" x14ac:dyDescent="0.25">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1" t="str">
        <f>IF(M4438=People!$B$2,People!$A$5,(IF(M4438=People!$B$3,People!$A$3,(IF(M4438=People!$B$4,People!$A$4,(IF(M4438=People!$B$5,People!$A$5,0)))))))</f>
        <v>Kelly Williams</v>
      </c>
      <c r="W4438" s="1" t="str">
        <f>IFERROR(VLOOKUP(Data[[#This Row],[Order ID]], Returns!$A:$B, 2, FALSE), "No")</f>
        <v>No</v>
      </c>
      <c r="X4438" s="1">
        <f>1/COUNTIF(Data[Order ID], Data[[#This Row],[Order ID]])</f>
        <v>0.33333333333333331</v>
      </c>
      <c r="Y4438" s="1">
        <f>1/COUNTIFS(Data[Customer Name],Data[[#This Row],[Customer Name]], Data[MonthYear],Data[[#This Row],[MonthYear]])</f>
        <v>0.33333333333333331</v>
      </c>
      <c r="Z4438" s="1" t="str">
        <f>TEXT(Data[[#This Row],[Order Date]], "mm.yy")</f>
        <v>05.18</v>
      </c>
    </row>
    <row r="4439" spans="1:26" x14ac:dyDescent="0.25">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1" t="str">
        <f>IF(M4439=People!$B$2,People!$A$5,(IF(M4439=People!$B$3,People!$A$3,(IF(M4439=People!$B$4,People!$A$4,(IF(M4439=People!$B$5,People!$A$5,0)))))))</f>
        <v>Kelly Williams</v>
      </c>
      <c r="W4439" s="1" t="str">
        <f>IFERROR(VLOOKUP(Data[[#This Row],[Order ID]], Returns!$A:$B, 2, FALSE), "No")</f>
        <v>No</v>
      </c>
      <c r="X4439" s="1">
        <f>1/COUNTIF(Data[Order ID], Data[[#This Row],[Order ID]])</f>
        <v>0.33333333333333331</v>
      </c>
      <c r="Y4439" s="1">
        <f>1/COUNTIFS(Data[Customer Name],Data[[#This Row],[Customer Name]], Data[MonthYear],Data[[#This Row],[MonthYear]])</f>
        <v>0.33333333333333331</v>
      </c>
      <c r="Z4439" s="1" t="str">
        <f>TEXT(Data[[#This Row],[Order Date]], "mm.yy")</f>
        <v>05.18</v>
      </c>
    </row>
    <row r="4440" spans="1:26" x14ac:dyDescent="0.25">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1" t="str">
        <f>IF(M4440=People!$B$2,People!$A$5,(IF(M4440=People!$B$3,People!$A$3,(IF(M4440=People!$B$4,People!$A$4,(IF(M4440=People!$B$5,People!$A$5,0)))))))</f>
        <v>Kelly Williams</v>
      </c>
      <c r="W4440" s="1" t="str">
        <f>IFERROR(VLOOKUP(Data[[#This Row],[Order ID]], Returns!$A:$B, 2, FALSE), "No")</f>
        <v>No</v>
      </c>
      <c r="X4440" s="1">
        <f>1/COUNTIF(Data[Order ID], Data[[#This Row],[Order ID]])</f>
        <v>0.5</v>
      </c>
      <c r="Y4440" s="1">
        <f>1/COUNTIFS(Data[Customer Name],Data[[#This Row],[Customer Name]], Data[MonthYear],Data[[#This Row],[MonthYear]])</f>
        <v>0.5</v>
      </c>
      <c r="Z4440" s="1" t="str">
        <f>TEXT(Data[[#This Row],[Order Date]], "mm.yy")</f>
        <v>12.18</v>
      </c>
    </row>
    <row r="4441" spans="1:26" x14ac:dyDescent="0.25">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1" t="str">
        <f>IF(M4441=People!$B$2,People!$A$5,(IF(M4441=People!$B$3,People!$A$3,(IF(M4441=People!$B$4,People!$A$4,(IF(M4441=People!$B$5,People!$A$5,0)))))))</f>
        <v>Kelly Williams</v>
      </c>
      <c r="W4441" s="1" t="str">
        <f>IFERROR(VLOOKUP(Data[[#This Row],[Order ID]], Returns!$A:$B, 2, FALSE), "No")</f>
        <v>No</v>
      </c>
      <c r="X4441" s="1">
        <f>1/COUNTIF(Data[Order ID], Data[[#This Row],[Order ID]])</f>
        <v>0.5</v>
      </c>
      <c r="Y4441" s="1">
        <f>1/COUNTIFS(Data[Customer Name],Data[[#This Row],[Customer Name]], Data[MonthYear],Data[[#This Row],[MonthYear]])</f>
        <v>0.5</v>
      </c>
      <c r="Z4441" s="1" t="str">
        <f>TEXT(Data[[#This Row],[Order Date]], "mm.yy")</f>
        <v>12.18</v>
      </c>
    </row>
    <row r="4442" spans="1:26" x14ac:dyDescent="0.25">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1" t="str">
        <f>IF(M4442=People!$B$2,People!$A$5,(IF(M4442=People!$B$3,People!$A$3,(IF(M4442=People!$B$4,People!$A$4,(IF(M4442=People!$B$5,People!$A$5,0)))))))</f>
        <v>Kelly Williams</v>
      </c>
      <c r="W4442" s="1" t="str">
        <f>IFERROR(VLOOKUP(Data[[#This Row],[Order ID]], Returns!$A:$B, 2, FALSE), "No")</f>
        <v>No</v>
      </c>
      <c r="X4442" s="1">
        <f>1/COUNTIF(Data[Order ID], Data[[#This Row],[Order ID]])</f>
        <v>0.25</v>
      </c>
      <c r="Y4442" s="1">
        <f>1/COUNTIFS(Data[Customer Name],Data[[#This Row],[Customer Name]], Data[MonthYear],Data[[#This Row],[MonthYear]])</f>
        <v>9.0909090909090912E-2</v>
      </c>
      <c r="Z4442" s="1" t="str">
        <f>TEXT(Data[[#This Row],[Order Date]], "mm.yy")</f>
        <v>07.18</v>
      </c>
    </row>
    <row r="4443" spans="1:26" x14ac:dyDescent="0.25">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1" t="str">
        <f>IF(M4443=People!$B$2,People!$A$5,(IF(M4443=People!$B$3,People!$A$3,(IF(M4443=People!$B$4,People!$A$4,(IF(M4443=People!$B$5,People!$A$5,0)))))))</f>
        <v>Kelly Williams</v>
      </c>
      <c r="W4443" s="1" t="str">
        <f>IFERROR(VLOOKUP(Data[[#This Row],[Order ID]], Returns!$A:$B, 2, FALSE), "No")</f>
        <v>No</v>
      </c>
      <c r="X4443" s="1">
        <f>1/COUNTIF(Data[Order ID], Data[[#This Row],[Order ID]])</f>
        <v>0.25</v>
      </c>
      <c r="Y4443" s="1">
        <f>1/COUNTIFS(Data[Customer Name],Data[[#This Row],[Customer Name]], Data[MonthYear],Data[[#This Row],[MonthYear]])</f>
        <v>9.0909090909090912E-2</v>
      </c>
      <c r="Z4443" s="1" t="str">
        <f>TEXT(Data[[#This Row],[Order Date]], "mm.yy")</f>
        <v>07.18</v>
      </c>
    </row>
    <row r="4444" spans="1:26" x14ac:dyDescent="0.25">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1" t="str">
        <f>IF(M4444=People!$B$2,People!$A$5,(IF(M4444=People!$B$3,People!$A$3,(IF(M4444=People!$B$4,People!$A$4,(IF(M4444=People!$B$5,People!$A$5,0)))))))</f>
        <v>Kelly Williams</v>
      </c>
      <c r="W4444" s="1" t="str">
        <f>IFERROR(VLOOKUP(Data[[#This Row],[Order ID]], Returns!$A:$B, 2, FALSE), "No")</f>
        <v>No</v>
      </c>
      <c r="X4444" s="1">
        <f>1/COUNTIF(Data[Order ID], Data[[#This Row],[Order ID]])</f>
        <v>0.25</v>
      </c>
      <c r="Y4444" s="1">
        <f>1/COUNTIFS(Data[Customer Name],Data[[#This Row],[Customer Name]], Data[MonthYear],Data[[#This Row],[MonthYear]])</f>
        <v>9.0909090909090912E-2</v>
      </c>
      <c r="Z4444" s="1" t="str">
        <f>TEXT(Data[[#This Row],[Order Date]], "mm.yy")</f>
        <v>07.18</v>
      </c>
    </row>
    <row r="4445" spans="1:26" x14ac:dyDescent="0.25">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1" t="str">
        <f>IF(M4445=People!$B$2,People!$A$5,(IF(M4445=People!$B$3,People!$A$3,(IF(M4445=People!$B$4,People!$A$4,(IF(M4445=People!$B$5,People!$A$5,0)))))))</f>
        <v>Kelly Williams</v>
      </c>
      <c r="W4445" s="1" t="str">
        <f>IFERROR(VLOOKUP(Data[[#This Row],[Order ID]], Returns!$A:$B, 2, FALSE), "No")</f>
        <v>No</v>
      </c>
      <c r="X4445" s="1">
        <f>1/COUNTIF(Data[Order ID], Data[[#This Row],[Order ID]])</f>
        <v>0.25</v>
      </c>
      <c r="Y4445" s="1">
        <f>1/COUNTIFS(Data[Customer Name],Data[[#This Row],[Customer Name]], Data[MonthYear],Data[[#This Row],[MonthYear]])</f>
        <v>9.0909090909090912E-2</v>
      </c>
      <c r="Z4445" s="1" t="str">
        <f>TEXT(Data[[#This Row],[Order Date]], "mm.yy")</f>
        <v>07.18</v>
      </c>
    </row>
    <row r="4446" spans="1:26" x14ac:dyDescent="0.25">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1" t="str">
        <f>IF(M4446=People!$B$2,People!$A$5,(IF(M4446=People!$B$3,People!$A$3,(IF(M4446=People!$B$4,People!$A$4,(IF(M4446=People!$B$5,People!$A$5,0)))))))</f>
        <v>Kelly Williams</v>
      </c>
      <c r="W4446" s="1" t="str">
        <f>IFERROR(VLOOKUP(Data[[#This Row],[Order ID]], Returns!$A:$B, 2, FALSE), "No")</f>
        <v>No</v>
      </c>
      <c r="X4446" s="1">
        <f>1/COUNTIF(Data[Order ID], Data[[#This Row],[Order ID]])</f>
        <v>0.25</v>
      </c>
      <c r="Y4446" s="1">
        <f>1/COUNTIFS(Data[Customer Name],Data[[#This Row],[Customer Name]], Data[MonthYear],Data[[#This Row],[MonthYear]])</f>
        <v>0.2</v>
      </c>
      <c r="Z4446" s="1" t="str">
        <f>TEXT(Data[[#This Row],[Order Date]], "mm.yy")</f>
        <v>11.16</v>
      </c>
    </row>
    <row r="4447" spans="1:26" x14ac:dyDescent="0.25">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1" t="str">
        <f>IF(M4447=People!$B$2,People!$A$5,(IF(M4447=People!$B$3,People!$A$3,(IF(M4447=People!$B$4,People!$A$4,(IF(M4447=People!$B$5,People!$A$5,0)))))))</f>
        <v>Kelly Williams</v>
      </c>
      <c r="W4447" s="1" t="str">
        <f>IFERROR(VLOOKUP(Data[[#This Row],[Order ID]], Returns!$A:$B, 2, FALSE), "No")</f>
        <v>No</v>
      </c>
      <c r="X4447" s="1">
        <f>1/COUNTIF(Data[Order ID], Data[[#This Row],[Order ID]])</f>
        <v>0.25</v>
      </c>
      <c r="Y4447" s="1">
        <f>1/COUNTIFS(Data[Customer Name],Data[[#This Row],[Customer Name]], Data[MonthYear],Data[[#This Row],[MonthYear]])</f>
        <v>0.2</v>
      </c>
      <c r="Z4447" s="1" t="str">
        <f>TEXT(Data[[#This Row],[Order Date]], "mm.yy")</f>
        <v>11.16</v>
      </c>
    </row>
    <row r="4448" spans="1:26" x14ac:dyDescent="0.25">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1" t="str">
        <f>IF(M4448=People!$B$2,People!$A$5,(IF(M4448=People!$B$3,People!$A$3,(IF(M4448=People!$B$4,People!$A$4,(IF(M4448=People!$B$5,People!$A$5,0)))))))</f>
        <v>Kelly Williams</v>
      </c>
      <c r="W4448" s="1" t="str">
        <f>IFERROR(VLOOKUP(Data[[#This Row],[Order ID]], Returns!$A:$B, 2, FALSE), "No")</f>
        <v>No</v>
      </c>
      <c r="X4448" s="1">
        <f>1/COUNTIF(Data[Order ID], Data[[#This Row],[Order ID]])</f>
        <v>0.25</v>
      </c>
      <c r="Y4448" s="1">
        <f>1/COUNTIFS(Data[Customer Name],Data[[#This Row],[Customer Name]], Data[MonthYear],Data[[#This Row],[MonthYear]])</f>
        <v>0.2</v>
      </c>
      <c r="Z4448" s="1" t="str">
        <f>TEXT(Data[[#This Row],[Order Date]], "mm.yy")</f>
        <v>11.16</v>
      </c>
    </row>
    <row r="4449" spans="1:26" x14ac:dyDescent="0.25">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1" t="str">
        <f>IF(M4449=People!$B$2,People!$A$5,(IF(M4449=People!$B$3,People!$A$3,(IF(M4449=People!$B$4,People!$A$4,(IF(M4449=People!$B$5,People!$A$5,0)))))))</f>
        <v>Kelly Williams</v>
      </c>
      <c r="W4449" s="1" t="str">
        <f>IFERROR(VLOOKUP(Data[[#This Row],[Order ID]], Returns!$A:$B, 2, FALSE), "No")</f>
        <v>No</v>
      </c>
      <c r="X4449" s="1">
        <f>1/COUNTIF(Data[Order ID], Data[[#This Row],[Order ID]])</f>
        <v>0.25</v>
      </c>
      <c r="Y4449" s="1">
        <f>1/COUNTIFS(Data[Customer Name],Data[[#This Row],[Customer Name]], Data[MonthYear],Data[[#This Row],[MonthYear]])</f>
        <v>0.2</v>
      </c>
      <c r="Z4449" s="1" t="str">
        <f>TEXT(Data[[#This Row],[Order Date]], "mm.yy")</f>
        <v>11.16</v>
      </c>
    </row>
    <row r="4450" spans="1:26" x14ac:dyDescent="0.25">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1" t="str">
        <f>IF(M4450=People!$B$2,People!$A$5,(IF(M4450=People!$B$3,People!$A$3,(IF(M4450=People!$B$4,People!$A$4,(IF(M4450=People!$B$5,People!$A$5,0)))))))</f>
        <v>Cassandra Brandow</v>
      </c>
      <c r="W4450" s="1" t="str">
        <f>IFERROR(VLOOKUP(Data[[#This Row],[Order ID]], Returns!$A:$B, 2, FALSE), "No")</f>
        <v>No</v>
      </c>
      <c r="X4450" s="1">
        <f>1/COUNTIF(Data[Order ID], Data[[#This Row],[Order ID]])</f>
        <v>0.33333333333333331</v>
      </c>
      <c r="Y4450" s="1">
        <f>1/COUNTIFS(Data[Customer Name],Data[[#This Row],[Customer Name]], Data[MonthYear],Data[[#This Row],[MonthYear]])</f>
        <v>0.33333333333333331</v>
      </c>
      <c r="Z4450" s="1" t="str">
        <f>TEXT(Data[[#This Row],[Order Date]], "mm.yy")</f>
        <v>06.17</v>
      </c>
    </row>
    <row r="4451" spans="1:26" x14ac:dyDescent="0.25">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1" t="str">
        <f>IF(M4451=People!$B$2,People!$A$5,(IF(M4451=People!$B$3,People!$A$3,(IF(M4451=People!$B$4,People!$A$4,(IF(M4451=People!$B$5,People!$A$5,0)))))))</f>
        <v>Cassandra Brandow</v>
      </c>
      <c r="W4451" s="1" t="str">
        <f>IFERROR(VLOOKUP(Data[[#This Row],[Order ID]], Returns!$A:$B, 2, FALSE), "No")</f>
        <v>No</v>
      </c>
      <c r="X4451" s="1">
        <f>1/COUNTIF(Data[Order ID], Data[[#This Row],[Order ID]])</f>
        <v>0.33333333333333331</v>
      </c>
      <c r="Y4451" s="1">
        <f>1/COUNTIFS(Data[Customer Name],Data[[#This Row],[Customer Name]], Data[MonthYear],Data[[#This Row],[MonthYear]])</f>
        <v>0.33333333333333331</v>
      </c>
      <c r="Z4451" s="1" t="str">
        <f>TEXT(Data[[#This Row],[Order Date]], "mm.yy")</f>
        <v>06.17</v>
      </c>
    </row>
    <row r="4452" spans="1:26" x14ac:dyDescent="0.25">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1" t="str">
        <f>IF(M4452=People!$B$2,People!$A$5,(IF(M4452=People!$B$3,People!$A$3,(IF(M4452=People!$B$4,People!$A$4,(IF(M4452=People!$B$5,People!$A$5,0)))))))</f>
        <v>Cassandra Brandow</v>
      </c>
      <c r="W4452" s="1" t="str">
        <f>IFERROR(VLOOKUP(Data[[#This Row],[Order ID]], Returns!$A:$B, 2, FALSE), "No")</f>
        <v>No</v>
      </c>
      <c r="X4452" s="1">
        <f>1/COUNTIF(Data[Order ID], Data[[#This Row],[Order ID]])</f>
        <v>0.33333333333333331</v>
      </c>
      <c r="Y4452" s="1">
        <f>1/COUNTIFS(Data[Customer Name],Data[[#This Row],[Customer Name]], Data[MonthYear],Data[[#This Row],[MonthYear]])</f>
        <v>0.33333333333333331</v>
      </c>
      <c r="Z4452" s="1" t="str">
        <f>TEXT(Data[[#This Row],[Order Date]], "mm.yy")</f>
        <v>06.17</v>
      </c>
    </row>
    <row r="4453" spans="1:26" x14ac:dyDescent="0.25">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1" t="str">
        <f>IF(M4453=People!$B$2,People!$A$5,(IF(M4453=People!$B$3,People!$A$3,(IF(M4453=People!$B$4,People!$A$4,(IF(M4453=People!$B$5,People!$A$5,0)))))))</f>
        <v>Cassandra Brandow</v>
      </c>
      <c r="W4453" s="1" t="str">
        <f>IFERROR(VLOOKUP(Data[[#This Row],[Order ID]], Returns!$A:$B, 2, FALSE), "No")</f>
        <v>No</v>
      </c>
      <c r="X4453" s="1">
        <f>1/COUNTIF(Data[Order ID], Data[[#This Row],[Order ID]])</f>
        <v>0.25</v>
      </c>
      <c r="Y4453" s="1">
        <f>1/COUNTIFS(Data[Customer Name],Data[[#This Row],[Customer Name]], Data[MonthYear],Data[[#This Row],[MonthYear]])</f>
        <v>0.25</v>
      </c>
      <c r="Z4453" s="1" t="str">
        <f>TEXT(Data[[#This Row],[Order Date]], "mm.yy")</f>
        <v>07.18</v>
      </c>
    </row>
    <row r="4454" spans="1:26" x14ac:dyDescent="0.25">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1" t="str">
        <f>IF(M4454=People!$B$2,People!$A$5,(IF(M4454=People!$B$3,People!$A$3,(IF(M4454=People!$B$4,People!$A$4,(IF(M4454=People!$B$5,People!$A$5,0)))))))</f>
        <v>Cassandra Brandow</v>
      </c>
      <c r="W4454" s="1" t="str">
        <f>IFERROR(VLOOKUP(Data[[#This Row],[Order ID]], Returns!$A:$B, 2, FALSE), "No")</f>
        <v>No</v>
      </c>
      <c r="X4454" s="1">
        <f>1/COUNTIF(Data[Order ID], Data[[#This Row],[Order ID]])</f>
        <v>0.25</v>
      </c>
      <c r="Y4454" s="1">
        <f>1/COUNTIFS(Data[Customer Name],Data[[#This Row],[Customer Name]], Data[MonthYear],Data[[#This Row],[MonthYear]])</f>
        <v>0.25</v>
      </c>
      <c r="Z4454" s="1" t="str">
        <f>TEXT(Data[[#This Row],[Order Date]], "mm.yy")</f>
        <v>07.18</v>
      </c>
    </row>
    <row r="4455" spans="1:26" x14ac:dyDescent="0.25">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1" t="str">
        <f>IF(M4455=People!$B$2,People!$A$5,(IF(M4455=People!$B$3,People!$A$3,(IF(M4455=People!$B$4,People!$A$4,(IF(M4455=People!$B$5,People!$A$5,0)))))))</f>
        <v>Cassandra Brandow</v>
      </c>
      <c r="W4455" s="1" t="str">
        <f>IFERROR(VLOOKUP(Data[[#This Row],[Order ID]], Returns!$A:$B, 2, FALSE), "No")</f>
        <v>No</v>
      </c>
      <c r="X4455" s="1">
        <f>1/COUNTIF(Data[Order ID], Data[[#This Row],[Order ID]])</f>
        <v>0.25</v>
      </c>
      <c r="Y4455" s="1">
        <f>1/COUNTIFS(Data[Customer Name],Data[[#This Row],[Customer Name]], Data[MonthYear],Data[[#This Row],[MonthYear]])</f>
        <v>0.25</v>
      </c>
      <c r="Z4455" s="1" t="str">
        <f>TEXT(Data[[#This Row],[Order Date]], "mm.yy")</f>
        <v>07.18</v>
      </c>
    </row>
    <row r="4456" spans="1:26" x14ac:dyDescent="0.25">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1" t="str">
        <f>IF(M4456=People!$B$2,People!$A$5,(IF(M4456=People!$B$3,People!$A$3,(IF(M4456=People!$B$4,People!$A$4,(IF(M4456=People!$B$5,People!$A$5,0)))))))</f>
        <v>Cassandra Brandow</v>
      </c>
      <c r="W4456" s="1" t="str">
        <f>IFERROR(VLOOKUP(Data[[#This Row],[Order ID]], Returns!$A:$B, 2, FALSE), "No")</f>
        <v>No</v>
      </c>
      <c r="X4456" s="1">
        <f>1/COUNTIF(Data[Order ID], Data[[#This Row],[Order ID]])</f>
        <v>0.25</v>
      </c>
      <c r="Y4456" s="1">
        <f>1/COUNTIFS(Data[Customer Name],Data[[#This Row],[Customer Name]], Data[MonthYear],Data[[#This Row],[MonthYear]])</f>
        <v>0.25</v>
      </c>
      <c r="Z4456" s="1" t="str">
        <f>TEXT(Data[[#This Row],[Order Date]], "mm.yy")</f>
        <v>07.18</v>
      </c>
    </row>
    <row r="4457" spans="1:26" x14ac:dyDescent="0.25">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1" t="str">
        <f>IF(M4457=People!$B$2,People!$A$5,(IF(M4457=People!$B$3,People!$A$3,(IF(M4457=People!$B$4,People!$A$4,(IF(M4457=People!$B$5,People!$A$5,0)))))))</f>
        <v>Cassandra Brandow</v>
      </c>
      <c r="W4457" s="1" t="str">
        <f>IFERROR(VLOOKUP(Data[[#This Row],[Order ID]], Returns!$A:$B, 2, FALSE), "No")</f>
        <v>No</v>
      </c>
      <c r="X4457" s="1">
        <f>1/COUNTIF(Data[Order ID], Data[[#This Row],[Order ID]])</f>
        <v>0.5</v>
      </c>
      <c r="Y4457" s="1">
        <f>1/COUNTIFS(Data[Customer Name],Data[[#This Row],[Customer Name]], Data[MonthYear],Data[[#This Row],[MonthYear]])</f>
        <v>0.5</v>
      </c>
      <c r="Z4457" s="1" t="str">
        <f>TEXT(Data[[#This Row],[Order Date]], "mm.yy")</f>
        <v>09.17</v>
      </c>
    </row>
    <row r="4458" spans="1:26" x14ac:dyDescent="0.25">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1" t="str">
        <f>IF(M4458=People!$B$2,People!$A$5,(IF(M4458=People!$B$3,People!$A$3,(IF(M4458=People!$B$4,People!$A$4,(IF(M4458=People!$B$5,People!$A$5,0)))))))</f>
        <v>Cassandra Brandow</v>
      </c>
      <c r="W4458" s="1" t="str">
        <f>IFERROR(VLOOKUP(Data[[#This Row],[Order ID]], Returns!$A:$B, 2, FALSE), "No")</f>
        <v>No</v>
      </c>
      <c r="X4458" s="1">
        <f>1/COUNTIF(Data[Order ID], Data[[#This Row],[Order ID]])</f>
        <v>0.5</v>
      </c>
      <c r="Y4458" s="1">
        <f>1/COUNTIFS(Data[Customer Name],Data[[#This Row],[Customer Name]], Data[MonthYear],Data[[#This Row],[MonthYear]])</f>
        <v>0.5</v>
      </c>
      <c r="Z4458" s="1" t="str">
        <f>TEXT(Data[[#This Row],[Order Date]], "mm.yy")</f>
        <v>09.17</v>
      </c>
    </row>
    <row r="4459" spans="1:26" x14ac:dyDescent="0.25">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1" t="str">
        <f>IF(M4459=People!$B$2,People!$A$5,(IF(M4459=People!$B$3,People!$A$3,(IF(M4459=People!$B$4,People!$A$4,(IF(M4459=People!$B$5,People!$A$5,0)))))))</f>
        <v>Cassandra Brandow</v>
      </c>
      <c r="W4459" s="1" t="str">
        <f>IFERROR(VLOOKUP(Data[[#This Row],[Order ID]], Returns!$A:$B, 2, FALSE), "No")</f>
        <v>No</v>
      </c>
      <c r="X4459" s="1">
        <f>1/COUNTIF(Data[Order ID], Data[[#This Row],[Order ID]])</f>
        <v>1</v>
      </c>
      <c r="Y4459" s="1">
        <f>1/COUNTIFS(Data[Customer Name],Data[[#This Row],[Customer Name]], Data[MonthYear],Data[[#This Row],[MonthYear]])</f>
        <v>1</v>
      </c>
      <c r="Z4459" s="1" t="str">
        <f>TEXT(Data[[#This Row],[Order Date]], "mm.yy")</f>
        <v>08.19</v>
      </c>
    </row>
    <row r="4460" spans="1:26" x14ac:dyDescent="0.25">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1" t="str">
        <f>IF(M4460=People!$B$2,People!$A$5,(IF(M4460=People!$B$3,People!$A$3,(IF(M4460=People!$B$4,People!$A$4,(IF(M4460=People!$B$5,People!$A$5,0)))))))</f>
        <v>Cassandra Brandow</v>
      </c>
      <c r="W4460" s="1" t="str">
        <f>IFERROR(VLOOKUP(Data[[#This Row],[Order ID]], Returns!$A:$B, 2, FALSE), "No")</f>
        <v>No</v>
      </c>
      <c r="X4460" s="1">
        <f>1/COUNTIF(Data[Order ID], Data[[#This Row],[Order ID]])</f>
        <v>1</v>
      </c>
      <c r="Y4460" s="1">
        <f>1/COUNTIFS(Data[Customer Name],Data[[#This Row],[Customer Name]], Data[MonthYear],Data[[#This Row],[MonthYear]])</f>
        <v>1</v>
      </c>
      <c r="Z4460" s="1" t="str">
        <f>TEXT(Data[[#This Row],[Order Date]], "mm.yy")</f>
        <v>03.19</v>
      </c>
    </row>
    <row r="4461" spans="1:26" x14ac:dyDescent="0.25">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1" t="str">
        <f>IF(M4461=People!$B$2,People!$A$5,(IF(M4461=People!$B$3,People!$A$3,(IF(M4461=People!$B$4,People!$A$4,(IF(M4461=People!$B$5,People!$A$5,0)))))))</f>
        <v>Cassandra Brandow</v>
      </c>
      <c r="W4461" s="1" t="str">
        <f>IFERROR(VLOOKUP(Data[[#This Row],[Order ID]], Returns!$A:$B, 2, FALSE), "No")</f>
        <v>No</v>
      </c>
      <c r="X4461" s="1">
        <f>1/COUNTIF(Data[Order ID], Data[[#This Row],[Order ID]])</f>
        <v>0.16666666666666666</v>
      </c>
      <c r="Y4461" s="1">
        <f>1/COUNTIFS(Data[Customer Name],Data[[#This Row],[Customer Name]], Data[MonthYear],Data[[#This Row],[MonthYear]])</f>
        <v>0.16666666666666666</v>
      </c>
      <c r="Z4461" s="1" t="str">
        <f>TEXT(Data[[#This Row],[Order Date]], "mm.yy")</f>
        <v>09.19</v>
      </c>
    </row>
    <row r="4462" spans="1:26" x14ac:dyDescent="0.25">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1" t="str">
        <f>IF(M4462=People!$B$2,People!$A$5,(IF(M4462=People!$B$3,People!$A$3,(IF(M4462=People!$B$4,People!$A$4,(IF(M4462=People!$B$5,People!$A$5,0)))))))</f>
        <v>Cassandra Brandow</v>
      </c>
      <c r="W4462" s="1" t="str">
        <f>IFERROR(VLOOKUP(Data[[#This Row],[Order ID]], Returns!$A:$B, 2, FALSE), "No")</f>
        <v>No</v>
      </c>
      <c r="X4462" s="1">
        <f>1/COUNTIF(Data[Order ID], Data[[#This Row],[Order ID]])</f>
        <v>0.16666666666666666</v>
      </c>
      <c r="Y4462" s="1">
        <f>1/COUNTIFS(Data[Customer Name],Data[[#This Row],[Customer Name]], Data[MonthYear],Data[[#This Row],[MonthYear]])</f>
        <v>0.16666666666666666</v>
      </c>
      <c r="Z4462" s="1" t="str">
        <f>TEXT(Data[[#This Row],[Order Date]], "mm.yy")</f>
        <v>09.19</v>
      </c>
    </row>
    <row r="4463" spans="1:26" x14ac:dyDescent="0.25">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1" t="str">
        <f>IF(M4463=People!$B$2,People!$A$5,(IF(M4463=People!$B$3,People!$A$3,(IF(M4463=People!$B$4,People!$A$4,(IF(M4463=People!$B$5,People!$A$5,0)))))))</f>
        <v>Cassandra Brandow</v>
      </c>
      <c r="W4463" s="1" t="str">
        <f>IFERROR(VLOOKUP(Data[[#This Row],[Order ID]], Returns!$A:$B, 2, FALSE), "No")</f>
        <v>No</v>
      </c>
      <c r="X4463" s="1">
        <f>1/COUNTIF(Data[Order ID], Data[[#This Row],[Order ID]])</f>
        <v>0.16666666666666666</v>
      </c>
      <c r="Y4463" s="1">
        <f>1/COUNTIFS(Data[Customer Name],Data[[#This Row],[Customer Name]], Data[MonthYear],Data[[#This Row],[MonthYear]])</f>
        <v>0.16666666666666666</v>
      </c>
      <c r="Z4463" s="1" t="str">
        <f>TEXT(Data[[#This Row],[Order Date]], "mm.yy")</f>
        <v>09.19</v>
      </c>
    </row>
    <row r="4464" spans="1:26" x14ac:dyDescent="0.25">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1" t="str">
        <f>IF(M4464=People!$B$2,People!$A$5,(IF(M4464=People!$B$3,People!$A$3,(IF(M4464=People!$B$4,People!$A$4,(IF(M4464=People!$B$5,People!$A$5,0)))))))</f>
        <v>Cassandra Brandow</v>
      </c>
      <c r="W4464" s="1" t="str">
        <f>IFERROR(VLOOKUP(Data[[#This Row],[Order ID]], Returns!$A:$B, 2, FALSE), "No")</f>
        <v>No</v>
      </c>
      <c r="X4464" s="1">
        <f>1/COUNTIF(Data[Order ID], Data[[#This Row],[Order ID]])</f>
        <v>0.16666666666666666</v>
      </c>
      <c r="Y4464" s="1">
        <f>1/COUNTIFS(Data[Customer Name],Data[[#This Row],[Customer Name]], Data[MonthYear],Data[[#This Row],[MonthYear]])</f>
        <v>0.16666666666666666</v>
      </c>
      <c r="Z4464" s="1" t="str">
        <f>TEXT(Data[[#This Row],[Order Date]], "mm.yy")</f>
        <v>09.19</v>
      </c>
    </row>
    <row r="4465" spans="1:26" x14ac:dyDescent="0.25">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1" t="str">
        <f>IF(M4465=People!$B$2,People!$A$5,(IF(M4465=People!$B$3,People!$A$3,(IF(M4465=People!$B$4,People!$A$4,(IF(M4465=People!$B$5,People!$A$5,0)))))))</f>
        <v>Cassandra Brandow</v>
      </c>
      <c r="W4465" s="1" t="str">
        <f>IFERROR(VLOOKUP(Data[[#This Row],[Order ID]], Returns!$A:$B, 2, FALSE), "No")</f>
        <v>No</v>
      </c>
      <c r="X4465" s="1">
        <f>1/COUNTIF(Data[Order ID], Data[[#This Row],[Order ID]])</f>
        <v>0.16666666666666666</v>
      </c>
      <c r="Y4465" s="1">
        <f>1/COUNTIFS(Data[Customer Name],Data[[#This Row],[Customer Name]], Data[MonthYear],Data[[#This Row],[MonthYear]])</f>
        <v>0.16666666666666666</v>
      </c>
      <c r="Z4465" s="1" t="str">
        <f>TEXT(Data[[#This Row],[Order Date]], "mm.yy")</f>
        <v>09.19</v>
      </c>
    </row>
    <row r="4466" spans="1:26" x14ac:dyDescent="0.25">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1" t="str">
        <f>IF(M4466=People!$B$2,People!$A$5,(IF(M4466=People!$B$3,People!$A$3,(IF(M4466=People!$B$4,People!$A$4,(IF(M4466=People!$B$5,People!$A$5,0)))))))</f>
        <v>Cassandra Brandow</v>
      </c>
      <c r="W4466" s="1" t="str">
        <f>IFERROR(VLOOKUP(Data[[#This Row],[Order ID]], Returns!$A:$B, 2, FALSE), "No")</f>
        <v>No</v>
      </c>
      <c r="X4466" s="1">
        <f>1/COUNTIF(Data[Order ID], Data[[#This Row],[Order ID]])</f>
        <v>0.16666666666666666</v>
      </c>
      <c r="Y4466" s="1">
        <f>1/COUNTIFS(Data[Customer Name],Data[[#This Row],[Customer Name]], Data[MonthYear],Data[[#This Row],[MonthYear]])</f>
        <v>0.16666666666666666</v>
      </c>
      <c r="Z4466" s="1" t="str">
        <f>TEXT(Data[[#This Row],[Order Date]], "mm.yy")</f>
        <v>09.19</v>
      </c>
    </row>
    <row r="4467" spans="1:26" x14ac:dyDescent="0.25">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1" t="str">
        <f>IF(M4467=People!$B$2,People!$A$5,(IF(M4467=People!$B$3,People!$A$3,(IF(M4467=People!$B$4,People!$A$4,(IF(M4467=People!$B$5,People!$A$5,0)))))))</f>
        <v>Cassandra Brandow</v>
      </c>
      <c r="W4467" s="1" t="str">
        <f>IFERROR(VLOOKUP(Data[[#This Row],[Order ID]], Returns!$A:$B, 2, FALSE), "No")</f>
        <v>No</v>
      </c>
      <c r="X4467" s="1">
        <f>1/COUNTIF(Data[Order ID], Data[[#This Row],[Order ID]])</f>
        <v>1</v>
      </c>
      <c r="Y4467" s="1">
        <f>1/COUNTIFS(Data[Customer Name],Data[[#This Row],[Customer Name]], Data[MonthYear],Data[[#This Row],[MonthYear]])</f>
        <v>0.5</v>
      </c>
      <c r="Z4467" s="1" t="str">
        <f>TEXT(Data[[#This Row],[Order Date]], "mm.yy")</f>
        <v>08.17</v>
      </c>
    </row>
    <row r="4468" spans="1:26" x14ac:dyDescent="0.25">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1" t="str">
        <f>IF(M4468=People!$B$2,People!$A$5,(IF(M4468=People!$B$3,People!$A$3,(IF(M4468=People!$B$4,People!$A$4,(IF(M4468=People!$B$5,People!$A$5,0)))))))</f>
        <v>Chuck Magee</v>
      </c>
      <c r="W4468" s="1" t="str">
        <f>IFERROR(VLOOKUP(Data[[#This Row],[Order ID]], Returns!$A:$B, 2, FALSE), "No")</f>
        <v>No</v>
      </c>
      <c r="X4468" s="1">
        <f>1/COUNTIF(Data[Order ID], Data[[#This Row],[Order ID]])</f>
        <v>0.25</v>
      </c>
      <c r="Y4468" s="1">
        <f>1/COUNTIFS(Data[Customer Name],Data[[#This Row],[Customer Name]], Data[MonthYear],Data[[#This Row],[MonthYear]])</f>
        <v>0.2</v>
      </c>
      <c r="Z4468" s="1" t="str">
        <f>TEXT(Data[[#This Row],[Order Date]], "mm.yy")</f>
        <v>11.19</v>
      </c>
    </row>
    <row r="4469" spans="1:26" x14ac:dyDescent="0.25">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1" t="str">
        <f>IF(M4469=People!$B$2,People!$A$5,(IF(M4469=People!$B$3,People!$A$3,(IF(M4469=People!$B$4,People!$A$4,(IF(M4469=People!$B$5,People!$A$5,0)))))))</f>
        <v>Chuck Magee</v>
      </c>
      <c r="W4469" s="1" t="str">
        <f>IFERROR(VLOOKUP(Data[[#This Row],[Order ID]], Returns!$A:$B, 2, FALSE), "No")</f>
        <v>No</v>
      </c>
      <c r="X4469" s="1">
        <f>1/COUNTIF(Data[Order ID], Data[[#This Row],[Order ID]])</f>
        <v>0.25</v>
      </c>
      <c r="Y4469" s="1">
        <f>1/COUNTIFS(Data[Customer Name],Data[[#This Row],[Customer Name]], Data[MonthYear],Data[[#This Row],[MonthYear]])</f>
        <v>0.2</v>
      </c>
      <c r="Z4469" s="1" t="str">
        <f>TEXT(Data[[#This Row],[Order Date]], "mm.yy")</f>
        <v>11.19</v>
      </c>
    </row>
    <row r="4470" spans="1:26" x14ac:dyDescent="0.25">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1" t="str">
        <f>IF(M4470=People!$B$2,People!$A$5,(IF(M4470=People!$B$3,People!$A$3,(IF(M4470=People!$B$4,People!$A$4,(IF(M4470=People!$B$5,People!$A$5,0)))))))</f>
        <v>Chuck Magee</v>
      </c>
      <c r="W4470" s="1" t="str">
        <f>IFERROR(VLOOKUP(Data[[#This Row],[Order ID]], Returns!$A:$B, 2, FALSE), "No")</f>
        <v>No</v>
      </c>
      <c r="X4470" s="1">
        <f>1/COUNTIF(Data[Order ID], Data[[#This Row],[Order ID]])</f>
        <v>0.25</v>
      </c>
      <c r="Y4470" s="1">
        <f>1/COUNTIFS(Data[Customer Name],Data[[#This Row],[Customer Name]], Data[MonthYear],Data[[#This Row],[MonthYear]])</f>
        <v>0.2</v>
      </c>
      <c r="Z4470" s="1" t="str">
        <f>TEXT(Data[[#This Row],[Order Date]], "mm.yy")</f>
        <v>11.19</v>
      </c>
    </row>
    <row r="4471" spans="1:26" x14ac:dyDescent="0.25">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1" t="str">
        <f>IF(M4471=People!$B$2,People!$A$5,(IF(M4471=People!$B$3,People!$A$3,(IF(M4471=People!$B$4,People!$A$4,(IF(M4471=People!$B$5,People!$A$5,0)))))))</f>
        <v>Chuck Magee</v>
      </c>
      <c r="W4471" s="1" t="str">
        <f>IFERROR(VLOOKUP(Data[[#This Row],[Order ID]], Returns!$A:$B, 2, FALSE), "No")</f>
        <v>No</v>
      </c>
      <c r="X4471" s="1">
        <f>1/COUNTIF(Data[Order ID], Data[[#This Row],[Order ID]])</f>
        <v>0.25</v>
      </c>
      <c r="Y4471" s="1">
        <f>1/COUNTIFS(Data[Customer Name],Data[[#This Row],[Customer Name]], Data[MonthYear],Data[[#This Row],[MonthYear]])</f>
        <v>0.2</v>
      </c>
      <c r="Z4471" s="1" t="str">
        <f>TEXT(Data[[#This Row],[Order Date]], "mm.yy")</f>
        <v>11.19</v>
      </c>
    </row>
    <row r="4472" spans="1:26" x14ac:dyDescent="0.25">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1" t="str">
        <f>IF(M4472=People!$B$2,People!$A$5,(IF(M4472=People!$B$3,People!$A$3,(IF(M4472=People!$B$4,People!$A$4,(IF(M4472=People!$B$5,People!$A$5,0)))))))</f>
        <v>Chuck Magee</v>
      </c>
      <c r="W4472" s="1" t="str">
        <f>IFERROR(VLOOKUP(Data[[#This Row],[Order ID]], Returns!$A:$B, 2, FALSE), "No")</f>
        <v>No</v>
      </c>
      <c r="X4472" s="1">
        <f>1/COUNTIF(Data[Order ID], Data[[#This Row],[Order ID]])</f>
        <v>1</v>
      </c>
      <c r="Y4472" s="1">
        <f>1/COUNTIFS(Data[Customer Name],Data[[#This Row],[Customer Name]], Data[MonthYear],Data[[#This Row],[MonthYear]])</f>
        <v>1</v>
      </c>
      <c r="Z4472" s="1" t="str">
        <f>TEXT(Data[[#This Row],[Order Date]], "mm.yy")</f>
        <v>05.19</v>
      </c>
    </row>
    <row r="4473" spans="1:26" x14ac:dyDescent="0.25">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1" t="str">
        <f>IF(M4473=People!$B$2,People!$A$5,(IF(M4473=People!$B$3,People!$A$3,(IF(M4473=People!$B$4,People!$A$4,(IF(M4473=People!$B$5,People!$A$5,0)))))))</f>
        <v>Chuck Magee</v>
      </c>
      <c r="W4473" s="1" t="str">
        <f>IFERROR(VLOOKUP(Data[[#This Row],[Order ID]], Returns!$A:$B, 2, FALSE), "No")</f>
        <v>No</v>
      </c>
      <c r="X4473" s="1">
        <f>1/COUNTIF(Data[Order ID], Data[[#This Row],[Order ID]])</f>
        <v>0.16666666666666666</v>
      </c>
      <c r="Y4473" s="1">
        <f>1/COUNTIFS(Data[Customer Name],Data[[#This Row],[Customer Name]], Data[MonthYear],Data[[#This Row],[MonthYear]])</f>
        <v>0.16666666666666666</v>
      </c>
      <c r="Z4473" s="1" t="str">
        <f>TEXT(Data[[#This Row],[Order Date]], "mm.yy")</f>
        <v>09.19</v>
      </c>
    </row>
    <row r="4474" spans="1:26" x14ac:dyDescent="0.25">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1" t="str">
        <f>IF(M4474=People!$B$2,People!$A$5,(IF(M4474=People!$B$3,People!$A$3,(IF(M4474=People!$B$4,People!$A$4,(IF(M4474=People!$B$5,People!$A$5,0)))))))</f>
        <v>Chuck Magee</v>
      </c>
      <c r="W4474" s="1" t="str">
        <f>IFERROR(VLOOKUP(Data[[#This Row],[Order ID]], Returns!$A:$B, 2, FALSE), "No")</f>
        <v>No</v>
      </c>
      <c r="X4474" s="1">
        <f>1/COUNTIF(Data[Order ID], Data[[#This Row],[Order ID]])</f>
        <v>0.16666666666666666</v>
      </c>
      <c r="Y4474" s="1">
        <f>1/COUNTIFS(Data[Customer Name],Data[[#This Row],[Customer Name]], Data[MonthYear],Data[[#This Row],[MonthYear]])</f>
        <v>0.16666666666666666</v>
      </c>
      <c r="Z4474" s="1" t="str">
        <f>TEXT(Data[[#This Row],[Order Date]], "mm.yy")</f>
        <v>09.19</v>
      </c>
    </row>
    <row r="4475" spans="1:26" x14ac:dyDescent="0.25">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1" t="str">
        <f>IF(M4475=People!$B$2,People!$A$5,(IF(M4475=People!$B$3,People!$A$3,(IF(M4475=People!$B$4,People!$A$4,(IF(M4475=People!$B$5,People!$A$5,0)))))))</f>
        <v>Chuck Magee</v>
      </c>
      <c r="W4475" s="1" t="str">
        <f>IFERROR(VLOOKUP(Data[[#This Row],[Order ID]], Returns!$A:$B, 2, FALSE), "No")</f>
        <v>No</v>
      </c>
      <c r="X4475" s="1">
        <f>1/COUNTIF(Data[Order ID], Data[[#This Row],[Order ID]])</f>
        <v>0.16666666666666666</v>
      </c>
      <c r="Y4475" s="1">
        <f>1/COUNTIFS(Data[Customer Name],Data[[#This Row],[Customer Name]], Data[MonthYear],Data[[#This Row],[MonthYear]])</f>
        <v>0.16666666666666666</v>
      </c>
      <c r="Z4475" s="1" t="str">
        <f>TEXT(Data[[#This Row],[Order Date]], "mm.yy")</f>
        <v>09.19</v>
      </c>
    </row>
    <row r="4476" spans="1:26" x14ac:dyDescent="0.25">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1" t="str">
        <f>IF(M4476=People!$B$2,People!$A$5,(IF(M4476=People!$B$3,People!$A$3,(IF(M4476=People!$B$4,People!$A$4,(IF(M4476=People!$B$5,People!$A$5,0)))))))</f>
        <v>Chuck Magee</v>
      </c>
      <c r="W4476" s="1" t="str">
        <f>IFERROR(VLOOKUP(Data[[#This Row],[Order ID]], Returns!$A:$B, 2, FALSE), "No")</f>
        <v>No</v>
      </c>
      <c r="X4476" s="1">
        <f>1/COUNTIF(Data[Order ID], Data[[#This Row],[Order ID]])</f>
        <v>0.16666666666666666</v>
      </c>
      <c r="Y4476" s="1">
        <f>1/COUNTIFS(Data[Customer Name],Data[[#This Row],[Customer Name]], Data[MonthYear],Data[[#This Row],[MonthYear]])</f>
        <v>0.16666666666666666</v>
      </c>
      <c r="Z4476" s="1" t="str">
        <f>TEXT(Data[[#This Row],[Order Date]], "mm.yy")</f>
        <v>09.19</v>
      </c>
    </row>
    <row r="4477" spans="1:26" x14ac:dyDescent="0.25">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1" t="str">
        <f>IF(M4477=People!$B$2,People!$A$5,(IF(M4477=People!$B$3,People!$A$3,(IF(M4477=People!$B$4,People!$A$4,(IF(M4477=People!$B$5,People!$A$5,0)))))))</f>
        <v>Chuck Magee</v>
      </c>
      <c r="W4477" s="1" t="str">
        <f>IFERROR(VLOOKUP(Data[[#This Row],[Order ID]], Returns!$A:$B, 2, FALSE), "No")</f>
        <v>No</v>
      </c>
      <c r="X4477" s="1">
        <f>1/COUNTIF(Data[Order ID], Data[[#This Row],[Order ID]])</f>
        <v>0.16666666666666666</v>
      </c>
      <c r="Y4477" s="1">
        <f>1/COUNTIFS(Data[Customer Name],Data[[#This Row],[Customer Name]], Data[MonthYear],Data[[#This Row],[MonthYear]])</f>
        <v>0.16666666666666666</v>
      </c>
      <c r="Z4477" s="1" t="str">
        <f>TEXT(Data[[#This Row],[Order Date]], "mm.yy")</f>
        <v>09.19</v>
      </c>
    </row>
    <row r="4478" spans="1:26" x14ac:dyDescent="0.25">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1" t="str">
        <f>IF(M4478=People!$B$2,People!$A$5,(IF(M4478=People!$B$3,People!$A$3,(IF(M4478=People!$B$4,People!$A$4,(IF(M4478=People!$B$5,People!$A$5,0)))))))</f>
        <v>Chuck Magee</v>
      </c>
      <c r="W4478" s="1" t="str">
        <f>IFERROR(VLOOKUP(Data[[#This Row],[Order ID]], Returns!$A:$B, 2, FALSE), "No")</f>
        <v>No</v>
      </c>
      <c r="X4478" s="1">
        <f>1/COUNTIF(Data[Order ID], Data[[#This Row],[Order ID]])</f>
        <v>0.16666666666666666</v>
      </c>
      <c r="Y4478" s="1">
        <f>1/COUNTIFS(Data[Customer Name],Data[[#This Row],[Customer Name]], Data[MonthYear],Data[[#This Row],[MonthYear]])</f>
        <v>0.16666666666666666</v>
      </c>
      <c r="Z4478" s="1" t="str">
        <f>TEXT(Data[[#This Row],[Order Date]], "mm.yy")</f>
        <v>09.19</v>
      </c>
    </row>
    <row r="4479" spans="1:26" x14ac:dyDescent="0.25">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1" t="str">
        <f>IF(M4479=People!$B$2,People!$A$5,(IF(M4479=People!$B$3,People!$A$3,(IF(M4479=People!$B$4,People!$A$4,(IF(M4479=People!$B$5,People!$A$5,0)))))))</f>
        <v>Kelly Williams</v>
      </c>
      <c r="W4479" s="1" t="str">
        <f>IFERROR(VLOOKUP(Data[[#This Row],[Order ID]], Returns!$A:$B, 2, FALSE), "No")</f>
        <v>No</v>
      </c>
      <c r="X4479" s="1">
        <f>1/COUNTIF(Data[Order ID], Data[[#This Row],[Order ID]])</f>
        <v>0.5</v>
      </c>
      <c r="Y4479" s="1">
        <f>1/COUNTIFS(Data[Customer Name],Data[[#This Row],[Customer Name]], Data[MonthYear],Data[[#This Row],[MonthYear]])</f>
        <v>0.5</v>
      </c>
      <c r="Z4479" s="1" t="str">
        <f>TEXT(Data[[#This Row],[Order Date]], "mm.yy")</f>
        <v>10.19</v>
      </c>
    </row>
    <row r="4480" spans="1:26" x14ac:dyDescent="0.25">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1" t="str">
        <f>IF(M4480=People!$B$2,People!$A$5,(IF(M4480=People!$B$3,People!$A$3,(IF(M4480=People!$B$4,People!$A$4,(IF(M4480=People!$B$5,People!$A$5,0)))))))</f>
        <v>Kelly Williams</v>
      </c>
      <c r="W4480" s="1" t="str">
        <f>IFERROR(VLOOKUP(Data[[#This Row],[Order ID]], Returns!$A:$B, 2, FALSE), "No")</f>
        <v>No</v>
      </c>
      <c r="X4480" s="1">
        <f>1/COUNTIF(Data[Order ID], Data[[#This Row],[Order ID]])</f>
        <v>0.5</v>
      </c>
      <c r="Y4480" s="1">
        <f>1/COUNTIFS(Data[Customer Name],Data[[#This Row],[Customer Name]], Data[MonthYear],Data[[#This Row],[MonthYear]])</f>
        <v>0.5</v>
      </c>
      <c r="Z4480" s="1" t="str">
        <f>TEXT(Data[[#This Row],[Order Date]], "mm.yy")</f>
        <v>10.19</v>
      </c>
    </row>
    <row r="4481" spans="1:26" x14ac:dyDescent="0.25">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1" t="str">
        <f>IF(M4481=People!$B$2,People!$A$5,(IF(M4481=People!$B$3,People!$A$3,(IF(M4481=People!$B$4,People!$A$4,(IF(M4481=People!$B$5,People!$A$5,0)))))))</f>
        <v>Chuck Magee</v>
      </c>
      <c r="W4481" s="1" t="str">
        <f>IFERROR(VLOOKUP(Data[[#This Row],[Order ID]], Returns!$A:$B, 2, FALSE), "No")</f>
        <v>No</v>
      </c>
      <c r="X4481" s="1">
        <f>1/COUNTIF(Data[Order ID], Data[[#This Row],[Order ID]])</f>
        <v>1</v>
      </c>
      <c r="Y4481" s="1">
        <f>1/COUNTIFS(Data[Customer Name],Data[[#This Row],[Customer Name]], Data[MonthYear],Data[[#This Row],[MonthYear]])</f>
        <v>1</v>
      </c>
      <c r="Z4481" s="1" t="str">
        <f>TEXT(Data[[#This Row],[Order Date]], "mm.yy")</f>
        <v>03.16</v>
      </c>
    </row>
    <row r="4482" spans="1:26" x14ac:dyDescent="0.25">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1" t="str">
        <f>IF(M4482=People!$B$2,People!$A$5,(IF(M4482=People!$B$3,People!$A$3,(IF(M4482=People!$B$4,People!$A$4,(IF(M4482=People!$B$5,People!$A$5,0)))))))</f>
        <v>Cassandra Brandow</v>
      </c>
      <c r="W4482" s="1" t="str">
        <f>IFERROR(VLOOKUP(Data[[#This Row],[Order ID]], Returns!$A:$B, 2, FALSE), "No")</f>
        <v>No</v>
      </c>
      <c r="X4482" s="1">
        <f>1/COUNTIF(Data[Order ID], Data[[#This Row],[Order ID]])</f>
        <v>0.14285714285714285</v>
      </c>
      <c r="Y4482" s="1">
        <f>1/COUNTIFS(Data[Customer Name],Data[[#This Row],[Customer Name]], Data[MonthYear],Data[[#This Row],[MonthYear]])</f>
        <v>0.125</v>
      </c>
      <c r="Z4482" s="1" t="str">
        <f>TEXT(Data[[#This Row],[Order Date]], "mm.yy")</f>
        <v>11.18</v>
      </c>
    </row>
    <row r="4483" spans="1:26" x14ac:dyDescent="0.25">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1" t="str">
        <f>IF(M4483=People!$B$2,People!$A$5,(IF(M4483=People!$B$3,People!$A$3,(IF(M4483=People!$B$4,People!$A$4,(IF(M4483=People!$B$5,People!$A$5,0)))))))</f>
        <v>Cassandra Brandow</v>
      </c>
      <c r="W4483" s="1" t="str">
        <f>IFERROR(VLOOKUP(Data[[#This Row],[Order ID]], Returns!$A:$B, 2, FALSE), "No")</f>
        <v>No</v>
      </c>
      <c r="X4483" s="1">
        <f>1/COUNTIF(Data[Order ID], Data[[#This Row],[Order ID]])</f>
        <v>0.14285714285714285</v>
      </c>
      <c r="Y4483" s="1">
        <f>1/COUNTIFS(Data[Customer Name],Data[[#This Row],[Customer Name]], Data[MonthYear],Data[[#This Row],[MonthYear]])</f>
        <v>0.125</v>
      </c>
      <c r="Z4483" s="1" t="str">
        <f>TEXT(Data[[#This Row],[Order Date]], "mm.yy")</f>
        <v>11.18</v>
      </c>
    </row>
    <row r="4484" spans="1:26" x14ac:dyDescent="0.25">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1" t="str">
        <f>IF(M4484=People!$B$2,People!$A$5,(IF(M4484=People!$B$3,People!$A$3,(IF(M4484=People!$B$4,People!$A$4,(IF(M4484=People!$B$5,People!$A$5,0)))))))</f>
        <v>Cassandra Brandow</v>
      </c>
      <c r="W4484" s="1" t="str">
        <f>IFERROR(VLOOKUP(Data[[#This Row],[Order ID]], Returns!$A:$B, 2, FALSE), "No")</f>
        <v>No</v>
      </c>
      <c r="X4484" s="1">
        <f>1/COUNTIF(Data[Order ID], Data[[#This Row],[Order ID]])</f>
        <v>0.14285714285714285</v>
      </c>
      <c r="Y4484" s="1">
        <f>1/COUNTIFS(Data[Customer Name],Data[[#This Row],[Customer Name]], Data[MonthYear],Data[[#This Row],[MonthYear]])</f>
        <v>0.125</v>
      </c>
      <c r="Z4484" s="1" t="str">
        <f>TEXT(Data[[#This Row],[Order Date]], "mm.yy")</f>
        <v>11.18</v>
      </c>
    </row>
    <row r="4485" spans="1:26" x14ac:dyDescent="0.25">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1" t="str">
        <f>IF(M4485=People!$B$2,People!$A$5,(IF(M4485=People!$B$3,People!$A$3,(IF(M4485=People!$B$4,People!$A$4,(IF(M4485=People!$B$5,People!$A$5,0)))))))</f>
        <v>Cassandra Brandow</v>
      </c>
      <c r="W4485" s="1" t="str">
        <f>IFERROR(VLOOKUP(Data[[#This Row],[Order ID]], Returns!$A:$B, 2, FALSE), "No")</f>
        <v>No</v>
      </c>
      <c r="X4485" s="1">
        <f>1/COUNTIF(Data[Order ID], Data[[#This Row],[Order ID]])</f>
        <v>0.14285714285714285</v>
      </c>
      <c r="Y4485" s="1">
        <f>1/COUNTIFS(Data[Customer Name],Data[[#This Row],[Customer Name]], Data[MonthYear],Data[[#This Row],[MonthYear]])</f>
        <v>0.125</v>
      </c>
      <c r="Z4485" s="1" t="str">
        <f>TEXT(Data[[#This Row],[Order Date]], "mm.yy")</f>
        <v>11.18</v>
      </c>
    </row>
    <row r="4486" spans="1:26" x14ac:dyDescent="0.25">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1" t="str">
        <f>IF(M4486=People!$B$2,People!$A$5,(IF(M4486=People!$B$3,People!$A$3,(IF(M4486=People!$B$4,People!$A$4,(IF(M4486=People!$B$5,People!$A$5,0)))))))</f>
        <v>Cassandra Brandow</v>
      </c>
      <c r="W4486" s="1" t="str">
        <f>IFERROR(VLOOKUP(Data[[#This Row],[Order ID]], Returns!$A:$B, 2, FALSE), "No")</f>
        <v>No</v>
      </c>
      <c r="X4486" s="1">
        <f>1/COUNTIF(Data[Order ID], Data[[#This Row],[Order ID]])</f>
        <v>0.14285714285714285</v>
      </c>
      <c r="Y4486" s="1">
        <f>1/COUNTIFS(Data[Customer Name],Data[[#This Row],[Customer Name]], Data[MonthYear],Data[[#This Row],[MonthYear]])</f>
        <v>0.125</v>
      </c>
      <c r="Z4486" s="1" t="str">
        <f>TEXT(Data[[#This Row],[Order Date]], "mm.yy")</f>
        <v>11.18</v>
      </c>
    </row>
    <row r="4487" spans="1:26" x14ac:dyDescent="0.25">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1" t="str">
        <f>IF(M4487=People!$B$2,People!$A$5,(IF(M4487=People!$B$3,People!$A$3,(IF(M4487=People!$B$4,People!$A$4,(IF(M4487=People!$B$5,People!$A$5,0)))))))</f>
        <v>Cassandra Brandow</v>
      </c>
      <c r="W4487" s="1" t="str">
        <f>IFERROR(VLOOKUP(Data[[#This Row],[Order ID]], Returns!$A:$B, 2, FALSE), "No")</f>
        <v>No</v>
      </c>
      <c r="X4487" s="1">
        <f>1/COUNTIF(Data[Order ID], Data[[#This Row],[Order ID]])</f>
        <v>0.14285714285714285</v>
      </c>
      <c r="Y4487" s="1">
        <f>1/COUNTIFS(Data[Customer Name],Data[[#This Row],[Customer Name]], Data[MonthYear],Data[[#This Row],[MonthYear]])</f>
        <v>0.125</v>
      </c>
      <c r="Z4487" s="1" t="str">
        <f>TEXT(Data[[#This Row],[Order Date]], "mm.yy")</f>
        <v>11.18</v>
      </c>
    </row>
    <row r="4488" spans="1:26" x14ac:dyDescent="0.25">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1" t="str">
        <f>IF(M4488=People!$B$2,People!$A$5,(IF(M4488=People!$B$3,People!$A$3,(IF(M4488=People!$B$4,People!$A$4,(IF(M4488=People!$B$5,People!$A$5,0)))))))</f>
        <v>Cassandra Brandow</v>
      </c>
      <c r="W4488" s="1" t="str">
        <f>IFERROR(VLOOKUP(Data[[#This Row],[Order ID]], Returns!$A:$B, 2, FALSE), "No")</f>
        <v>No</v>
      </c>
      <c r="X4488" s="1">
        <f>1/COUNTIF(Data[Order ID], Data[[#This Row],[Order ID]])</f>
        <v>0.14285714285714285</v>
      </c>
      <c r="Y4488" s="1">
        <f>1/COUNTIFS(Data[Customer Name],Data[[#This Row],[Customer Name]], Data[MonthYear],Data[[#This Row],[MonthYear]])</f>
        <v>0.125</v>
      </c>
      <c r="Z4488" s="1" t="str">
        <f>TEXT(Data[[#This Row],[Order Date]], "mm.yy")</f>
        <v>11.18</v>
      </c>
    </row>
    <row r="4489" spans="1:26" x14ac:dyDescent="0.25">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1" t="str">
        <f>IF(M4489=People!$B$2,People!$A$5,(IF(M4489=People!$B$3,People!$A$3,(IF(M4489=People!$B$4,People!$A$4,(IF(M4489=People!$B$5,People!$A$5,0)))))))</f>
        <v>Kelly Williams</v>
      </c>
      <c r="W4489" s="1" t="str">
        <f>IFERROR(VLOOKUP(Data[[#This Row],[Order ID]], Returns!$A:$B, 2, FALSE), "No")</f>
        <v>No</v>
      </c>
      <c r="X4489" s="1">
        <f>1/COUNTIF(Data[Order ID], Data[[#This Row],[Order ID]])</f>
        <v>0.33333333333333331</v>
      </c>
      <c r="Y4489" s="1">
        <f>1/COUNTIFS(Data[Customer Name],Data[[#This Row],[Customer Name]], Data[MonthYear],Data[[#This Row],[MonthYear]])</f>
        <v>0.33333333333333331</v>
      </c>
      <c r="Z4489" s="1" t="str">
        <f>TEXT(Data[[#This Row],[Order Date]], "mm.yy")</f>
        <v>09.17</v>
      </c>
    </row>
    <row r="4490" spans="1:26" x14ac:dyDescent="0.25">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1" t="str">
        <f>IF(M4490=People!$B$2,People!$A$5,(IF(M4490=People!$B$3,People!$A$3,(IF(M4490=People!$B$4,People!$A$4,(IF(M4490=People!$B$5,People!$A$5,0)))))))</f>
        <v>Kelly Williams</v>
      </c>
      <c r="W4490" s="1" t="str">
        <f>IFERROR(VLOOKUP(Data[[#This Row],[Order ID]], Returns!$A:$B, 2, FALSE), "No")</f>
        <v>No</v>
      </c>
      <c r="X4490" s="1">
        <f>1/COUNTIF(Data[Order ID], Data[[#This Row],[Order ID]])</f>
        <v>0.33333333333333331</v>
      </c>
      <c r="Y4490" s="1">
        <f>1/COUNTIFS(Data[Customer Name],Data[[#This Row],[Customer Name]], Data[MonthYear],Data[[#This Row],[MonthYear]])</f>
        <v>0.33333333333333331</v>
      </c>
      <c r="Z4490" s="1" t="str">
        <f>TEXT(Data[[#This Row],[Order Date]], "mm.yy")</f>
        <v>09.17</v>
      </c>
    </row>
    <row r="4491" spans="1:26" x14ac:dyDescent="0.25">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1" t="str">
        <f>IF(M4491=People!$B$2,People!$A$5,(IF(M4491=People!$B$3,People!$A$3,(IF(M4491=People!$B$4,People!$A$4,(IF(M4491=People!$B$5,People!$A$5,0)))))))</f>
        <v>Kelly Williams</v>
      </c>
      <c r="W4491" s="1" t="str">
        <f>IFERROR(VLOOKUP(Data[[#This Row],[Order ID]], Returns!$A:$B, 2, FALSE), "No")</f>
        <v>No</v>
      </c>
      <c r="X4491" s="1">
        <f>1/COUNTIF(Data[Order ID], Data[[#This Row],[Order ID]])</f>
        <v>0.33333333333333331</v>
      </c>
      <c r="Y4491" s="1">
        <f>1/COUNTIFS(Data[Customer Name],Data[[#This Row],[Customer Name]], Data[MonthYear],Data[[#This Row],[MonthYear]])</f>
        <v>0.33333333333333331</v>
      </c>
      <c r="Z4491" s="1" t="str">
        <f>TEXT(Data[[#This Row],[Order Date]], "mm.yy")</f>
        <v>09.17</v>
      </c>
    </row>
    <row r="4492" spans="1:26" x14ac:dyDescent="0.25">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1" t="str">
        <f>IF(M4492=People!$B$2,People!$A$5,(IF(M4492=People!$B$3,People!$A$3,(IF(M4492=People!$B$4,People!$A$4,(IF(M4492=People!$B$5,People!$A$5,0)))))))</f>
        <v>Cassandra Brandow</v>
      </c>
      <c r="W4492" s="1" t="str">
        <f>IFERROR(VLOOKUP(Data[[#This Row],[Order ID]], Returns!$A:$B, 2, FALSE), "No")</f>
        <v>No</v>
      </c>
      <c r="X4492" s="1">
        <f>1/COUNTIF(Data[Order ID], Data[[#This Row],[Order ID]])</f>
        <v>1</v>
      </c>
      <c r="Y4492" s="1">
        <f>1/COUNTIFS(Data[Customer Name],Data[[#This Row],[Customer Name]], Data[MonthYear],Data[[#This Row],[MonthYear]])</f>
        <v>1</v>
      </c>
      <c r="Z4492" s="1" t="str">
        <f>TEXT(Data[[#This Row],[Order Date]], "mm.yy")</f>
        <v>08.19</v>
      </c>
    </row>
    <row r="4493" spans="1:26" x14ac:dyDescent="0.25">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1" t="str">
        <f>IF(M4493=People!$B$2,People!$A$5,(IF(M4493=People!$B$3,People!$A$3,(IF(M4493=People!$B$4,People!$A$4,(IF(M4493=People!$B$5,People!$A$5,0)))))))</f>
        <v>Chuck Magee</v>
      </c>
      <c r="W4493" s="1" t="str">
        <f>IFERROR(VLOOKUP(Data[[#This Row],[Order ID]], Returns!$A:$B, 2, FALSE), "No")</f>
        <v>No</v>
      </c>
      <c r="X4493" s="1">
        <f>1/COUNTIF(Data[Order ID], Data[[#This Row],[Order ID]])</f>
        <v>0.25</v>
      </c>
      <c r="Y4493" s="1">
        <f>1/COUNTIFS(Data[Customer Name],Data[[#This Row],[Customer Name]], Data[MonthYear],Data[[#This Row],[MonthYear]])</f>
        <v>0.25</v>
      </c>
      <c r="Z4493" s="1" t="str">
        <f>TEXT(Data[[#This Row],[Order Date]], "mm.yy")</f>
        <v>12.16</v>
      </c>
    </row>
    <row r="4494" spans="1:26" x14ac:dyDescent="0.25">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1" t="str">
        <f>IF(M4494=People!$B$2,People!$A$5,(IF(M4494=People!$B$3,People!$A$3,(IF(M4494=People!$B$4,People!$A$4,(IF(M4494=People!$B$5,People!$A$5,0)))))))</f>
        <v>Chuck Magee</v>
      </c>
      <c r="W4494" s="1" t="str">
        <f>IFERROR(VLOOKUP(Data[[#This Row],[Order ID]], Returns!$A:$B, 2, FALSE), "No")</f>
        <v>No</v>
      </c>
      <c r="X4494" s="1">
        <f>1/COUNTIF(Data[Order ID], Data[[#This Row],[Order ID]])</f>
        <v>0.25</v>
      </c>
      <c r="Y4494" s="1">
        <f>1/COUNTIFS(Data[Customer Name],Data[[#This Row],[Customer Name]], Data[MonthYear],Data[[#This Row],[MonthYear]])</f>
        <v>0.25</v>
      </c>
      <c r="Z4494" s="1" t="str">
        <f>TEXT(Data[[#This Row],[Order Date]], "mm.yy")</f>
        <v>12.16</v>
      </c>
    </row>
    <row r="4495" spans="1:26" x14ac:dyDescent="0.25">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1" t="str">
        <f>IF(M4495=People!$B$2,People!$A$5,(IF(M4495=People!$B$3,People!$A$3,(IF(M4495=People!$B$4,People!$A$4,(IF(M4495=People!$B$5,People!$A$5,0)))))))</f>
        <v>Chuck Magee</v>
      </c>
      <c r="W4495" s="1" t="str">
        <f>IFERROR(VLOOKUP(Data[[#This Row],[Order ID]], Returns!$A:$B, 2, FALSE), "No")</f>
        <v>No</v>
      </c>
      <c r="X4495" s="1">
        <f>1/COUNTIF(Data[Order ID], Data[[#This Row],[Order ID]])</f>
        <v>0.25</v>
      </c>
      <c r="Y4495" s="1">
        <f>1/COUNTIFS(Data[Customer Name],Data[[#This Row],[Customer Name]], Data[MonthYear],Data[[#This Row],[MonthYear]])</f>
        <v>0.25</v>
      </c>
      <c r="Z4495" s="1" t="str">
        <f>TEXT(Data[[#This Row],[Order Date]], "mm.yy")</f>
        <v>12.16</v>
      </c>
    </row>
    <row r="4496" spans="1:26" x14ac:dyDescent="0.25">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1" t="str">
        <f>IF(M4496=People!$B$2,People!$A$5,(IF(M4496=People!$B$3,People!$A$3,(IF(M4496=People!$B$4,People!$A$4,(IF(M4496=People!$B$5,People!$A$5,0)))))))</f>
        <v>Chuck Magee</v>
      </c>
      <c r="W4496" s="1" t="str">
        <f>IFERROR(VLOOKUP(Data[[#This Row],[Order ID]], Returns!$A:$B, 2, FALSE), "No")</f>
        <v>No</v>
      </c>
      <c r="X4496" s="1">
        <f>1/COUNTIF(Data[Order ID], Data[[#This Row],[Order ID]])</f>
        <v>0.25</v>
      </c>
      <c r="Y4496" s="1">
        <f>1/COUNTIFS(Data[Customer Name],Data[[#This Row],[Customer Name]], Data[MonthYear],Data[[#This Row],[MonthYear]])</f>
        <v>0.25</v>
      </c>
      <c r="Z4496" s="1" t="str">
        <f>TEXT(Data[[#This Row],[Order Date]], "mm.yy")</f>
        <v>12.16</v>
      </c>
    </row>
    <row r="4497" spans="1:26" x14ac:dyDescent="0.25">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1" t="str">
        <f>IF(M4497=People!$B$2,People!$A$5,(IF(M4497=People!$B$3,People!$A$3,(IF(M4497=People!$B$4,People!$A$4,(IF(M4497=People!$B$5,People!$A$5,0)))))))</f>
        <v>Cassandra Brandow</v>
      </c>
      <c r="W4497" s="1" t="str">
        <f>IFERROR(VLOOKUP(Data[[#This Row],[Order ID]], Returns!$A:$B, 2, FALSE), "No")</f>
        <v>Yes</v>
      </c>
      <c r="X4497" s="1">
        <f>1/COUNTIF(Data[Order ID], Data[[#This Row],[Order ID]])</f>
        <v>0.5</v>
      </c>
      <c r="Y4497" s="1">
        <f>1/COUNTIFS(Data[Customer Name],Data[[#This Row],[Customer Name]], Data[MonthYear],Data[[#This Row],[MonthYear]])</f>
        <v>0.5</v>
      </c>
      <c r="Z4497" s="1" t="str">
        <f>TEXT(Data[[#This Row],[Order Date]], "mm.yy")</f>
        <v>06.19</v>
      </c>
    </row>
    <row r="4498" spans="1:26" x14ac:dyDescent="0.25">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1" t="str">
        <f>IF(M4498=People!$B$2,People!$A$5,(IF(M4498=People!$B$3,People!$A$3,(IF(M4498=People!$B$4,People!$A$4,(IF(M4498=People!$B$5,People!$A$5,0)))))))</f>
        <v>Cassandra Brandow</v>
      </c>
      <c r="W4498" s="1" t="str">
        <f>IFERROR(VLOOKUP(Data[[#This Row],[Order ID]], Returns!$A:$B, 2, FALSE), "No")</f>
        <v>Yes</v>
      </c>
      <c r="X4498" s="1">
        <f>1/COUNTIF(Data[Order ID], Data[[#This Row],[Order ID]])</f>
        <v>0.5</v>
      </c>
      <c r="Y4498" s="1">
        <f>1/COUNTIFS(Data[Customer Name],Data[[#This Row],[Customer Name]], Data[MonthYear],Data[[#This Row],[MonthYear]])</f>
        <v>0.5</v>
      </c>
      <c r="Z4498" s="1" t="str">
        <f>TEXT(Data[[#This Row],[Order Date]], "mm.yy")</f>
        <v>06.19</v>
      </c>
    </row>
    <row r="4499" spans="1:26" x14ac:dyDescent="0.25">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1" t="str">
        <f>IF(M4499=People!$B$2,People!$A$5,(IF(M4499=People!$B$3,People!$A$3,(IF(M4499=People!$B$4,People!$A$4,(IF(M4499=People!$B$5,People!$A$5,0)))))))</f>
        <v>Chuck Magee</v>
      </c>
      <c r="W4499" s="1" t="str">
        <f>IFERROR(VLOOKUP(Data[[#This Row],[Order ID]], Returns!$A:$B, 2, FALSE), "No")</f>
        <v>No</v>
      </c>
      <c r="X4499" s="1">
        <f>1/COUNTIF(Data[Order ID], Data[[#This Row],[Order ID]])</f>
        <v>1</v>
      </c>
      <c r="Y4499" s="1">
        <f>1/COUNTIFS(Data[Customer Name],Data[[#This Row],[Customer Name]], Data[MonthYear],Data[[#This Row],[MonthYear]])</f>
        <v>1</v>
      </c>
      <c r="Z4499" s="1" t="str">
        <f>TEXT(Data[[#This Row],[Order Date]], "mm.yy")</f>
        <v>12.19</v>
      </c>
    </row>
    <row r="4500" spans="1:26" x14ac:dyDescent="0.25">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1" t="str">
        <f>IF(M4500=People!$B$2,People!$A$5,(IF(M4500=People!$B$3,People!$A$3,(IF(M4500=People!$B$4,People!$A$4,(IF(M4500=People!$B$5,People!$A$5,0)))))))</f>
        <v>Cassandra Brandow</v>
      </c>
      <c r="W4500" s="1" t="str">
        <f>IFERROR(VLOOKUP(Data[[#This Row],[Order ID]], Returns!$A:$B, 2, FALSE), "No")</f>
        <v>No</v>
      </c>
      <c r="X4500" s="1">
        <f>1/COUNTIF(Data[Order ID], Data[[#This Row],[Order ID]])</f>
        <v>1</v>
      </c>
      <c r="Y4500" s="1">
        <f>1/COUNTIFS(Data[Customer Name],Data[[#This Row],[Customer Name]], Data[MonthYear],Data[[#This Row],[MonthYear]])</f>
        <v>0.2</v>
      </c>
      <c r="Z4500" s="1" t="str">
        <f>TEXT(Data[[#This Row],[Order Date]], "mm.yy")</f>
        <v>11.16</v>
      </c>
    </row>
    <row r="4501" spans="1:26" x14ac:dyDescent="0.25">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1" t="str">
        <f>IF(M4501=People!$B$2,People!$A$5,(IF(M4501=People!$B$3,People!$A$3,(IF(M4501=People!$B$4,People!$A$4,(IF(M4501=People!$B$5,People!$A$5,0)))))))</f>
        <v>Cassandra Brandow</v>
      </c>
      <c r="W4501" s="1" t="str">
        <f>IFERROR(VLOOKUP(Data[[#This Row],[Order ID]], Returns!$A:$B, 2, FALSE), "No")</f>
        <v>No</v>
      </c>
      <c r="X4501" s="1">
        <f>1/COUNTIF(Data[Order ID], Data[[#This Row],[Order ID]])</f>
        <v>0.5</v>
      </c>
      <c r="Y4501" s="1">
        <f>1/COUNTIFS(Data[Customer Name],Data[[#This Row],[Customer Name]], Data[MonthYear],Data[[#This Row],[MonthYear]])</f>
        <v>0.5</v>
      </c>
      <c r="Z4501" s="1" t="str">
        <f>TEXT(Data[[#This Row],[Order Date]], "mm.yy")</f>
        <v>04.18</v>
      </c>
    </row>
    <row r="4502" spans="1:26" x14ac:dyDescent="0.25">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1" t="str">
        <f>IF(M4502=People!$B$2,People!$A$5,(IF(M4502=People!$B$3,People!$A$3,(IF(M4502=People!$B$4,People!$A$4,(IF(M4502=People!$B$5,People!$A$5,0)))))))</f>
        <v>Cassandra Brandow</v>
      </c>
      <c r="W4502" s="1" t="str">
        <f>IFERROR(VLOOKUP(Data[[#This Row],[Order ID]], Returns!$A:$B, 2, FALSE), "No")</f>
        <v>No</v>
      </c>
      <c r="X4502" s="1">
        <f>1/COUNTIF(Data[Order ID], Data[[#This Row],[Order ID]])</f>
        <v>0.5</v>
      </c>
      <c r="Y4502" s="1">
        <f>1/COUNTIFS(Data[Customer Name],Data[[#This Row],[Customer Name]], Data[MonthYear],Data[[#This Row],[MonthYear]])</f>
        <v>0.5</v>
      </c>
      <c r="Z4502" s="1" t="str">
        <f>TEXT(Data[[#This Row],[Order Date]], "mm.yy")</f>
        <v>04.18</v>
      </c>
    </row>
    <row r="4503" spans="1:26" x14ac:dyDescent="0.25">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1" t="str">
        <f>IF(M4503=People!$B$2,People!$A$5,(IF(M4503=People!$B$3,People!$A$3,(IF(M4503=People!$B$4,People!$A$4,(IF(M4503=People!$B$5,People!$A$5,0)))))))</f>
        <v>Kelly Williams</v>
      </c>
      <c r="W4503" s="1" t="str">
        <f>IFERROR(VLOOKUP(Data[[#This Row],[Order ID]], Returns!$A:$B, 2, FALSE), "No")</f>
        <v>No</v>
      </c>
      <c r="X4503" s="1">
        <f>1/COUNTIF(Data[Order ID], Data[[#This Row],[Order ID]])</f>
        <v>0.5</v>
      </c>
      <c r="Y4503" s="1">
        <f>1/COUNTIFS(Data[Customer Name],Data[[#This Row],[Customer Name]], Data[MonthYear],Data[[#This Row],[MonthYear]])</f>
        <v>0.5</v>
      </c>
      <c r="Z4503" s="1" t="str">
        <f>TEXT(Data[[#This Row],[Order Date]], "mm.yy")</f>
        <v>06.16</v>
      </c>
    </row>
    <row r="4504" spans="1:26" x14ac:dyDescent="0.25">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1" t="str">
        <f>IF(M4504=People!$B$2,People!$A$5,(IF(M4504=People!$B$3,People!$A$3,(IF(M4504=People!$B$4,People!$A$4,(IF(M4504=People!$B$5,People!$A$5,0)))))))</f>
        <v>Kelly Williams</v>
      </c>
      <c r="W4504" s="1" t="str">
        <f>IFERROR(VLOOKUP(Data[[#This Row],[Order ID]], Returns!$A:$B, 2, FALSE), "No")</f>
        <v>No</v>
      </c>
      <c r="X4504" s="1">
        <f>1/COUNTIF(Data[Order ID], Data[[#This Row],[Order ID]])</f>
        <v>0.5</v>
      </c>
      <c r="Y4504" s="1">
        <f>1/COUNTIFS(Data[Customer Name],Data[[#This Row],[Customer Name]], Data[MonthYear],Data[[#This Row],[MonthYear]])</f>
        <v>0.5</v>
      </c>
      <c r="Z4504" s="1" t="str">
        <f>TEXT(Data[[#This Row],[Order Date]], "mm.yy")</f>
        <v>06.16</v>
      </c>
    </row>
    <row r="4505" spans="1:26" x14ac:dyDescent="0.25">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1" t="str">
        <f>IF(M4505=People!$B$2,People!$A$5,(IF(M4505=People!$B$3,People!$A$3,(IF(M4505=People!$B$4,People!$A$4,(IF(M4505=People!$B$5,People!$A$5,0)))))))</f>
        <v>Cassandra Brandow</v>
      </c>
      <c r="W4505" s="1" t="str">
        <f>IFERROR(VLOOKUP(Data[[#This Row],[Order ID]], Returns!$A:$B, 2, FALSE), "No")</f>
        <v>No</v>
      </c>
      <c r="X4505" s="1">
        <f>1/COUNTIF(Data[Order ID], Data[[#This Row],[Order ID]])</f>
        <v>0.16666666666666666</v>
      </c>
      <c r="Y4505" s="1">
        <f>1/COUNTIFS(Data[Customer Name],Data[[#This Row],[Customer Name]], Data[MonthYear],Data[[#This Row],[MonthYear]])</f>
        <v>0.16666666666666666</v>
      </c>
      <c r="Z4505" s="1" t="str">
        <f>TEXT(Data[[#This Row],[Order Date]], "mm.yy")</f>
        <v>12.16</v>
      </c>
    </row>
    <row r="4506" spans="1:26" x14ac:dyDescent="0.25">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1" t="str">
        <f>IF(M4506=People!$B$2,People!$A$5,(IF(M4506=People!$B$3,People!$A$3,(IF(M4506=People!$B$4,People!$A$4,(IF(M4506=People!$B$5,People!$A$5,0)))))))</f>
        <v>Cassandra Brandow</v>
      </c>
      <c r="W4506" s="1" t="str">
        <f>IFERROR(VLOOKUP(Data[[#This Row],[Order ID]], Returns!$A:$B, 2, FALSE), "No")</f>
        <v>No</v>
      </c>
      <c r="X4506" s="1">
        <f>1/COUNTIF(Data[Order ID], Data[[#This Row],[Order ID]])</f>
        <v>0.16666666666666666</v>
      </c>
      <c r="Y4506" s="1">
        <f>1/COUNTIFS(Data[Customer Name],Data[[#This Row],[Customer Name]], Data[MonthYear],Data[[#This Row],[MonthYear]])</f>
        <v>0.16666666666666666</v>
      </c>
      <c r="Z4506" s="1" t="str">
        <f>TEXT(Data[[#This Row],[Order Date]], "mm.yy")</f>
        <v>12.16</v>
      </c>
    </row>
    <row r="4507" spans="1:26" x14ac:dyDescent="0.25">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1" t="str">
        <f>IF(M4507=People!$B$2,People!$A$5,(IF(M4507=People!$B$3,People!$A$3,(IF(M4507=People!$B$4,People!$A$4,(IF(M4507=People!$B$5,People!$A$5,0)))))))</f>
        <v>Cassandra Brandow</v>
      </c>
      <c r="W4507" s="1" t="str">
        <f>IFERROR(VLOOKUP(Data[[#This Row],[Order ID]], Returns!$A:$B, 2, FALSE), "No")</f>
        <v>No</v>
      </c>
      <c r="X4507" s="1">
        <f>1/COUNTIF(Data[Order ID], Data[[#This Row],[Order ID]])</f>
        <v>0.16666666666666666</v>
      </c>
      <c r="Y4507" s="1">
        <f>1/COUNTIFS(Data[Customer Name],Data[[#This Row],[Customer Name]], Data[MonthYear],Data[[#This Row],[MonthYear]])</f>
        <v>0.16666666666666666</v>
      </c>
      <c r="Z4507" s="1" t="str">
        <f>TEXT(Data[[#This Row],[Order Date]], "mm.yy")</f>
        <v>12.16</v>
      </c>
    </row>
    <row r="4508" spans="1:26" x14ac:dyDescent="0.25">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1" t="str">
        <f>IF(M4508=People!$B$2,People!$A$5,(IF(M4508=People!$B$3,People!$A$3,(IF(M4508=People!$B$4,People!$A$4,(IF(M4508=People!$B$5,People!$A$5,0)))))))</f>
        <v>Cassandra Brandow</v>
      </c>
      <c r="W4508" s="1" t="str">
        <f>IFERROR(VLOOKUP(Data[[#This Row],[Order ID]], Returns!$A:$B, 2, FALSE), "No")</f>
        <v>No</v>
      </c>
      <c r="X4508" s="1">
        <f>1/COUNTIF(Data[Order ID], Data[[#This Row],[Order ID]])</f>
        <v>0.16666666666666666</v>
      </c>
      <c r="Y4508" s="1">
        <f>1/COUNTIFS(Data[Customer Name],Data[[#This Row],[Customer Name]], Data[MonthYear],Data[[#This Row],[MonthYear]])</f>
        <v>0.16666666666666666</v>
      </c>
      <c r="Z4508" s="1" t="str">
        <f>TEXT(Data[[#This Row],[Order Date]], "mm.yy")</f>
        <v>12.16</v>
      </c>
    </row>
    <row r="4509" spans="1:26" x14ac:dyDescent="0.25">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1" t="str">
        <f>IF(M4509=People!$B$2,People!$A$5,(IF(M4509=People!$B$3,People!$A$3,(IF(M4509=People!$B$4,People!$A$4,(IF(M4509=People!$B$5,People!$A$5,0)))))))</f>
        <v>Cassandra Brandow</v>
      </c>
      <c r="W4509" s="1" t="str">
        <f>IFERROR(VLOOKUP(Data[[#This Row],[Order ID]], Returns!$A:$B, 2, FALSE), "No")</f>
        <v>No</v>
      </c>
      <c r="X4509" s="1">
        <f>1/COUNTIF(Data[Order ID], Data[[#This Row],[Order ID]])</f>
        <v>0.16666666666666666</v>
      </c>
      <c r="Y4509" s="1">
        <f>1/COUNTIFS(Data[Customer Name],Data[[#This Row],[Customer Name]], Data[MonthYear],Data[[#This Row],[MonthYear]])</f>
        <v>0.16666666666666666</v>
      </c>
      <c r="Z4509" s="1" t="str">
        <f>TEXT(Data[[#This Row],[Order Date]], "mm.yy")</f>
        <v>12.16</v>
      </c>
    </row>
    <row r="4510" spans="1:26" x14ac:dyDescent="0.25">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1" t="str">
        <f>IF(M4510=People!$B$2,People!$A$5,(IF(M4510=People!$B$3,People!$A$3,(IF(M4510=People!$B$4,People!$A$4,(IF(M4510=People!$B$5,People!$A$5,0)))))))</f>
        <v>Cassandra Brandow</v>
      </c>
      <c r="W4510" s="1" t="str">
        <f>IFERROR(VLOOKUP(Data[[#This Row],[Order ID]], Returns!$A:$B, 2, FALSE), "No")</f>
        <v>No</v>
      </c>
      <c r="X4510" s="1">
        <f>1/COUNTIF(Data[Order ID], Data[[#This Row],[Order ID]])</f>
        <v>0.16666666666666666</v>
      </c>
      <c r="Y4510" s="1">
        <f>1/COUNTIFS(Data[Customer Name],Data[[#This Row],[Customer Name]], Data[MonthYear],Data[[#This Row],[MonthYear]])</f>
        <v>0.16666666666666666</v>
      </c>
      <c r="Z4510" s="1" t="str">
        <f>TEXT(Data[[#This Row],[Order Date]], "mm.yy")</f>
        <v>12.16</v>
      </c>
    </row>
    <row r="4511" spans="1:26" x14ac:dyDescent="0.25">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1" t="str">
        <f>IF(M4511=People!$B$2,People!$A$5,(IF(M4511=People!$B$3,People!$A$3,(IF(M4511=People!$B$4,People!$A$4,(IF(M4511=People!$B$5,People!$A$5,0)))))))</f>
        <v>Cassandra Brandow</v>
      </c>
      <c r="W4511" s="1" t="str">
        <f>IFERROR(VLOOKUP(Data[[#This Row],[Order ID]], Returns!$A:$B, 2, FALSE), "No")</f>
        <v>Yes</v>
      </c>
      <c r="X4511" s="1">
        <f>1/COUNTIF(Data[Order ID], Data[[#This Row],[Order ID]])</f>
        <v>1</v>
      </c>
      <c r="Y4511" s="1">
        <f>1/COUNTIFS(Data[Customer Name],Data[[#This Row],[Customer Name]], Data[MonthYear],Data[[#This Row],[MonthYear]])</f>
        <v>1</v>
      </c>
      <c r="Z4511" s="1" t="str">
        <f>TEXT(Data[[#This Row],[Order Date]], "mm.yy")</f>
        <v>05.19</v>
      </c>
    </row>
    <row r="4512" spans="1:26" x14ac:dyDescent="0.25">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1" t="str">
        <f>IF(M4512=People!$B$2,People!$A$5,(IF(M4512=People!$B$3,People!$A$3,(IF(M4512=People!$B$4,People!$A$4,(IF(M4512=People!$B$5,People!$A$5,0)))))))</f>
        <v>Kelly Williams</v>
      </c>
      <c r="W4512" s="1" t="str">
        <f>IFERROR(VLOOKUP(Data[[#This Row],[Order ID]], Returns!$A:$B, 2, FALSE), "No")</f>
        <v>No</v>
      </c>
      <c r="X4512" s="1">
        <f>1/COUNTIF(Data[Order ID], Data[[#This Row],[Order ID]])</f>
        <v>0.5</v>
      </c>
      <c r="Y4512" s="1">
        <f>1/COUNTIFS(Data[Customer Name],Data[[#This Row],[Customer Name]], Data[MonthYear],Data[[#This Row],[MonthYear]])</f>
        <v>0.5</v>
      </c>
      <c r="Z4512" s="1" t="str">
        <f>TEXT(Data[[#This Row],[Order Date]], "mm.yy")</f>
        <v>11.18</v>
      </c>
    </row>
    <row r="4513" spans="1:26" x14ac:dyDescent="0.25">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1" t="str">
        <f>IF(M4513=People!$B$2,People!$A$5,(IF(M4513=People!$B$3,People!$A$3,(IF(M4513=People!$B$4,People!$A$4,(IF(M4513=People!$B$5,People!$A$5,0)))))))</f>
        <v>Kelly Williams</v>
      </c>
      <c r="W4513" s="1" t="str">
        <f>IFERROR(VLOOKUP(Data[[#This Row],[Order ID]], Returns!$A:$B, 2, FALSE), "No")</f>
        <v>No</v>
      </c>
      <c r="X4513" s="1">
        <f>1/COUNTIF(Data[Order ID], Data[[#This Row],[Order ID]])</f>
        <v>0.5</v>
      </c>
      <c r="Y4513" s="1">
        <f>1/COUNTIFS(Data[Customer Name],Data[[#This Row],[Customer Name]], Data[MonthYear],Data[[#This Row],[MonthYear]])</f>
        <v>0.5</v>
      </c>
      <c r="Z4513" s="1" t="str">
        <f>TEXT(Data[[#This Row],[Order Date]], "mm.yy")</f>
        <v>11.18</v>
      </c>
    </row>
    <row r="4514" spans="1:26" x14ac:dyDescent="0.25">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1" t="str">
        <f>IF(M4514=People!$B$2,People!$A$5,(IF(M4514=People!$B$3,People!$A$3,(IF(M4514=People!$B$4,People!$A$4,(IF(M4514=People!$B$5,People!$A$5,0)))))))</f>
        <v>Cassandra Brandow</v>
      </c>
      <c r="W4514" s="1" t="str">
        <f>IFERROR(VLOOKUP(Data[[#This Row],[Order ID]], Returns!$A:$B, 2, FALSE), "No")</f>
        <v>No</v>
      </c>
      <c r="X4514" s="1">
        <f>1/COUNTIF(Data[Order ID], Data[[#This Row],[Order ID]])</f>
        <v>1</v>
      </c>
      <c r="Y4514" s="1">
        <f>1/COUNTIFS(Data[Customer Name],Data[[#This Row],[Customer Name]], Data[MonthYear],Data[[#This Row],[MonthYear]])</f>
        <v>1</v>
      </c>
      <c r="Z4514" s="1" t="str">
        <f>TEXT(Data[[#This Row],[Order Date]], "mm.yy")</f>
        <v>10.18</v>
      </c>
    </row>
    <row r="4515" spans="1:26" x14ac:dyDescent="0.25">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1" t="str">
        <f>IF(M4515=People!$B$2,People!$A$5,(IF(M4515=People!$B$3,People!$A$3,(IF(M4515=People!$B$4,People!$A$4,(IF(M4515=People!$B$5,People!$A$5,0)))))))</f>
        <v>Kelly Williams</v>
      </c>
      <c r="W4515" s="1" t="str">
        <f>IFERROR(VLOOKUP(Data[[#This Row],[Order ID]], Returns!$A:$B, 2, FALSE), "No")</f>
        <v>No</v>
      </c>
      <c r="X4515" s="1">
        <f>1/COUNTIF(Data[Order ID], Data[[#This Row],[Order ID]])</f>
        <v>1</v>
      </c>
      <c r="Y4515" s="1">
        <f>1/COUNTIFS(Data[Customer Name],Data[[#This Row],[Customer Name]], Data[MonthYear],Data[[#This Row],[MonthYear]])</f>
        <v>1</v>
      </c>
      <c r="Z4515" s="1" t="str">
        <f>TEXT(Data[[#This Row],[Order Date]], "mm.yy")</f>
        <v>09.18</v>
      </c>
    </row>
    <row r="4516" spans="1:26" x14ac:dyDescent="0.25">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1" t="str">
        <f>IF(M4516=People!$B$2,People!$A$5,(IF(M4516=People!$B$3,People!$A$3,(IF(M4516=People!$B$4,People!$A$4,(IF(M4516=People!$B$5,People!$A$5,0)))))))</f>
        <v>Cassandra Brandow</v>
      </c>
      <c r="W4516" s="1" t="str">
        <f>IFERROR(VLOOKUP(Data[[#This Row],[Order ID]], Returns!$A:$B, 2, FALSE), "No")</f>
        <v>Yes</v>
      </c>
      <c r="X4516" s="1">
        <f>1/COUNTIF(Data[Order ID], Data[[#This Row],[Order ID]])</f>
        <v>1</v>
      </c>
      <c r="Y4516" s="1">
        <f>1/COUNTIFS(Data[Customer Name],Data[[#This Row],[Customer Name]], Data[MonthYear],Data[[#This Row],[MonthYear]])</f>
        <v>0.2</v>
      </c>
      <c r="Z4516" s="1" t="str">
        <f>TEXT(Data[[#This Row],[Order Date]], "mm.yy")</f>
        <v>10.18</v>
      </c>
    </row>
    <row r="4517" spans="1:26" x14ac:dyDescent="0.25">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1" t="str">
        <f>IF(M4517=People!$B$2,People!$A$5,(IF(M4517=People!$B$3,People!$A$3,(IF(M4517=People!$B$4,People!$A$4,(IF(M4517=People!$B$5,People!$A$5,0)))))))</f>
        <v>Kelly Williams</v>
      </c>
      <c r="W4517" s="1" t="str">
        <f>IFERROR(VLOOKUP(Data[[#This Row],[Order ID]], Returns!$A:$B, 2, FALSE), "No")</f>
        <v>No</v>
      </c>
      <c r="X4517" s="1">
        <f>1/COUNTIF(Data[Order ID], Data[[#This Row],[Order ID]])</f>
        <v>1</v>
      </c>
      <c r="Y4517" s="1">
        <f>1/COUNTIFS(Data[Customer Name],Data[[#This Row],[Customer Name]], Data[MonthYear],Data[[#This Row],[MonthYear]])</f>
        <v>0.5</v>
      </c>
      <c r="Z4517" s="1" t="str">
        <f>TEXT(Data[[#This Row],[Order Date]], "mm.yy")</f>
        <v>10.19</v>
      </c>
    </row>
    <row r="4518" spans="1:26" x14ac:dyDescent="0.25">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1" t="str">
        <f>IF(M4518=People!$B$2,People!$A$5,(IF(M4518=People!$B$3,People!$A$3,(IF(M4518=People!$B$4,People!$A$4,(IF(M4518=People!$B$5,People!$A$5,0)))))))</f>
        <v>Cassandra Brandow</v>
      </c>
      <c r="W4518" s="1" t="str">
        <f>IFERROR(VLOOKUP(Data[[#This Row],[Order ID]], Returns!$A:$B, 2, FALSE), "No")</f>
        <v>No</v>
      </c>
      <c r="X4518" s="1">
        <f>1/COUNTIF(Data[Order ID], Data[[#This Row],[Order ID]])</f>
        <v>0.5</v>
      </c>
      <c r="Y4518" s="1">
        <f>1/COUNTIFS(Data[Customer Name],Data[[#This Row],[Customer Name]], Data[MonthYear],Data[[#This Row],[MonthYear]])</f>
        <v>0.33333333333333331</v>
      </c>
      <c r="Z4518" s="1" t="str">
        <f>TEXT(Data[[#This Row],[Order Date]], "mm.yy")</f>
        <v>09.18</v>
      </c>
    </row>
    <row r="4519" spans="1:26" x14ac:dyDescent="0.25">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1" t="str">
        <f>IF(M4519=People!$B$2,People!$A$5,(IF(M4519=People!$B$3,People!$A$3,(IF(M4519=People!$B$4,People!$A$4,(IF(M4519=People!$B$5,People!$A$5,0)))))))</f>
        <v>Cassandra Brandow</v>
      </c>
      <c r="W4519" s="1" t="str">
        <f>IFERROR(VLOOKUP(Data[[#This Row],[Order ID]], Returns!$A:$B, 2, FALSE), "No")</f>
        <v>No</v>
      </c>
      <c r="X4519" s="1">
        <f>1/COUNTIF(Data[Order ID], Data[[#This Row],[Order ID]])</f>
        <v>0.5</v>
      </c>
      <c r="Y4519" s="1">
        <f>1/COUNTIFS(Data[Customer Name],Data[[#This Row],[Customer Name]], Data[MonthYear],Data[[#This Row],[MonthYear]])</f>
        <v>0.33333333333333331</v>
      </c>
      <c r="Z4519" s="1" t="str">
        <f>TEXT(Data[[#This Row],[Order Date]], "mm.yy")</f>
        <v>09.18</v>
      </c>
    </row>
    <row r="4520" spans="1:26" x14ac:dyDescent="0.25">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1" t="str">
        <f>IF(M4520=People!$B$2,People!$A$5,(IF(M4520=People!$B$3,People!$A$3,(IF(M4520=People!$B$4,People!$A$4,(IF(M4520=People!$B$5,People!$A$5,0)))))))</f>
        <v>Cassandra Brandow</v>
      </c>
      <c r="W4520" s="1" t="str">
        <f>IFERROR(VLOOKUP(Data[[#This Row],[Order ID]], Returns!$A:$B, 2, FALSE), "No")</f>
        <v>No</v>
      </c>
      <c r="X4520" s="1">
        <f>1/COUNTIF(Data[Order ID], Data[[#This Row],[Order ID]])</f>
        <v>1</v>
      </c>
      <c r="Y4520" s="1">
        <f>1/COUNTIFS(Data[Customer Name],Data[[#This Row],[Customer Name]], Data[MonthYear],Data[[#This Row],[MonthYear]])</f>
        <v>1</v>
      </c>
      <c r="Z4520" s="1" t="str">
        <f>TEXT(Data[[#This Row],[Order Date]], "mm.yy")</f>
        <v>09.18</v>
      </c>
    </row>
    <row r="4521" spans="1:26" x14ac:dyDescent="0.25">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1" t="str">
        <f>IF(M4521=People!$B$2,People!$A$5,(IF(M4521=People!$B$3,People!$A$3,(IF(M4521=People!$B$4,People!$A$4,(IF(M4521=People!$B$5,People!$A$5,0)))))))</f>
        <v>Cassandra Brandow</v>
      </c>
      <c r="W4521" s="1" t="str">
        <f>IFERROR(VLOOKUP(Data[[#This Row],[Order ID]], Returns!$A:$B, 2, FALSE), "No")</f>
        <v>No</v>
      </c>
      <c r="X4521" s="1">
        <f>1/COUNTIF(Data[Order ID], Data[[#This Row],[Order ID]])</f>
        <v>1</v>
      </c>
      <c r="Y4521" s="1">
        <f>1/COUNTIFS(Data[Customer Name],Data[[#This Row],[Customer Name]], Data[MonthYear],Data[[#This Row],[MonthYear]])</f>
        <v>0.5</v>
      </c>
      <c r="Z4521" s="1" t="str">
        <f>TEXT(Data[[#This Row],[Order Date]], "mm.yy")</f>
        <v>06.19</v>
      </c>
    </row>
    <row r="4522" spans="1:26" x14ac:dyDescent="0.25">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1" t="str">
        <f>IF(M4522=People!$B$2,People!$A$5,(IF(M4522=People!$B$3,People!$A$3,(IF(M4522=People!$B$4,People!$A$4,(IF(M4522=People!$B$5,People!$A$5,0)))))))</f>
        <v>Kelly Williams</v>
      </c>
      <c r="W4522" s="1" t="str">
        <f>IFERROR(VLOOKUP(Data[[#This Row],[Order ID]], Returns!$A:$B, 2, FALSE), "No")</f>
        <v>No</v>
      </c>
      <c r="X4522" s="1">
        <f>1/COUNTIF(Data[Order ID], Data[[#This Row],[Order ID]])</f>
        <v>0.5</v>
      </c>
      <c r="Y4522" s="1">
        <f>1/COUNTIFS(Data[Customer Name],Data[[#This Row],[Customer Name]], Data[MonthYear],Data[[#This Row],[MonthYear]])</f>
        <v>0.5</v>
      </c>
      <c r="Z4522" s="1" t="str">
        <f>TEXT(Data[[#This Row],[Order Date]], "mm.yy")</f>
        <v>02.16</v>
      </c>
    </row>
    <row r="4523" spans="1:26" x14ac:dyDescent="0.25">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1" t="str">
        <f>IF(M4523=People!$B$2,People!$A$5,(IF(M4523=People!$B$3,People!$A$3,(IF(M4523=People!$B$4,People!$A$4,(IF(M4523=People!$B$5,People!$A$5,0)))))))</f>
        <v>Kelly Williams</v>
      </c>
      <c r="W4523" s="1" t="str">
        <f>IFERROR(VLOOKUP(Data[[#This Row],[Order ID]], Returns!$A:$B, 2, FALSE), "No")</f>
        <v>No</v>
      </c>
      <c r="X4523" s="1">
        <f>1/COUNTIF(Data[Order ID], Data[[#This Row],[Order ID]])</f>
        <v>0.5</v>
      </c>
      <c r="Y4523" s="1">
        <f>1/COUNTIFS(Data[Customer Name],Data[[#This Row],[Customer Name]], Data[MonthYear],Data[[#This Row],[MonthYear]])</f>
        <v>0.5</v>
      </c>
      <c r="Z4523" s="1" t="str">
        <f>TEXT(Data[[#This Row],[Order Date]], "mm.yy")</f>
        <v>02.16</v>
      </c>
    </row>
    <row r="4524" spans="1:26" x14ac:dyDescent="0.25">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1" t="str">
        <f>IF(M4524=People!$B$2,People!$A$5,(IF(M4524=People!$B$3,People!$A$3,(IF(M4524=People!$B$4,People!$A$4,(IF(M4524=People!$B$5,People!$A$5,0)))))))</f>
        <v>Cassandra Brandow</v>
      </c>
      <c r="W4524" s="1" t="str">
        <f>IFERROR(VLOOKUP(Data[[#This Row],[Order ID]], Returns!$A:$B, 2, FALSE), "No")</f>
        <v>No</v>
      </c>
      <c r="X4524" s="1">
        <f>1/COUNTIF(Data[Order ID], Data[[#This Row],[Order ID]])</f>
        <v>1</v>
      </c>
      <c r="Y4524" s="1">
        <f>1/COUNTIFS(Data[Customer Name],Data[[#This Row],[Customer Name]], Data[MonthYear],Data[[#This Row],[MonthYear]])</f>
        <v>1</v>
      </c>
      <c r="Z4524" s="1" t="str">
        <f>TEXT(Data[[#This Row],[Order Date]], "mm.yy")</f>
        <v>02.19</v>
      </c>
    </row>
    <row r="4525" spans="1:26" x14ac:dyDescent="0.25">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1" t="str">
        <f>IF(M4525=People!$B$2,People!$A$5,(IF(M4525=People!$B$3,People!$A$3,(IF(M4525=People!$B$4,People!$A$4,(IF(M4525=People!$B$5,People!$A$5,0)))))))</f>
        <v>Chuck Magee</v>
      </c>
      <c r="W4525" s="1" t="str">
        <f>IFERROR(VLOOKUP(Data[[#This Row],[Order ID]], Returns!$A:$B, 2, FALSE), "No")</f>
        <v>No</v>
      </c>
      <c r="X4525" s="1">
        <f>1/COUNTIF(Data[Order ID], Data[[#This Row],[Order ID]])</f>
        <v>0.5</v>
      </c>
      <c r="Y4525" s="1">
        <f>1/COUNTIFS(Data[Customer Name],Data[[#This Row],[Customer Name]], Data[MonthYear],Data[[#This Row],[MonthYear]])</f>
        <v>0.5</v>
      </c>
      <c r="Z4525" s="1" t="str">
        <f>TEXT(Data[[#This Row],[Order Date]], "mm.yy")</f>
        <v>11.16</v>
      </c>
    </row>
    <row r="4526" spans="1:26" x14ac:dyDescent="0.25">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1" t="str">
        <f>IF(M4526=People!$B$2,People!$A$5,(IF(M4526=People!$B$3,People!$A$3,(IF(M4526=People!$B$4,People!$A$4,(IF(M4526=People!$B$5,People!$A$5,0)))))))</f>
        <v>Chuck Magee</v>
      </c>
      <c r="W4526" s="1" t="str">
        <f>IFERROR(VLOOKUP(Data[[#This Row],[Order ID]], Returns!$A:$B, 2, FALSE), "No")</f>
        <v>No</v>
      </c>
      <c r="X4526" s="1">
        <f>1/COUNTIF(Data[Order ID], Data[[#This Row],[Order ID]])</f>
        <v>0.5</v>
      </c>
      <c r="Y4526" s="1">
        <f>1/COUNTIFS(Data[Customer Name],Data[[#This Row],[Customer Name]], Data[MonthYear],Data[[#This Row],[MonthYear]])</f>
        <v>0.5</v>
      </c>
      <c r="Z4526" s="1" t="str">
        <f>TEXT(Data[[#This Row],[Order Date]], "mm.yy")</f>
        <v>11.16</v>
      </c>
    </row>
    <row r="4527" spans="1:26" x14ac:dyDescent="0.25">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1" t="str">
        <f>IF(M4527=People!$B$2,People!$A$5,(IF(M4527=People!$B$3,People!$A$3,(IF(M4527=People!$B$4,People!$A$4,(IF(M4527=People!$B$5,People!$A$5,0)))))))</f>
        <v>Chuck Magee</v>
      </c>
      <c r="W4527" s="1" t="str">
        <f>IFERROR(VLOOKUP(Data[[#This Row],[Order ID]], Returns!$A:$B, 2, FALSE), "No")</f>
        <v>Yes</v>
      </c>
      <c r="X4527" s="1">
        <f>1/COUNTIF(Data[Order ID], Data[[#This Row],[Order ID]])</f>
        <v>0.33333333333333331</v>
      </c>
      <c r="Y4527" s="1">
        <f>1/COUNTIFS(Data[Customer Name],Data[[#This Row],[Customer Name]], Data[MonthYear],Data[[#This Row],[MonthYear]])</f>
        <v>0.33333333333333331</v>
      </c>
      <c r="Z4527" s="1" t="str">
        <f>TEXT(Data[[#This Row],[Order Date]], "mm.yy")</f>
        <v>07.19</v>
      </c>
    </row>
    <row r="4528" spans="1:26" x14ac:dyDescent="0.25">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1" t="str">
        <f>IF(M4528=People!$B$2,People!$A$5,(IF(M4528=People!$B$3,People!$A$3,(IF(M4528=People!$B$4,People!$A$4,(IF(M4528=People!$B$5,People!$A$5,0)))))))</f>
        <v>Chuck Magee</v>
      </c>
      <c r="W4528" s="1" t="str">
        <f>IFERROR(VLOOKUP(Data[[#This Row],[Order ID]], Returns!$A:$B, 2, FALSE), "No")</f>
        <v>Yes</v>
      </c>
      <c r="X4528" s="1">
        <f>1/COUNTIF(Data[Order ID], Data[[#This Row],[Order ID]])</f>
        <v>0.33333333333333331</v>
      </c>
      <c r="Y4528" s="1">
        <f>1/COUNTIFS(Data[Customer Name],Data[[#This Row],[Customer Name]], Data[MonthYear],Data[[#This Row],[MonthYear]])</f>
        <v>0.33333333333333331</v>
      </c>
      <c r="Z4528" s="1" t="str">
        <f>TEXT(Data[[#This Row],[Order Date]], "mm.yy")</f>
        <v>07.19</v>
      </c>
    </row>
    <row r="4529" spans="1:26" x14ac:dyDescent="0.25">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1" t="str">
        <f>IF(M4529=People!$B$2,People!$A$5,(IF(M4529=People!$B$3,People!$A$3,(IF(M4529=People!$B$4,People!$A$4,(IF(M4529=People!$B$5,People!$A$5,0)))))))</f>
        <v>Chuck Magee</v>
      </c>
      <c r="W4529" s="1" t="str">
        <f>IFERROR(VLOOKUP(Data[[#This Row],[Order ID]], Returns!$A:$B, 2, FALSE), "No")</f>
        <v>Yes</v>
      </c>
      <c r="X4529" s="1">
        <f>1/COUNTIF(Data[Order ID], Data[[#This Row],[Order ID]])</f>
        <v>0.33333333333333331</v>
      </c>
      <c r="Y4529" s="1">
        <f>1/COUNTIFS(Data[Customer Name],Data[[#This Row],[Customer Name]], Data[MonthYear],Data[[#This Row],[MonthYear]])</f>
        <v>0.33333333333333331</v>
      </c>
      <c r="Z4529" s="1" t="str">
        <f>TEXT(Data[[#This Row],[Order Date]], "mm.yy")</f>
        <v>07.19</v>
      </c>
    </row>
    <row r="4530" spans="1:26" x14ac:dyDescent="0.25">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1" t="str">
        <f>IF(M4530=People!$B$2,People!$A$5,(IF(M4530=People!$B$3,People!$A$3,(IF(M4530=People!$B$4,People!$A$4,(IF(M4530=People!$B$5,People!$A$5,0)))))))</f>
        <v>Chuck Magee</v>
      </c>
      <c r="W4530" s="1" t="str">
        <f>IFERROR(VLOOKUP(Data[[#This Row],[Order ID]], Returns!$A:$B, 2, FALSE), "No")</f>
        <v>No</v>
      </c>
      <c r="X4530" s="1">
        <f>1/COUNTIF(Data[Order ID], Data[[#This Row],[Order ID]])</f>
        <v>1</v>
      </c>
      <c r="Y4530" s="1">
        <f>1/COUNTIFS(Data[Customer Name],Data[[#This Row],[Customer Name]], Data[MonthYear],Data[[#This Row],[MonthYear]])</f>
        <v>1</v>
      </c>
      <c r="Z4530" s="1" t="str">
        <f>TEXT(Data[[#This Row],[Order Date]], "mm.yy")</f>
        <v>09.19</v>
      </c>
    </row>
    <row r="4531" spans="1:26" x14ac:dyDescent="0.25">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1" t="str">
        <f>IF(M4531=People!$B$2,People!$A$5,(IF(M4531=People!$B$3,People!$A$3,(IF(M4531=People!$B$4,People!$A$4,(IF(M4531=People!$B$5,People!$A$5,0)))))))</f>
        <v>Kelly Williams</v>
      </c>
      <c r="W4531" s="1" t="str">
        <f>IFERROR(VLOOKUP(Data[[#This Row],[Order ID]], Returns!$A:$B, 2, FALSE), "No")</f>
        <v>No</v>
      </c>
      <c r="X4531" s="1">
        <f>1/COUNTIF(Data[Order ID], Data[[#This Row],[Order ID]])</f>
        <v>1</v>
      </c>
      <c r="Y4531" s="1">
        <f>1/COUNTIFS(Data[Customer Name],Data[[#This Row],[Customer Name]], Data[MonthYear],Data[[#This Row],[MonthYear]])</f>
        <v>1</v>
      </c>
      <c r="Z4531" s="1" t="str">
        <f>TEXT(Data[[#This Row],[Order Date]], "mm.yy")</f>
        <v>11.18</v>
      </c>
    </row>
    <row r="4532" spans="1:26" x14ac:dyDescent="0.25">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1" t="str">
        <f>IF(M4532=People!$B$2,People!$A$5,(IF(M4532=People!$B$3,People!$A$3,(IF(M4532=People!$B$4,People!$A$4,(IF(M4532=People!$B$5,People!$A$5,0)))))))</f>
        <v>Chuck Magee</v>
      </c>
      <c r="W4532" s="1" t="str">
        <f>IFERROR(VLOOKUP(Data[[#This Row],[Order ID]], Returns!$A:$B, 2, FALSE), "No")</f>
        <v>No</v>
      </c>
      <c r="X4532" s="1">
        <f>1/COUNTIF(Data[Order ID], Data[[#This Row],[Order ID]])</f>
        <v>0.5</v>
      </c>
      <c r="Y4532" s="1">
        <f>1/COUNTIFS(Data[Customer Name],Data[[#This Row],[Customer Name]], Data[MonthYear],Data[[#This Row],[MonthYear]])</f>
        <v>0.5</v>
      </c>
      <c r="Z4532" s="1" t="str">
        <f>TEXT(Data[[#This Row],[Order Date]], "mm.yy")</f>
        <v>11.18</v>
      </c>
    </row>
    <row r="4533" spans="1:26" x14ac:dyDescent="0.25">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1" t="str">
        <f>IF(M4533=People!$B$2,People!$A$5,(IF(M4533=People!$B$3,People!$A$3,(IF(M4533=People!$B$4,People!$A$4,(IF(M4533=People!$B$5,People!$A$5,0)))))))</f>
        <v>Chuck Magee</v>
      </c>
      <c r="W4533" s="1" t="str">
        <f>IFERROR(VLOOKUP(Data[[#This Row],[Order ID]], Returns!$A:$B, 2, FALSE), "No")</f>
        <v>No</v>
      </c>
      <c r="X4533" s="1">
        <f>1/COUNTIF(Data[Order ID], Data[[#This Row],[Order ID]])</f>
        <v>0.5</v>
      </c>
      <c r="Y4533" s="1">
        <f>1/COUNTIFS(Data[Customer Name],Data[[#This Row],[Customer Name]], Data[MonthYear],Data[[#This Row],[MonthYear]])</f>
        <v>0.5</v>
      </c>
      <c r="Z4533" s="1" t="str">
        <f>TEXT(Data[[#This Row],[Order Date]], "mm.yy")</f>
        <v>11.18</v>
      </c>
    </row>
    <row r="4534" spans="1:26" x14ac:dyDescent="0.25">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1" t="str">
        <f>IF(M4534=People!$B$2,People!$A$5,(IF(M4534=People!$B$3,People!$A$3,(IF(M4534=People!$B$4,People!$A$4,(IF(M4534=People!$B$5,People!$A$5,0)))))))</f>
        <v>Cassandra Brandow</v>
      </c>
      <c r="W4534" s="1" t="str">
        <f>IFERROR(VLOOKUP(Data[[#This Row],[Order ID]], Returns!$A:$B, 2, FALSE), "No")</f>
        <v>No</v>
      </c>
      <c r="X4534" s="1">
        <f>1/COUNTIF(Data[Order ID], Data[[#This Row],[Order ID]])</f>
        <v>0.5</v>
      </c>
      <c r="Y4534" s="1">
        <f>1/COUNTIFS(Data[Customer Name],Data[[#This Row],[Customer Name]], Data[MonthYear],Data[[#This Row],[MonthYear]])</f>
        <v>0.5</v>
      </c>
      <c r="Z4534" s="1" t="str">
        <f>TEXT(Data[[#This Row],[Order Date]], "mm.yy")</f>
        <v>10.16</v>
      </c>
    </row>
    <row r="4535" spans="1:26" x14ac:dyDescent="0.25">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1" t="str">
        <f>IF(M4535=People!$B$2,People!$A$5,(IF(M4535=People!$B$3,People!$A$3,(IF(M4535=People!$B$4,People!$A$4,(IF(M4535=People!$B$5,People!$A$5,0)))))))</f>
        <v>Cassandra Brandow</v>
      </c>
      <c r="W4535" s="1" t="str">
        <f>IFERROR(VLOOKUP(Data[[#This Row],[Order ID]], Returns!$A:$B, 2, FALSE), "No")</f>
        <v>No</v>
      </c>
      <c r="X4535" s="1">
        <f>1/COUNTIF(Data[Order ID], Data[[#This Row],[Order ID]])</f>
        <v>0.5</v>
      </c>
      <c r="Y4535" s="1">
        <f>1/COUNTIFS(Data[Customer Name],Data[[#This Row],[Customer Name]], Data[MonthYear],Data[[#This Row],[MonthYear]])</f>
        <v>0.5</v>
      </c>
      <c r="Z4535" s="1" t="str">
        <f>TEXT(Data[[#This Row],[Order Date]], "mm.yy")</f>
        <v>10.16</v>
      </c>
    </row>
    <row r="4536" spans="1:26" x14ac:dyDescent="0.25">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1" t="str">
        <f>IF(M4536=People!$B$2,People!$A$5,(IF(M4536=People!$B$3,People!$A$3,(IF(M4536=People!$B$4,People!$A$4,(IF(M4536=People!$B$5,People!$A$5,0)))))))</f>
        <v>Cassandra Brandow</v>
      </c>
      <c r="W4536" s="1" t="str">
        <f>IFERROR(VLOOKUP(Data[[#This Row],[Order ID]], Returns!$A:$B, 2, FALSE), "No")</f>
        <v>No</v>
      </c>
      <c r="X4536" s="1">
        <f>1/COUNTIF(Data[Order ID], Data[[#This Row],[Order ID]])</f>
        <v>1</v>
      </c>
      <c r="Y4536" s="1">
        <f>1/COUNTIFS(Data[Customer Name],Data[[#This Row],[Customer Name]], Data[MonthYear],Data[[#This Row],[MonthYear]])</f>
        <v>1</v>
      </c>
      <c r="Z4536" s="1" t="str">
        <f>TEXT(Data[[#This Row],[Order Date]], "mm.yy")</f>
        <v>03.17</v>
      </c>
    </row>
    <row r="4537" spans="1:26" x14ac:dyDescent="0.25">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1" t="str">
        <f>IF(M4537=People!$B$2,People!$A$5,(IF(M4537=People!$B$3,People!$A$3,(IF(M4537=People!$B$4,People!$A$4,(IF(M4537=People!$B$5,People!$A$5,0)))))))</f>
        <v>Cassandra Brandow</v>
      </c>
      <c r="W4537" s="1" t="str">
        <f>IFERROR(VLOOKUP(Data[[#This Row],[Order ID]], Returns!$A:$B, 2, FALSE), "No")</f>
        <v>No</v>
      </c>
      <c r="X4537" s="1">
        <f>1/COUNTIF(Data[Order ID], Data[[#This Row],[Order ID]])</f>
        <v>0.25</v>
      </c>
      <c r="Y4537" s="1">
        <f>1/COUNTIFS(Data[Customer Name],Data[[#This Row],[Customer Name]], Data[MonthYear],Data[[#This Row],[MonthYear]])</f>
        <v>0.25</v>
      </c>
      <c r="Z4537" s="1" t="str">
        <f>TEXT(Data[[#This Row],[Order Date]], "mm.yy")</f>
        <v>07.19</v>
      </c>
    </row>
    <row r="4538" spans="1:26" x14ac:dyDescent="0.25">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1" t="str">
        <f>IF(M4538=People!$B$2,People!$A$5,(IF(M4538=People!$B$3,People!$A$3,(IF(M4538=People!$B$4,People!$A$4,(IF(M4538=People!$B$5,People!$A$5,0)))))))</f>
        <v>Cassandra Brandow</v>
      </c>
      <c r="W4538" s="1" t="str">
        <f>IFERROR(VLOOKUP(Data[[#This Row],[Order ID]], Returns!$A:$B, 2, FALSE), "No")</f>
        <v>No</v>
      </c>
      <c r="X4538" s="1">
        <f>1/COUNTIF(Data[Order ID], Data[[#This Row],[Order ID]])</f>
        <v>0.25</v>
      </c>
      <c r="Y4538" s="1">
        <f>1/COUNTIFS(Data[Customer Name],Data[[#This Row],[Customer Name]], Data[MonthYear],Data[[#This Row],[MonthYear]])</f>
        <v>0.25</v>
      </c>
      <c r="Z4538" s="1" t="str">
        <f>TEXT(Data[[#This Row],[Order Date]], "mm.yy")</f>
        <v>07.19</v>
      </c>
    </row>
    <row r="4539" spans="1:26" x14ac:dyDescent="0.25">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1" t="str">
        <f>IF(M4539=People!$B$2,People!$A$5,(IF(M4539=People!$B$3,People!$A$3,(IF(M4539=People!$B$4,People!$A$4,(IF(M4539=People!$B$5,People!$A$5,0)))))))</f>
        <v>Cassandra Brandow</v>
      </c>
      <c r="W4539" s="1" t="str">
        <f>IFERROR(VLOOKUP(Data[[#This Row],[Order ID]], Returns!$A:$B, 2, FALSE), "No")</f>
        <v>No</v>
      </c>
      <c r="X4539" s="1">
        <f>1/COUNTIF(Data[Order ID], Data[[#This Row],[Order ID]])</f>
        <v>0.25</v>
      </c>
      <c r="Y4539" s="1">
        <f>1/COUNTIFS(Data[Customer Name],Data[[#This Row],[Customer Name]], Data[MonthYear],Data[[#This Row],[MonthYear]])</f>
        <v>0.25</v>
      </c>
      <c r="Z4539" s="1" t="str">
        <f>TEXT(Data[[#This Row],[Order Date]], "mm.yy")</f>
        <v>07.19</v>
      </c>
    </row>
    <row r="4540" spans="1:26" x14ac:dyDescent="0.25">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1" t="str">
        <f>IF(M4540=People!$B$2,People!$A$5,(IF(M4540=People!$B$3,People!$A$3,(IF(M4540=People!$B$4,People!$A$4,(IF(M4540=People!$B$5,People!$A$5,0)))))))</f>
        <v>Cassandra Brandow</v>
      </c>
      <c r="W4540" s="1" t="str">
        <f>IFERROR(VLOOKUP(Data[[#This Row],[Order ID]], Returns!$A:$B, 2, FALSE), "No")</f>
        <v>No</v>
      </c>
      <c r="X4540" s="1">
        <f>1/COUNTIF(Data[Order ID], Data[[#This Row],[Order ID]])</f>
        <v>0.25</v>
      </c>
      <c r="Y4540" s="1">
        <f>1/COUNTIFS(Data[Customer Name],Data[[#This Row],[Customer Name]], Data[MonthYear],Data[[#This Row],[MonthYear]])</f>
        <v>0.25</v>
      </c>
      <c r="Z4540" s="1" t="str">
        <f>TEXT(Data[[#This Row],[Order Date]], "mm.yy")</f>
        <v>07.19</v>
      </c>
    </row>
    <row r="4541" spans="1:26" x14ac:dyDescent="0.25">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1" t="str">
        <f>IF(M4541=People!$B$2,People!$A$5,(IF(M4541=People!$B$3,People!$A$3,(IF(M4541=People!$B$4,People!$A$4,(IF(M4541=People!$B$5,People!$A$5,0)))))))</f>
        <v>Chuck Magee</v>
      </c>
      <c r="W4541" s="1" t="str">
        <f>IFERROR(VLOOKUP(Data[[#This Row],[Order ID]], Returns!$A:$B, 2, FALSE), "No")</f>
        <v>Yes</v>
      </c>
      <c r="X4541" s="1">
        <f>1/COUNTIF(Data[Order ID], Data[[#This Row],[Order ID]])</f>
        <v>0.5</v>
      </c>
      <c r="Y4541" s="1">
        <f>1/COUNTIFS(Data[Customer Name],Data[[#This Row],[Customer Name]], Data[MonthYear],Data[[#This Row],[MonthYear]])</f>
        <v>0.5</v>
      </c>
      <c r="Z4541" s="1" t="str">
        <f>TEXT(Data[[#This Row],[Order Date]], "mm.yy")</f>
        <v>02.17</v>
      </c>
    </row>
    <row r="4542" spans="1:26" x14ac:dyDescent="0.25">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1" t="str">
        <f>IF(M4542=People!$B$2,People!$A$5,(IF(M4542=People!$B$3,People!$A$3,(IF(M4542=People!$B$4,People!$A$4,(IF(M4542=People!$B$5,People!$A$5,0)))))))</f>
        <v>Chuck Magee</v>
      </c>
      <c r="W4542" s="1" t="str">
        <f>IFERROR(VLOOKUP(Data[[#This Row],[Order ID]], Returns!$A:$B, 2, FALSE), "No")</f>
        <v>Yes</v>
      </c>
      <c r="X4542" s="1">
        <f>1/COUNTIF(Data[Order ID], Data[[#This Row],[Order ID]])</f>
        <v>0.5</v>
      </c>
      <c r="Y4542" s="1">
        <f>1/COUNTIFS(Data[Customer Name],Data[[#This Row],[Customer Name]], Data[MonthYear],Data[[#This Row],[MonthYear]])</f>
        <v>0.5</v>
      </c>
      <c r="Z4542" s="1" t="str">
        <f>TEXT(Data[[#This Row],[Order Date]], "mm.yy")</f>
        <v>02.17</v>
      </c>
    </row>
    <row r="4543" spans="1:26" x14ac:dyDescent="0.25">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1" t="str">
        <f>IF(M4543=People!$B$2,People!$A$5,(IF(M4543=People!$B$3,People!$A$3,(IF(M4543=People!$B$4,People!$A$4,(IF(M4543=People!$B$5,People!$A$5,0)))))))</f>
        <v>Kelly Williams</v>
      </c>
      <c r="W4543" s="1" t="str">
        <f>IFERROR(VLOOKUP(Data[[#This Row],[Order ID]], Returns!$A:$B, 2, FALSE), "No")</f>
        <v>No</v>
      </c>
      <c r="X4543" s="1">
        <f>1/COUNTIF(Data[Order ID], Data[[#This Row],[Order ID]])</f>
        <v>1</v>
      </c>
      <c r="Y4543" s="1">
        <f>1/COUNTIFS(Data[Customer Name],Data[[#This Row],[Customer Name]], Data[MonthYear],Data[[#This Row],[MonthYear]])</f>
        <v>1</v>
      </c>
      <c r="Z4543" s="1" t="str">
        <f>TEXT(Data[[#This Row],[Order Date]], "mm.yy")</f>
        <v>06.19</v>
      </c>
    </row>
    <row r="4544" spans="1:26" x14ac:dyDescent="0.25">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1" t="str">
        <f>IF(M4544=People!$B$2,People!$A$5,(IF(M4544=People!$B$3,People!$A$3,(IF(M4544=People!$B$4,People!$A$4,(IF(M4544=People!$B$5,People!$A$5,0)))))))</f>
        <v>Kelly Williams</v>
      </c>
      <c r="W4544" s="1" t="str">
        <f>IFERROR(VLOOKUP(Data[[#This Row],[Order ID]], Returns!$A:$B, 2, FALSE), "No")</f>
        <v>No</v>
      </c>
      <c r="X4544" s="1">
        <f>1/COUNTIF(Data[Order ID], Data[[#This Row],[Order ID]])</f>
        <v>1</v>
      </c>
      <c r="Y4544" s="1">
        <f>1/COUNTIFS(Data[Customer Name],Data[[#This Row],[Customer Name]], Data[MonthYear],Data[[#This Row],[MonthYear]])</f>
        <v>1</v>
      </c>
      <c r="Z4544" s="1" t="str">
        <f>TEXT(Data[[#This Row],[Order Date]], "mm.yy")</f>
        <v>03.19</v>
      </c>
    </row>
    <row r="4545" spans="1:26" x14ac:dyDescent="0.25">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1" t="str">
        <f>IF(M4545=People!$B$2,People!$A$5,(IF(M4545=People!$B$3,People!$A$3,(IF(M4545=People!$B$4,People!$A$4,(IF(M4545=People!$B$5,People!$A$5,0)))))))</f>
        <v>Kelly Williams</v>
      </c>
      <c r="W4545" s="1" t="str">
        <f>IFERROR(VLOOKUP(Data[[#This Row],[Order ID]], Returns!$A:$B, 2, FALSE), "No")</f>
        <v>No</v>
      </c>
      <c r="X4545" s="1">
        <f>1/COUNTIF(Data[Order ID], Data[[#This Row],[Order ID]])</f>
        <v>0.14285714285714285</v>
      </c>
      <c r="Y4545" s="1">
        <f>1/COUNTIFS(Data[Customer Name],Data[[#This Row],[Customer Name]], Data[MonthYear],Data[[#This Row],[MonthYear]])</f>
        <v>0.14285714285714285</v>
      </c>
      <c r="Z4545" s="1" t="str">
        <f>TEXT(Data[[#This Row],[Order Date]], "mm.yy")</f>
        <v>07.17</v>
      </c>
    </row>
    <row r="4546" spans="1:26" x14ac:dyDescent="0.25">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1" t="str">
        <f>IF(M4546=People!$B$2,People!$A$5,(IF(M4546=People!$B$3,People!$A$3,(IF(M4546=People!$B$4,People!$A$4,(IF(M4546=People!$B$5,People!$A$5,0)))))))</f>
        <v>Kelly Williams</v>
      </c>
      <c r="W4546" s="1" t="str">
        <f>IFERROR(VLOOKUP(Data[[#This Row],[Order ID]], Returns!$A:$B, 2, FALSE), "No")</f>
        <v>No</v>
      </c>
      <c r="X4546" s="1">
        <f>1/COUNTIF(Data[Order ID], Data[[#This Row],[Order ID]])</f>
        <v>0.14285714285714285</v>
      </c>
      <c r="Y4546" s="1">
        <f>1/COUNTIFS(Data[Customer Name],Data[[#This Row],[Customer Name]], Data[MonthYear],Data[[#This Row],[MonthYear]])</f>
        <v>0.14285714285714285</v>
      </c>
      <c r="Z4546" s="1" t="str">
        <f>TEXT(Data[[#This Row],[Order Date]], "mm.yy")</f>
        <v>07.17</v>
      </c>
    </row>
    <row r="4547" spans="1:26" x14ac:dyDescent="0.25">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1" t="str">
        <f>IF(M4547=People!$B$2,People!$A$5,(IF(M4547=People!$B$3,People!$A$3,(IF(M4547=People!$B$4,People!$A$4,(IF(M4547=People!$B$5,People!$A$5,0)))))))</f>
        <v>Kelly Williams</v>
      </c>
      <c r="W4547" s="1" t="str">
        <f>IFERROR(VLOOKUP(Data[[#This Row],[Order ID]], Returns!$A:$B, 2, FALSE), "No")</f>
        <v>No</v>
      </c>
      <c r="X4547" s="1">
        <f>1/COUNTIF(Data[Order ID], Data[[#This Row],[Order ID]])</f>
        <v>0.14285714285714285</v>
      </c>
      <c r="Y4547" s="1">
        <f>1/COUNTIFS(Data[Customer Name],Data[[#This Row],[Customer Name]], Data[MonthYear],Data[[#This Row],[MonthYear]])</f>
        <v>0.14285714285714285</v>
      </c>
      <c r="Z4547" s="1" t="str">
        <f>TEXT(Data[[#This Row],[Order Date]], "mm.yy")</f>
        <v>07.17</v>
      </c>
    </row>
    <row r="4548" spans="1:26" x14ac:dyDescent="0.25">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1" t="str">
        <f>IF(M4548=People!$B$2,People!$A$5,(IF(M4548=People!$B$3,People!$A$3,(IF(M4548=People!$B$4,People!$A$4,(IF(M4548=People!$B$5,People!$A$5,0)))))))</f>
        <v>Kelly Williams</v>
      </c>
      <c r="W4548" s="1" t="str">
        <f>IFERROR(VLOOKUP(Data[[#This Row],[Order ID]], Returns!$A:$B, 2, FALSE), "No")</f>
        <v>No</v>
      </c>
      <c r="X4548" s="1">
        <f>1/COUNTIF(Data[Order ID], Data[[#This Row],[Order ID]])</f>
        <v>0.14285714285714285</v>
      </c>
      <c r="Y4548" s="1">
        <f>1/COUNTIFS(Data[Customer Name],Data[[#This Row],[Customer Name]], Data[MonthYear],Data[[#This Row],[MonthYear]])</f>
        <v>0.14285714285714285</v>
      </c>
      <c r="Z4548" s="1" t="str">
        <f>TEXT(Data[[#This Row],[Order Date]], "mm.yy")</f>
        <v>07.17</v>
      </c>
    </row>
    <row r="4549" spans="1:26" x14ac:dyDescent="0.25">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1" t="str">
        <f>IF(M4549=People!$B$2,People!$A$5,(IF(M4549=People!$B$3,People!$A$3,(IF(M4549=People!$B$4,People!$A$4,(IF(M4549=People!$B$5,People!$A$5,0)))))))</f>
        <v>Kelly Williams</v>
      </c>
      <c r="W4549" s="1" t="str">
        <f>IFERROR(VLOOKUP(Data[[#This Row],[Order ID]], Returns!$A:$B, 2, FALSE), "No")</f>
        <v>No</v>
      </c>
      <c r="X4549" s="1">
        <f>1/COUNTIF(Data[Order ID], Data[[#This Row],[Order ID]])</f>
        <v>0.14285714285714285</v>
      </c>
      <c r="Y4549" s="1">
        <f>1/COUNTIFS(Data[Customer Name],Data[[#This Row],[Customer Name]], Data[MonthYear],Data[[#This Row],[MonthYear]])</f>
        <v>0.14285714285714285</v>
      </c>
      <c r="Z4549" s="1" t="str">
        <f>TEXT(Data[[#This Row],[Order Date]], "mm.yy")</f>
        <v>07.17</v>
      </c>
    </row>
    <row r="4550" spans="1:26" x14ac:dyDescent="0.25">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1" t="str">
        <f>IF(M4550=People!$B$2,People!$A$5,(IF(M4550=People!$B$3,People!$A$3,(IF(M4550=People!$B$4,People!$A$4,(IF(M4550=People!$B$5,People!$A$5,0)))))))</f>
        <v>Kelly Williams</v>
      </c>
      <c r="W4550" s="1" t="str">
        <f>IFERROR(VLOOKUP(Data[[#This Row],[Order ID]], Returns!$A:$B, 2, FALSE), "No")</f>
        <v>No</v>
      </c>
      <c r="X4550" s="1">
        <f>1/COUNTIF(Data[Order ID], Data[[#This Row],[Order ID]])</f>
        <v>0.14285714285714285</v>
      </c>
      <c r="Y4550" s="1">
        <f>1/COUNTIFS(Data[Customer Name],Data[[#This Row],[Customer Name]], Data[MonthYear],Data[[#This Row],[MonthYear]])</f>
        <v>0.14285714285714285</v>
      </c>
      <c r="Z4550" s="1" t="str">
        <f>TEXT(Data[[#This Row],[Order Date]], "mm.yy")</f>
        <v>07.17</v>
      </c>
    </row>
    <row r="4551" spans="1:26" x14ac:dyDescent="0.25">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1" t="str">
        <f>IF(M4551=People!$B$2,People!$A$5,(IF(M4551=People!$B$3,People!$A$3,(IF(M4551=People!$B$4,People!$A$4,(IF(M4551=People!$B$5,People!$A$5,0)))))))</f>
        <v>Kelly Williams</v>
      </c>
      <c r="W4551" s="1" t="str">
        <f>IFERROR(VLOOKUP(Data[[#This Row],[Order ID]], Returns!$A:$B, 2, FALSE), "No")</f>
        <v>No</v>
      </c>
      <c r="X4551" s="1">
        <f>1/COUNTIF(Data[Order ID], Data[[#This Row],[Order ID]])</f>
        <v>0.14285714285714285</v>
      </c>
      <c r="Y4551" s="1">
        <f>1/COUNTIFS(Data[Customer Name],Data[[#This Row],[Customer Name]], Data[MonthYear],Data[[#This Row],[MonthYear]])</f>
        <v>0.14285714285714285</v>
      </c>
      <c r="Z4551" s="1" t="str">
        <f>TEXT(Data[[#This Row],[Order Date]], "mm.yy")</f>
        <v>07.17</v>
      </c>
    </row>
    <row r="4552" spans="1:26" x14ac:dyDescent="0.25">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1" t="str">
        <f>IF(M4552=People!$B$2,People!$A$5,(IF(M4552=People!$B$3,People!$A$3,(IF(M4552=People!$B$4,People!$A$4,(IF(M4552=People!$B$5,People!$A$5,0)))))))</f>
        <v>Chuck Magee</v>
      </c>
      <c r="W4552" s="1" t="str">
        <f>IFERROR(VLOOKUP(Data[[#This Row],[Order ID]], Returns!$A:$B, 2, FALSE), "No")</f>
        <v>No</v>
      </c>
      <c r="X4552" s="1">
        <f>1/COUNTIF(Data[Order ID], Data[[#This Row],[Order ID]])</f>
        <v>1</v>
      </c>
      <c r="Y4552" s="1">
        <f>1/COUNTIFS(Data[Customer Name],Data[[#This Row],[Customer Name]], Data[MonthYear],Data[[#This Row],[MonthYear]])</f>
        <v>1</v>
      </c>
      <c r="Z4552" s="1" t="str">
        <f>TEXT(Data[[#This Row],[Order Date]], "mm.yy")</f>
        <v>04.19</v>
      </c>
    </row>
    <row r="4553" spans="1:26" x14ac:dyDescent="0.25">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1" t="str">
        <f>IF(M4553=People!$B$2,People!$A$5,(IF(M4553=People!$B$3,People!$A$3,(IF(M4553=People!$B$4,People!$A$4,(IF(M4553=People!$B$5,People!$A$5,0)))))))</f>
        <v>Cassandra Brandow</v>
      </c>
      <c r="W4553" s="1" t="str">
        <f>IFERROR(VLOOKUP(Data[[#This Row],[Order ID]], Returns!$A:$B, 2, FALSE), "No")</f>
        <v>No</v>
      </c>
      <c r="X4553" s="1">
        <f>1/COUNTIF(Data[Order ID], Data[[#This Row],[Order ID]])</f>
        <v>1</v>
      </c>
      <c r="Y4553" s="1">
        <f>1/COUNTIFS(Data[Customer Name],Data[[#This Row],[Customer Name]], Data[MonthYear],Data[[#This Row],[MonthYear]])</f>
        <v>1</v>
      </c>
      <c r="Z4553" s="1" t="str">
        <f>TEXT(Data[[#This Row],[Order Date]], "mm.yy")</f>
        <v>07.16</v>
      </c>
    </row>
    <row r="4554" spans="1:26" x14ac:dyDescent="0.25">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1" t="str">
        <f>IF(M4554=People!$B$2,People!$A$5,(IF(M4554=People!$B$3,People!$A$3,(IF(M4554=People!$B$4,People!$A$4,(IF(M4554=People!$B$5,People!$A$5,0)))))))</f>
        <v>Cassandra Brandow</v>
      </c>
      <c r="W4554" s="1" t="str">
        <f>IFERROR(VLOOKUP(Data[[#This Row],[Order ID]], Returns!$A:$B, 2, FALSE), "No")</f>
        <v>No</v>
      </c>
      <c r="X4554" s="1">
        <f>1/COUNTIF(Data[Order ID], Data[[#This Row],[Order ID]])</f>
        <v>0.5</v>
      </c>
      <c r="Y4554" s="1">
        <f>1/COUNTIFS(Data[Customer Name],Data[[#This Row],[Customer Name]], Data[MonthYear],Data[[#This Row],[MonthYear]])</f>
        <v>0.5</v>
      </c>
      <c r="Z4554" s="1" t="str">
        <f>TEXT(Data[[#This Row],[Order Date]], "mm.yy")</f>
        <v>12.16</v>
      </c>
    </row>
    <row r="4555" spans="1:26" x14ac:dyDescent="0.25">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1" t="str">
        <f>IF(M4555=People!$B$2,People!$A$5,(IF(M4555=People!$B$3,People!$A$3,(IF(M4555=People!$B$4,People!$A$4,(IF(M4555=People!$B$5,People!$A$5,0)))))))</f>
        <v>Cassandra Brandow</v>
      </c>
      <c r="W4555" s="1" t="str">
        <f>IFERROR(VLOOKUP(Data[[#This Row],[Order ID]], Returns!$A:$B, 2, FALSE), "No")</f>
        <v>No</v>
      </c>
      <c r="X4555" s="1">
        <f>1/COUNTIF(Data[Order ID], Data[[#This Row],[Order ID]])</f>
        <v>0.5</v>
      </c>
      <c r="Y4555" s="1">
        <f>1/COUNTIFS(Data[Customer Name],Data[[#This Row],[Customer Name]], Data[MonthYear],Data[[#This Row],[MonthYear]])</f>
        <v>0.5</v>
      </c>
      <c r="Z4555" s="1" t="str">
        <f>TEXT(Data[[#This Row],[Order Date]], "mm.yy")</f>
        <v>12.16</v>
      </c>
    </row>
    <row r="4556" spans="1:26" x14ac:dyDescent="0.25">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1" t="str">
        <f>IF(M4556=People!$B$2,People!$A$5,(IF(M4556=People!$B$3,People!$A$3,(IF(M4556=People!$B$4,People!$A$4,(IF(M4556=People!$B$5,People!$A$5,0)))))))</f>
        <v>Kelly Williams</v>
      </c>
      <c r="W4556" s="1" t="str">
        <f>IFERROR(VLOOKUP(Data[[#This Row],[Order ID]], Returns!$A:$B, 2, FALSE), "No")</f>
        <v>No</v>
      </c>
      <c r="X4556" s="1">
        <f>1/COUNTIF(Data[Order ID], Data[[#This Row],[Order ID]])</f>
        <v>1</v>
      </c>
      <c r="Y4556" s="1">
        <f>1/COUNTIFS(Data[Customer Name],Data[[#This Row],[Customer Name]], Data[MonthYear],Data[[#This Row],[MonthYear]])</f>
        <v>1</v>
      </c>
      <c r="Z4556" s="1" t="str">
        <f>TEXT(Data[[#This Row],[Order Date]], "mm.yy")</f>
        <v>02.18</v>
      </c>
    </row>
    <row r="4557" spans="1:26" x14ac:dyDescent="0.25">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1" t="str">
        <f>IF(M4557=People!$B$2,People!$A$5,(IF(M4557=People!$B$3,People!$A$3,(IF(M4557=People!$B$4,People!$A$4,(IF(M4557=People!$B$5,People!$A$5,0)))))))</f>
        <v>Cassandra Brandow</v>
      </c>
      <c r="W4557" s="1" t="str">
        <f>IFERROR(VLOOKUP(Data[[#This Row],[Order ID]], Returns!$A:$B, 2, FALSE), "No")</f>
        <v>No</v>
      </c>
      <c r="X4557" s="1">
        <f>1/COUNTIF(Data[Order ID], Data[[#This Row],[Order ID]])</f>
        <v>0.5</v>
      </c>
      <c r="Y4557" s="1">
        <f>1/COUNTIFS(Data[Customer Name],Data[[#This Row],[Customer Name]], Data[MonthYear],Data[[#This Row],[MonthYear]])</f>
        <v>0.5</v>
      </c>
      <c r="Z4557" s="1" t="str">
        <f>TEXT(Data[[#This Row],[Order Date]], "mm.yy")</f>
        <v>03.17</v>
      </c>
    </row>
    <row r="4558" spans="1:26" x14ac:dyDescent="0.25">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1" t="str">
        <f>IF(M4558=People!$B$2,People!$A$5,(IF(M4558=People!$B$3,People!$A$3,(IF(M4558=People!$B$4,People!$A$4,(IF(M4558=People!$B$5,People!$A$5,0)))))))</f>
        <v>Cassandra Brandow</v>
      </c>
      <c r="W4558" s="1" t="str">
        <f>IFERROR(VLOOKUP(Data[[#This Row],[Order ID]], Returns!$A:$B, 2, FALSE), "No")</f>
        <v>No</v>
      </c>
      <c r="X4558" s="1">
        <f>1/COUNTIF(Data[Order ID], Data[[#This Row],[Order ID]])</f>
        <v>0.5</v>
      </c>
      <c r="Y4558" s="1">
        <f>1/COUNTIFS(Data[Customer Name],Data[[#This Row],[Customer Name]], Data[MonthYear],Data[[#This Row],[MonthYear]])</f>
        <v>0.5</v>
      </c>
      <c r="Z4558" s="1" t="str">
        <f>TEXT(Data[[#This Row],[Order Date]], "mm.yy")</f>
        <v>03.17</v>
      </c>
    </row>
    <row r="4559" spans="1:26" x14ac:dyDescent="0.25">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1" t="str">
        <f>IF(M4559=People!$B$2,People!$A$5,(IF(M4559=People!$B$3,People!$A$3,(IF(M4559=People!$B$4,People!$A$4,(IF(M4559=People!$B$5,People!$A$5,0)))))))</f>
        <v>Cassandra Brandow</v>
      </c>
      <c r="W4559" s="1" t="str">
        <f>IFERROR(VLOOKUP(Data[[#This Row],[Order ID]], Returns!$A:$B, 2, FALSE), "No")</f>
        <v>No</v>
      </c>
      <c r="X4559" s="1">
        <f>1/COUNTIF(Data[Order ID], Data[[#This Row],[Order ID]])</f>
        <v>1</v>
      </c>
      <c r="Y4559" s="1">
        <f>1/COUNTIFS(Data[Customer Name],Data[[#This Row],[Customer Name]], Data[MonthYear],Data[[#This Row],[MonthYear]])</f>
        <v>1</v>
      </c>
      <c r="Z4559" s="1" t="str">
        <f>TEXT(Data[[#This Row],[Order Date]], "mm.yy")</f>
        <v>10.19</v>
      </c>
    </row>
    <row r="4560" spans="1:26" x14ac:dyDescent="0.25">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1" t="str">
        <f>IF(M4560=People!$B$2,People!$A$5,(IF(M4560=People!$B$3,People!$A$3,(IF(M4560=People!$B$4,People!$A$4,(IF(M4560=People!$B$5,People!$A$5,0)))))))</f>
        <v>Kelly Williams</v>
      </c>
      <c r="W4560" s="1" t="str">
        <f>IFERROR(VLOOKUP(Data[[#This Row],[Order ID]], Returns!$A:$B, 2, FALSE), "No")</f>
        <v>No</v>
      </c>
      <c r="X4560" s="1">
        <f>1/COUNTIF(Data[Order ID], Data[[#This Row],[Order ID]])</f>
        <v>1</v>
      </c>
      <c r="Y4560" s="1">
        <f>1/COUNTIFS(Data[Customer Name],Data[[#This Row],[Customer Name]], Data[MonthYear],Data[[#This Row],[MonthYear]])</f>
        <v>1</v>
      </c>
      <c r="Z4560" s="1" t="str">
        <f>TEXT(Data[[#This Row],[Order Date]], "mm.yy")</f>
        <v>12.16</v>
      </c>
    </row>
    <row r="4561" spans="1:26" x14ac:dyDescent="0.25">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1" t="str">
        <f>IF(M4561=People!$B$2,People!$A$5,(IF(M4561=People!$B$3,People!$A$3,(IF(M4561=People!$B$4,People!$A$4,(IF(M4561=People!$B$5,People!$A$5,0)))))))</f>
        <v>Kelly Williams</v>
      </c>
      <c r="W4561" s="1" t="str">
        <f>IFERROR(VLOOKUP(Data[[#This Row],[Order ID]], Returns!$A:$B, 2, FALSE), "No")</f>
        <v>No</v>
      </c>
      <c r="X4561" s="1">
        <f>1/COUNTIF(Data[Order ID], Data[[#This Row],[Order ID]])</f>
        <v>1</v>
      </c>
      <c r="Y4561" s="1">
        <f>1/COUNTIFS(Data[Customer Name],Data[[#This Row],[Customer Name]], Data[MonthYear],Data[[#This Row],[MonthYear]])</f>
        <v>1</v>
      </c>
      <c r="Z4561" s="1" t="str">
        <f>TEXT(Data[[#This Row],[Order Date]], "mm.yy")</f>
        <v>05.16</v>
      </c>
    </row>
    <row r="4562" spans="1:26" x14ac:dyDescent="0.25">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1" t="str">
        <f>IF(M4562=People!$B$2,People!$A$5,(IF(M4562=People!$B$3,People!$A$3,(IF(M4562=People!$B$4,People!$A$4,(IF(M4562=People!$B$5,People!$A$5,0)))))))</f>
        <v>Cassandra Brandow</v>
      </c>
      <c r="W4562" s="1" t="str">
        <f>IFERROR(VLOOKUP(Data[[#This Row],[Order ID]], Returns!$A:$B, 2, FALSE), "No")</f>
        <v>No</v>
      </c>
      <c r="X4562" s="1">
        <f>1/COUNTIF(Data[Order ID], Data[[#This Row],[Order ID]])</f>
        <v>0.33333333333333331</v>
      </c>
      <c r="Y4562" s="1">
        <f>1/COUNTIFS(Data[Customer Name],Data[[#This Row],[Customer Name]], Data[MonthYear],Data[[#This Row],[MonthYear]])</f>
        <v>0.2</v>
      </c>
      <c r="Z4562" s="1" t="str">
        <f>TEXT(Data[[#This Row],[Order Date]], "mm.yy")</f>
        <v>12.17</v>
      </c>
    </row>
    <row r="4563" spans="1:26" x14ac:dyDescent="0.25">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1" t="str">
        <f>IF(M4563=People!$B$2,People!$A$5,(IF(M4563=People!$B$3,People!$A$3,(IF(M4563=People!$B$4,People!$A$4,(IF(M4563=People!$B$5,People!$A$5,0)))))))</f>
        <v>Cassandra Brandow</v>
      </c>
      <c r="W4563" s="1" t="str">
        <f>IFERROR(VLOOKUP(Data[[#This Row],[Order ID]], Returns!$A:$B, 2, FALSE), "No")</f>
        <v>No</v>
      </c>
      <c r="X4563" s="1">
        <f>1/COUNTIF(Data[Order ID], Data[[#This Row],[Order ID]])</f>
        <v>0.33333333333333331</v>
      </c>
      <c r="Y4563" s="1">
        <f>1/COUNTIFS(Data[Customer Name],Data[[#This Row],[Customer Name]], Data[MonthYear],Data[[#This Row],[MonthYear]])</f>
        <v>0.2</v>
      </c>
      <c r="Z4563" s="1" t="str">
        <f>TEXT(Data[[#This Row],[Order Date]], "mm.yy")</f>
        <v>12.17</v>
      </c>
    </row>
    <row r="4564" spans="1:26" x14ac:dyDescent="0.25">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1" t="str">
        <f>IF(M4564=People!$B$2,People!$A$5,(IF(M4564=People!$B$3,People!$A$3,(IF(M4564=People!$B$4,People!$A$4,(IF(M4564=People!$B$5,People!$A$5,0)))))))</f>
        <v>Cassandra Brandow</v>
      </c>
      <c r="W4564" s="1" t="str">
        <f>IFERROR(VLOOKUP(Data[[#This Row],[Order ID]], Returns!$A:$B, 2, FALSE), "No")</f>
        <v>No</v>
      </c>
      <c r="X4564" s="1">
        <f>1/COUNTIF(Data[Order ID], Data[[#This Row],[Order ID]])</f>
        <v>0.33333333333333331</v>
      </c>
      <c r="Y4564" s="1">
        <f>1/COUNTIFS(Data[Customer Name],Data[[#This Row],[Customer Name]], Data[MonthYear],Data[[#This Row],[MonthYear]])</f>
        <v>0.2</v>
      </c>
      <c r="Z4564" s="1" t="str">
        <f>TEXT(Data[[#This Row],[Order Date]], "mm.yy")</f>
        <v>12.17</v>
      </c>
    </row>
    <row r="4565" spans="1:26" x14ac:dyDescent="0.25">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1" t="str">
        <f>IF(M4565=People!$B$2,People!$A$5,(IF(M4565=People!$B$3,People!$A$3,(IF(M4565=People!$B$4,People!$A$4,(IF(M4565=People!$B$5,People!$A$5,0)))))))</f>
        <v>Cassandra Brandow</v>
      </c>
      <c r="W4565" s="1" t="str">
        <f>IFERROR(VLOOKUP(Data[[#This Row],[Order ID]], Returns!$A:$B, 2, FALSE), "No")</f>
        <v>No</v>
      </c>
      <c r="X4565" s="1">
        <f>1/COUNTIF(Data[Order ID], Data[[#This Row],[Order ID]])</f>
        <v>1</v>
      </c>
      <c r="Y4565" s="1">
        <f>1/COUNTIFS(Data[Customer Name],Data[[#This Row],[Customer Name]], Data[MonthYear],Data[[#This Row],[MonthYear]])</f>
        <v>0.2</v>
      </c>
      <c r="Z4565" s="1" t="str">
        <f>TEXT(Data[[#This Row],[Order Date]], "mm.yy")</f>
        <v>09.19</v>
      </c>
    </row>
    <row r="4566" spans="1:26" x14ac:dyDescent="0.25">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1" t="str">
        <f>IF(M4566=People!$B$2,People!$A$5,(IF(M4566=People!$B$3,People!$A$3,(IF(M4566=People!$B$4,People!$A$4,(IF(M4566=People!$B$5,People!$A$5,0)))))))</f>
        <v>Cassandra Brandow</v>
      </c>
      <c r="W4566" s="1" t="str">
        <f>IFERROR(VLOOKUP(Data[[#This Row],[Order ID]], Returns!$A:$B, 2, FALSE), "No")</f>
        <v>No</v>
      </c>
      <c r="X4566" s="1">
        <f>1/COUNTIF(Data[Order ID], Data[[#This Row],[Order ID]])</f>
        <v>1</v>
      </c>
      <c r="Y4566" s="1">
        <f>1/COUNTIFS(Data[Customer Name],Data[[#This Row],[Customer Name]], Data[MonthYear],Data[[#This Row],[MonthYear]])</f>
        <v>1</v>
      </c>
      <c r="Z4566" s="1" t="str">
        <f>TEXT(Data[[#This Row],[Order Date]], "mm.yy")</f>
        <v>12.16</v>
      </c>
    </row>
    <row r="4567" spans="1:26" x14ac:dyDescent="0.25">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1" t="str">
        <f>IF(M4567=People!$B$2,People!$A$5,(IF(M4567=People!$B$3,People!$A$3,(IF(M4567=People!$B$4,People!$A$4,(IF(M4567=People!$B$5,People!$A$5,0)))))))</f>
        <v>Cassandra Brandow</v>
      </c>
      <c r="W4567" s="1" t="str">
        <f>IFERROR(VLOOKUP(Data[[#This Row],[Order ID]], Returns!$A:$B, 2, FALSE), "No")</f>
        <v>No</v>
      </c>
      <c r="X4567" s="1">
        <f>1/COUNTIF(Data[Order ID], Data[[#This Row],[Order ID]])</f>
        <v>0.33333333333333331</v>
      </c>
      <c r="Y4567" s="1">
        <f>1/COUNTIFS(Data[Customer Name],Data[[#This Row],[Customer Name]], Data[MonthYear],Data[[#This Row],[MonthYear]])</f>
        <v>0.33333333333333331</v>
      </c>
      <c r="Z4567" s="1" t="str">
        <f>TEXT(Data[[#This Row],[Order Date]], "mm.yy")</f>
        <v>12.19</v>
      </c>
    </row>
    <row r="4568" spans="1:26" x14ac:dyDescent="0.25">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1" t="str">
        <f>IF(M4568=People!$B$2,People!$A$5,(IF(M4568=People!$B$3,People!$A$3,(IF(M4568=People!$B$4,People!$A$4,(IF(M4568=People!$B$5,People!$A$5,0)))))))</f>
        <v>Cassandra Brandow</v>
      </c>
      <c r="W4568" s="1" t="str">
        <f>IFERROR(VLOOKUP(Data[[#This Row],[Order ID]], Returns!$A:$B, 2, FALSE), "No")</f>
        <v>No</v>
      </c>
      <c r="X4568" s="1">
        <f>1/COUNTIF(Data[Order ID], Data[[#This Row],[Order ID]])</f>
        <v>0.33333333333333331</v>
      </c>
      <c r="Y4568" s="1">
        <f>1/COUNTIFS(Data[Customer Name],Data[[#This Row],[Customer Name]], Data[MonthYear],Data[[#This Row],[MonthYear]])</f>
        <v>0.33333333333333331</v>
      </c>
      <c r="Z4568" s="1" t="str">
        <f>TEXT(Data[[#This Row],[Order Date]], "mm.yy")</f>
        <v>12.19</v>
      </c>
    </row>
    <row r="4569" spans="1:26" x14ac:dyDescent="0.25">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1" t="str">
        <f>IF(M4569=People!$B$2,People!$A$5,(IF(M4569=People!$B$3,People!$A$3,(IF(M4569=People!$B$4,People!$A$4,(IF(M4569=People!$B$5,People!$A$5,0)))))))</f>
        <v>Cassandra Brandow</v>
      </c>
      <c r="W4569" s="1" t="str">
        <f>IFERROR(VLOOKUP(Data[[#This Row],[Order ID]], Returns!$A:$B, 2, FALSE), "No")</f>
        <v>No</v>
      </c>
      <c r="X4569" s="1">
        <f>1/COUNTIF(Data[Order ID], Data[[#This Row],[Order ID]])</f>
        <v>0.33333333333333331</v>
      </c>
      <c r="Y4569" s="1">
        <f>1/COUNTIFS(Data[Customer Name],Data[[#This Row],[Customer Name]], Data[MonthYear],Data[[#This Row],[MonthYear]])</f>
        <v>0.33333333333333331</v>
      </c>
      <c r="Z4569" s="1" t="str">
        <f>TEXT(Data[[#This Row],[Order Date]], "mm.yy")</f>
        <v>12.19</v>
      </c>
    </row>
    <row r="4570" spans="1:26" x14ac:dyDescent="0.25">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1" t="str">
        <f>IF(M4570=People!$B$2,People!$A$5,(IF(M4570=People!$B$3,People!$A$3,(IF(M4570=People!$B$4,People!$A$4,(IF(M4570=People!$B$5,People!$A$5,0)))))))</f>
        <v>Kelly Williams</v>
      </c>
      <c r="W4570" s="1" t="str">
        <f>IFERROR(VLOOKUP(Data[[#This Row],[Order ID]], Returns!$A:$B, 2, FALSE), "No")</f>
        <v>No</v>
      </c>
      <c r="X4570" s="1">
        <f>1/COUNTIF(Data[Order ID], Data[[#This Row],[Order ID]])</f>
        <v>1</v>
      </c>
      <c r="Y4570" s="1">
        <f>1/COUNTIFS(Data[Customer Name],Data[[#This Row],[Customer Name]], Data[MonthYear],Data[[#This Row],[MonthYear]])</f>
        <v>1</v>
      </c>
      <c r="Z4570" s="1" t="str">
        <f>TEXT(Data[[#This Row],[Order Date]], "mm.yy")</f>
        <v>11.17</v>
      </c>
    </row>
    <row r="4571" spans="1:26" x14ac:dyDescent="0.25">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1" t="str">
        <f>IF(M4571=People!$B$2,People!$A$5,(IF(M4571=People!$B$3,People!$A$3,(IF(M4571=People!$B$4,People!$A$4,(IF(M4571=People!$B$5,People!$A$5,0)))))))</f>
        <v>Cassandra Brandow</v>
      </c>
      <c r="W4571" s="1" t="str">
        <f>IFERROR(VLOOKUP(Data[[#This Row],[Order ID]], Returns!$A:$B, 2, FALSE), "No")</f>
        <v>No</v>
      </c>
      <c r="X4571" s="1">
        <f>1/COUNTIF(Data[Order ID], Data[[#This Row],[Order ID]])</f>
        <v>1</v>
      </c>
      <c r="Y4571" s="1">
        <f>1/COUNTIFS(Data[Customer Name],Data[[#This Row],[Customer Name]], Data[MonthYear],Data[[#This Row],[MonthYear]])</f>
        <v>1</v>
      </c>
      <c r="Z4571" s="1" t="str">
        <f>TEXT(Data[[#This Row],[Order Date]], "mm.yy")</f>
        <v>04.16</v>
      </c>
    </row>
    <row r="4572" spans="1:26" x14ac:dyDescent="0.25">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1" t="str">
        <f>IF(M4572=People!$B$2,People!$A$5,(IF(M4572=People!$B$3,People!$A$3,(IF(M4572=People!$B$4,People!$A$4,(IF(M4572=People!$B$5,People!$A$5,0)))))))</f>
        <v>Kelly Williams</v>
      </c>
      <c r="W4572" s="1" t="str">
        <f>IFERROR(VLOOKUP(Data[[#This Row],[Order ID]], Returns!$A:$B, 2, FALSE), "No")</f>
        <v>No</v>
      </c>
      <c r="X4572" s="1">
        <f>1/COUNTIF(Data[Order ID], Data[[#This Row],[Order ID]])</f>
        <v>0.5</v>
      </c>
      <c r="Y4572" s="1">
        <f>1/COUNTIFS(Data[Customer Name],Data[[#This Row],[Customer Name]], Data[MonthYear],Data[[#This Row],[MonthYear]])</f>
        <v>0.25</v>
      </c>
      <c r="Z4572" s="1" t="str">
        <f>TEXT(Data[[#This Row],[Order Date]], "mm.yy")</f>
        <v>05.17</v>
      </c>
    </row>
    <row r="4573" spans="1:26" x14ac:dyDescent="0.25">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1" t="str">
        <f>IF(M4573=People!$B$2,People!$A$5,(IF(M4573=People!$B$3,People!$A$3,(IF(M4573=People!$B$4,People!$A$4,(IF(M4573=People!$B$5,People!$A$5,0)))))))</f>
        <v>Kelly Williams</v>
      </c>
      <c r="W4573" s="1" t="str">
        <f>IFERROR(VLOOKUP(Data[[#This Row],[Order ID]], Returns!$A:$B, 2, FALSE), "No")</f>
        <v>No</v>
      </c>
      <c r="X4573" s="1">
        <f>1/COUNTIF(Data[Order ID], Data[[#This Row],[Order ID]])</f>
        <v>0.5</v>
      </c>
      <c r="Y4573" s="1">
        <f>1/COUNTIFS(Data[Customer Name],Data[[#This Row],[Customer Name]], Data[MonthYear],Data[[#This Row],[MonthYear]])</f>
        <v>0.25</v>
      </c>
      <c r="Z4573" s="1" t="str">
        <f>TEXT(Data[[#This Row],[Order Date]], "mm.yy")</f>
        <v>05.17</v>
      </c>
    </row>
    <row r="4574" spans="1:26" x14ac:dyDescent="0.25">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1" t="str">
        <f>IF(M4574=People!$B$2,People!$A$5,(IF(M4574=People!$B$3,People!$A$3,(IF(M4574=People!$B$4,People!$A$4,(IF(M4574=People!$B$5,People!$A$5,0)))))))</f>
        <v>Cassandra Brandow</v>
      </c>
      <c r="W4574" s="1" t="str">
        <f>IFERROR(VLOOKUP(Data[[#This Row],[Order ID]], Returns!$A:$B, 2, FALSE), "No")</f>
        <v>No</v>
      </c>
      <c r="X4574" s="1">
        <f>1/COUNTIF(Data[Order ID], Data[[#This Row],[Order ID]])</f>
        <v>1</v>
      </c>
      <c r="Y4574" s="1">
        <f>1/COUNTIFS(Data[Customer Name],Data[[#This Row],[Customer Name]], Data[MonthYear],Data[[#This Row],[MonthYear]])</f>
        <v>1</v>
      </c>
      <c r="Z4574" s="1" t="str">
        <f>TEXT(Data[[#This Row],[Order Date]], "mm.yy")</f>
        <v>07.19</v>
      </c>
    </row>
    <row r="4575" spans="1:26" x14ac:dyDescent="0.25">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1" t="str">
        <f>IF(M4575=People!$B$2,People!$A$5,(IF(M4575=People!$B$3,People!$A$3,(IF(M4575=People!$B$4,People!$A$4,(IF(M4575=People!$B$5,People!$A$5,0)))))))</f>
        <v>Kelly Williams</v>
      </c>
      <c r="W4575" s="1" t="str">
        <f>IFERROR(VLOOKUP(Data[[#This Row],[Order ID]], Returns!$A:$B, 2, FALSE), "No")</f>
        <v>No</v>
      </c>
      <c r="X4575" s="1">
        <f>1/COUNTIF(Data[Order ID], Data[[#This Row],[Order ID]])</f>
        <v>0.25</v>
      </c>
      <c r="Y4575" s="1">
        <f>1/COUNTIFS(Data[Customer Name],Data[[#This Row],[Customer Name]], Data[MonthYear],Data[[#This Row],[MonthYear]])</f>
        <v>0.25</v>
      </c>
      <c r="Z4575" s="1" t="str">
        <f>TEXT(Data[[#This Row],[Order Date]], "mm.yy")</f>
        <v>12.18</v>
      </c>
    </row>
    <row r="4576" spans="1:26" x14ac:dyDescent="0.25">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1" t="str">
        <f>IF(M4576=People!$B$2,People!$A$5,(IF(M4576=People!$B$3,People!$A$3,(IF(M4576=People!$B$4,People!$A$4,(IF(M4576=People!$B$5,People!$A$5,0)))))))</f>
        <v>Kelly Williams</v>
      </c>
      <c r="W4576" s="1" t="str">
        <f>IFERROR(VLOOKUP(Data[[#This Row],[Order ID]], Returns!$A:$B, 2, FALSE), "No")</f>
        <v>No</v>
      </c>
      <c r="X4576" s="1">
        <f>1/COUNTIF(Data[Order ID], Data[[#This Row],[Order ID]])</f>
        <v>0.25</v>
      </c>
      <c r="Y4576" s="1">
        <f>1/COUNTIFS(Data[Customer Name],Data[[#This Row],[Customer Name]], Data[MonthYear],Data[[#This Row],[MonthYear]])</f>
        <v>0.25</v>
      </c>
      <c r="Z4576" s="1" t="str">
        <f>TEXT(Data[[#This Row],[Order Date]], "mm.yy")</f>
        <v>12.18</v>
      </c>
    </row>
    <row r="4577" spans="1:26" x14ac:dyDescent="0.25">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1" t="str">
        <f>IF(M4577=People!$B$2,People!$A$5,(IF(M4577=People!$B$3,People!$A$3,(IF(M4577=People!$B$4,People!$A$4,(IF(M4577=People!$B$5,People!$A$5,0)))))))</f>
        <v>Kelly Williams</v>
      </c>
      <c r="W4577" s="1" t="str">
        <f>IFERROR(VLOOKUP(Data[[#This Row],[Order ID]], Returns!$A:$B, 2, FALSE), "No")</f>
        <v>No</v>
      </c>
      <c r="X4577" s="1">
        <f>1/COUNTIF(Data[Order ID], Data[[#This Row],[Order ID]])</f>
        <v>0.25</v>
      </c>
      <c r="Y4577" s="1">
        <f>1/COUNTIFS(Data[Customer Name],Data[[#This Row],[Customer Name]], Data[MonthYear],Data[[#This Row],[MonthYear]])</f>
        <v>0.25</v>
      </c>
      <c r="Z4577" s="1" t="str">
        <f>TEXT(Data[[#This Row],[Order Date]], "mm.yy")</f>
        <v>12.18</v>
      </c>
    </row>
    <row r="4578" spans="1:26" x14ac:dyDescent="0.25">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1" t="str">
        <f>IF(M4578=People!$B$2,People!$A$5,(IF(M4578=People!$B$3,People!$A$3,(IF(M4578=People!$B$4,People!$A$4,(IF(M4578=People!$B$5,People!$A$5,0)))))))</f>
        <v>Kelly Williams</v>
      </c>
      <c r="W4578" s="1" t="str">
        <f>IFERROR(VLOOKUP(Data[[#This Row],[Order ID]], Returns!$A:$B, 2, FALSE), "No")</f>
        <v>No</v>
      </c>
      <c r="X4578" s="1">
        <f>1/COUNTIF(Data[Order ID], Data[[#This Row],[Order ID]])</f>
        <v>0.25</v>
      </c>
      <c r="Y4578" s="1">
        <f>1/COUNTIFS(Data[Customer Name],Data[[#This Row],[Customer Name]], Data[MonthYear],Data[[#This Row],[MonthYear]])</f>
        <v>0.25</v>
      </c>
      <c r="Z4578" s="1" t="str">
        <f>TEXT(Data[[#This Row],[Order Date]], "mm.yy")</f>
        <v>12.18</v>
      </c>
    </row>
    <row r="4579" spans="1:26" x14ac:dyDescent="0.25">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1" t="str">
        <f>IF(M4579=People!$B$2,People!$A$5,(IF(M4579=People!$B$3,People!$A$3,(IF(M4579=People!$B$4,People!$A$4,(IF(M4579=People!$B$5,People!$A$5,0)))))))</f>
        <v>Cassandra Brandow</v>
      </c>
      <c r="W4579" s="1" t="str">
        <f>IFERROR(VLOOKUP(Data[[#This Row],[Order ID]], Returns!$A:$B, 2, FALSE), "No")</f>
        <v>No</v>
      </c>
      <c r="X4579" s="1">
        <f>1/COUNTIF(Data[Order ID], Data[[#This Row],[Order ID]])</f>
        <v>1</v>
      </c>
      <c r="Y4579" s="1">
        <f>1/COUNTIFS(Data[Customer Name],Data[[#This Row],[Customer Name]], Data[MonthYear],Data[[#This Row],[MonthYear]])</f>
        <v>1</v>
      </c>
      <c r="Z4579" s="1" t="str">
        <f>TEXT(Data[[#This Row],[Order Date]], "mm.yy")</f>
        <v>04.16</v>
      </c>
    </row>
    <row r="4580" spans="1:26" x14ac:dyDescent="0.25">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1" t="str">
        <f>IF(M4580=People!$B$2,People!$A$5,(IF(M4580=People!$B$3,People!$A$3,(IF(M4580=People!$B$4,People!$A$4,(IF(M4580=People!$B$5,People!$A$5,0)))))))</f>
        <v>Cassandra Brandow</v>
      </c>
      <c r="W4580" s="1" t="str">
        <f>IFERROR(VLOOKUP(Data[[#This Row],[Order ID]], Returns!$A:$B, 2, FALSE), "No")</f>
        <v>No</v>
      </c>
      <c r="X4580" s="1">
        <f>1/COUNTIF(Data[Order ID], Data[[#This Row],[Order ID]])</f>
        <v>1</v>
      </c>
      <c r="Y4580" s="1">
        <f>1/COUNTIFS(Data[Customer Name],Data[[#This Row],[Customer Name]], Data[MonthYear],Data[[#This Row],[MonthYear]])</f>
        <v>1</v>
      </c>
      <c r="Z4580" s="1" t="str">
        <f>TEXT(Data[[#This Row],[Order Date]], "mm.yy")</f>
        <v>06.17</v>
      </c>
    </row>
    <row r="4581" spans="1:26" x14ac:dyDescent="0.25">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1" t="str">
        <f>IF(M4581=People!$B$2,People!$A$5,(IF(M4581=People!$B$3,People!$A$3,(IF(M4581=People!$B$4,People!$A$4,(IF(M4581=People!$B$5,People!$A$5,0)))))))</f>
        <v>Chuck Magee</v>
      </c>
      <c r="W4581" s="1" t="str">
        <f>IFERROR(VLOOKUP(Data[[#This Row],[Order ID]], Returns!$A:$B, 2, FALSE), "No")</f>
        <v>No</v>
      </c>
      <c r="X4581" s="1">
        <f>1/COUNTIF(Data[Order ID], Data[[#This Row],[Order ID]])</f>
        <v>1</v>
      </c>
      <c r="Y4581" s="1">
        <f>1/COUNTIFS(Data[Customer Name],Data[[#This Row],[Customer Name]], Data[MonthYear],Data[[#This Row],[MonthYear]])</f>
        <v>1</v>
      </c>
      <c r="Z4581" s="1" t="str">
        <f>TEXT(Data[[#This Row],[Order Date]], "mm.yy")</f>
        <v>07.16</v>
      </c>
    </row>
    <row r="4582" spans="1:26" x14ac:dyDescent="0.25">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1" t="str">
        <f>IF(M4582=People!$B$2,People!$A$5,(IF(M4582=People!$B$3,People!$A$3,(IF(M4582=People!$B$4,People!$A$4,(IF(M4582=People!$B$5,People!$A$5,0)))))))</f>
        <v>Cassandra Brandow</v>
      </c>
      <c r="W4582" s="1" t="str">
        <f>IFERROR(VLOOKUP(Data[[#This Row],[Order ID]], Returns!$A:$B, 2, FALSE), "No")</f>
        <v>No</v>
      </c>
      <c r="X4582" s="1">
        <f>1/COUNTIF(Data[Order ID], Data[[#This Row],[Order ID]])</f>
        <v>1</v>
      </c>
      <c r="Y4582" s="1">
        <f>1/COUNTIFS(Data[Customer Name],Data[[#This Row],[Customer Name]], Data[MonthYear],Data[[#This Row],[MonthYear]])</f>
        <v>1</v>
      </c>
      <c r="Z4582" s="1" t="str">
        <f>TEXT(Data[[#This Row],[Order Date]], "mm.yy")</f>
        <v>07.17</v>
      </c>
    </row>
    <row r="4583" spans="1:26" x14ac:dyDescent="0.25">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1" t="str">
        <f>IF(M4583=People!$B$2,People!$A$5,(IF(M4583=People!$B$3,People!$A$3,(IF(M4583=People!$B$4,People!$A$4,(IF(M4583=People!$B$5,People!$A$5,0)))))))</f>
        <v>Chuck Magee</v>
      </c>
      <c r="W4583" s="1" t="str">
        <f>IFERROR(VLOOKUP(Data[[#This Row],[Order ID]], Returns!$A:$B, 2, FALSE), "No")</f>
        <v>No</v>
      </c>
      <c r="X4583" s="1">
        <f>1/COUNTIF(Data[Order ID], Data[[#This Row],[Order ID]])</f>
        <v>1</v>
      </c>
      <c r="Y4583" s="1">
        <f>1/COUNTIFS(Data[Customer Name],Data[[#This Row],[Customer Name]], Data[MonthYear],Data[[#This Row],[MonthYear]])</f>
        <v>0.33333333333333331</v>
      </c>
      <c r="Z4583" s="1" t="str">
        <f>TEXT(Data[[#This Row],[Order Date]], "mm.yy")</f>
        <v>09.18</v>
      </c>
    </row>
    <row r="4584" spans="1:26" x14ac:dyDescent="0.25">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1" t="str">
        <f>IF(M4584=People!$B$2,People!$A$5,(IF(M4584=People!$B$3,People!$A$3,(IF(M4584=People!$B$4,People!$A$4,(IF(M4584=People!$B$5,People!$A$5,0)))))))</f>
        <v>Chuck Magee</v>
      </c>
      <c r="W4584" s="1" t="str">
        <f>IFERROR(VLOOKUP(Data[[#This Row],[Order ID]], Returns!$A:$B, 2, FALSE), "No")</f>
        <v>No</v>
      </c>
      <c r="X4584" s="1">
        <f>1/COUNTIF(Data[Order ID], Data[[#This Row],[Order ID]])</f>
        <v>1</v>
      </c>
      <c r="Y4584" s="1">
        <f>1/COUNTIFS(Data[Customer Name],Data[[#This Row],[Customer Name]], Data[MonthYear],Data[[#This Row],[MonthYear]])</f>
        <v>1</v>
      </c>
      <c r="Z4584" s="1" t="str">
        <f>TEXT(Data[[#This Row],[Order Date]], "mm.yy")</f>
        <v>06.18</v>
      </c>
    </row>
    <row r="4585" spans="1:26" x14ac:dyDescent="0.25">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1" t="str">
        <f>IF(M4585=People!$B$2,People!$A$5,(IF(M4585=People!$B$3,People!$A$3,(IF(M4585=People!$B$4,People!$A$4,(IF(M4585=People!$B$5,People!$A$5,0)))))))</f>
        <v>Cassandra Brandow</v>
      </c>
      <c r="W4585" s="1" t="str">
        <f>IFERROR(VLOOKUP(Data[[#This Row],[Order ID]], Returns!$A:$B, 2, FALSE), "No")</f>
        <v>No</v>
      </c>
      <c r="X4585" s="1">
        <f>1/COUNTIF(Data[Order ID], Data[[#This Row],[Order ID]])</f>
        <v>1</v>
      </c>
      <c r="Y4585" s="1">
        <f>1/COUNTIFS(Data[Customer Name],Data[[#This Row],[Customer Name]], Data[MonthYear],Data[[#This Row],[MonthYear]])</f>
        <v>1</v>
      </c>
      <c r="Z4585" s="1" t="str">
        <f>TEXT(Data[[#This Row],[Order Date]], "mm.yy")</f>
        <v>08.18</v>
      </c>
    </row>
    <row r="4586" spans="1:26" x14ac:dyDescent="0.25">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1" t="str">
        <f>IF(M4586=People!$B$2,People!$A$5,(IF(M4586=People!$B$3,People!$A$3,(IF(M4586=People!$B$4,People!$A$4,(IF(M4586=People!$B$5,People!$A$5,0)))))))</f>
        <v>Cassandra Brandow</v>
      </c>
      <c r="W4586" s="1" t="str">
        <f>IFERROR(VLOOKUP(Data[[#This Row],[Order ID]], Returns!$A:$B, 2, FALSE), "No")</f>
        <v>No</v>
      </c>
      <c r="X4586" s="1">
        <f>1/COUNTIF(Data[Order ID], Data[[#This Row],[Order ID]])</f>
        <v>0.16666666666666666</v>
      </c>
      <c r="Y4586" s="1">
        <f>1/COUNTIFS(Data[Customer Name],Data[[#This Row],[Customer Name]], Data[MonthYear],Data[[#This Row],[MonthYear]])</f>
        <v>0.16666666666666666</v>
      </c>
      <c r="Z4586" s="1" t="str">
        <f>TEXT(Data[[#This Row],[Order Date]], "mm.yy")</f>
        <v>11.19</v>
      </c>
    </row>
    <row r="4587" spans="1:26" x14ac:dyDescent="0.25">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1" t="str">
        <f>IF(M4587=People!$B$2,People!$A$5,(IF(M4587=People!$B$3,People!$A$3,(IF(M4587=People!$B$4,People!$A$4,(IF(M4587=People!$B$5,People!$A$5,0)))))))</f>
        <v>Cassandra Brandow</v>
      </c>
      <c r="W4587" s="1" t="str">
        <f>IFERROR(VLOOKUP(Data[[#This Row],[Order ID]], Returns!$A:$B, 2, FALSE), "No")</f>
        <v>No</v>
      </c>
      <c r="X4587" s="1">
        <f>1/COUNTIF(Data[Order ID], Data[[#This Row],[Order ID]])</f>
        <v>0.16666666666666666</v>
      </c>
      <c r="Y4587" s="1">
        <f>1/COUNTIFS(Data[Customer Name],Data[[#This Row],[Customer Name]], Data[MonthYear],Data[[#This Row],[MonthYear]])</f>
        <v>0.16666666666666666</v>
      </c>
      <c r="Z4587" s="1" t="str">
        <f>TEXT(Data[[#This Row],[Order Date]], "mm.yy")</f>
        <v>11.19</v>
      </c>
    </row>
    <row r="4588" spans="1:26" x14ac:dyDescent="0.25">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1" t="str">
        <f>IF(M4588=People!$B$2,People!$A$5,(IF(M4588=People!$B$3,People!$A$3,(IF(M4588=People!$B$4,People!$A$4,(IF(M4588=People!$B$5,People!$A$5,0)))))))</f>
        <v>Cassandra Brandow</v>
      </c>
      <c r="W4588" s="1" t="str">
        <f>IFERROR(VLOOKUP(Data[[#This Row],[Order ID]], Returns!$A:$B, 2, FALSE), "No")</f>
        <v>No</v>
      </c>
      <c r="X4588" s="1">
        <f>1/COUNTIF(Data[Order ID], Data[[#This Row],[Order ID]])</f>
        <v>0.16666666666666666</v>
      </c>
      <c r="Y4588" s="1">
        <f>1/COUNTIFS(Data[Customer Name],Data[[#This Row],[Customer Name]], Data[MonthYear],Data[[#This Row],[MonthYear]])</f>
        <v>0.16666666666666666</v>
      </c>
      <c r="Z4588" s="1" t="str">
        <f>TEXT(Data[[#This Row],[Order Date]], "mm.yy")</f>
        <v>11.19</v>
      </c>
    </row>
    <row r="4589" spans="1:26" x14ac:dyDescent="0.25">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1" t="str">
        <f>IF(M4589=People!$B$2,People!$A$5,(IF(M4589=People!$B$3,People!$A$3,(IF(M4589=People!$B$4,People!$A$4,(IF(M4589=People!$B$5,People!$A$5,0)))))))</f>
        <v>Cassandra Brandow</v>
      </c>
      <c r="W4589" s="1" t="str">
        <f>IFERROR(VLOOKUP(Data[[#This Row],[Order ID]], Returns!$A:$B, 2, FALSE), "No")</f>
        <v>No</v>
      </c>
      <c r="X4589" s="1">
        <f>1/COUNTIF(Data[Order ID], Data[[#This Row],[Order ID]])</f>
        <v>0.16666666666666666</v>
      </c>
      <c r="Y4589" s="1">
        <f>1/COUNTIFS(Data[Customer Name],Data[[#This Row],[Customer Name]], Data[MonthYear],Data[[#This Row],[MonthYear]])</f>
        <v>0.16666666666666666</v>
      </c>
      <c r="Z4589" s="1" t="str">
        <f>TEXT(Data[[#This Row],[Order Date]], "mm.yy")</f>
        <v>11.19</v>
      </c>
    </row>
    <row r="4590" spans="1:26" x14ac:dyDescent="0.25">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1" t="str">
        <f>IF(M4590=People!$B$2,People!$A$5,(IF(M4590=People!$B$3,People!$A$3,(IF(M4590=People!$B$4,People!$A$4,(IF(M4590=People!$B$5,People!$A$5,0)))))))</f>
        <v>Cassandra Brandow</v>
      </c>
      <c r="W4590" s="1" t="str">
        <f>IFERROR(VLOOKUP(Data[[#This Row],[Order ID]], Returns!$A:$B, 2, FALSE), "No")</f>
        <v>No</v>
      </c>
      <c r="X4590" s="1">
        <f>1/COUNTIF(Data[Order ID], Data[[#This Row],[Order ID]])</f>
        <v>0.16666666666666666</v>
      </c>
      <c r="Y4590" s="1">
        <f>1/COUNTIFS(Data[Customer Name],Data[[#This Row],[Customer Name]], Data[MonthYear],Data[[#This Row],[MonthYear]])</f>
        <v>0.16666666666666666</v>
      </c>
      <c r="Z4590" s="1" t="str">
        <f>TEXT(Data[[#This Row],[Order Date]], "mm.yy")</f>
        <v>11.19</v>
      </c>
    </row>
    <row r="4591" spans="1:26" x14ac:dyDescent="0.25">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1" t="str">
        <f>IF(M4591=People!$B$2,People!$A$5,(IF(M4591=People!$B$3,People!$A$3,(IF(M4591=People!$B$4,People!$A$4,(IF(M4591=People!$B$5,People!$A$5,0)))))))</f>
        <v>Cassandra Brandow</v>
      </c>
      <c r="W4591" s="1" t="str">
        <f>IFERROR(VLOOKUP(Data[[#This Row],[Order ID]], Returns!$A:$B, 2, FALSE), "No")</f>
        <v>No</v>
      </c>
      <c r="X4591" s="1">
        <f>1/COUNTIF(Data[Order ID], Data[[#This Row],[Order ID]])</f>
        <v>0.16666666666666666</v>
      </c>
      <c r="Y4591" s="1">
        <f>1/COUNTIFS(Data[Customer Name],Data[[#This Row],[Customer Name]], Data[MonthYear],Data[[#This Row],[MonthYear]])</f>
        <v>0.16666666666666666</v>
      </c>
      <c r="Z4591" s="1" t="str">
        <f>TEXT(Data[[#This Row],[Order Date]], "mm.yy")</f>
        <v>11.19</v>
      </c>
    </row>
    <row r="4592" spans="1:26" x14ac:dyDescent="0.25">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1" t="str">
        <f>IF(M4592=People!$B$2,People!$A$5,(IF(M4592=People!$B$3,People!$A$3,(IF(M4592=People!$B$4,People!$A$4,(IF(M4592=People!$B$5,People!$A$5,0)))))))</f>
        <v>Cassandra Brandow</v>
      </c>
      <c r="W4592" s="1" t="str">
        <f>IFERROR(VLOOKUP(Data[[#This Row],[Order ID]], Returns!$A:$B, 2, FALSE), "No")</f>
        <v>No</v>
      </c>
      <c r="X4592" s="1">
        <f>1/COUNTIF(Data[Order ID], Data[[#This Row],[Order ID]])</f>
        <v>0.16666666666666666</v>
      </c>
      <c r="Y4592" s="1">
        <f>1/COUNTIFS(Data[Customer Name],Data[[#This Row],[Customer Name]], Data[MonthYear],Data[[#This Row],[MonthYear]])</f>
        <v>0.16666666666666666</v>
      </c>
      <c r="Z4592" s="1" t="str">
        <f>TEXT(Data[[#This Row],[Order Date]], "mm.yy")</f>
        <v>12.18</v>
      </c>
    </row>
    <row r="4593" spans="1:26" x14ac:dyDescent="0.25">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1" t="str">
        <f>IF(M4593=People!$B$2,People!$A$5,(IF(M4593=People!$B$3,People!$A$3,(IF(M4593=People!$B$4,People!$A$4,(IF(M4593=People!$B$5,People!$A$5,0)))))))</f>
        <v>Cassandra Brandow</v>
      </c>
      <c r="W4593" s="1" t="str">
        <f>IFERROR(VLOOKUP(Data[[#This Row],[Order ID]], Returns!$A:$B, 2, FALSE), "No")</f>
        <v>No</v>
      </c>
      <c r="X4593" s="1">
        <f>1/COUNTIF(Data[Order ID], Data[[#This Row],[Order ID]])</f>
        <v>0.16666666666666666</v>
      </c>
      <c r="Y4593" s="1">
        <f>1/COUNTIFS(Data[Customer Name],Data[[#This Row],[Customer Name]], Data[MonthYear],Data[[#This Row],[MonthYear]])</f>
        <v>0.16666666666666666</v>
      </c>
      <c r="Z4593" s="1" t="str">
        <f>TEXT(Data[[#This Row],[Order Date]], "mm.yy")</f>
        <v>12.18</v>
      </c>
    </row>
    <row r="4594" spans="1:26" x14ac:dyDescent="0.25">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1" t="str">
        <f>IF(M4594=People!$B$2,People!$A$5,(IF(M4594=People!$B$3,People!$A$3,(IF(M4594=People!$B$4,People!$A$4,(IF(M4594=People!$B$5,People!$A$5,0)))))))</f>
        <v>Cassandra Brandow</v>
      </c>
      <c r="W4594" s="1" t="str">
        <f>IFERROR(VLOOKUP(Data[[#This Row],[Order ID]], Returns!$A:$B, 2, FALSE), "No")</f>
        <v>No</v>
      </c>
      <c r="X4594" s="1">
        <f>1/COUNTIF(Data[Order ID], Data[[#This Row],[Order ID]])</f>
        <v>0.16666666666666666</v>
      </c>
      <c r="Y4594" s="1">
        <f>1/COUNTIFS(Data[Customer Name],Data[[#This Row],[Customer Name]], Data[MonthYear],Data[[#This Row],[MonthYear]])</f>
        <v>0.16666666666666666</v>
      </c>
      <c r="Z4594" s="1" t="str">
        <f>TEXT(Data[[#This Row],[Order Date]], "mm.yy")</f>
        <v>12.18</v>
      </c>
    </row>
    <row r="4595" spans="1:26" x14ac:dyDescent="0.25">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1" t="str">
        <f>IF(M4595=People!$B$2,People!$A$5,(IF(M4595=People!$B$3,People!$A$3,(IF(M4595=People!$B$4,People!$A$4,(IF(M4595=People!$B$5,People!$A$5,0)))))))</f>
        <v>Cassandra Brandow</v>
      </c>
      <c r="W4595" s="1" t="str">
        <f>IFERROR(VLOOKUP(Data[[#This Row],[Order ID]], Returns!$A:$B, 2, FALSE), "No")</f>
        <v>No</v>
      </c>
      <c r="X4595" s="1">
        <f>1/COUNTIF(Data[Order ID], Data[[#This Row],[Order ID]])</f>
        <v>0.16666666666666666</v>
      </c>
      <c r="Y4595" s="1">
        <f>1/COUNTIFS(Data[Customer Name],Data[[#This Row],[Customer Name]], Data[MonthYear],Data[[#This Row],[MonthYear]])</f>
        <v>0.16666666666666666</v>
      </c>
      <c r="Z4595" s="1" t="str">
        <f>TEXT(Data[[#This Row],[Order Date]], "mm.yy")</f>
        <v>12.18</v>
      </c>
    </row>
    <row r="4596" spans="1:26" x14ac:dyDescent="0.25">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1" t="str">
        <f>IF(M4596=People!$B$2,People!$A$5,(IF(M4596=People!$B$3,People!$A$3,(IF(M4596=People!$B$4,People!$A$4,(IF(M4596=People!$B$5,People!$A$5,0)))))))</f>
        <v>Cassandra Brandow</v>
      </c>
      <c r="W4596" s="1" t="str">
        <f>IFERROR(VLOOKUP(Data[[#This Row],[Order ID]], Returns!$A:$B, 2, FALSE), "No")</f>
        <v>No</v>
      </c>
      <c r="X4596" s="1">
        <f>1/COUNTIF(Data[Order ID], Data[[#This Row],[Order ID]])</f>
        <v>0.16666666666666666</v>
      </c>
      <c r="Y4596" s="1">
        <f>1/COUNTIFS(Data[Customer Name],Data[[#This Row],[Customer Name]], Data[MonthYear],Data[[#This Row],[MonthYear]])</f>
        <v>0.16666666666666666</v>
      </c>
      <c r="Z4596" s="1" t="str">
        <f>TEXT(Data[[#This Row],[Order Date]], "mm.yy")</f>
        <v>12.18</v>
      </c>
    </row>
    <row r="4597" spans="1:26" x14ac:dyDescent="0.25">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1" t="str">
        <f>IF(M4597=People!$B$2,People!$A$5,(IF(M4597=People!$B$3,People!$A$3,(IF(M4597=People!$B$4,People!$A$4,(IF(M4597=People!$B$5,People!$A$5,0)))))))</f>
        <v>Cassandra Brandow</v>
      </c>
      <c r="W4597" s="1" t="str">
        <f>IFERROR(VLOOKUP(Data[[#This Row],[Order ID]], Returns!$A:$B, 2, FALSE), "No")</f>
        <v>No</v>
      </c>
      <c r="X4597" s="1">
        <f>1/COUNTIF(Data[Order ID], Data[[#This Row],[Order ID]])</f>
        <v>0.16666666666666666</v>
      </c>
      <c r="Y4597" s="1">
        <f>1/COUNTIFS(Data[Customer Name],Data[[#This Row],[Customer Name]], Data[MonthYear],Data[[#This Row],[MonthYear]])</f>
        <v>0.16666666666666666</v>
      </c>
      <c r="Z4597" s="1" t="str">
        <f>TEXT(Data[[#This Row],[Order Date]], "mm.yy")</f>
        <v>12.18</v>
      </c>
    </row>
    <row r="4598" spans="1:26" x14ac:dyDescent="0.25">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1" t="str">
        <f>IF(M4598=People!$B$2,People!$A$5,(IF(M4598=People!$B$3,People!$A$3,(IF(M4598=People!$B$4,People!$A$4,(IF(M4598=People!$B$5,People!$A$5,0)))))))</f>
        <v>Chuck Magee</v>
      </c>
      <c r="W4598" s="1" t="str">
        <f>IFERROR(VLOOKUP(Data[[#This Row],[Order ID]], Returns!$A:$B, 2, FALSE), "No")</f>
        <v>No</v>
      </c>
      <c r="X4598" s="1">
        <f>1/COUNTIF(Data[Order ID], Data[[#This Row],[Order ID]])</f>
        <v>1</v>
      </c>
      <c r="Y4598" s="1">
        <f>1/COUNTIFS(Data[Customer Name],Data[[#This Row],[Customer Name]], Data[MonthYear],Data[[#This Row],[MonthYear]])</f>
        <v>0.5</v>
      </c>
      <c r="Z4598" s="1" t="str">
        <f>TEXT(Data[[#This Row],[Order Date]], "mm.yy")</f>
        <v>12.18</v>
      </c>
    </row>
    <row r="4599" spans="1:26" x14ac:dyDescent="0.25">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1" t="str">
        <f>IF(M4599=People!$B$2,People!$A$5,(IF(M4599=People!$B$3,People!$A$3,(IF(M4599=People!$B$4,People!$A$4,(IF(M4599=People!$B$5,People!$A$5,0)))))))</f>
        <v>Kelly Williams</v>
      </c>
      <c r="W4599" s="1" t="str">
        <f>IFERROR(VLOOKUP(Data[[#This Row],[Order ID]], Returns!$A:$B, 2, FALSE), "No")</f>
        <v>No</v>
      </c>
      <c r="X4599" s="1">
        <f>1/COUNTIF(Data[Order ID], Data[[#This Row],[Order ID]])</f>
        <v>0.5</v>
      </c>
      <c r="Y4599" s="1">
        <f>1/COUNTIFS(Data[Customer Name],Data[[#This Row],[Customer Name]], Data[MonthYear],Data[[#This Row],[MonthYear]])</f>
        <v>0.5</v>
      </c>
      <c r="Z4599" s="1" t="str">
        <f>TEXT(Data[[#This Row],[Order Date]], "mm.yy")</f>
        <v>08.19</v>
      </c>
    </row>
    <row r="4600" spans="1:26" x14ac:dyDescent="0.25">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1" t="str">
        <f>IF(M4600=People!$B$2,People!$A$5,(IF(M4600=People!$B$3,People!$A$3,(IF(M4600=People!$B$4,People!$A$4,(IF(M4600=People!$B$5,People!$A$5,0)))))))</f>
        <v>Kelly Williams</v>
      </c>
      <c r="W4600" s="1" t="str">
        <f>IFERROR(VLOOKUP(Data[[#This Row],[Order ID]], Returns!$A:$B, 2, FALSE), "No")</f>
        <v>No</v>
      </c>
      <c r="X4600" s="1">
        <f>1/COUNTIF(Data[Order ID], Data[[#This Row],[Order ID]])</f>
        <v>0.5</v>
      </c>
      <c r="Y4600" s="1">
        <f>1/COUNTIFS(Data[Customer Name],Data[[#This Row],[Customer Name]], Data[MonthYear],Data[[#This Row],[MonthYear]])</f>
        <v>0.5</v>
      </c>
      <c r="Z4600" s="1" t="str">
        <f>TEXT(Data[[#This Row],[Order Date]], "mm.yy")</f>
        <v>08.19</v>
      </c>
    </row>
    <row r="4601" spans="1:26" x14ac:dyDescent="0.25">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1" t="str">
        <f>IF(M4601=People!$B$2,People!$A$5,(IF(M4601=People!$B$3,People!$A$3,(IF(M4601=People!$B$4,People!$A$4,(IF(M4601=People!$B$5,People!$A$5,0)))))))</f>
        <v>Chuck Magee</v>
      </c>
      <c r="W4601" s="1" t="str">
        <f>IFERROR(VLOOKUP(Data[[#This Row],[Order ID]], Returns!$A:$B, 2, FALSE), "No")</f>
        <v>No</v>
      </c>
      <c r="X4601" s="1">
        <f>1/COUNTIF(Data[Order ID], Data[[#This Row],[Order ID]])</f>
        <v>0.33333333333333331</v>
      </c>
      <c r="Y4601" s="1">
        <f>1/COUNTIFS(Data[Customer Name],Data[[#This Row],[Customer Name]], Data[MonthYear],Data[[#This Row],[MonthYear]])</f>
        <v>0.33333333333333331</v>
      </c>
      <c r="Z4601" s="1" t="str">
        <f>TEXT(Data[[#This Row],[Order Date]], "mm.yy")</f>
        <v>07.17</v>
      </c>
    </row>
    <row r="4602" spans="1:26" x14ac:dyDescent="0.25">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1" t="str">
        <f>IF(M4602=People!$B$2,People!$A$5,(IF(M4602=People!$B$3,People!$A$3,(IF(M4602=People!$B$4,People!$A$4,(IF(M4602=People!$B$5,People!$A$5,0)))))))</f>
        <v>Chuck Magee</v>
      </c>
      <c r="W4602" s="1" t="str">
        <f>IFERROR(VLOOKUP(Data[[#This Row],[Order ID]], Returns!$A:$B, 2, FALSE), "No")</f>
        <v>No</v>
      </c>
      <c r="X4602" s="1">
        <f>1/COUNTIF(Data[Order ID], Data[[#This Row],[Order ID]])</f>
        <v>0.33333333333333331</v>
      </c>
      <c r="Y4602" s="1">
        <f>1/COUNTIFS(Data[Customer Name],Data[[#This Row],[Customer Name]], Data[MonthYear],Data[[#This Row],[MonthYear]])</f>
        <v>0.33333333333333331</v>
      </c>
      <c r="Z4602" s="1" t="str">
        <f>TEXT(Data[[#This Row],[Order Date]], "mm.yy")</f>
        <v>07.17</v>
      </c>
    </row>
    <row r="4603" spans="1:26" x14ac:dyDescent="0.25">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1" t="str">
        <f>IF(M4603=People!$B$2,People!$A$5,(IF(M4603=People!$B$3,People!$A$3,(IF(M4603=People!$B$4,People!$A$4,(IF(M4603=People!$B$5,People!$A$5,0)))))))</f>
        <v>Chuck Magee</v>
      </c>
      <c r="W4603" s="1" t="str">
        <f>IFERROR(VLOOKUP(Data[[#This Row],[Order ID]], Returns!$A:$B, 2, FALSE), "No")</f>
        <v>No</v>
      </c>
      <c r="X4603" s="1">
        <f>1/COUNTIF(Data[Order ID], Data[[#This Row],[Order ID]])</f>
        <v>0.33333333333333331</v>
      </c>
      <c r="Y4603" s="1">
        <f>1/COUNTIFS(Data[Customer Name],Data[[#This Row],[Customer Name]], Data[MonthYear],Data[[#This Row],[MonthYear]])</f>
        <v>0.33333333333333331</v>
      </c>
      <c r="Z4603" s="1" t="str">
        <f>TEXT(Data[[#This Row],[Order Date]], "mm.yy")</f>
        <v>07.17</v>
      </c>
    </row>
    <row r="4604" spans="1:26" x14ac:dyDescent="0.25">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1" t="str">
        <f>IF(M4604=People!$B$2,People!$A$5,(IF(M4604=People!$B$3,People!$A$3,(IF(M4604=People!$B$4,People!$A$4,(IF(M4604=People!$B$5,People!$A$5,0)))))))</f>
        <v>Cassandra Brandow</v>
      </c>
      <c r="W4604" s="1" t="str">
        <f>IFERROR(VLOOKUP(Data[[#This Row],[Order ID]], Returns!$A:$B, 2, FALSE), "No")</f>
        <v>No</v>
      </c>
      <c r="X4604" s="1">
        <f>1/COUNTIF(Data[Order ID], Data[[#This Row],[Order ID]])</f>
        <v>0.25</v>
      </c>
      <c r="Y4604" s="1">
        <f>1/COUNTIFS(Data[Customer Name],Data[[#This Row],[Customer Name]], Data[MonthYear],Data[[#This Row],[MonthYear]])</f>
        <v>0.16666666666666666</v>
      </c>
      <c r="Z4604" s="1" t="str">
        <f>TEXT(Data[[#This Row],[Order Date]], "mm.yy")</f>
        <v>05.17</v>
      </c>
    </row>
    <row r="4605" spans="1:26" x14ac:dyDescent="0.25">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1" t="str">
        <f>IF(M4605=People!$B$2,People!$A$5,(IF(M4605=People!$B$3,People!$A$3,(IF(M4605=People!$B$4,People!$A$4,(IF(M4605=People!$B$5,People!$A$5,0)))))))</f>
        <v>Cassandra Brandow</v>
      </c>
      <c r="W4605" s="1" t="str">
        <f>IFERROR(VLOOKUP(Data[[#This Row],[Order ID]], Returns!$A:$B, 2, FALSE), "No")</f>
        <v>No</v>
      </c>
      <c r="X4605" s="1">
        <f>1/COUNTIF(Data[Order ID], Data[[#This Row],[Order ID]])</f>
        <v>0.25</v>
      </c>
      <c r="Y4605" s="1">
        <f>1/COUNTIFS(Data[Customer Name],Data[[#This Row],[Customer Name]], Data[MonthYear],Data[[#This Row],[MonthYear]])</f>
        <v>0.16666666666666666</v>
      </c>
      <c r="Z4605" s="1" t="str">
        <f>TEXT(Data[[#This Row],[Order Date]], "mm.yy")</f>
        <v>05.17</v>
      </c>
    </row>
    <row r="4606" spans="1:26" x14ac:dyDescent="0.25">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1" t="str">
        <f>IF(M4606=People!$B$2,People!$A$5,(IF(M4606=People!$B$3,People!$A$3,(IF(M4606=People!$B$4,People!$A$4,(IF(M4606=People!$B$5,People!$A$5,0)))))))</f>
        <v>Cassandra Brandow</v>
      </c>
      <c r="W4606" s="1" t="str">
        <f>IFERROR(VLOOKUP(Data[[#This Row],[Order ID]], Returns!$A:$B, 2, FALSE), "No")</f>
        <v>No</v>
      </c>
      <c r="X4606" s="1">
        <f>1/COUNTIF(Data[Order ID], Data[[#This Row],[Order ID]])</f>
        <v>0.25</v>
      </c>
      <c r="Y4606" s="1">
        <f>1/COUNTIFS(Data[Customer Name],Data[[#This Row],[Customer Name]], Data[MonthYear],Data[[#This Row],[MonthYear]])</f>
        <v>0.16666666666666666</v>
      </c>
      <c r="Z4606" s="1" t="str">
        <f>TEXT(Data[[#This Row],[Order Date]], "mm.yy")</f>
        <v>05.17</v>
      </c>
    </row>
    <row r="4607" spans="1:26" x14ac:dyDescent="0.25">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1" t="str">
        <f>IF(M4607=People!$B$2,People!$A$5,(IF(M4607=People!$B$3,People!$A$3,(IF(M4607=People!$B$4,People!$A$4,(IF(M4607=People!$B$5,People!$A$5,0)))))))</f>
        <v>Cassandra Brandow</v>
      </c>
      <c r="W4607" s="1" t="str">
        <f>IFERROR(VLOOKUP(Data[[#This Row],[Order ID]], Returns!$A:$B, 2, FALSE), "No")</f>
        <v>No</v>
      </c>
      <c r="X4607" s="1">
        <f>1/COUNTIF(Data[Order ID], Data[[#This Row],[Order ID]])</f>
        <v>0.25</v>
      </c>
      <c r="Y4607" s="1">
        <f>1/COUNTIFS(Data[Customer Name],Data[[#This Row],[Customer Name]], Data[MonthYear],Data[[#This Row],[MonthYear]])</f>
        <v>0.16666666666666666</v>
      </c>
      <c r="Z4607" s="1" t="str">
        <f>TEXT(Data[[#This Row],[Order Date]], "mm.yy")</f>
        <v>05.17</v>
      </c>
    </row>
    <row r="4608" spans="1:26" x14ac:dyDescent="0.25">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1" t="str">
        <f>IF(M4608=People!$B$2,People!$A$5,(IF(M4608=People!$B$3,People!$A$3,(IF(M4608=People!$B$4,People!$A$4,(IF(M4608=People!$B$5,People!$A$5,0)))))))</f>
        <v>Chuck Magee</v>
      </c>
      <c r="W4608" s="1" t="str">
        <f>IFERROR(VLOOKUP(Data[[#This Row],[Order ID]], Returns!$A:$B, 2, FALSE), "No")</f>
        <v>No</v>
      </c>
      <c r="X4608" s="1">
        <f>1/COUNTIF(Data[Order ID], Data[[#This Row],[Order ID]])</f>
        <v>0.25</v>
      </c>
      <c r="Y4608" s="1">
        <f>1/COUNTIFS(Data[Customer Name],Data[[#This Row],[Customer Name]], Data[MonthYear],Data[[#This Row],[MonthYear]])</f>
        <v>0.25</v>
      </c>
      <c r="Z4608" s="1" t="str">
        <f>TEXT(Data[[#This Row],[Order Date]], "mm.yy")</f>
        <v>05.17</v>
      </c>
    </row>
    <row r="4609" spans="1:26" x14ac:dyDescent="0.25">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1" t="str">
        <f>IF(M4609=People!$B$2,People!$A$5,(IF(M4609=People!$B$3,People!$A$3,(IF(M4609=People!$B$4,People!$A$4,(IF(M4609=People!$B$5,People!$A$5,0)))))))</f>
        <v>Chuck Magee</v>
      </c>
      <c r="W4609" s="1" t="str">
        <f>IFERROR(VLOOKUP(Data[[#This Row],[Order ID]], Returns!$A:$B, 2, FALSE), "No")</f>
        <v>No</v>
      </c>
      <c r="X4609" s="1">
        <f>1/COUNTIF(Data[Order ID], Data[[#This Row],[Order ID]])</f>
        <v>0.25</v>
      </c>
      <c r="Y4609" s="1">
        <f>1/COUNTIFS(Data[Customer Name],Data[[#This Row],[Customer Name]], Data[MonthYear],Data[[#This Row],[MonthYear]])</f>
        <v>0.25</v>
      </c>
      <c r="Z4609" s="1" t="str">
        <f>TEXT(Data[[#This Row],[Order Date]], "mm.yy")</f>
        <v>05.17</v>
      </c>
    </row>
    <row r="4610" spans="1:26" x14ac:dyDescent="0.25">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1" t="str">
        <f>IF(M4610=People!$B$2,People!$A$5,(IF(M4610=People!$B$3,People!$A$3,(IF(M4610=People!$B$4,People!$A$4,(IF(M4610=People!$B$5,People!$A$5,0)))))))</f>
        <v>Chuck Magee</v>
      </c>
      <c r="W4610" s="1" t="str">
        <f>IFERROR(VLOOKUP(Data[[#This Row],[Order ID]], Returns!$A:$B, 2, FALSE), "No")</f>
        <v>No</v>
      </c>
      <c r="X4610" s="1">
        <f>1/COUNTIF(Data[Order ID], Data[[#This Row],[Order ID]])</f>
        <v>0.25</v>
      </c>
      <c r="Y4610" s="1">
        <f>1/COUNTIFS(Data[Customer Name],Data[[#This Row],[Customer Name]], Data[MonthYear],Data[[#This Row],[MonthYear]])</f>
        <v>0.25</v>
      </c>
      <c r="Z4610" s="1" t="str">
        <f>TEXT(Data[[#This Row],[Order Date]], "mm.yy")</f>
        <v>05.17</v>
      </c>
    </row>
    <row r="4611" spans="1:26" x14ac:dyDescent="0.25">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1" t="str">
        <f>IF(M4611=People!$B$2,People!$A$5,(IF(M4611=People!$B$3,People!$A$3,(IF(M4611=People!$B$4,People!$A$4,(IF(M4611=People!$B$5,People!$A$5,0)))))))</f>
        <v>Chuck Magee</v>
      </c>
      <c r="W4611" s="1" t="str">
        <f>IFERROR(VLOOKUP(Data[[#This Row],[Order ID]], Returns!$A:$B, 2, FALSE), "No")</f>
        <v>No</v>
      </c>
      <c r="X4611" s="1">
        <f>1/COUNTIF(Data[Order ID], Data[[#This Row],[Order ID]])</f>
        <v>0.25</v>
      </c>
      <c r="Y4611" s="1">
        <f>1/COUNTIFS(Data[Customer Name],Data[[#This Row],[Customer Name]], Data[MonthYear],Data[[#This Row],[MonthYear]])</f>
        <v>0.25</v>
      </c>
      <c r="Z4611" s="1" t="str">
        <f>TEXT(Data[[#This Row],[Order Date]], "mm.yy")</f>
        <v>05.17</v>
      </c>
    </row>
    <row r="4612" spans="1:26" x14ac:dyDescent="0.25">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1" t="str">
        <f>IF(M4612=People!$B$2,People!$A$5,(IF(M4612=People!$B$3,People!$A$3,(IF(M4612=People!$B$4,People!$A$4,(IF(M4612=People!$B$5,People!$A$5,0)))))))</f>
        <v>Cassandra Brandow</v>
      </c>
      <c r="W4612" s="1" t="str">
        <f>IFERROR(VLOOKUP(Data[[#This Row],[Order ID]], Returns!$A:$B, 2, FALSE), "No")</f>
        <v>No</v>
      </c>
      <c r="X4612" s="1">
        <f>1/COUNTIF(Data[Order ID], Data[[#This Row],[Order ID]])</f>
        <v>1</v>
      </c>
      <c r="Y4612" s="1">
        <f>1/COUNTIFS(Data[Customer Name],Data[[#This Row],[Customer Name]], Data[MonthYear],Data[[#This Row],[MonthYear]])</f>
        <v>1</v>
      </c>
      <c r="Z4612" s="1" t="str">
        <f>TEXT(Data[[#This Row],[Order Date]], "mm.yy")</f>
        <v>11.19</v>
      </c>
    </row>
    <row r="4613" spans="1:26" x14ac:dyDescent="0.25">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1" t="str">
        <f>IF(M4613=People!$B$2,People!$A$5,(IF(M4613=People!$B$3,People!$A$3,(IF(M4613=People!$B$4,People!$A$4,(IF(M4613=People!$B$5,People!$A$5,0)))))))</f>
        <v>Cassandra Brandow</v>
      </c>
      <c r="W4613" s="1" t="str">
        <f>IFERROR(VLOOKUP(Data[[#This Row],[Order ID]], Returns!$A:$B, 2, FALSE), "No")</f>
        <v>No</v>
      </c>
      <c r="X4613" s="1">
        <f>1/COUNTIF(Data[Order ID], Data[[#This Row],[Order ID]])</f>
        <v>1</v>
      </c>
      <c r="Y4613" s="1">
        <f>1/COUNTIFS(Data[Customer Name],Data[[#This Row],[Customer Name]], Data[MonthYear],Data[[#This Row],[MonthYear]])</f>
        <v>0.5</v>
      </c>
      <c r="Z4613" s="1" t="str">
        <f>TEXT(Data[[#This Row],[Order Date]], "mm.yy")</f>
        <v>01.18</v>
      </c>
    </row>
    <row r="4614" spans="1:26" x14ac:dyDescent="0.25">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1" t="str">
        <f>IF(M4614=People!$B$2,People!$A$5,(IF(M4614=People!$B$3,People!$A$3,(IF(M4614=People!$B$4,People!$A$4,(IF(M4614=People!$B$5,People!$A$5,0)))))))</f>
        <v>Cassandra Brandow</v>
      </c>
      <c r="W4614" s="1" t="str">
        <f>IFERROR(VLOOKUP(Data[[#This Row],[Order ID]], Returns!$A:$B, 2, FALSE), "No")</f>
        <v>No</v>
      </c>
      <c r="X4614" s="1">
        <f>1/COUNTIF(Data[Order ID], Data[[#This Row],[Order ID]])</f>
        <v>0.5</v>
      </c>
      <c r="Y4614" s="1">
        <f>1/COUNTIFS(Data[Customer Name],Data[[#This Row],[Customer Name]], Data[MonthYear],Data[[#This Row],[MonthYear]])</f>
        <v>0.5</v>
      </c>
      <c r="Z4614" s="1" t="str">
        <f>TEXT(Data[[#This Row],[Order Date]], "mm.yy")</f>
        <v>12.18</v>
      </c>
    </row>
    <row r="4615" spans="1:26" x14ac:dyDescent="0.25">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1" t="str">
        <f>IF(M4615=People!$B$2,People!$A$5,(IF(M4615=People!$B$3,People!$A$3,(IF(M4615=People!$B$4,People!$A$4,(IF(M4615=People!$B$5,People!$A$5,0)))))))</f>
        <v>Cassandra Brandow</v>
      </c>
      <c r="W4615" s="1" t="str">
        <f>IFERROR(VLOOKUP(Data[[#This Row],[Order ID]], Returns!$A:$B, 2, FALSE), "No")</f>
        <v>No</v>
      </c>
      <c r="X4615" s="1">
        <f>1/COUNTIF(Data[Order ID], Data[[#This Row],[Order ID]])</f>
        <v>0.5</v>
      </c>
      <c r="Y4615" s="1">
        <f>1/COUNTIFS(Data[Customer Name],Data[[#This Row],[Customer Name]], Data[MonthYear],Data[[#This Row],[MonthYear]])</f>
        <v>0.5</v>
      </c>
      <c r="Z4615" s="1" t="str">
        <f>TEXT(Data[[#This Row],[Order Date]], "mm.yy")</f>
        <v>12.18</v>
      </c>
    </row>
    <row r="4616" spans="1:26" x14ac:dyDescent="0.25">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1" t="str">
        <f>IF(M4616=People!$B$2,People!$A$5,(IF(M4616=People!$B$3,People!$A$3,(IF(M4616=People!$B$4,People!$A$4,(IF(M4616=People!$B$5,People!$A$5,0)))))))</f>
        <v>Kelly Williams</v>
      </c>
      <c r="W4616" s="1" t="str">
        <f>IFERROR(VLOOKUP(Data[[#This Row],[Order ID]], Returns!$A:$B, 2, FALSE), "No")</f>
        <v>No</v>
      </c>
      <c r="X4616" s="1">
        <f>1/COUNTIF(Data[Order ID], Data[[#This Row],[Order ID]])</f>
        <v>0.5</v>
      </c>
      <c r="Y4616" s="1">
        <f>1/COUNTIFS(Data[Customer Name],Data[[#This Row],[Customer Name]], Data[MonthYear],Data[[#This Row],[MonthYear]])</f>
        <v>0.5</v>
      </c>
      <c r="Z4616" s="1" t="str">
        <f>TEXT(Data[[#This Row],[Order Date]], "mm.yy")</f>
        <v>09.18</v>
      </c>
    </row>
    <row r="4617" spans="1:26" x14ac:dyDescent="0.25">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1" t="str">
        <f>IF(M4617=People!$B$2,People!$A$5,(IF(M4617=People!$B$3,People!$A$3,(IF(M4617=People!$B$4,People!$A$4,(IF(M4617=People!$B$5,People!$A$5,0)))))))</f>
        <v>Kelly Williams</v>
      </c>
      <c r="W4617" s="1" t="str">
        <f>IFERROR(VLOOKUP(Data[[#This Row],[Order ID]], Returns!$A:$B, 2, FALSE), "No")</f>
        <v>No</v>
      </c>
      <c r="X4617" s="1">
        <f>1/COUNTIF(Data[Order ID], Data[[#This Row],[Order ID]])</f>
        <v>0.5</v>
      </c>
      <c r="Y4617" s="1">
        <f>1/COUNTIFS(Data[Customer Name],Data[[#This Row],[Customer Name]], Data[MonthYear],Data[[#This Row],[MonthYear]])</f>
        <v>0.5</v>
      </c>
      <c r="Z4617" s="1" t="str">
        <f>TEXT(Data[[#This Row],[Order Date]], "mm.yy")</f>
        <v>09.18</v>
      </c>
    </row>
    <row r="4618" spans="1:26" x14ac:dyDescent="0.25">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1" t="str">
        <f>IF(M4618=People!$B$2,People!$A$5,(IF(M4618=People!$B$3,People!$A$3,(IF(M4618=People!$B$4,People!$A$4,(IF(M4618=People!$B$5,People!$A$5,0)))))))</f>
        <v>Kelly Williams</v>
      </c>
      <c r="W4618" s="1" t="str">
        <f>IFERROR(VLOOKUP(Data[[#This Row],[Order ID]], Returns!$A:$B, 2, FALSE), "No")</f>
        <v>No</v>
      </c>
      <c r="X4618" s="1">
        <f>1/COUNTIF(Data[Order ID], Data[[#This Row],[Order ID]])</f>
        <v>1</v>
      </c>
      <c r="Y4618" s="1">
        <f>1/COUNTIFS(Data[Customer Name],Data[[#This Row],[Customer Name]], Data[MonthYear],Data[[#This Row],[MonthYear]])</f>
        <v>1</v>
      </c>
      <c r="Z4618" s="1" t="str">
        <f>TEXT(Data[[#This Row],[Order Date]], "mm.yy")</f>
        <v>09.17</v>
      </c>
    </row>
    <row r="4619" spans="1:26" x14ac:dyDescent="0.25">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1" t="str">
        <f>IF(M4619=People!$B$2,People!$A$5,(IF(M4619=People!$B$3,People!$A$3,(IF(M4619=People!$B$4,People!$A$4,(IF(M4619=People!$B$5,People!$A$5,0)))))))</f>
        <v>Chuck Magee</v>
      </c>
      <c r="W4619" s="1" t="str">
        <f>IFERROR(VLOOKUP(Data[[#This Row],[Order ID]], Returns!$A:$B, 2, FALSE), "No")</f>
        <v>No</v>
      </c>
      <c r="X4619" s="1">
        <f>1/COUNTIF(Data[Order ID], Data[[#This Row],[Order ID]])</f>
        <v>0.5</v>
      </c>
      <c r="Y4619" s="1">
        <f>1/COUNTIFS(Data[Customer Name],Data[[#This Row],[Customer Name]], Data[MonthYear],Data[[#This Row],[MonthYear]])</f>
        <v>0.5</v>
      </c>
      <c r="Z4619" s="1" t="str">
        <f>TEXT(Data[[#This Row],[Order Date]], "mm.yy")</f>
        <v>09.17</v>
      </c>
    </row>
    <row r="4620" spans="1:26" x14ac:dyDescent="0.25">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1" t="str">
        <f>IF(M4620=People!$B$2,People!$A$5,(IF(M4620=People!$B$3,People!$A$3,(IF(M4620=People!$B$4,People!$A$4,(IF(M4620=People!$B$5,People!$A$5,0)))))))</f>
        <v>Chuck Magee</v>
      </c>
      <c r="W4620" s="1" t="str">
        <f>IFERROR(VLOOKUP(Data[[#This Row],[Order ID]], Returns!$A:$B, 2, FALSE), "No")</f>
        <v>No</v>
      </c>
      <c r="X4620" s="1">
        <f>1/COUNTIF(Data[Order ID], Data[[#This Row],[Order ID]])</f>
        <v>0.5</v>
      </c>
      <c r="Y4620" s="1">
        <f>1/COUNTIFS(Data[Customer Name],Data[[#This Row],[Customer Name]], Data[MonthYear],Data[[#This Row],[MonthYear]])</f>
        <v>0.5</v>
      </c>
      <c r="Z4620" s="1" t="str">
        <f>TEXT(Data[[#This Row],[Order Date]], "mm.yy")</f>
        <v>09.17</v>
      </c>
    </row>
    <row r="4621" spans="1:26" x14ac:dyDescent="0.25">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1" t="str">
        <f>IF(M4621=People!$B$2,People!$A$5,(IF(M4621=People!$B$3,People!$A$3,(IF(M4621=People!$B$4,People!$A$4,(IF(M4621=People!$B$5,People!$A$5,0)))))))</f>
        <v>Cassandra Brandow</v>
      </c>
      <c r="W4621" s="1" t="str">
        <f>IFERROR(VLOOKUP(Data[[#This Row],[Order ID]], Returns!$A:$B, 2, FALSE), "No")</f>
        <v>No</v>
      </c>
      <c r="X4621" s="1">
        <f>1/COUNTIF(Data[Order ID], Data[[#This Row],[Order ID]])</f>
        <v>0.5</v>
      </c>
      <c r="Y4621" s="1">
        <f>1/COUNTIFS(Data[Customer Name],Data[[#This Row],[Customer Name]], Data[MonthYear],Data[[#This Row],[MonthYear]])</f>
        <v>0.5</v>
      </c>
      <c r="Z4621" s="1" t="str">
        <f>TEXT(Data[[#This Row],[Order Date]], "mm.yy")</f>
        <v>12.19</v>
      </c>
    </row>
    <row r="4622" spans="1:26" x14ac:dyDescent="0.25">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1" t="str">
        <f>IF(M4622=People!$B$2,People!$A$5,(IF(M4622=People!$B$3,People!$A$3,(IF(M4622=People!$B$4,People!$A$4,(IF(M4622=People!$B$5,People!$A$5,0)))))))</f>
        <v>Cassandra Brandow</v>
      </c>
      <c r="W4622" s="1" t="str">
        <f>IFERROR(VLOOKUP(Data[[#This Row],[Order ID]], Returns!$A:$B, 2, FALSE), "No")</f>
        <v>No</v>
      </c>
      <c r="X4622" s="1">
        <f>1/COUNTIF(Data[Order ID], Data[[#This Row],[Order ID]])</f>
        <v>0.5</v>
      </c>
      <c r="Y4622" s="1">
        <f>1/COUNTIFS(Data[Customer Name],Data[[#This Row],[Customer Name]], Data[MonthYear],Data[[#This Row],[MonthYear]])</f>
        <v>0.5</v>
      </c>
      <c r="Z4622" s="1" t="str">
        <f>TEXT(Data[[#This Row],[Order Date]], "mm.yy")</f>
        <v>12.19</v>
      </c>
    </row>
    <row r="4623" spans="1:26" x14ac:dyDescent="0.25">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1" t="str">
        <f>IF(M4623=People!$B$2,People!$A$5,(IF(M4623=People!$B$3,People!$A$3,(IF(M4623=People!$B$4,People!$A$4,(IF(M4623=People!$B$5,People!$A$5,0)))))))</f>
        <v>Chuck Magee</v>
      </c>
      <c r="W4623" s="1" t="str">
        <f>IFERROR(VLOOKUP(Data[[#This Row],[Order ID]], Returns!$A:$B, 2, FALSE), "No")</f>
        <v>No</v>
      </c>
      <c r="X4623" s="1">
        <f>1/COUNTIF(Data[Order ID], Data[[#This Row],[Order ID]])</f>
        <v>1</v>
      </c>
      <c r="Y4623" s="1">
        <f>1/COUNTIFS(Data[Customer Name],Data[[#This Row],[Customer Name]], Data[MonthYear],Data[[#This Row],[MonthYear]])</f>
        <v>1</v>
      </c>
      <c r="Z4623" s="1" t="str">
        <f>TEXT(Data[[#This Row],[Order Date]], "mm.yy")</f>
        <v>10.17</v>
      </c>
    </row>
    <row r="4624" spans="1:26" x14ac:dyDescent="0.25">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1" t="str">
        <f>IF(M4624=People!$B$2,People!$A$5,(IF(M4624=People!$B$3,People!$A$3,(IF(M4624=People!$B$4,People!$A$4,(IF(M4624=People!$B$5,People!$A$5,0)))))))</f>
        <v>Cassandra Brandow</v>
      </c>
      <c r="W4624" s="1" t="str">
        <f>IFERROR(VLOOKUP(Data[[#This Row],[Order ID]], Returns!$A:$B, 2, FALSE), "No")</f>
        <v>No</v>
      </c>
      <c r="X4624" s="1">
        <f>1/COUNTIF(Data[Order ID], Data[[#This Row],[Order ID]])</f>
        <v>0.25</v>
      </c>
      <c r="Y4624" s="1">
        <f>1/COUNTIFS(Data[Customer Name],Data[[#This Row],[Customer Name]], Data[MonthYear],Data[[#This Row],[MonthYear]])</f>
        <v>0.25</v>
      </c>
      <c r="Z4624" s="1" t="str">
        <f>TEXT(Data[[#This Row],[Order Date]], "mm.yy")</f>
        <v>09.19</v>
      </c>
    </row>
    <row r="4625" spans="1:26" x14ac:dyDescent="0.25">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1" t="str">
        <f>IF(M4625=People!$B$2,People!$A$5,(IF(M4625=People!$B$3,People!$A$3,(IF(M4625=People!$B$4,People!$A$4,(IF(M4625=People!$B$5,People!$A$5,0)))))))</f>
        <v>Cassandra Brandow</v>
      </c>
      <c r="W4625" s="1" t="str">
        <f>IFERROR(VLOOKUP(Data[[#This Row],[Order ID]], Returns!$A:$B, 2, FALSE), "No")</f>
        <v>No</v>
      </c>
      <c r="X4625" s="1">
        <f>1/COUNTIF(Data[Order ID], Data[[#This Row],[Order ID]])</f>
        <v>0.25</v>
      </c>
      <c r="Y4625" s="1">
        <f>1/COUNTIFS(Data[Customer Name],Data[[#This Row],[Customer Name]], Data[MonthYear],Data[[#This Row],[MonthYear]])</f>
        <v>0.25</v>
      </c>
      <c r="Z4625" s="1" t="str">
        <f>TEXT(Data[[#This Row],[Order Date]], "mm.yy")</f>
        <v>09.19</v>
      </c>
    </row>
    <row r="4626" spans="1:26" x14ac:dyDescent="0.25">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1" t="str">
        <f>IF(M4626=People!$B$2,People!$A$5,(IF(M4626=People!$B$3,People!$A$3,(IF(M4626=People!$B$4,People!$A$4,(IF(M4626=People!$B$5,People!$A$5,0)))))))</f>
        <v>Cassandra Brandow</v>
      </c>
      <c r="W4626" s="1" t="str">
        <f>IFERROR(VLOOKUP(Data[[#This Row],[Order ID]], Returns!$A:$B, 2, FALSE), "No")</f>
        <v>No</v>
      </c>
      <c r="X4626" s="1">
        <f>1/COUNTIF(Data[Order ID], Data[[#This Row],[Order ID]])</f>
        <v>0.25</v>
      </c>
      <c r="Y4626" s="1">
        <f>1/COUNTIFS(Data[Customer Name],Data[[#This Row],[Customer Name]], Data[MonthYear],Data[[#This Row],[MonthYear]])</f>
        <v>0.25</v>
      </c>
      <c r="Z4626" s="1" t="str">
        <f>TEXT(Data[[#This Row],[Order Date]], "mm.yy")</f>
        <v>09.19</v>
      </c>
    </row>
    <row r="4627" spans="1:26" x14ac:dyDescent="0.25">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1" t="str">
        <f>IF(M4627=People!$B$2,People!$A$5,(IF(M4627=People!$B$3,People!$A$3,(IF(M4627=People!$B$4,People!$A$4,(IF(M4627=People!$B$5,People!$A$5,0)))))))</f>
        <v>Cassandra Brandow</v>
      </c>
      <c r="W4627" s="1" t="str">
        <f>IFERROR(VLOOKUP(Data[[#This Row],[Order ID]], Returns!$A:$B, 2, FALSE), "No")</f>
        <v>No</v>
      </c>
      <c r="X4627" s="1">
        <f>1/COUNTIF(Data[Order ID], Data[[#This Row],[Order ID]])</f>
        <v>0.25</v>
      </c>
      <c r="Y4627" s="1">
        <f>1/COUNTIFS(Data[Customer Name],Data[[#This Row],[Customer Name]], Data[MonthYear],Data[[#This Row],[MonthYear]])</f>
        <v>0.25</v>
      </c>
      <c r="Z4627" s="1" t="str">
        <f>TEXT(Data[[#This Row],[Order Date]], "mm.yy")</f>
        <v>09.19</v>
      </c>
    </row>
    <row r="4628" spans="1:26" x14ac:dyDescent="0.25">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1" t="str">
        <f>IF(M4628=People!$B$2,People!$A$5,(IF(M4628=People!$B$3,People!$A$3,(IF(M4628=People!$B$4,People!$A$4,(IF(M4628=People!$B$5,People!$A$5,0)))))))</f>
        <v>Chuck Magee</v>
      </c>
      <c r="W4628" s="1" t="str">
        <f>IFERROR(VLOOKUP(Data[[#This Row],[Order ID]], Returns!$A:$B, 2, FALSE), "No")</f>
        <v>No</v>
      </c>
      <c r="X4628" s="1">
        <f>1/COUNTIF(Data[Order ID], Data[[#This Row],[Order ID]])</f>
        <v>0.25</v>
      </c>
      <c r="Y4628" s="1">
        <f>1/COUNTIFS(Data[Customer Name],Data[[#This Row],[Customer Name]], Data[MonthYear],Data[[#This Row],[MonthYear]])</f>
        <v>0.25</v>
      </c>
      <c r="Z4628" s="1" t="str">
        <f>TEXT(Data[[#This Row],[Order Date]], "mm.yy")</f>
        <v>11.18</v>
      </c>
    </row>
    <row r="4629" spans="1:26" x14ac:dyDescent="0.25">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1" t="str">
        <f>IF(M4629=People!$B$2,People!$A$5,(IF(M4629=People!$B$3,People!$A$3,(IF(M4629=People!$B$4,People!$A$4,(IF(M4629=People!$B$5,People!$A$5,0)))))))</f>
        <v>Chuck Magee</v>
      </c>
      <c r="W4629" s="1" t="str">
        <f>IFERROR(VLOOKUP(Data[[#This Row],[Order ID]], Returns!$A:$B, 2, FALSE), "No")</f>
        <v>No</v>
      </c>
      <c r="X4629" s="1">
        <f>1/COUNTIF(Data[Order ID], Data[[#This Row],[Order ID]])</f>
        <v>0.25</v>
      </c>
      <c r="Y4629" s="1">
        <f>1/COUNTIFS(Data[Customer Name],Data[[#This Row],[Customer Name]], Data[MonthYear],Data[[#This Row],[MonthYear]])</f>
        <v>0.25</v>
      </c>
      <c r="Z4629" s="1" t="str">
        <f>TEXT(Data[[#This Row],[Order Date]], "mm.yy")</f>
        <v>11.18</v>
      </c>
    </row>
    <row r="4630" spans="1:26" x14ac:dyDescent="0.25">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1" t="str">
        <f>IF(M4630=People!$B$2,People!$A$5,(IF(M4630=People!$B$3,People!$A$3,(IF(M4630=People!$B$4,People!$A$4,(IF(M4630=People!$B$5,People!$A$5,0)))))))</f>
        <v>Chuck Magee</v>
      </c>
      <c r="W4630" s="1" t="str">
        <f>IFERROR(VLOOKUP(Data[[#This Row],[Order ID]], Returns!$A:$B, 2, FALSE), "No")</f>
        <v>No</v>
      </c>
      <c r="X4630" s="1">
        <f>1/COUNTIF(Data[Order ID], Data[[#This Row],[Order ID]])</f>
        <v>0.25</v>
      </c>
      <c r="Y4630" s="1">
        <f>1/COUNTIFS(Data[Customer Name],Data[[#This Row],[Customer Name]], Data[MonthYear],Data[[#This Row],[MonthYear]])</f>
        <v>0.25</v>
      </c>
      <c r="Z4630" s="1" t="str">
        <f>TEXT(Data[[#This Row],[Order Date]], "mm.yy")</f>
        <v>11.18</v>
      </c>
    </row>
    <row r="4631" spans="1:26" x14ac:dyDescent="0.25">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1" t="str">
        <f>IF(M4631=People!$B$2,People!$A$5,(IF(M4631=People!$B$3,People!$A$3,(IF(M4631=People!$B$4,People!$A$4,(IF(M4631=People!$B$5,People!$A$5,0)))))))</f>
        <v>Chuck Magee</v>
      </c>
      <c r="W4631" s="1" t="str">
        <f>IFERROR(VLOOKUP(Data[[#This Row],[Order ID]], Returns!$A:$B, 2, FALSE), "No")</f>
        <v>No</v>
      </c>
      <c r="X4631" s="1">
        <f>1/COUNTIF(Data[Order ID], Data[[#This Row],[Order ID]])</f>
        <v>0.25</v>
      </c>
      <c r="Y4631" s="1">
        <f>1/COUNTIFS(Data[Customer Name],Data[[#This Row],[Customer Name]], Data[MonthYear],Data[[#This Row],[MonthYear]])</f>
        <v>0.25</v>
      </c>
      <c r="Z4631" s="1" t="str">
        <f>TEXT(Data[[#This Row],[Order Date]], "mm.yy")</f>
        <v>11.18</v>
      </c>
    </row>
    <row r="4632" spans="1:26" x14ac:dyDescent="0.25">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1" t="str">
        <f>IF(M4632=People!$B$2,People!$A$5,(IF(M4632=People!$B$3,People!$A$3,(IF(M4632=People!$B$4,People!$A$4,(IF(M4632=People!$B$5,People!$A$5,0)))))))</f>
        <v>Kelly Williams</v>
      </c>
      <c r="W4632" s="1" t="str">
        <f>IFERROR(VLOOKUP(Data[[#This Row],[Order ID]], Returns!$A:$B, 2, FALSE), "No")</f>
        <v>No</v>
      </c>
      <c r="X4632" s="1">
        <f>1/COUNTIF(Data[Order ID], Data[[#This Row],[Order ID]])</f>
        <v>1</v>
      </c>
      <c r="Y4632" s="1">
        <f>1/COUNTIFS(Data[Customer Name],Data[[#This Row],[Customer Name]], Data[MonthYear],Data[[#This Row],[MonthYear]])</f>
        <v>1</v>
      </c>
      <c r="Z4632" s="1" t="str">
        <f>TEXT(Data[[#This Row],[Order Date]], "mm.yy")</f>
        <v>10.17</v>
      </c>
    </row>
    <row r="4633" spans="1:26" x14ac:dyDescent="0.25">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1" t="str">
        <f>IF(M4633=People!$B$2,People!$A$5,(IF(M4633=People!$B$3,People!$A$3,(IF(M4633=People!$B$4,People!$A$4,(IF(M4633=People!$B$5,People!$A$5,0)))))))</f>
        <v>Cassandra Brandow</v>
      </c>
      <c r="W4633" s="1" t="str">
        <f>IFERROR(VLOOKUP(Data[[#This Row],[Order ID]], Returns!$A:$B, 2, FALSE), "No")</f>
        <v>No</v>
      </c>
      <c r="X4633" s="1">
        <f>1/COUNTIF(Data[Order ID], Data[[#This Row],[Order ID]])</f>
        <v>0.5</v>
      </c>
      <c r="Y4633" s="1">
        <f>1/COUNTIFS(Data[Customer Name],Data[[#This Row],[Customer Name]], Data[MonthYear],Data[[#This Row],[MonthYear]])</f>
        <v>0.5</v>
      </c>
      <c r="Z4633" s="1" t="str">
        <f>TEXT(Data[[#This Row],[Order Date]], "mm.yy")</f>
        <v>08.19</v>
      </c>
    </row>
    <row r="4634" spans="1:26" x14ac:dyDescent="0.25">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1" t="str">
        <f>IF(M4634=People!$B$2,People!$A$5,(IF(M4634=People!$B$3,People!$A$3,(IF(M4634=People!$B$4,People!$A$4,(IF(M4634=People!$B$5,People!$A$5,0)))))))</f>
        <v>Cassandra Brandow</v>
      </c>
      <c r="W4634" s="1" t="str">
        <f>IFERROR(VLOOKUP(Data[[#This Row],[Order ID]], Returns!$A:$B, 2, FALSE), "No")</f>
        <v>No</v>
      </c>
      <c r="X4634" s="1">
        <f>1/COUNTIF(Data[Order ID], Data[[#This Row],[Order ID]])</f>
        <v>0.5</v>
      </c>
      <c r="Y4634" s="1">
        <f>1/COUNTIFS(Data[Customer Name],Data[[#This Row],[Customer Name]], Data[MonthYear],Data[[#This Row],[MonthYear]])</f>
        <v>0.5</v>
      </c>
      <c r="Z4634" s="1" t="str">
        <f>TEXT(Data[[#This Row],[Order Date]], "mm.yy")</f>
        <v>08.19</v>
      </c>
    </row>
    <row r="4635" spans="1:26" x14ac:dyDescent="0.25">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1" t="str">
        <f>IF(M4635=People!$B$2,People!$A$5,(IF(M4635=People!$B$3,People!$A$3,(IF(M4635=People!$B$4,People!$A$4,(IF(M4635=People!$B$5,People!$A$5,0)))))))</f>
        <v>Cassandra Brandow</v>
      </c>
      <c r="W4635" s="1" t="str">
        <f>IFERROR(VLOOKUP(Data[[#This Row],[Order ID]], Returns!$A:$B, 2, FALSE), "No")</f>
        <v>Yes</v>
      </c>
      <c r="X4635" s="1">
        <f>1/COUNTIF(Data[Order ID], Data[[#This Row],[Order ID]])</f>
        <v>0.5</v>
      </c>
      <c r="Y4635" s="1">
        <f>1/COUNTIFS(Data[Customer Name],Data[[#This Row],[Customer Name]], Data[MonthYear],Data[[#This Row],[MonthYear]])</f>
        <v>0.2</v>
      </c>
      <c r="Z4635" s="1" t="str">
        <f>TEXT(Data[[#This Row],[Order Date]], "mm.yy")</f>
        <v>08.17</v>
      </c>
    </row>
    <row r="4636" spans="1:26" x14ac:dyDescent="0.25">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1" t="str">
        <f>IF(M4636=People!$B$2,People!$A$5,(IF(M4636=People!$B$3,People!$A$3,(IF(M4636=People!$B$4,People!$A$4,(IF(M4636=People!$B$5,People!$A$5,0)))))))</f>
        <v>Cassandra Brandow</v>
      </c>
      <c r="W4636" s="1" t="str">
        <f>IFERROR(VLOOKUP(Data[[#This Row],[Order ID]], Returns!$A:$B, 2, FALSE), "No")</f>
        <v>Yes</v>
      </c>
      <c r="X4636" s="1">
        <f>1/COUNTIF(Data[Order ID], Data[[#This Row],[Order ID]])</f>
        <v>0.5</v>
      </c>
      <c r="Y4636" s="1">
        <f>1/COUNTIFS(Data[Customer Name],Data[[#This Row],[Customer Name]], Data[MonthYear],Data[[#This Row],[MonthYear]])</f>
        <v>0.2</v>
      </c>
      <c r="Z4636" s="1" t="str">
        <f>TEXT(Data[[#This Row],[Order Date]], "mm.yy")</f>
        <v>08.17</v>
      </c>
    </row>
    <row r="4637" spans="1:26" x14ac:dyDescent="0.25">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1" t="str">
        <f>IF(M4637=People!$B$2,People!$A$5,(IF(M4637=People!$B$3,People!$A$3,(IF(M4637=People!$B$4,People!$A$4,(IF(M4637=People!$B$5,People!$A$5,0)))))))</f>
        <v>Cassandra Brandow</v>
      </c>
      <c r="W4637" s="1" t="str">
        <f>IFERROR(VLOOKUP(Data[[#This Row],[Order ID]], Returns!$A:$B, 2, FALSE), "No")</f>
        <v>No</v>
      </c>
      <c r="X4637" s="1">
        <f>1/COUNTIF(Data[Order ID], Data[[#This Row],[Order ID]])</f>
        <v>1</v>
      </c>
      <c r="Y4637" s="1">
        <f>1/COUNTIFS(Data[Customer Name],Data[[#This Row],[Customer Name]], Data[MonthYear],Data[[#This Row],[MonthYear]])</f>
        <v>1</v>
      </c>
      <c r="Z4637" s="1" t="str">
        <f>TEXT(Data[[#This Row],[Order Date]], "mm.yy")</f>
        <v>03.19</v>
      </c>
    </row>
    <row r="4638" spans="1:26" x14ac:dyDescent="0.25">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1" t="str">
        <f>IF(M4638=People!$B$2,People!$A$5,(IF(M4638=People!$B$3,People!$A$3,(IF(M4638=People!$B$4,People!$A$4,(IF(M4638=People!$B$5,People!$A$5,0)))))))</f>
        <v>Cassandra Brandow</v>
      </c>
      <c r="W4638" s="1" t="str">
        <f>IFERROR(VLOOKUP(Data[[#This Row],[Order ID]], Returns!$A:$B, 2, FALSE), "No")</f>
        <v>No</v>
      </c>
      <c r="X4638" s="1">
        <f>1/COUNTIF(Data[Order ID], Data[[#This Row],[Order ID]])</f>
        <v>0.33333333333333331</v>
      </c>
      <c r="Y4638" s="1">
        <f>1/COUNTIFS(Data[Customer Name],Data[[#This Row],[Customer Name]], Data[MonthYear],Data[[#This Row],[MonthYear]])</f>
        <v>0.33333333333333331</v>
      </c>
      <c r="Z4638" s="1" t="str">
        <f>TEXT(Data[[#This Row],[Order Date]], "mm.yy")</f>
        <v>04.19</v>
      </c>
    </row>
    <row r="4639" spans="1:26" x14ac:dyDescent="0.25">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1" t="str">
        <f>IF(M4639=People!$B$2,People!$A$5,(IF(M4639=People!$B$3,People!$A$3,(IF(M4639=People!$B$4,People!$A$4,(IF(M4639=People!$B$5,People!$A$5,0)))))))</f>
        <v>Cassandra Brandow</v>
      </c>
      <c r="W4639" s="1" t="str">
        <f>IFERROR(VLOOKUP(Data[[#This Row],[Order ID]], Returns!$A:$B, 2, FALSE), "No")</f>
        <v>No</v>
      </c>
      <c r="X4639" s="1">
        <f>1/COUNTIF(Data[Order ID], Data[[#This Row],[Order ID]])</f>
        <v>0.33333333333333331</v>
      </c>
      <c r="Y4639" s="1">
        <f>1/COUNTIFS(Data[Customer Name],Data[[#This Row],[Customer Name]], Data[MonthYear],Data[[#This Row],[MonthYear]])</f>
        <v>0.33333333333333331</v>
      </c>
      <c r="Z4639" s="1" t="str">
        <f>TEXT(Data[[#This Row],[Order Date]], "mm.yy")</f>
        <v>04.19</v>
      </c>
    </row>
    <row r="4640" spans="1:26" x14ac:dyDescent="0.25">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1" t="str">
        <f>IF(M4640=People!$B$2,People!$A$5,(IF(M4640=People!$B$3,People!$A$3,(IF(M4640=People!$B$4,People!$A$4,(IF(M4640=People!$B$5,People!$A$5,0)))))))</f>
        <v>Cassandra Brandow</v>
      </c>
      <c r="W4640" s="1" t="str">
        <f>IFERROR(VLOOKUP(Data[[#This Row],[Order ID]], Returns!$A:$B, 2, FALSE), "No")</f>
        <v>No</v>
      </c>
      <c r="X4640" s="1">
        <f>1/COUNTIF(Data[Order ID], Data[[#This Row],[Order ID]])</f>
        <v>0.33333333333333331</v>
      </c>
      <c r="Y4640" s="1">
        <f>1/COUNTIFS(Data[Customer Name],Data[[#This Row],[Customer Name]], Data[MonthYear],Data[[#This Row],[MonthYear]])</f>
        <v>0.33333333333333331</v>
      </c>
      <c r="Z4640" s="1" t="str">
        <f>TEXT(Data[[#This Row],[Order Date]], "mm.yy")</f>
        <v>04.19</v>
      </c>
    </row>
    <row r="4641" spans="1:26" x14ac:dyDescent="0.25">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1" t="str">
        <f>IF(M4641=People!$B$2,People!$A$5,(IF(M4641=People!$B$3,People!$A$3,(IF(M4641=People!$B$4,People!$A$4,(IF(M4641=People!$B$5,People!$A$5,0)))))))</f>
        <v>Cassandra Brandow</v>
      </c>
      <c r="W4641" s="1" t="str">
        <f>IFERROR(VLOOKUP(Data[[#This Row],[Order ID]], Returns!$A:$B, 2, FALSE), "No")</f>
        <v>No</v>
      </c>
      <c r="X4641" s="1">
        <f>1/COUNTIF(Data[Order ID], Data[[#This Row],[Order ID]])</f>
        <v>0.5</v>
      </c>
      <c r="Y4641" s="1">
        <f>1/COUNTIFS(Data[Customer Name],Data[[#This Row],[Customer Name]], Data[MonthYear],Data[[#This Row],[MonthYear]])</f>
        <v>0.5</v>
      </c>
      <c r="Z4641" s="1" t="str">
        <f>TEXT(Data[[#This Row],[Order Date]], "mm.yy")</f>
        <v>09.18</v>
      </c>
    </row>
    <row r="4642" spans="1:26" x14ac:dyDescent="0.25">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1" t="str">
        <f>IF(M4642=People!$B$2,People!$A$5,(IF(M4642=People!$B$3,People!$A$3,(IF(M4642=People!$B$4,People!$A$4,(IF(M4642=People!$B$5,People!$A$5,0)))))))</f>
        <v>Cassandra Brandow</v>
      </c>
      <c r="W4642" s="1" t="str">
        <f>IFERROR(VLOOKUP(Data[[#This Row],[Order ID]], Returns!$A:$B, 2, FALSE), "No")</f>
        <v>No</v>
      </c>
      <c r="X4642" s="1">
        <f>1/COUNTIF(Data[Order ID], Data[[#This Row],[Order ID]])</f>
        <v>0.5</v>
      </c>
      <c r="Y4642" s="1">
        <f>1/COUNTIFS(Data[Customer Name],Data[[#This Row],[Customer Name]], Data[MonthYear],Data[[#This Row],[MonthYear]])</f>
        <v>0.5</v>
      </c>
      <c r="Z4642" s="1" t="str">
        <f>TEXT(Data[[#This Row],[Order Date]], "mm.yy")</f>
        <v>09.18</v>
      </c>
    </row>
    <row r="4643" spans="1:26" x14ac:dyDescent="0.25">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1" t="str">
        <f>IF(M4643=People!$B$2,People!$A$5,(IF(M4643=People!$B$3,People!$A$3,(IF(M4643=People!$B$4,People!$A$4,(IF(M4643=People!$B$5,People!$A$5,0)))))))</f>
        <v>Cassandra Brandow</v>
      </c>
      <c r="W4643" s="1" t="str">
        <f>IFERROR(VLOOKUP(Data[[#This Row],[Order ID]], Returns!$A:$B, 2, FALSE), "No")</f>
        <v>No</v>
      </c>
      <c r="X4643" s="1">
        <f>1/COUNTIF(Data[Order ID], Data[[#This Row],[Order ID]])</f>
        <v>0.5</v>
      </c>
      <c r="Y4643" s="1">
        <f>1/COUNTIFS(Data[Customer Name],Data[[#This Row],[Customer Name]], Data[MonthYear],Data[[#This Row],[MonthYear]])</f>
        <v>0.5</v>
      </c>
      <c r="Z4643" s="1" t="str">
        <f>TEXT(Data[[#This Row],[Order Date]], "mm.yy")</f>
        <v>10.19</v>
      </c>
    </row>
    <row r="4644" spans="1:26" x14ac:dyDescent="0.25">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1" t="str">
        <f>IF(M4644=People!$B$2,People!$A$5,(IF(M4644=People!$B$3,People!$A$3,(IF(M4644=People!$B$4,People!$A$4,(IF(M4644=People!$B$5,People!$A$5,0)))))))</f>
        <v>Cassandra Brandow</v>
      </c>
      <c r="W4644" s="1" t="str">
        <f>IFERROR(VLOOKUP(Data[[#This Row],[Order ID]], Returns!$A:$B, 2, FALSE), "No")</f>
        <v>No</v>
      </c>
      <c r="X4644" s="1">
        <f>1/COUNTIF(Data[Order ID], Data[[#This Row],[Order ID]])</f>
        <v>0.5</v>
      </c>
      <c r="Y4644" s="1">
        <f>1/COUNTIFS(Data[Customer Name],Data[[#This Row],[Customer Name]], Data[MonthYear],Data[[#This Row],[MonthYear]])</f>
        <v>0.5</v>
      </c>
      <c r="Z4644" s="1" t="str">
        <f>TEXT(Data[[#This Row],[Order Date]], "mm.yy")</f>
        <v>10.19</v>
      </c>
    </row>
    <row r="4645" spans="1:26" x14ac:dyDescent="0.25">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1" t="str">
        <f>IF(M4645=People!$B$2,People!$A$5,(IF(M4645=People!$B$3,People!$A$3,(IF(M4645=People!$B$4,People!$A$4,(IF(M4645=People!$B$5,People!$A$5,0)))))))</f>
        <v>Cassandra Brandow</v>
      </c>
      <c r="W4645" s="1" t="str">
        <f>IFERROR(VLOOKUP(Data[[#This Row],[Order ID]], Returns!$A:$B, 2, FALSE), "No")</f>
        <v>No</v>
      </c>
      <c r="X4645" s="1">
        <f>1/COUNTIF(Data[Order ID], Data[[#This Row],[Order ID]])</f>
        <v>0.5</v>
      </c>
      <c r="Y4645" s="1">
        <f>1/COUNTIFS(Data[Customer Name],Data[[#This Row],[Customer Name]], Data[MonthYear],Data[[#This Row],[MonthYear]])</f>
        <v>0.5</v>
      </c>
      <c r="Z4645" s="1" t="str">
        <f>TEXT(Data[[#This Row],[Order Date]], "mm.yy")</f>
        <v>08.17</v>
      </c>
    </row>
    <row r="4646" spans="1:26" x14ac:dyDescent="0.25">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1" t="str">
        <f>IF(M4646=People!$B$2,People!$A$5,(IF(M4646=People!$B$3,People!$A$3,(IF(M4646=People!$B$4,People!$A$4,(IF(M4646=People!$B$5,People!$A$5,0)))))))</f>
        <v>Cassandra Brandow</v>
      </c>
      <c r="W4646" s="1" t="str">
        <f>IFERROR(VLOOKUP(Data[[#This Row],[Order ID]], Returns!$A:$B, 2, FALSE), "No")</f>
        <v>No</v>
      </c>
      <c r="X4646" s="1">
        <f>1/COUNTIF(Data[Order ID], Data[[#This Row],[Order ID]])</f>
        <v>0.5</v>
      </c>
      <c r="Y4646" s="1">
        <f>1/COUNTIFS(Data[Customer Name],Data[[#This Row],[Customer Name]], Data[MonthYear],Data[[#This Row],[MonthYear]])</f>
        <v>0.5</v>
      </c>
      <c r="Z4646" s="1" t="str">
        <f>TEXT(Data[[#This Row],[Order Date]], "mm.yy")</f>
        <v>08.17</v>
      </c>
    </row>
    <row r="4647" spans="1:26" x14ac:dyDescent="0.25">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1" t="str">
        <f>IF(M4647=People!$B$2,People!$A$5,(IF(M4647=People!$B$3,People!$A$3,(IF(M4647=People!$B$4,People!$A$4,(IF(M4647=People!$B$5,People!$A$5,0)))))))</f>
        <v>Chuck Magee</v>
      </c>
      <c r="W4647" s="1" t="str">
        <f>IFERROR(VLOOKUP(Data[[#This Row],[Order ID]], Returns!$A:$B, 2, FALSE), "No")</f>
        <v>No</v>
      </c>
      <c r="X4647" s="1">
        <f>1/COUNTIF(Data[Order ID], Data[[#This Row],[Order ID]])</f>
        <v>1</v>
      </c>
      <c r="Y4647" s="1">
        <f>1/COUNTIFS(Data[Customer Name],Data[[#This Row],[Customer Name]], Data[MonthYear],Data[[#This Row],[MonthYear]])</f>
        <v>1</v>
      </c>
      <c r="Z4647" s="1" t="str">
        <f>TEXT(Data[[#This Row],[Order Date]], "mm.yy")</f>
        <v>08.18</v>
      </c>
    </row>
    <row r="4648" spans="1:26" x14ac:dyDescent="0.25">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1" t="str">
        <f>IF(M4648=People!$B$2,People!$A$5,(IF(M4648=People!$B$3,People!$A$3,(IF(M4648=People!$B$4,People!$A$4,(IF(M4648=People!$B$5,People!$A$5,0)))))))</f>
        <v>Cassandra Brandow</v>
      </c>
      <c r="W4648" s="1" t="str">
        <f>IFERROR(VLOOKUP(Data[[#This Row],[Order ID]], Returns!$A:$B, 2, FALSE), "No")</f>
        <v>No</v>
      </c>
      <c r="X4648" s="1">
        <f>1/COUNTIF(Data[Order ID], Data[[#This Row],[Order ID]])</f>
        <v>1</v>
      </c>
      <c r="Y4648" s="1">
        <f>1/COUNTIFS(Data[Customer Name],Data[[#This Row],[Customer Name]], Data[MonthYear],Data[[#This Row],[MonthYear]])</f>
        <v>1</v>
      </c>
      <c r="Z4648" s="1" t="str">
        <f>TEXT(Data[[#This Row],[Order Date]], "mm.yy")</f>
        <v>05.16</v>
      </c>
    </row>
    <row r="4649" spans="1:26" x14ac:dyDescent="0.25">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1" t="str">
        <f>IF(M4649=People!$B$2,People!$A$5,(IF(M4649=People!$B$3,People!$A$3,(IF(M4649=People!$B$4,People!$A$4,(IF(M4649=People!$B$5,People!$A$5,0)))))))</f>
        <v>Chuck Magee</v>
      </c>
      <c r="W4649" s="1" t="str">
        <f>IFERROR(VLOOKUP(Data[[#This Row],[Order ID]], Returns!$A:$B, 2, FALSE), "No")</f>
        <v>No</v>
      </c>
      <c r="X4649" s="1">
        <f>1/COUNTIF(Data[Order ID], Data[[#This Row],[Order ID]])</f>
        <v>1</v>
      </c>
      <c r="Y4649" s="1">
        <f>1/COUNTIFS(Data[Customer Name],Data[[#This Row],[Customer Name]], Data[MonthYear],Data[[#This Row],[MonthYear]])</f>
        <v>1</v>
      </c>
      <c r="Z4649" s="1" t="str">
        <f>TEXT(Data[[#This Row],[Order Date]], "mm.yy")</f>
        <v>04.18</v>
      </c>
    </row>
    <row r="4650" spans="1:26" x14ac:dyDescent="0.25">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1" t="str">
        <f>IF(M4650=People!$B$2,People!$A$5,(IF(M4650=People!$B$3,People!$A$3,(IF(M4650=People!$B$4,People!$A$4,(IF(M4650=People!$B$5,People!$A$5,0)))))))</f>
        <v>Cassandra Brandow</v>
      </c>
      <c r="W4650" s="1" t="str">
        <f>IFERROR(VLOOKUP(Data[[#This Row],[Order ID]], Returns!$A:$B, 2, FALSE), "No")</f>
        <v>No</v>
      </c>
      <c r="X4650" s="1">
        <f>1/COUNTIF(Data[Order ID], Data[[#This Row],[Order ID]])</f>
        <v>0.5</v>
      </c>
      <c r="Y4650" s="1">
        <f>1/COUNTIFS(Data[Customer Name],Data[[#This Row],[Customer Name]], Data[MonthYear],Data[[#This Row],[MonthYear]])</f>
        <v>0.5</v>
      </c>
      <c r="Z4650" s="1" t="str">
        <f>TEXT(Data[[#This Row],[Order Date]], "mm.yy")</f>
        <v>05.19</v>
      </c>
    </row>
    <row r="4651" spans="1:26" x14ac:dyDescent="0.25">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1" t="str">
        <f>IF(M4651=People!$B$2,People!$A$5,(IF(M4651=People!$B$3,People!$A$3,(IF(M4651=People!$B$4,People!$A$4,(IF(M4651=People!$B$5,People!$A$5,0)))))))</f>
        <v>Cassandra Brandow</v>
      </c>
      <c r="W4651" s="1" t="str">
        <f>IFERROR(VLOOKUP(Data[[#This Row],[Order ID]], Returns!$A:$B, 2, FALSE), "No")</f>
        <v>No</v>
      </c>
      <c r="X4651" s="1">
        <f>1/COUNTIF(Data[Order ID], Data[[#This Row],[Order ID]])</f>
        <v>0.5</v>
      </c>
      <c r="Y4651" s="1">
        <f>1/COUNTIFS(Data[Customer Name],Data[[#This Row],[Customer Name]], Data[MonthYear],Data[[#This Row],[MonthYear]])</f>
        <v>0.5</v>
      </c>
      <c r="Z4651" s="1" t="str">
        <f>TEXT(Data[[#This Row],[Order Date]], "mm.yy")</f>
        <v>05.19</v>
      </c>
    </row>
    <row r="4652" spans="1:26" x14ac:dyDescent="0.25">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1" t="str">
        <f>IF(M4652=People!$B$2,People!$A$5,(IF(M4652=People!$B$3,People!$A$3,(IF(M4652=People!$B$4,People!$A$4,(IF(M4652=People!$B$5,People!$A$5,0)))))))</f>
        <v>Cassandra Brandow</v>
      </c>
      <c r="W4652" s="1" t="str">
        <f>IFERROR(VLOOKUP(Data[[#This Row],[Order ID]], Returns!$A:$B, 2, FALSE), "No")</f>
        <v>No</v>
      </c>
      <c r="X4652" s="1">
        <f>1/COUNTIF(Data[Order ID], Data[[#This Row],[Order ID]])</f>
        <v>0.5</v>
      </c>
      <c r="Y4652" s="1">
        <f>1/COUNTIFS(Data[Customer Name],Data[[#This Row],[Customer Name]], Data[MonthYear],Data[[#This Row],[MonthYear]])</f>
        <v>0.5</v>
      </c>
      <c r="Z4652" s="1" t="str">
        <f>TEXT(Data[[#This Row],[Order Date]], "mm.yy")</f>
        <v>04.19</v>
      </c>
    </row>
    <row r="4653" spans="1:26" x14ac:dyDescent="0.25">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1" t="str">
        <f>IF(M4653=People!$B$2,People!$A$5,(IF(M4653=People!$B$3,People!$A$3,(IF(M4653=People!$B$4,People!$A$4,(IF(M4653=People!$B$5,People!$A$5,0)))))))</f>
        <v>Cassandra Brandow</v>
      </c>
      <c r="W4653" s="1" t="str">
        <f>IFERROR(VLOOKUP(Data[[#This Row],[Order ID]], Returns!$A:$B, 2, FALSE), "No")</f>
        <v>No</v>
      </c>
      <c r="X4653" s="1">
        <f>1/COUNTIF(Data[Order ID], Data[[#This Row],[Order ID]])</f>
        <v>0.5</v>
      </c>
      <c r="Y4653" s="1">
        <f>1/COUNTIFS(Data[Customer Name],Data[[#This Row],[Customer Name]], Data[MonthYear],Data[[#This Row],[MonthYear]])</f>
        <v>0.5</v>
      </c>
      <c r="Z4653" s="1" t="str">
        <f>TEXT(Data[[#This Row],[Order Date]], "mm.yy")</f>
        <v>04.19</v>
      </c>
    </row>
    <row r="4654" spans="1:26" x14ac:dyDescent="0.25">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1" t="str">
        <f>IF(M4654=People!$B$2,People!$A$5,(IF(M4654=People!$B$3,People!$A$3,(IF(M4654=People!$B$4,People!$A$4,(IF(M4654=People!$B$5,People!$A$5,0)))))))</f>
        <v>Chuck Magee</v>
      </c>
      <c r="W4654" s="1" t="str">
        <f>IFERROR(VLOOKUP(Data[[#This Row],[Order ID]], Returns!$A:$B, 2, FALSE), "No")</f>
        <v>No</v>
      </c>
      <c r="X4654" s="1">
        <f>1/COUNTIF(Data[Order ID], Data[[#This Row],[Order ID]])</f>
        <v>0.5</v>
      </c>
      <c r="Y4654" s="1">
        <f>1/COUNTIFS(Data[Customer Name],Data[[#This Row],[Customer Name]], Data[MonthYear],Data[[#This Row],[MonthYear]])</f>
        <v>0.5</v>
      </c>
      <c r="Z4654" s="1" t="str">
        <f>TEXT(Data[[#This Row],[Order Date]], "mm.yy")</f>
        <v>02.19</v>
      </c>
    </row>
    <row r="4655" spans="1:26" x14ac:dyDescent="0.25">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1" t="str">
        <f>IF(M4655=People!$B$2,People!$A$5,(IF(M4655=People!$B$3,People!$A$3,(IF(M4655=People!$B$4,People!$A$4,(IF(M4655=People!$B$5,People!$A$5,0)))))))</f>
        <v>Chuck Magee</v>
      </c>
      <c r="W4655" s="1" t="str">
        <f>IFERROR(VLOOKUP(Data[[#This Row],[Order ID]], Returns!$A:$B, 2, FALSE), "No")</f>
        <v>No</v>
      </c>
      <c r="X4655" s="1">
        <f>1/COUNTIF(Data[Order ID], Data[[#This Row],[Order ID]])</f>
        <v>0.5</v>
      </c>
      <c r="Y4655" s="1">
        <f>1/COUNTIFS(Data[Customer Name],Data[[#This Row],[Customer Name]], Data[MonthYear],Data[[#This Row],[MonthYear]])</f>
        <v>0.5</v>
      </c>
      <c r="Z4655" s="1" t="str">
        <f>TEXT(Data[[#This Row],[Order Date]], "mm.yy")</f>
        <v>02.19</v>
      </c>
    </row>
    <row r="4656" spans="1:26" x14ac:dyDescent="0.25">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1" t="str">
        <f>IF(M4656=People!$B$2,People!$A$5,(IF(M4656=People!$B$3,People!$A$3,(IF(M4656=People!$B$4,People!$A$4,(IF(M4656=People!$B$5,People!$A$5,0)))))))</f>
        <v>Cassandra Brandow</v>
      </c>
      <c r="W4656" s="1" t="str">
        <f>IFERROR(VLOOKUP(Data[[#This Row],[Order ID]], Returns!$A:$B, 2, FALSE), "No")</f>
        <v>No</v>
      </c>
      <c r="X4656" s="1">
        <f>1/COUNTIF(Data[Order ID], Data[[#This Row],[Order ID]])</f>
        <v>1</v>
      </c>
      <c r="Y4656" s="1">
        <f>1/COUNTIFS(Data[Customer Name],Data[[#This Row],[Customer Name]], Data[MonthYear],Data[[#This Row],[MonthYear]])</f>
        <v>1</v>
      </c>
      <c r="Z4656" s="1" t="str">
        <f>TEXT(Data[[#This Row],[Order Date]], "mm.yy")</f>
        <v>06.19</v>
      </c>
    </row>
    <row r="4657" spans="1:26" x14ac:dyDescent="0.25">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1" t="str">
        <f>IF(M4657=People!$B$2,People!$A$5,(IF(M4657=People!$B$3,People!$A$3,(IF(M4657=People!$B$4,People!$A$4,(IF(M4657=People!$B$5,People!$A$5,0)))))))</f>
        <v>Kelly Williams</v>
      </c>
      <c r="W4657" s="1" t="str">
        <f>IFERROR(VLOOKUP(Data[[#This Row],[Order ID]], Returns!$A:$B, 2, FALSE), "No")</f>
        <v>No</v>
      </c>
      <c r="X4657" s="1">
        <f>1/COUNTIF(Data[Order ID], Data[[#This Row],[Order ID]])</f>
        <v>1</v>
      </c>
      <c r="Y4657" s="1">
        <f>1/COUNTIFS(Data[Customer Name],Data[[#This Row],[Customer Name]], Data[MonthYear],Data[[#This Row],[MonthYear]])</f>
        <v>1</v>
      </c>
      <c r="Z4657" s="1" t="str">
        <f>TEXT(Data[[#This Row],[Order Date]], "mm.yy")</f>
        <v>05.16</v>
      </c>
    </row>
    <row r="4658" spans="1:26" x14ac:dyDescent="0.25">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1" t="str">
        <f>IF(M4658=People!$B$2,People!$A$5,(IF(M4658=People!$B$3,People!$A$3,(IF(M4658=People!$B$4,People!$A$4,(IF(M4658=People!$B$5,People!$A$5,0)))))))</f>
        <v>Chuck Magee</v>
      </c>
      <c r="W4658" s="1" t="str">
        <f>IFERROR(VLOOKUP(Data[[#This Row],[Order ID]], Returns!$A:$B, 2, FALSE), "No")</f>
        <v>No</v>
      </c>
      <c r="X4658" s="1">
        <f>1/COUNTIF(Data[Order ID], Data[[#This Row],[Order ID]])</f>
        <v>0.14285714285714285</v>
      </c>
      <c r="Y4658" s="1">
        <f>1/COUNTIFS(Data[Customer Name],Data[[#This Row],[Customer Name]], Data[MonthYear],Data[[#This Row],[MonthYear]])</f>
        <v>0.14285714285714285</v>
      </c>
      <c r="Z4658" s="1" t="str">
        <f>TEXT(Data[[#This Row],[Order Date]], "mm.yy")</f>
        <v>05.17</v>
      </c>
    </row>
    <row r="4659" spans="1:26" x14ac:dyDescent="0.25">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1" t="str">
        <f>IF(M4659=People!$B$2,People!$A$5,(IF(M4659=People!$B$3,People!$A$3,(IF(M4659=People!$B$4,People!$A$4,(IF(M4659=People!$B$5,People!$A$5,0)))))))</f>
        <v>Chuck Magee</v>
      </c>
      <c r="W4659" s="1" t="str">
        <f>IFERROR(VLOOKUP(Data[[#This Row],[Order ID]], Returns!$A:$B, 2, FALSE), "No")</f>
        <v>No</v>
      </c>
      <c r="X4659" s="1">
        <f>1/COUNTIF(Data[Order ID], Data[[#This Row],[Order ID]])</f>
        <v>0.14285714285714285</v>
      </c>
      <c r="Y4659" s="1">
        <f>1/COUNTIFS(Data[Customer Name],Data[[#This Row],[Customer Name]], Data[MonthYear],Data[[#This Row],[MonthYear]])</f>
        <v>0.14285714285714285</v>
      </c>
      <c r="Z4659" s="1" t="str">
        <f>TEXT(Data[[#This Row],[Order Date]], "mm.yy")</f>
        <v>05.17</v>
      </c>
    </row>
    <row r="4660" spans="1:26" x14ac:dyDescent="0.25">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1" t="str">
        <f>IF(M4660=People!$B$2,People!$A$5,(IF(M4660=People!$B$3,People!$A$3,(IF(M4660=People!$B$4,People!$A$4,(IF(M4660=People!$B$5,People!$A$5,0)))))))</f>
        <v>Chuck Magee</v>
      </c>
      <c r="W4660" s="1" t="str">
        <f>IFERROR(VLOOKUP(Data[[#This Row],[Order ID]], Returns!$A:$B, 2, FALSE), "No")</f>
        <v>No</v>
      </c>
      <c r="X4660" s="1">
        <f>1/COUNTIF(Data[Order ID], Data[[#This Row],[Order ID]])</f>
        <v>0.14285714285714285</v>
      </c>
      <c r="Y4660" s="1">
        <f>1/COUNTIFS(Data[Customer Name],Data[[#This Row],[Customer Name]], Data[MonthYear],Data[[#This Row],[MonthYear]])</f>
        <v>0.14285714285714285</v>
      </c>
      <c r="Z4660" s="1" t="str">
        <f>TEXT(Data[[#This Row],[Order Date]], "mm.yy")</f>
        <v>05.17</v>
      </c>
    </row>
    <row r="4661" spans="1:26" x14ac:dyDescent="0.25">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1" t="str">
        <f>IF(M4661=People!$B$2,People!$A$5,(IF(M4661=People!$B$3,People!$A$3,(IF(M4661=People!$B$4,People!$A$4,(IF(M4661=People!$B$5,People!$A$5,0)))))))</f>
        <v>Chuck Magee</v>
      </c>
      <c r="W4661" s="1" t="str">
        <f>IFERROR(VLOOKUP(Data[[#This Row],[Order ID]], Returns!$A:$B, 2, FALSE), "No")</f>
        <v>No</v>
      </c>
      <c r="X4661" s="1">
        <f>1/COUNTIF(Data[Order ID], Data[[#This Row],[Order ID]])</f>
        <v>0.14285714285714285</v>
      </c>
      <c r="Y4661" s="1">
        <f>1/COUNTIFS(Data[Customer Name],Data[[#This Row],[Customer Name]], Data[MonthYear],Data[[#This Row],[MonthYear]])</f>
        <v>0.14285714285714285</v>
      </c>
      <c r="Z4661" s="1" t="str">
        <f>TEXT(Data[[#This Row],[Order Date]], "mm.yy")</f>
        <v>05.17</v>
      </c>
    </row>
    <row r="4662" spans="1:26" x14ac:dyDescent="0.25">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1" t="str">
        <f>IF(M4662=People!$B$2,People!$A$5,(IF(M4662=People!$B$3,People!$A$3,(IF(M4662=People!$B$4,People!$A$4,(IF(M4662=People!$B$5,People!$A$5,0)))))))</f>
        <v>Chuck Magee</v>
      </c>
      <c r="W4662" s="1" t="str">
        <f>IFERROR(VLOOKUP(Data[[#This Row],[Order ID]], Returns!$A:$B, 2, FALSE), "No")</f>
        <v>No</v>
      </c>
      <c r="X4662" s="1">
        <f>1/COUNTIF(Data[Order ID], Data[[#This Row],[Order ID]])</f>
        <v>0.14285714285714285</v>
      </c>
      <c r="Y4662" s="1">
        <f>1/COUNTIFS(Data[Customer Name],Data[[#This Row],[Customer Name]], Data[MonthYear],Data[[#This Row],[MonthYear]])</f>
        <v>0.14285714285714285</v>
      </c>
      <c r="Z4662" s="1" t="str">
        <f>TEXT(Data[[#This Row],[Order Date]], "mm.yy")</f>
        <v>05.17</v>
      </c>
    </row>
    <row r="4663" spans="1:26" x14ac:dyDescent="0.25">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1" t="str">
        <f>IF(M4663=People!$B$2,People!$A$5,(IF(M4663=People!$B$3,People!$A$3,(IF(M4663=People!$B$4,People!$A$4,(IF(M4663=People!$B$5,People!$A$5,0)))))))</f>
        <v>Chuck Magee</v>
      </c>
      <c r="W4663" s="1" t="str">
        <f>IFERROR(VLOOKUP(Data[[#This Row],[Order ID]], Returns!$A:$B, 2, FALSE), "No")</f>
        <v>No</v>
      </c>
      <c r="X4663" s="1">
        <f>1/COUNTIF(Data[Order ID], Data[[#This Row],[Order ID]])</f>
        <v>0.14285714285714285</v>
      </c>
      <c r="Y4663" s="1">
        <f>1/COUNTIFS(Data[Customer Name],Data[[#This Row],[Customer Name]], Data[MonthYear],Data[[#This Row],[MonthYear]])</f>
        <v>0.14285714285714285</v>
      </c>
      <c r="Z4663" s="1" t="str">
        <f>TEXT(Data[[#This Row],[Order Date]], "mm.yy")</f>
        <v>05.17</v>
      </c>
    </row>
    <row r="4664" spans="1:26" x14ac:dyDescent="0.25">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1" t="str">
        <f>IF(M4664=People!$B$2,People!$A$5,(IF(M4664=People!$B$3,People!$A$3,(IF(M4664=People!$B$4,People!$A$4,(IF(M4664=People!$B$5,People!$A$5,0)))))))</f>
        <v>Chuck Magee</v>
      </c>
      <c r="W4664" s="1" t="str">
        <f>IFERROR(VLOOKUP(Data[[#This Row],[Order ID]], Returns!$A:$B, 2, FALSE), "No")</f>
        <v>No</v>
      </c>
      <c r="X4664" s="1">
        <f>1/COUNTIF(Data[Order ID], Data[[#This Row],[Order ID]])</f>
        <v>0.14285714285714285</v>
      </c>
      <c r="Y4664" s="1">
        <f>1/COUNTIFS(Data[Customer Name],Data[[#This Row],[Customer Name]], Data[MonthYear],Data[[#This Row],[MonthYear]])</f>
        <v>0.14285714285714285</v>
      </c>
      <c r="Z4664" s="1" t="str">
        <f>TEXT(Data[[#This Row],[Order Date]], "mm.yy")</f>
        <v>05.17</v>
      </c>
    </row>
    <row r="4665" spans="1:26" x14ac:dyDescent="0.25">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1" t="str">
        <f>IF(M4665=People!$B$2,People!$A$5,(IF(M4665=People!$B$3,People!$A$3,(IF(M4665=People!$B$4,People!$A$4,(IF(M4665=People!$B$5,People!$A$5,0)))))))</f>
        <v>Cassandra Brandow</v>
      </c>
      <c r="W4665" s="1" t="str">
        <f>IFERROR(VLOOKUP(Data[[#This Row],[Order ID]], Returns!$A:$B, 2, FALSE), "No")</f>
        <v>No</v>
      </c>
      <c r="X4665" s="1">
        <f>1/COUNTIF(Data[Order ID], Data[[#This Row],[Order ID]])</f>
        <v>1</v>
      </c>
      <c r="Y4665" s="1">
        <f>1/COUNTIFS(Data[Customer Name],Data[[#This Row],[Customer Name]], Data[MonthYear],Data[[#This Row],[MonthYear]])</f>
        <v>1</v>
      </c>
      <c r="Z4665" s="1" t="str">
        <f>TEXT(Data[[#This Row],[Order Date]], "mm.yy")</f>
        <v>09.18</v>
      </c>
    </row>
    <row r="4666" spans="1:26" x14ac:dyDescent="0.25">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1" t="str">
        <f>IF(M4666=People!$B$2,People!$A$5,(IF(M4666=People!$B$3,People!$A$3,(IF(M4666=People!$B$4,People!$A$4,(IF(M4666=People!$B$5,People!$A$5,0)))))))</f>
        <v>Cassandra Brandow</v>
      </c>
      <c r="W4666" s="1" t="str">
        <f>IFERROR(VLOOKUP(Data[[#This Row],[Order ID]], Returns!$A:$B, 2, FALSE), "No")</f>
        <v>No</v>
      </c>
      <c r="X4666" s="1">
        <f>1/COUNTIF(Data[Order ID], Data[[#This Row],[Order ID]])</f>
        <v>0.5</v>
      </c>
      <c r="Y4666" s="1">
        <f>1/COUNTIFS(Data[Customer Name],Data[[#This Row],[Customer Name]], Data[MonthYear],Data[[#This Row],[MonthYear]])</f>
        <v>0.5</v>
      </c>
      <c r="Z4666" s="1" t="str">
        <f>TEXT(Data[[#This Row],[Order Date]], "mm.yy")</f>
        <v>09.18</v>
      </c>
    </row>
    <row r="4667" spans="1:26" x14ac:dyDescent="0.25">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1" t="str">
        <f>IF(M4667=People!$B$2,People!$A$5,(IF(M4667=People!$B$3,People!$A$3,(IF(M4667=People!$B$4,People!$A$4,(IF(M4667=People!$B$5,People!$A$5,0)))))))</f>
        <v>Cassandra Brandow</v>
      </c>
      <c r="W4667" s="1" t="str">
        <f>IFERROR(VLOOKUP(Data[[#This Row],[Order ID]], Returns!$A:$B, 2, FALSE), "No")</f>
        <v>No</v>
      </c>
      <c r="X4667" s="1">
        <f>1/COUNTIF(Data[Order ID], Data[[#This Row],[Order ID]])</f>
        <v>0.5</v>
      </c>
      <c r="Y4667" s="1">
        <f>1/COUNTIFS(Data[Customer Name],Data[[#This Row],[Customer Name]], Data[MonthYear],Data[[#This Row],[MonthYear]])</f>
        <v>0.5</v>
      </c>
      <c r="Z4667" s="1" t="str">
        <f>TEXT(Data[[#This Row],[Order Date]], "mm.yy")</f>
        <v>09.18</v>
      </c>
    </row>
    <row r="4668" spans="1:26" x14ac:dyDescent="0.25">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1" t="str">
        <f>IF(M4668=People!$B$2,People!$A$5,(IF(M4668=People!$B$3,People!$A$3,(IF(M4668=People!$B$4,People!$A$4,(IF(M4668=People!$B$5,People!$A$5,0)))))))</f>
        <v>Cassandra Brandow</v>
      </c>
      <c r="W4668" s="1" t="str">
        <f>IFERROR(VLOOKUP(Data[[#This Row],[Order ID]], Returns!$A:$B, 2, FALSE), "No")</f>
        <v>Yes</v>
      </c>
      <c r="X4668" s="1">
        <f>1/COUNTIF(Data[Order ID], Data[[#This Row],[Order ID]])</f>
        <v>0.5</v>
      </c>
      <c r="Y4668" s="1">
        <f>1/COUNTIFS(Data[Customer Name],Data[[#This Row],[Customer Name]], Data[MonthYear],Data[[#This Row],[MonthYear]])</f>
        <v>0.5</v>
      </c>
      <c r="Z4668" s="1" t="str">
        <f>TEXT(Data[[#This Row],[Order Date]], "mm.yy")</f>
        <v>01.18</v>
      </c>
    </row>
    <row r="4669" spans="1:26" x14ac:dyDescent="0.25">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1" t="str">
        <f>IF(M4669=People!$B$2,People!$A$5,(IF(M4669=People!$B$3,People!$A$3,(IF(M4669=People!$B$4,People!$A$4,(IF(M4669=People!$B$5,People!$A$5,0)))))))</f>
        <v>Cassandra Brandow</v>
      </c>
      <c r="W4669" s="1" t="str">
        <f>IFERROR(VLOOKUP(Data[[#This Row],[Order ID]], Returns!$A:$B, 2, FALSE), "No")</f>
        <v>Yes</v>
      </c>
      <c r="X4669" s="1">
        <f>1/COUNTIF(Data[Order ID], Data[[#This Row],[Order ID]])</f>
        <v>0.5</v>
      </c>
      <c r="Y4669" s="1">
        <f>1/COUNTIFS(Data[Customer Name],Data[[#This Row],[Customer Name]], Data[MonthYear],Data[[#This Row],[MonthYear]])</f>
        <v>0.5</v>
      </c>
      <c r="Z4669" s="1" t="str">
        <f>TEXT(Data[[#This Row],[Order Date]], "mm.yy")</f>
        <v>01.18</v>
      </c>
    </row>
    <row r="4670" spans="1:26" x14ac:dyDescent="0.25">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1" t="str">
        <f>IF(M4670=People!$B$2,People!$A$5,(IF(M4670=People!$B$3,People!$A$3,(IF(M4670=People!$B$4,People!$A$4,(IF(M4670=People!$B$5,People!$A$5,0)))))))</f>
        <v>Kelly Williams</v>
      </c>
      <c r="W4670" s="1" t="str">
        <f>IFERROR(VLOOKUP(Data[[#This Row],[Order ID]], Returns!$A:$B, 2, FALSE), "No")</f>
        <v>No</v>
      </c>
      <c r="X4670" s="1">
        <f>1/COUNTIF(Data[Order ID], Data[[#This Row],[Order ID]])</f>
        <v>0.33333333333333331</v>
      </c>
      <c r="Y4670" s="1">
        <f>1/COUNTIFS(Data[Customer Name],Data[[#This Row],[Customer Name]], Data[MonthYear],Data[[#This Row],[MonthYear]])</f>
        <v>0.33333333333333331</v>
      </c>
      <c r="Z4670" s="1" t="str">
        <f>TEXT(Data[[#This Row],[Order Date]], "mm.yy")</f>
        <v>05.19</v>
      </c>
    </row>
    <row r="4671" spans="1:26" x14ac:dyDescent="0.25">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1" t="str">
        <f>IF(M4671=People!$B$2,People!$A$5,(IF(M4671=People!$B$3,People!$A$3,(IF(M4671=People!$B$4,People!$A$4,(IF(M4671=People!$B$5,People!$A$5,0)))))))</f>
        <v>Kelly Williams</v>
      </c>
      <c r="W4671" s="1" t="str">
        <f>IFERROR(VLOOKUP(Data[[#This Row],[Order ID]], Returns!$A:$B, 2, FALSE), "No")</f>
        <v>No</v>
      </c>
      <c r="X4671" s="1">
        <f>1/COUNTIF(Data[Order ID], Data[[#This Row],[Order ID]])</f>
        <v>0.33333333333333331</v>
      </c>
      <c r="Y4671" s="1">
        <f>1/COUNTIFS(Data[Customer Name],Data[[#This Row],[Customer Name]], Data[MonthYear],Data[[#This Row],[MonthYear]])</f>
        <v>0.33333333333333331</v>
      </c>
      <c r="Z4671" s="1" t="str">
        <f>TEXT(Data[[#This Row],[Order Date]], "mm.yy")</f>
        <v>05.19</v>
      </c>
    </row>
    <row r="4672" spans="1:26" x14ac:dyDescent="0.25">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1" t="str">
        <f>IF(M4672=People!$B$2,People!$A$5,(IF(M4672=People!$B$3,People!$A$3,(IF(M4672=People!$B$4,People!$A$4,(IF(M4672=People!$B$5,People!$A$5,0)))))))</f>
        <v>Kelly Williams</v>
      </c>
      <c r="W4672" s="1" t="str">
        <f>IFERROR(VLOOKUP(Data[[#This Row],[Order ID]], Returns!$A:$B, 2, FALSE), "No")</f>
        <v>No</v>
      </c>
      <c r="X4672" s="1">
        <f>1/COUNTIF(Data[Order ID], Data[[#This Row],[Order ID]])</f>
        <v>0.33333333333333331</v>
      </c>
      <c r="Y4672" s="1">
        <f>1/COUNTIFS(Data[Customer Name],Data[[#This Row],[Customer Name]], Data[MonthYear],Data[[#This Row],[MonthYear]])</f>
        <v>0.33333333333333331</v>
      </c>
      <c r="Z4672" s="1" t="str">
        <f>TEXT(Data[[#This Row],[Order Date]], "mm.yy")</f>
        <v>05.19</v>
      </c>
    </row>
    <row r="4673" spans="1:26" x14ac:dyDescent="0.25">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1" t="str">
        <f>IF(M4673=People!$B$2,People!$A$5,(IF(M4673=People!$B$3,People!$A$3,(IF(M4673=People!$B$4,People!$A$4,(IF(M4673=People!$B$5,People!$A$5,0)))))))</f>
        <v>Kelly Williams</v>
      </c>
      <c r="W4673" s="1" t="str">
        <f>IFERROR(VLOOKUP(Data[[#This Row],[Order ID]], Returns!$A:$B, 2, FALSE), "No")</f>
        <v>No</v>
      </c>
      <c r="X4673" s="1">
        <f>1/COUNTIF(Data[Order ID], Data[[#This Row],[Order ID]])</f>
        <v>0.25</v>
      </c>
      <c r="Y4673" s="1">
        <f>1/COUNTIFS(Data[Customer Name],Data[[#This Row],[Customer Name]], Data[MonthYear],Data[[#This Row],[MonthYear]])</f>
        <v>0.25</v>
      </c>
      <c r="Z4673" s="1" t="str">
        <f>TEXT(Data[[#This Row],[Order Date]], "mm.yy")</f>
        <v>07.18</v>
      </c>
    </row>
    <row r="4674" spans="1:26" x14ac:dyDescent="0.25">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1" t="str">
        <f>IF(M4674=People!$B$2,People!$A$5,(IF(M4674=People!$B$3,People!$A$3,(IF(M4674=People!$B$4,People!$A$4,(IF(M4674=People!$B$5,People!$A$5,0)))))))</f>
        <v>Kelly Williams</v>
      </c>
      <c r="W4674" s="1" t="str">
        <f>IFERROR(VLOOKUP(Data[[#This Row],[Order ID]], Returns!$A:$B, 2, FALSE), "No")</f>
        <v>No</v>
      </c>
      <c r="X4674" s="1">
        <f>1/COUNTIF(Data[Order ID], Data[[#This Row],[Order ID]])</f>
        <v>0.25</v>
      </c>
      <c r="Y4674" s="1">
        <f>1/COUNTIFS(Data[Customer Name],Data[[#This Row],[Customer Name]], Data[MonthYear],Data[[#This Row],[MonthYear]])</f>
        <v>0.25</v>
      </c>
      <c r="Z4674" s="1" t="str">
        <f>TEXT(Data[[#This Row],[Order Date]], "mm.yy")</f>
        <v>07.18</v>
      </c>
    </row>
    <row r="4675" spans="1:26" x14ac:dyDescent="0.25">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1" t="str">
        <f>IF(M4675=People!$B$2,People!$A$5,(IF(M4675=People!$B$3,People!$A$3,(IF(M4675=People!$B$4,People!$A$4,(IF(M4675=People!$B$5,People!$A$5,0)))))))</f>
        <v>Kelly Williams</v>
      </c>
      <c r="W4675" s="1" t="str">
        <f>IFERROR(VLOOKUP(Data[[#This Row],[Order ID]], Returns!$A:$B, 2, FALSE), "No")</f>
        <v>No</v>
      </c>
      <c r="X4675" s="1">
        <f>1/COUNTIF(Data[Order ID], Data[[#This Row],[Order ID]])</f>
        <v>0.25</v>
      </c>
      <c r="Y4675" s="1">
        <f>1/COUNTIFS(Data[Customer Name],Data[[#This Row],[Customer Name]], Data[MonthYear],Data[[#This Row],[MonthYear]])</f>
        <v>0.25</v>
      </c>
      <c r="Z4675" s="1" t="str">
        <f>TEXT(Data[[#This Row],[Order Date]], "mm.yy")</f>
        <v>07.18</v>
      </c>
    </row>
    <row r="4676" spans="1:26" x14ac:dyDescent="0.25">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1" t="str">
        <f>IF(M4676=People!$B$2,People!$A$5,(IF(M4676=People!$B$3,People!$A$3,(IF(M4676=People!$B$4,People!$A$4,(IF(M4676=People!$B$5,People!$A$5,0)))))))</f>
        <v>Kelly Williams</v>
      </c>
      <c r="W4676" s="1" t="str">
        <f>IFERROR(VLOOKUP(Data[[#This Row],[Order ID]], Returns!$A:$B, 2, FALSE), "No")</f>
        <v>No</v>
      </c>
      <c r="X4676" s="1">
        <f>1/COUNTIF(Data[Order ID], Data[[#This Row],[Order ID]])</f>
        <v>0.25</v>
      </c>
      <c r="Y4676" s="1">
        <f>1/COUNTIFS(Data[Customer Name],Data[[#This Row],[Customer Name]], Data[MonthYear],Data[[#This Row],[MonthYear]])</f>
        <v>0.25</v>
      </c>
      <c r="Z4676" s="1" t="str">
        <f>TEXT(Data[[#This Row],[Order Date]], "mm.yy")</f>
        <v>07.18</v>
      </c>
    </row>
    <row r="4677" spans="1:26" x14ac:dyDescent="0.25">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1" t="str">
        <f>IF(M4677=People!$B$2,People!$A$5,(IF(M4677=People!$B$3,People!$A$3,(IF(M4677=People!$B$4,People!$A$4,(IF(M4677=People!$B$5,People!$A$5,0)))))))</f>
        <v>Chuck Magee</v>
      </c>
      <c r="W4677" s="1" t="str">
        <f>IFERROR(VLOOKUP(Data[[#This Row],[Order ID]], Returns!$A:$B, 2, FALSE), "No")</f>
        <v>No</v>
      </c>
      <c r="X4677" s="1">
        <f>1/COUNTIF(Data[Order ID], Data[[#This Row],[Order ID]])</f>
        <v>1</v>
      </c>
      <c r="Y4677" s="1">
        <f>1/COUNTIFS(Data[Customer Name],Data[[#This Row],[Customer Name]], Data[MonthYear],Data[[#This Row],[MonthYear]])</f>
        <v>1</v>
      </c>
      <c r="Z4677" s="1" t="str">
        <f>TEXT(Data[[#This Row],[Order Date]], "mm.yy")</f>
        <v>03.19</v>
      </c>
    </row>
    <row r="4678" spans="1:26" x14ac:dyDescent="0.25">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1" t="str">
        <f>IF(M4678=People!$B$2,People!$A$5,(IF(M4678=People!$B$3,People!$A$3,(IF(M4678=People!$B$4,People!$A$4,(IF(M4678=People!$B$5,People!$A$5,0)))))))</f>
        <v>Cassandra Brandow</v>
      </c>
      <c r="W4678" s="1" t="str">
        <f>IFERROR(VLOOKUP(Data[[#This Row],[Order ID]], Returns!$A:$B, 2, FALSE), "No")</f>
        <v>No</v>
      </c>
      <c r="X4678" s="1">
        <f>1/COUNTIF(Data[Order ID], Data[[#This Row],[Order ID]])</f>
        <v>0.2</v>
      </c>
      <c r="Y4678" s="1">
        <f>1/COUNTIFS(Data[Customer Name],Data[[#This Row],[Customer Name]], Data[MonthYear],Data[[#This Row],[MonthYear]])</f>
        <v>0.2</v>
      </c>
      <c r="Z4678" s="1" t="str">
        <f>TEXT(Data[[#This Row],[Order Date]], "mm.yy")</f>
        <v>03.16</v>
      </c>
    </row>
    <row r="4679" spans="1:26" x14ac:dyDescent="0.25">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1" t="str">
        <f>IF(M4679=People!$B$2,People!$A$5,(IF(M4679=People!$B$3,People!$A$3,(IF(M4679=People!$B$4,People!$A$4,(IF(M4679=People!$B$5,People!$A$5,0)))))))</f>
        <v>Cassandra Brandow</v>
      </c>
      <c r="W4679" s="1" t="str">
        <f>IFERROR(VLOOKUP(Data[[#This Row],[Order ID]], Returns!$A:$B, 2, FALSE), "No")</f>
        <v>No</v>
      </c>
      <c r="X4679" s="1">
        <f>1/COUNTIF(Data[Order ID], Data[[#This Row],[Order ID]])</f>
        <v>0.2</v>
      </c>
      <c r="Y4679" s="1">
        <f>1/COUNTIFS(Data[Customer Name],Data[[#This Row],[Customer Name]], Data[MonthYear],Data[[#This Row],[MonthYear]])</f>
        <v>0.2</v>
      </c>
      <c r="Z4679" s="1" t="str">
        <f>TEXT(Data[[#This Row],[Order Date]], "mm.yy")</f>
        <v>03.16</v>
      </c>
    </row>
    <row r="4680" spans="1:26" x14ac:dyDescent="0.25">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1" t="str">
        <f>IF(M4680=People!$B$2,People!$A$5,(IF(M4680=People!$B$3,People!$A$3,(IF(M4680=People!$B$4,People!$A$4,(IF(M4680=People!$B$5,People!$A$5,0)))))))</f>
        <v>Cassandra Brandow</v>
      </c>
      <c r="W4680" s="1" t="str">
        <f>IFERROR(VLOOKUP(Data[[#This Row],[Order ID]], Returns!$A:$B, 2, FALSE), "No")</f>
        <v>No</v>
      </c>
      <c r="X4680" s="1">
        <f>1/COUNTIF(Data[Order ID], Data[[#This Row],[Order ID]])</f>
        <v>0.2</v>
      </c>
      <c r="Y4680" s="1">
        <f>1/COUNTIFS(Data[Customer Name],Data[[#This Row],[Customer Name]], Data[MonthYear],Data[[#This Row],[MonthYear]])</f>
        <v>0.2</v>
      </c>
      <c r="Z4680" s="1" t="str">
        <f>TEXT(Data[[#This Row],[Order Date]], "mm.yy")</f>
        <v>03.16</v>
      </c>
    </row>
    <row r="4681" spans="1:26" x14ac:dyDescent="0.25">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1" t="str">
        <f>IF(M4681=People!$B$2,People!$A$5,(IF(M4681=People!$B$3,People!$A$3,(IF(M4681=People!$B$4,People!$A$4,(IF(M4681=People!$B$5,People!$A$5,0)))))))</f>
        <v>Cassandra Brandow</v>
      </c>
      <c r="W4681" s="1" t="str">
        <f>IFERROR(VLOOKUP(Data[[#This Row],[Order ID]], Returns!$A:$B, 2, FALSE), "No")</f>
        <v>No</v>
      </c>
      <c r="X4681" s="1">
        <f>1/COUNTIF(Data[Order ID], Data[[#This Row],[Order ID]])</f>
        <v>0.2</v>
      </c>
      <c r="Y4681" s="1">
        <f>1/COUNTIFS(Data[Customer Name],Data[[#This Row],[Customer Name]], Data[MonthYear],Data[[#This Row],[MonthYear]])</f>
        <v>0.2</v>
      </c>
      <c r="Z4681" s="1" t="str">
        <f>TEXT(Data[[#This Row],[Order Date]], "mm.yy")</f>
        <v>03.16</v>
      </c>
    </row>
    <row r="4682" spans="1:26" x14ac:dyDescent="0.25">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1" t="str">
        <f>IF(M4682=People!$B$2,People!$A$5,(IF(M4682=People!$B$3,People!$A$3,(IF(M4682=People!$B$4,People!$A$4,(IF(M4682=People!$B$5,People!$A$5,0)))))))</f>
        <v>Cassandra Brandow</v>
      </c>
      <c r="W4682" s="1" t="str">
        <f>IFERROR(VLOOKUP(Data[[#This Row],[Order ID]], Returns!$A:$B, 2, FALSE), "No")</f>
        <v>No</v>
      </c>
      <c r="X4682" s="1">
        <f>1/COUNTIF(Data[Order ID], Data[[#This Row],[Order ID]])</f>
        <v>0.2</v>
      </c>
      <c r="Y4682" s="1">
        <f>1/COUNTIFS(Data[Customer Name],Data[[#This Row],[Customer Name]], Data[MonthYear],Data[[#This Row],[MonthYear]])</f>
        <v>0.2</v>
      </c>
      <c r="Z4682" s="1" t="str">
        <f>TEXT(Data[[#This Row],[Order Date]], "mm.yy")</f>
        <v>03.16</v>
      </c>
    </row>
    <row r="4683" spans="1:26" x14ac:dyDescent="0.25">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1" t="str">
        <f>IF(M4683=People!$B$2,People!$A$5,(IF(M4683=People!$B$3,People!$A$3,(IF(M4683=People!$B$4,People!$A$4,(IF(M4683=People!$B$5,People!$A$5,0)))))))</f>
        <v>Chuck Magee</v>
      </c>
      <c r="W4683" s="1" t="str">
        <f>IFERROR(VLOOKUP(Data[[#This Row],[Order ID]], Returns!$A:$B, 2, FALSE), "No")</f>
        <v>No</v>
      </c>
      <c r="X4683" s="1">
        <f>1/COUNTIF(Data[Order ID], Data[[#This Row],[Order ID]])</f>
        <v>1</v>
      </c>
      <c r="Y4683" s="1">
        <f>1/COUNTIFS(Data[Customer Name],Data[[#This Row],[Customer Name]], Data[MonthYear],Data[[#This Row],[MonthYear]])</f>
        <v>1</v>
      </c>
      <c r="Z4683" s="1" t="str">
        <f>TEXT(Data[[#This Row],[Order Date]], "mm.yy")</f>
        <v>07.18</v>
      </c>
    </row>
    <row r="4684" spans="1:26" x14ac:dyDescent="0.25">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1" t="str">
        <f>IF(M4684=People!$B$2,People!$A$5,(IF(M4684=People!$B$3,People!$A$3,(IF(M4684=People!$B$4,People!$A$4,(IF(M4684=People!$B$5,People!$A$5,0)))))))</f>
        <v>Cassandra Brandow</v>
      </c>
      <c r="W4684" s="1" t="str">
        <f>IFERROR(VLOOKUP(Data[[#This Row],[Order ID]], Returns!$A:$B, 2, FALSE), "No")</f>
        <v>No</v>
      </c>
      <c r="X4684" s="1">
        <f>1/COUNTIF(Data[Order ID], Data[[#This Row],[Order ID]])</f>
        <v>1</v>
      </c>
      <c r="Y4684" s="1">
        <f>1/COUNTIFS(Data[Customer Name],Data[[#This Row],[Customer Name]], Data[MonthYear],Data[[#This Row],[MonthYear]])</f>
        <v>1</v>
      </c>
      <c r="Z4684" s="1" t="str">
        <f>TEXT(Data[[#This Row],[Order Date]], "mm.yy")</f>
        <v>12.18</v>
      </c>
    </row>
    <row r="4685" spans="1:26" x14ac:dyDescent="0.25">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1" t="str">
        <f>IF(M4685=People!$B$2,People!$A$5,(IF(M4685=People!$B$3,People!$A$3,(IF(M4685=People!$B$4,People!$A$4,(IF(M4685=People!$B$5,People!$A$5,0)))))))</f>
        <v>Chuck Magee</v>
      </c>
      <c r="W4685" s="1" t="str">
        <f>IFERROR(VLOOKUP(Data[[#This Row],[Order ID]], Returns!$A:$B, 2, FALSE), "No")</f>
        <v>No</v>
      </c>
      <c r="X4685" s="1">
        <f>1/COUNTIF(Data[Order ID], Data[[#This Row],[Order ID]])</f>
        <v>0.25</v>
      </c>
      <c r="Y4685" s="1">
        <f>1/COUNTIFS(Data[Customer Name],Data[[#This Row],[Customer Name]], Data[MonthYear],Data[[#This Row],[MonthYear]])</f>
        <v>0.25</v>
      </c>
      <c r="Z4685" s="1" t="str">
        <f>TEXT(Data[[#This Row],[Order Date]], "mm.yy")</f>
        <v>08.18</v>
      </c>
    </row>
    <row r="4686" spans="1:26" x14ac:dyDescent="0.25">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1" t="str">
        <f>IF(M4686=People!$B$2,People!$A$5,(IF(M4686=People!$B$3,People!$A$3,(IF(M4686=People!$B$4,People!$A$4,(IF(M4686=People!$B$5,People!$A$5,0)))))))</f>
        <v>Chuck Magee</v>
      </c>
      <c r="W4686" s="1" t="str">
        <f>IFERROR(VLOOKUP(Data[[#This Row],[Order ID]], Returns!$A:$B, 2, FALSE), "No")</f>
        <v>No</v>
      </c>
      <c r="X4686" s="1">
        <f>1/COUNTIF(Data[Order ID], Data[[#This Row],[Order ID]])</f>
        <v>0.25</v>
      </c>
      <c r="Y4686" s="1">
        <f>1/COUNTIFS(Data[Customer Name],Data[[#This Row],[Customer Name]], Data[MonthYear],Data[[#This Row],[MonthYear]])</f>
        <v>0.25</v>
      </c>
      <c r="Z4686" s="1" t="str">
        <f>TEXT(Data[[#This Row],[Order Date]], "mm.yy")</f>
        <v>08.18</v>
      </c>
    </row>
    <row r="4687" spans="1:26" x14ac:dyDescent="0.25">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1" t="str">
        <f>IF(M4687=People!$B$2,People!$A$5,(IF(M4687=People!$B$3,People!$A$3,(IF(M4687=People!$B$4,People!$A$4,(IF(M4687=People!$B$5,People!$A$5,0)))))))</f>
        <v>Chuck Magee</v>
      </c>
      <c r="W4687" s="1" t="str">
        <f>IFERROR(VLOOKUP(Data[[#This Row],[Order ID]], Returns!$A:$B, 2, FALSE), "No")</f>
        <v>No</v>
      </c>
      <c r="X4687" s="1">
        <f>1/COUNTIF(Data[Order ID], Data[[#This Row],[Order ID]])</f>
        <v>0.25</v>
      </c>
      <c r="Y4687" s="1">
        <f>1/COUNTIFS(Data[Customer Name],Data[[#This Row],[Customer Name]], Data[MonthYear],Data[[#This Row],[MonthYear]])</f>
        <v>0.25</v>
      </c>
      <c r="Z4687" s="1" t="str">
        <f>TEXT(Data[[#This Row],[Order Date]], "mm.yy")</f>
        <v>08.18</v>
      </c>
    </row>
    <row r="4688" spans="1:26" x14ac:dyDescent="0.25">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1" t="str">
        <f>IF(M4688=People!$B$2,People!$A$5,(IF(M4688=People!$B$3,People!$A$3,(IF(M4688=People!$B$4,People!$A$4,(IF(M4688=People!$B$5,People!$A$5,0)))))))</f>
        <v>Chuck Magee</v>
      </c>
      <c r="W4688" s="1" t="str">
        <f>IFERROR(VLOOKUP(Data[[#This Row],[Order ID]], Returns!$A:$B, 2, FALSE), "No")</f>
        <v>No</v>
      </c>
      <c r="X4688" s="1">
        <f>1/COUNTIF(Data[Order ID], Data[[#This Row],[Order ID]])</f>
        <v>0.25</v>
      </c>
      <c r="Y4688" s="1">
        <f>1/COUNTIFS(Data[Customer Name],Data[[#This Row],[Customer Name]], Data[MonthYear],Data[[#This Row],[MonthYear]])</f>
        <v>0.25</v>
      </c>
      <c r="Z4688" s="1" t="str">
        <f>TEXT(Data[[#This Row],[Order Date]], "mm.yy")</f>
        <v>08.18</v>
      </c>
    </row>
    <row r="4689" spans="1:26" x14ac:dyDescent="0.25">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1" t="str">
        <f>IF(M4689=People!$B$2,People!$A$5,(IF(M4689=People!$B$3,People!$A$3,(IF(M4689=People!$B$4,People!$A$4,(IF(M4689=People!$B$5,People!$A$5,0)))))))</f>
        <v>Kelly Williams</v>
      </c>
      <c r="W4689" s="1" t="str">
        <f>IFERROR(VLOOKUP(Data[[#This Row],[Order ID]], Returns!$A:$B, 2, FALSE), "No")</f>
        <v>No</v>
      </c>
      <c r="X4689" s="1">
        <f>1/COUNTIF(Data[Order ID], Data[[#This Row],[Order ID]])</f>
        <v>1</v>
      </c>
      <c r="Y4689" s="1">
        <f>1/COUNTIFS(Data[Customer Name],Data[[#This Row],[Customer Name]], Data[MonthYear],Data[[#This Row],[MonthYear]])</f>
        <v>1</v>
      </c>
      <c r="Z4689" s="1" t="str">
        <f>TEXT(Data[[#This Row],[Order Date]], "mm.yy")</f>
        <v>06.18</v>
      </c>
    </row>
    <row r="4690" spans="1:26" x14ac:dyDescent="0.25">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1" t="str">
        <f>IF(M4690=People!$B$2,People!$A$5,(IF(M4690=People!$B$3,People!$A$3,(IF(M4690=People!$B$4,People!$A$4,(IF(M4690=People!$B$5,People!$A$5,0)))))))</f>
        <v>Chuck Magee</v>
      </c>
      <c r="W4690" s="1" t="str">
        <f>IFERROR(VLOOKUP(Data[[#This Row],[Order ID]], Returns!$A:$B, 2, FALSE), "No")</f>
        <v>No</v>
      </c>
      <c r="X4690" s="1">
        <f>1/COUNTIF(Data[Order ID], Data[[#This Row],[Order ID]])</f>
        <v>1</v>
      </c>
      <c r="Y4690" s="1">
        <f>1/COUNTIFS(Data[Customer Name],Data[[#This Row],[Customer Name]], Data[MonthYear],Data[[#This Row],[MonthYear]])</f>
        <v>1</v>
      </c>
      <c r="Z4690" s="1" t="str">
        <f>TEXT(Data[[#This Row],[Order Date]], "mm.yy")</f>
        <v>03.19</v>
      </c>
    </row>
    <row r="4691" spans="1:26" x14ac:dyDescent="0.25">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1" t="str">
        <f>IF(M4691=People!$B$2,People!$A$5,(IF(M4691=People!$B$3,People!$A$3,(IF(M4691=People!$B$4,People!$A$4,(IF(M4691=People!$B$5,People!$A$5,0)))))))</f>
        <v>Cassandra Brandow</v>
      </c>
      <c r="W4691" s="1" t="str">
        <f>IFERROR(VLOOKUP(Data[[#This Row],[Order ID]], Returns!$A:$B, 2, FALSE), "No")</f>
        <v>No</v>
      </c>
      <c r="X4691" s="1">
        <f>1/COUNTIF(Data[Order ID], Data[[#This Row],[Order ID]])</f>
        <v>0.2</v>
      </c>
      <c r="Y4691" s="1">
        <f>1/COUNTIFS(Data[Customer Name],Data[[#This Row],[Customer Name]], Data[MonthYear],Data[[#This Row],[MonthYear]])</f>
        <v>0.2</v>
      </c>
      <c r="Z4691" s="1" t="str">
        <f>TEXT(Data[[#This Row],[Order Date]], "mm.yy")</f>
        <v>12.16</v>
      </c>
    </row>
    <row r="4692" spans="1:26" x14ac:dyDescent="0.25">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1" t="str">
        <f>IF(M4692=People!$B$2,People!$A$5,(IF(M4692=People!$B$3,People!$A$3,(IF(M4692=People!$B$4,People!$A$4,(IF(M4692=People!$B$5,People!$A$5,0)))))))</f>
        <v>Cassandra Brandow</v>
      </c>
      <c r="W4692" s="1" t="str">
        <f>IFERROR(VLOOKUP(Data[[#This Row],[Order ID]], Returns!$A:$B, 2, FALSE), "No")</f>
        <v>No</v>
      </c>
      <c r="X4692" s="1">
        <f>1/COUNTIF(Data[Order ID], Data[[#This Row],[Order ID]])</f>
        <v>0.2</v>
      </c>
      <c r="Y4692" s="1">
        <f>1/COUNTIFS(Data[Customer Name],Data[[#This Row],[Customer Name]], Data[MonthYear],Data[[#This Row],[MonthYear]])</f>
        <v>0.2</v>
      </c>
      <c r="Z4692" s="1" t="str">
        <f>TEXT(Data[[#This Row],[Order Date]], "mm.yy")</f>
        <v>12.16</v>
      </c>
    </row>
    <row r="4693" spans="1:26" x14ac:dyDescent="0.25">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1" t="str">
        <f>IF(M4693=People!$B$2,People!$A$5,(IF(M4693=People!$B$3,People!$A$3,(IF(M4693=People!$B$4,People!$A$4,(IF(M4693=People!$B$5,People!$A$5,0)))))))</f>
        <v>Cassandra Brandow</v>
      </c>
      <c r="W4693" s="1" t="str">
        <f>IFERROR(VLOOKUP(Data[[#This Row],[Order ID]], Returns!$A:$B, 2, FALSE), "No")</f>
        <v>No</v>
      </c>
      <c r="X4693" s="1">
        <f>1/COUNTIF(Data[Order ID], Data[[#This Row],[Order ID]])</f>
        <v>0.2</v>
      </c>
      <c r="Y4693" s="1">
        <f>1/COUNTIFS(Data[Customer Name],Data[[#This Row],[Customer Name]], Data[MonthYear],Data[[#This Row],[MonthYear]])</f>
        <v>0.2</v>
      </c>
      <c r="Z4693" s="1" t="str">
        <f>TEXT(Data[[#This Row],[Order Date]], "mm.yy")</f>
        <v>12.16</v>
      </c>
    </row>
    <row r="4694" spans="1:26" x14ac:dyDescent="0.25">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1" t="str">
        <f>IF(M4694=People!$B$2,People!$A$5,(IF(M4694=People!$B$3,People!$A$3,(IF(M4694=People!$B$4,People!$A$4,(IF(M4694=People!$B$5,People!$A$5,0)))))))</f>
        <v>Cassandra Brandow</v>
      </c>
      <c r="W4694" s="1" t="str">
        <f>IFERROR(VLOOKUP(Data[[#This Row],[Order ID]], Returns!$A:$B, 2, FALSE), "No")</f>
        <v>No</v>
      </c>
      <c r="X4694" s="1">
        <f>1/COUNTIF(Data[Order ID], Data[[#This Row],[Order ID]])</f>
        <v>0.2</v>
      </c>
      <c r="Y4694" s="1">
        <f>1/COUNTIFS(Data[Customer Name],Data[[#This Row],[Customer Name]], Data[MonthYear],Data[[#This Row],[MonthYear]])</f>
        <v>0.2</v>
      </c>
      <c r="Z4694" s="1" t="str">
        <f>TEXT(Data[[#This Row],[Order Date]], "mm.yy")</f>
        <v>12.16</v>
      </c>
    </row>
    <row r="4695" spans="1:26" x14ac:dyDescent="0.25">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1" t="str">
        <f>IF(M4695=People!$B$2,People!$A$5,(IF(M4695=People!$B$3,People!$A$3,(IF(M4695=People!$B$4,People!$A$4,(IF(M4695=People!$B$5,People!$A$5,0)))))))</f>
        <v>Cassandra Brandow</v>
      </c>
      <c r="W4695" s="1" t="str">
        <f>IFERROR(VLOOKUP(Data[[#This Row],[Order ID]], Returns!$A:$B, 2, FALSE), "No")</f>
        <v>No</v>
      </c>
      <c r="X4695" s="1">
        <f>1/COUNTIF(Data[Order ID], Data[[#This Row],[Order ID]])</f>
        <v>0.2</v>
      </c>
      <c r="Y4695" s="1">
        <f>1/COUNTIFS(Data[Customer Name],Data[[#This Row],[Customer Name]], Data[MonthYear],Data[[#This Row],[MonthYear]])</f>
        <v>0.2</v>
      </c>
      <c r="Z4695" s="1" t="str">
        <f>TEXT(Data[[#This Row],[Order Date]], "mm.yy")</f>
        <v>12.16</v>
      </c>
    </row>
    <row r="4696" spans="1:26" x14ac:dyDescent="0.25">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1" t="str">
        <f>IF(M4696=People!$B$2,People!$A$5,(IF(M4696=People!$B$3,People!$A$3,(IF(M4696=People!$B$4,People!$A$4,(IF(M4696=People!$B$5,People!$A$5,0)))))))</f>
        <v>Kelly Williams</v>
      </c>
      <c r="W4696" s="1" t="str">
        <f>IFERROR(VLOOKUP(Data[[#This Row],[Order ID]], Returns!$A:$B, 2, FALSE), "No")</f>
        <v>No</v>
      </c>
      <c r="X4696" s="1">
        <f>1/COUNTIF(Data[Order ID], Data[[#This Row],[Order ID]])</f>
        <v>0.2</v>
      </c>
      <c r="Y4696" s="1">
        <f>1/COUNTIFS(Data[Customer Name],Data[[#This Row],[Customer Name]], Data[MonthYear],Data[[#This Row],[MonthYear]])</f>
        <v>0.2</v>
      </c>
      <c r="Z4696" s="1" t="str">
        <f>TEXT(Data[[#This Row],[Order Date]], "mm.yy")</f>
        <v>12.17</v>
      </c>
    </row>
    <row r="4697" spans="1:26" x14ac:dyDescent="0.25">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1" t="str">
        <f>IF(M4697=People!$B$2,People!$A$5,(IF(M4697=People!$B$3,People!$A$3,(IF(M4697=People!$B$4,People!$A$4,(IF(M4697=People!$B$5,People!$A$5,0)))))))</f>
        <v>Kelly Williams</v>
      </c>
      <c r="W4697" s="1" t="str">
        <f>IFERROR(VLOOKUP(Data[[#This Row],[Order ID]], Returns!$A:$B, 2, FALSE), "No")</f>
        <v>No</v>
      </c>
      <c r="X4697" s="1">
        <f>1/COUNTIF(Data[Order ID], Data[[#This Row],[Order ID]])</f>
        <v>0.2</v>
      </c>
      <c r="Y4697" s="1">
        <f>1/COUNTIFS(Data[Customer Name],Data[[#This Row],[Customer Name]], Data[MonthYear],Data[[#This Row],[MonthYear]])</f>
        <v>0.2</v>
      </c>
      <c r="Z4697" s="1" t="str">
        <f>TEXT(Data[[#This Row],[Order Date]], "mm.yy")</f>
        <v>12.17</v>
      </c>
    </row>
    <row r="4698" spans="1:26" x14ac:dyDescent="0.25">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1" t="str">
        <f>IF(M4698=People!$B$2,People!$A$5,(IF(M4698=People!$B$3,People!$A$3,(IF(M4698=People!$B$4,People!$A$4,(IF(M4698=People!$B$5,People!$A$5,0)))))))</f>
        <v>Kelly Williams</v>
      </c>
      <c r="W4698" s="1" t="str">
        <f>IFERROR(VLOOKUP(Data[[#This Row],[Order ID]], Returns!$A:$B, 2, FALSE), "No")</f>
        <v>No</v>
      </c>
      <c r="X4698" s="1">
        <f>1/COUNTIF(Data[Order ID], Data[[#This Row],[Order ID]])</f>
        <v>0.2</v>
      </c>
      <c r="Y4698" s="1">
        <f>1/COUNTIFS(Data[Customer Name],Data[[#This Row],[Customer Name]], Data[MonthYear],Data[[#This Row],[MonthYear]])</f>
        <v>0.2</v>
      </c>
      <c r="Z4698" s="1" t="str">
        <f>TEXT(Data[[#This Row],[Order Date]], "mm.yy")</f>
        <v>12.17</v>
      </c>
    </row>
    <row r="4699" spans="1:26" x14ac:dyDescent="0.25">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1" t="str">
        <f>IF(M4699=People!$B$2,People!$A$5,(IF(M4699=People!$B$3,People!$A$3,(IF(M4699=People!$B$4,People!$A$4,(IF(M4699=People!$B$5,People!$A$5,0)))))))</f>
        <v>Kelly Williams</v>
      </c>
      <c r="W4699" s="1" t="str">
        <f>IFERROR(VLOOKUP(Data[[#This Row],[Order ID]], Returns!$A:$B, 2, FALSE), "No")</f>
        <v>No</v>
      </c>
      <c r="X4699" s="1">
        <f>1/COUNTIF(Data[Order ID], Data[[#This Row],[Order ID]])</f>
        <v>0.2</v>
      </c>
      <c r="Y4699" s="1">
        <f>1/COUNTIFS(Data[Customer Name],Data[[#This Row],[Customer Name]], Data[MonthYear],Data[[#This Row],[MonthYear]])</f>
        <v>0.2</v>
      </c>
      <c r="Z4699" s="1" t="str">
        <f>TEXT(Data[[#This Row],[Order Date]], "mm.yy")</f>
        <v>12.17</v>
      </c>
    </row>
    <row r="4700" spans="1:26" x14ac:dyDescent="0.25">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1" t="str">
        <f>IF(M4700=People!$B$2,People!$A$5,(IF(M4700=People!$B$3,People!$A$3,(IF(M4700=People!$B$4,People!$A$4,(IF(M4700=People!$B$5,People!$A$5,0)))))))</f>
        <v>Kelly Williams</v>
      </c>
      <c r="W4700" s="1" t="str">
        <f>IFERROR(VLOOKUP(Data[[#This Row],[Order ID]], Returns!$A:$B, 2, FALSE), "No")</f>
        <v>No</v>
      </c>
      <c r="X4700" s="1">
        <f>1/COUNTIF(Data[Order ID], Data[[#This Row],[Order ID]])</f>
        <v>0.2</v>
      </c>
      <c r="Y4700" s="1">
        <f>1/COUNTIFS(Data[Customer Name],Data[[#This Row],[Customer Name]], Data[MonthYear],Data[[#This Row],[MonthYear]])</f>
        <v>0.2</v>
      </c>
      <c r="Z4700" s="1" t="str">
        <f>TEXT(Data[[#This Row],[Order Date]], "mm.yy")</f>
        <v>12.17</v>
      </c>
    </row>
    <row r="4701" spans="1:26" x14ac:dyDescent="0.25">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1" t="str">
        <f>IF(M4701=People!$B$2,People!$A$5,(IF(M4701=People!$B$3,People!$A$3,(IF(M4701=People!$B$4,People!$A$4,(IF(M4701=People!$B$5,People!$A$5,0)))))))</f>
        <v>Kelly Williams</v>
      </c>
      <c r="W4701" s="1" t="str">
        <f>IFERROR(VLOOKUP(Data[[#This Row],[Order ID]], Returns!$A:$B, 2, FALSE), "No")</f>
        <v>No</v>
      </c>
      <c r="X4701" s="1">
        <f>1/COUNTIF(Data[Order ID], Data[[#This Row],[Order ID]])</f>
        <v>0.25</v>
      </c>
      <c r="Y4701" s="1">
        <f>1/COUNTIFS(Data[Customer Name],Data[[#This Row],[Customer Name]], Data[MonthYear],Data[[#This Row],[MonthYear]])</f>
        <v>0.25</v>
      </c>
      <c r="Z4701" s="1" t="str">
        <f>TEXT(Data[[#This Row],[Order Date]], "mm.yy")</f>
        <v>05.19</v>
      </c>
    </row>
    <row r="4702" spans="1:26" x14ac:dyDescent="0.25">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1" t="str">
        <f>IF(M4702=People!$B$2,People!$A$5,(IF(M4702=People!$B$3,People!$A$3,(IF(M4702=People!$B$4,People!$A$4,(IF(M4702=People!$B$5,People!$A$5,0)))))))</f>
        <v>Kelly Williams</v>
      </c>
      <c r="W4702" s="1" t="str">
        <f>IFERROR(VLOOKUP(Data[[#This Row],[Order ID]], Returns!$A:$B, 2, FALSE), "No")</f>
        <v>No</v>
      </c>
      <c r="X4702" s="1">
        <f>1/COUNTIF(Data[Order ID], Data[[#This Row],[Order ID]])</f>
        <v>0.25</v>
      </c>
      <c r="Y4702" s="1">
        <f>1/COUNTIFS(Data[Customer Name],Data[[#This Row],[Customer Name]], Data[MonthYear],Data[[#This Row],[MonthYear]])</f>
        <v>0.25</v>
      </c>
      <c r="Z4702" s="1" t="str">
        <f>TEXT(Data[[#This Row],[Order Date]], "mm.yy")</f>
        <v>05.19</v>
      </c>
    </row>
    <row r="4703" spans="1:26" x14ac:dyDescent="0.25">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1" t="str">
        <f>IF(M4703=People!$B$2,People!$A$5,(IF(M4703=People!$B$3,People!$A$3,(IF(M4703=People!$B$4,People!$A$4,(IF(M4703=People!$B$5,People!$A$5,0)))))))</f>
        <v>Kelly Williams</v>
      </c>
      <c r="W4703" s="1" t="str">
        <f>IFERROR(VLOOKUP(Data[[#This Row],[Order ID]], Returns!$A:$B, 2, FALSE), "No")</f>
        <v>No</v>
      </c>
      <c r="X4703" s="1">
        <f>1/COUNTIF(Data[Order ID], Data[[#This Row],[Order ID]])</f>
        <v>0.25</v>
      </c>
      <c r="Y4703" s="1">
        <f>1/COUNTIFS(Data[Customer Name],Data[[#This Row],[Customer Name]], Data[MonthYear],Data[[#This Row],[MonthYear]])</f>
        <v>0.25</v>
      </c>
      <c r="Z4703" s="1" t="str">
        <f>TEXT(Data[[#This Row],[Order Date]], "mm.yy")</f>
        <v>05.19</v>
      </c>
    </row>
    <row r="4704" spans="1:26" x14ac:dyDescent="0.25">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1" t="str">
        <f>IF(M4704=People!$B$2,People!$A$5,(IF(M4704=People!$B$3,People!$A$3,(IF(M4704=People!$B$4,People!$A$4,(IF(M4704=People!$B$5,People!$A$5,0)))))))</f>
        <v>Kelly Williams</v>
      </c>
      <c r="W4704" s="1" t="str">
        <f>IFERROR(VLOOKUP(Data[[#This Row],[Order ID]], Returns!$A:$B, 2, FALSE), "No")</f>
        <v>No</v>
      </c>
      <c r="X4704" s="1">
        <f>1/COUNTIF(Data[Order ID], Data[[#This Row],[Order ID]])</f>
        <v>0.25</v>
      </c>
      <c r="Y4704" s="1">
        <f>1/COUNTIFS(Data[Customer Name],Data[[#This Row],[Customer Name]], Data[MonthYear],Data[[#This Row],[MonthYear]])</f>
        <v>0.25</v>
      </c>
      <c r="Z4704" s="1" t="str">
        <f>TEXT(Data[[#This Row],[Order Date]], "mm.yy")</f>
        <v>05.19</v>
      </c>
    </row>
    <row r="4705" spans="1:26" x14ac:dyDescent="0.25">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1" t="str">
        <f>IF(M4705=People!$B$2,People!$A$5,(IF(M4705=People!$B$3,People!$A$3,(IF(M4705=People!$B$4,People!$A$4,(IF(M4705=People!$B$5,People!$A$5,0)))))))</f>
        <v>Kelly Williams</v>
      </c>
      <c r="W4705" s="1" t="str">
        <f>IFERROR(VLOOKUP(Data[[#This Row],[Order ID]], Returns!$A:$B, 2, FALSE), "No")</f>
        <v>No</v>
      </c>
      <c r="X4705" s="1">
        <f>1/COUNTIF(Data[Order ID], Data[[#This Row],[Order ID]])</f>
        <v>1</v>
      </c>
      <c r="Y4705" s="1">
        <f>1/COUNTIFS(Data[Customer Name],Data[[#This Row],[Customer Name]], Data[MonthYear],Data[[#This Row],[MonthYear]])</f>
        <v>1</v>
      </c>
      <c r="Z4705" s="1" t="str">
        <f>TEXT(Data[[#This Row],[Order Date]], "mm.yy")</f>
        <v>06.18</v>
      </c>
    </row>
    <row r="4706" spans="1:26" x14ac:dyDescent="0.25">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1" t="str">
        <f>IF(M4706=People!$B$2,People!$A$5,(IF(M4706=People!$B$3,People!$A$3,(IF(M4706=People!$B$4,People!$A$4,(IF(M4706=People!$B$5,People!$A$5,0)))))))</f>
        <v>Chuck Magee</v>
      </c>
      <c r="W4706" s="1" t="str">
        <f>IFERROR(VLOOKUP(Data[[#This Row],[Order ID]], Returns!$A:$B, 2, FALSE), "No")</f>
        <v>No</v>
      </c>
      <c r="X4706" s="1">
        <f>1/COUNTIF(Data[Order ID], Data[[#This Row],[Order ID]])</f>
        <v>0.33333333333333331</v>
      </c>
      <c r="Y4706" s="1">
        <f>1/COUNTIFS(Data[Customer Name],Data[[#This Row],[Customer Name]], Data[MonthYear],Data[[#This Row],[MonthYear]])</f>
        <v>0.33333333333333331</v>
      </c>
      <c r="Z4706" s="1" t="str">
        <f>TEXT(Data[[#This Row],[Order Date]], "mm.yy")</f>
        <v>05.18</v>
      </c>
    </row>
    <row r="4707" spans="1:26" x14ac:dyDescent="0.25">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1" t="str">
        <f>IF(M4707=People!$B$2,People!$A$5,(IF(M4707=People!$B$3,People!$A$3,(IF(M4707=People!$B$4,People!$A$4,(IF(M4707=People!$B$5,People!$A$5,0)))))))</f>
        <v>Chuck Magee</v>
      </c>
      <c r="W4707" s="1" t="str">
        <f>IFERROR(VLOOKUP(Data[[#This Row],[Order ID]], Returns!$A:$B, 2, FALSE), "No")</f>
        <v>No</v>
      </c>
      <c r="X4707" s="1">
        <f>1/COUNTIF(Data[Order ID], Data[[#This Row],[Order ID]])</f>
        <v>0.33333333333333331</v>
      </c>
      <c r="Y4707" s="1">
        <f>1/COUNTIFS(Data[Customer Name],Data[[#This Row],[Customer Name]], Data[MonthYear],Data[[#This Row],[MonthYear]])</f>
        <v>0.33333333333333331</v>
      </c>
      <c r="Z4707" s="1" t="str">
        <f>TEXT(Data[[#This Row],[Order Date]], "mm.yy")</f>
        <v>05.18</v>
      </c>
    </row>
    <row r="4708" spans="1:26" x14ac:dyDescent="0.25">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1" t="str">
        <f>IF(M4708=People!$B$2,People!$A$5,(IF(M4708=People!$B$3,People!$A$3,(IF(M4708=People!$B$4,People!$A$4,(IF(M4708=People!$B$5,People!$A$5,0)))))))</f>
        <v>Chuck Magee</v>
      </c>
      <c r="W4708" s="1" t="str">
        <f>IFERROR(VLOOKUP(Data[[#This Row],[Order ID]], Returns!$A:$B, 2, FALSE), "No")</f>
        <v>No</v>
      </c>
      <c r="X4708" s="1">
        <f>1/COUNTIF(Data[Order ID], Data[[#This Row],[Order ID]])</f>
        <v>0.33333333333333331</v>
      </c>
      <c r="Y4708" s="1">
        <f>1/COUNTIFS(Data[Customer Name],Data[[#This Row],[Customer Name]], Data[MonthYear],Data[[#This Row],[MonthYear]])</f>
        <v>0.33333333333333331</v>
      </c>
      <c r="Z4708" s="1" t="str">
        <f>TEXT(Data[[#This Row],[Order Date]], "mm.yy")</f>
        <v>05.18</v>
      </c>
    </row>
    <row r="4709" spans="1:26" x14ac:dyDescent="0.25">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1" t="str">
        <f>IF(M4709=People!$B$2,People!$A$5,(IF(M4709=People!$B$3,People!$A$3,(IF(M4709=People!$B$4,People!$A$4,(IF(M4709=People!$B$5,People!$A$5,0)))))))</f>
        <v>Cassandra Brandow</v>
      </c>
      <c r="W4709" s="1" t="str">
        <f>IFERROR(VLOOKUP(Data[[#This Row],[Order ID]], Returns!$A:$B, 2, FALSE), "No")</f>
        <v>No</v>
      </c>
      <c r="X4709" s="1">
        <f>1/COUNTIF(Data[Order ID], Data[[#This Row],[Order ID]])</f>
        <v>0.25</v>
      </c>
      <c r="Y4709" s="1">
        <f>1/COUNTIFS(Data[Customer Name],Data[[#This Row],[Customer Name]], Data[MonthYear],Data[[#This Row],[MonthYear]])</f>
        <v>0.25</v>
      </c>
      <c r="Z4709" s="1" t="str">
        <f>TEXT(Data[[#This Row],[Order Date]], "mm.yy")</f>
        <v>06.19</v>
      </c>
    </row>
    <row r="4710" spans="1:26" x14ac:dyDescent="0.25">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1" t="str">
        <f>IF(M4710=People!$B$2,People!$A$5,(IF(M4710=People!$B$3,People!$A$3,(IF(M4710=People!$B$4,People!$A$4,(IF(M4710=People!$B$5,People!$A$5,0)))))))</f>
        <v>Cassandra Brandow</v>
      </c>
      <c r="W4710" s="1" t="str">
        <f>IFERROR(VLOOKUP(Data[[#This Row],[Order ID]], Returns!$A:$B, 2, FALSE), "No")</f>
        <v>No</v>
      </c>
      <c r="X4710" s="1">
        <f>1/COUNTIF(Data[Order ID], Data[[#This Row],[Order ID]])</f>
        <v>0.25</v>
      </c>
      <c r="Y4710" s="1">
        <f>1/COUNTIFS(Data[Customer Name],Data[[#This Row],[Customer Name]], Data[MonthYear],Data[[#This Row],[MonthYear]])</f>
        <v>0.25</v>
      </c>
      <c r="Z4710" s="1" t="str">
        <f>TEXT(Data[[#This Row],[Order Date]], "mm.yy")</f>
        <v>06.19</v>
      </c>
    </row>
    <row r="4711" spans="1:26" x14ac:dyDescent="0.25">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1" t="str">
        <f>IF(M4711=People!$B$2,People!$A$5,(IF(M4711=People!$B$3,People!$A$3,(IF(M4711=People!$B$4,People!$A$4,(IF(M4711=People!$B$5,People!$A$5,0)))))))</f>
        <v>Cassandra Brandow</v>
      </c>
      <c r="W4711" s="1" t="str">
        <f>IFERROR(VLOOKUP(Data[[#This Row],[Order ID]], Returns!$A:$B, 2, FALSE), "No")</f>
        <v>No</v>
      </c>
      <c r="X4711" s="1">
        <f>1/COUNTIF(Data[Order ID], Data[[#This Row],[Order ID]])</f>
        <v>0.25</v>
      </c>
      <c r="Y4711" s="1">
        <f>1/COUNTIFS(Data[Customer Name],Data[[#This Row],[Customer Name]], Data[MonthYear],Data[[#This Row],[MonthYear]])</f>
        <v>0.25</v>
      </c>
      <c r="Z4711" s="1" t="str">
        <f>TEXT(Data[[#This Row],[Order Date]], "mm.yy")</f>
        <v>06.19</v>
      </c>
    </row>
    <row r="4712" spans="1:26" x14ac:dyDescent="0.25">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1" t="str">
        <f>IF(M4712=People!$B$2,People!$A$5,(IF(M4712=People!$B$3,People!$A$3,(IF(M4712=People!$B$4,People!$A$4,(IF(M4712=People!$B$5,People!$A$5,0)))))))</f>
        <v>Cassandra Brandow</v>
      </c>
      <c r="W4712" s="1" t="str">
        <f>IFERROR(VLOOKUP(Data[[#This Row],[Order ID]], Returns!$A:$B, 2, FALSE), "No")</f>
        <v>No</v>
      </c>
      <c r="X4712" s="1">
        <f>1/COUNTIF(Data[Order ID], Data[[#This Row],[Order ID]])</f>
        <v>0.25</v>
      </c>
      <c r="Y4712" s="1">
        <f>1/COUNTIFS(Data[Customer Name],Data[[#This Row],[Customer Name]], Data[MonthYear],Data[[#This Row],[MonthYear]])</f>
        <v>0.25</v>
      </c>
      <c r="Z4712" s="1" t="str">
        <f>TEXT(Data[[#This Row],[Order Date]], "mm.yy")</f>
        <v>06.19</v>
      </c>
    </row>
    <row r="4713" spans="1:26" x14ac:dyDescent="0.25">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1" t="str">
        <f>IF(M4713=People!$B$2,People!$A$5,(IF(M4713=People!$B$3,People!$A$3,(IF(M4713=People!$B$4,People!$A$4,(IF(M4713=People!$B$5,People!$A$5,0)))))))</f>
        <v>Chuck Magee</v>
      </c>
      <c r="W4713" s="1" t="str">
        <f>IFERROR(VLOOKUP(Data[[#This Row],[Order ID]], Returns!$A:$B, 2, FALSE), "No")</f>
        <v>No</v>
      </c>
      <c r="X4713" s="1">
        <f>1/COUNTIF(Data[Order ID], Data[[#This Row],[Order ID]])</f>
        <v>1</v>
      </c>
      <c r="Y4713" s="1">
        <f>1/COUNTIFS(Data[Customer Name],Data[[#This Row],[Customer Name]], Data[MonthYear],Data[[#This Row],[MonthYear]])</f>
        <v>1</v>
      </c>
      <c r="Z4713" s="1" t="str">
        <f>TEXT(Data[[#This Row],[Order Date]], "mm.yy")</f>
        <v>03.16</v>
      </c>
    </row>
    <row r="4714" spans="1:26" x14ac:dyDescent="0.25">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1" t="str">
        <f>IF(M4714=People!$B$2,People!$A$5,(IF(M4714=People!$B$3,People!$A$3,(IF(M4714=People!$B$4,People!$A$4,(IF(M4714=People!$B$5,People!$A$5,0)))))))</f>
        <v>Kelly Williams</v>
      </c>
      <c r="W4714" s="1" t="str">
        <f>IFERROR(VLOOKUP(Data[[#This Row],[Order ID]], Returns!$A:$B, 2, FALSE), "No")</f>
        <v>No</v>
      </c>
      <c r="X4714" s="1">
        <f>1/COUNTIF(Data[Order ID], Data[[#This Row],[Order ID]])</f>
        <v>0.5</v>
      </c>
      <c r="Y4714" s="1">
        <f>1/COUNTIFS(Data[Customer Name],Data[[#This Row],[Customer Name]], Data[MonthYear],Data[[#This Row],[MonthYear]])</f>
        <v>0.5</v>
      </c>
      <c r="Z4714" s="1" t="str">
        <f>TEXT(Data[[#This Row],[Order Date]], "mm.yy")</f>
        <v>12.16</v>
      </c>
    </row>
    <row r="4715" spans="1:26" x14ac:dyDescent="0.25">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1" t="str">
        <f>IF(M4715=People!$B$2,People!$A$5,(IF(M4715=People!$B$3,People!$A$3,(IF(M4715=People!$B$4,People!$A$4,(IF(M4715=People!$B$5,People!$A$5,0)))))))</f>
        <v>Kelly Williams</v>
      </c>
      <c r="W4715" s="1" t="str">
        <f>IFERROR(VLOOKUP(Data[[#This Row],[Order ID]], Returns!$A:$B, 2, FALSE), "No")</f>
        <v>No</v>
      </c>
      <c r="X4715" s="1">
        <f>1/COUNTIF(Data[Order ID], Data[[#This Row],[Order ID]])</f>
        <v>0.5</v>
      </c>
      <c r="Y4715" s="1">
        <f>1/COUNTIFS(Data[Customer Name],Data[[#This Row],[Customer Name]], Data[MonthYear],Data[[#This Row],[MonthYear]])</f>
        <v>0.5</v>
      </c>
      <c r="Z4715" s="1" t="str">
        <f>TEXT(Data[[#This Row],[Order Date]], "mm.yy")</f>
        <v>12.16</v>
      </c>
    </row>
    <row r="4716" spans="1:26" x14ac:dyDescent="0.25">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1" t="str">
        <f>IF(M4716=People!$B$2,People!$A$5,(IF(M4716=People!$B$3,People!$A$3,(IF(M4716=People!$B$4,People!$A$4,(IF(M4716=People!$B$5,People!$A$5,0)))))))</f>
        <v>Cassandra Brandow</v>
      </c>
      <c r="W4716" s="1" t="str">
        <f>IFERROR(VLOOKUP(Data[[#This Row],[Order ID]], Returns!$A:$B, 2, FALSE), "No")</f>
        <v>No</v>
      </c>
      <c r="X4716" s="1">
        <f>1/COUNTIF(Data[Order ID], Data[[#This Row],[Order ID]])</f>
        <v>1</v>
      </c>
      <c r="Y4716" s="1">
        <f>1/COUNTIFS(Data[Customer Name],Data[[#This Row],[Customer Name]], Data[MonthYear],Data[[#This Row],[MonthYear]])</f>
        <v>1</v>
      </c>
      <c r="Z4716" s="1" t="str">
        <f>TEXT(Data[[#This Row],[Order Date]], "mm.yy")</f>
        <v>05.19</v>
      </c>
    </row>
    <row r="4717" spans="1:26" x14ac:dyDescent="0.25">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1" t="str">
        <f>IF(M4717=People!$B$2,People!$A$5,(IF(M4717=People!$B$3,People!$A$3,(IF(M4717=People!$B$4,People!$A$4,(IF(M4717=People!$B$5,People!$A$5,0)))))))</f>
        <v>Cassandra Brandow</v>
      </c>
      <c r="W4717" s="1" t="str">
        <f>IFERROR(VLOOKUP(Data[[#This Row],[Order ID]], Returns!$A:$B, 2, FALSE), "No")</f>
        <v>No</v>
      </c>
      <c r="X4717" s="1">
        <f>1/COUNTIF(Data[Order ID], Data[[#This Row],[Order ID]])</f>
        <v>1</v>
      </c>
      <c r="Y4717" s="1">
        <f>1/COUNTIFS(Data[Customer Name],Data[[#This Row],[Customer Name]], Data[MonthYear],Data[[#This Row],[MonthYear]])</f>
        <v>1</v>
      </c>
      <c r="Z4717" s="1" t="str">
        <f>TEXT(Data[[#This Row],[Order Date]], "mm.yy")</f>
        <v>05.17</v>
      </c>
    </row>
    <row r="4718" spans="1:26" x14ac:dyDescent="0.25">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1" t="str">
        <f>IF(M4718=People!$B$2,People!$A$5,(IF(M4718=People!$B$3,People!$A$3,(IF(M4718=People!$B$4,People!$A$4,(IF(M4718=People!$B$5,People!$A$5,0)))))))</f>
        <v>Cassandra Brandow</v>
      </c>
      <c r="W4718" s="1" t="str">
        <f>IFERROR(VLOOKUP(Data[[#This Row],[Order ID]], Returns!$A:$B, 2, FALSE), "No")</f>
        <v>No</v>
      </c>
      <c r="X4718" s="1">
        <f>1/COUNTIF(Data[Order ID], Data[[#This Row],[Order ID]])</f>
        <v>1</v>
      </c>
      <c r="Y4718" s="1">
        <f>1/COUNTIFS(Data[Customer Name],Data[[#This Row],[Customer Name]], Data[MonthYear],Data[[#This Row],[MonthYear]])</f>
        <v>1</v>
      </c>
      <c r="Z4718" s="1" t="str">
        <f>TEXT(Data[[#This Row],[Order Date]], "mm.yy")</f>
        <v>12.19</v>
      </c>
    </row>
    <row r="4719" spans="1:26" x14ac:dyDescent="0.25">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1" t="str">
        <f>IF(M4719=People!$B$2,People!$A$5,(IF(M4719=People!$B$3,People!$A$3,(IF(M4719=People!$B$4,People!$A$4,(IF(M4719=People!$B$5,People!$A$5,0)))))))</f>
        <v>Chuck Magee</v>
      </c>
      <c r="W4719" s="1" t="str">
        <f>IFERROR(VLOOKUP(Data[[#This Row],[Order ID]], Returns!$A:$B, 2, FALSE), "No")</f>
        <v>No</v>
      </c>
      <c r="X4719" s="1">
        <f>1/COUNTIF(Data[Order ID], Data[[#This Row],[Order ID]])</f>
        <v>1</v>
      </c>
      <c r="Y4719" s="1">
        <f>1/COUNTIFS(Data[Customer Name],Data[[#This Row],[Customer Name]], Data[MonthYear],Data[[#This Row],[MonthYear]])</f>
        <v>0.5</v>
      </c>
      <c r="Z4719" s="1" t="str">
        <f>TEXT(Data[[#This Row],[Order Date]], "mm.yy")</f>
        <v>12.17</v>
      </c>
    </row>
    <row r="4720" spans="1:26" x14ac:dyDescent="0.25">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1" t="str">
        <f>IF(M4720=People!$B$2,People!$A$5,(IF(M4720=People!$B$3,People!$A$3,(IF(M4720=People!$B$4,People!$A$4,(IF(M4720=People!$B$5,People!$A$5,0)))))))</f>
        <v>Cassandra Brandow</v>
      </c>
      <c r="W4720" s="1" t="str">
        <f>IFERROR(VLOOKUP(Data[[#This Row],[Order ID]], Returns!$A:$B, 2, FALSE), "No")</f>
        <v>Yes</v>
      </c>
      <c r="X4720" s="1">
        <f>1/COUNTIF(Data[Order ID], Data[[#This Row],[Order ID]])</f>
        <v>1</v>
      </c>
      <c r="Y4720" s="1">
        <f>1/COUNTIFS(Data[Customer Name],Data[[#This Row],[Customer Name]], Data[MonthYear],Data[[#This Row],[MonthYear]])</f>
        <v>0.5</v>
      </c>
      <c r="Z4720" s="1" t="str">
        <f>TEXT(Data[[#This Row],[Order Date]], "mm.yy")</f>
        <v>10.17</v>
      </c>
    </row>
    <row r="4721" spans="1:26" x14ac:dyDescent="0.25">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1" t="str">
        <f>IF(M4721=People!$B$2,People!$A$5,(IF(M4721=People!$B$3,People!$A$3,(IF(M4721=People!$B$4,People!$A$4,(IF(M4721=People!$B$5,People!$A$5,0)))))))</f>
        <v>Cassandra Brandow</v>
      </c>
      <c r="W4721" s="1" t="str">
        <f>IFERROR(VLOOKUP(Data[[#This Row],[Order ID]], Returns!$A:$B, 2, FALSE), "No")</f>
        <v>Yes</v>
      </c>
      <c r="X4721" s="1">
        <f>1/COUNTIF(Data[Order ID], Data[[#This Row],[Order ID]])</f>
        <v>0.5</v>
      </c>
      <c r="Y4721" s="1">
        <f>1/COUNTIFS(Data[Customer Name],Data[[#This Row],[Customer Name]], Data[MonthYear],Data[[#This Row],[MonthYear]])</f>
        <v>0.5</v>
      </c>
      <c r="Z4721" s="1" t="str">
        <f>TEXT(Data[[#This Row],[Order Date]], "mm.yy")</f>
        <v>04.17</v>
      </c>
    </row>
    <row r="4722" spans="1:26" x14ac:dyDescent="0.25">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1" t="str">
        <f>IF(M4722=People!$B$2,People!$A$5,(IF(M4722=People!$B$3,People!$A$3,(IF(M4722=People!$B$4,People!$A$4,(IF(M4722=People!$B$5,People!$A$5,0)))))))</f>
        <v>Cassandra Brandow</v>
      </c>
      <c r="W4722" s="1" t="str">
        <f>IFERROR(VLOOKUP(Data[[#This Row],[Order ID]], Returns!$A:$B, 2, FALSE), "No")</f>
        <v>Yes</v>
      </c>
      <c r="X4722" s="1">
        <f>1/COUNTIF(Data[Order ID], Data[[#This Row],[Order ID]])</f>
        <v>0.5</v>
      </c>
      <c r="Y4722" s="1">
        <f>1/COUNTIFS(Data[Customer Name],Data[[#This Row],[Customer Name]], Data[MonthYear],Data[[#This Row],[MonthYear]])</f>
        <v>0.5</v>
      </c>
      <c r="Z4722" s="1" t="str">
        <f>TEXT(Data[[#This Row],[Order Date]], "mm.yy")</f>
        <v>04.17</v>
      </c>
    </row>
    <row r="4723" spans="1:26" x14ac:dyDescent="0.25">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1" t="str">
        <f>IF(M4723=People!$B$2,People!$A$5,(IF(M4723=People!$B$3,People!$A$3,(IF(M4723=People!$B$4,People!$A$4,(IF(M4723=People!$B$5,People!$A$5,0)))))))</f>
        <v>Kelly Williams</v>
      </c>
      <c r="W4723" s="1" t="str">
        <f>IFERROR(VLOOKUP(Data[[#This Row],[Order ID]], Returns!$A:$B, 2, FALSE), "No")</f>
        <v>No</v>
      </c>
      <c r="X4723" s="1">
        <f>1/COUNTIF(Data[Order ID], Data[[#This Row],[Order ID]])</f>
        <v>1</v>
      </c>
      <c r="Y4723" s="1">
        <f>1/COUNTIFS(Data[Customer Name],Data[[#This Row],[Customer Name]], Data[MonthYear],Data[[#This Row],[MonthYear]])</f>
        <v>1</v>
      </c>
      <c r="Z4723" s="1" t="str">
        <f>TEXT(Data[[#This Row],[Order Date]], "mm.yy")</f>
        <v>06.16</v>
      </c>
    </row>
    <row r="4724" spans="1:26" x14ac:dyDescent="0.25">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1" t="str">
        <f>IF(M4724=People!$B$2,People!$A$5,(IF(M4724=People!$B$3,People!$A$3,(IF(M4724=People!$B$4,People!$A$4,(IF(M4724=People!$B$5,People!$A$5,0)))))))</f>
        <v>Cassandra Brandow</v>
      </c>
      <c r="W4724" s="1" t="str">
        <f>IFERROR(VLOOKUP(Data[[#This Row],[Order ID]], Returns!$A:$B, 2, FALSE), "No")</f>
        <v>No</v>
      </c>
      <c r="X4724" s="1">
        <f>1/COUNTIF(Data[Order ID], Data[[#This Row],[Order ID]])</f>
        <v>1</v>
      </c>
      <c r="Y4724" s="1">
        <f>1/COUNTIFS(Data[Customer Name],Data[[#This Row],[Customer Name]], Data[MonthYear],Data[[#This Row],[MonthYear]])</f>
        <v>1</v>
      </c>
      <c r="Z4724" s="1" t="str">
        <f>TEXT(Data[[#This Row],[Order Date]], "mm.yy")</f>
        <v>09.19</v>
      </c>
    </row>
    <row r="4725" spans="1:26" x14ac:dyDescent="0.25">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1" t="str">
        <f>IF(M4725=People!$B$2,People!$A$5,(IF(M4725=People!$B$3,People!$A$3,(IF(M4725=People!$B$4,People!$A$4,(IF(M4725=People!$B$5,People!$A$5,0)))))))</f>
        <v>Cassandra Brandow</v>
      </c>
      <c r="W4725" s="1" t="str">
        <f>IFERROR(VLOOKUP(Data[[#This Row],[Order ID]], Returns!$A:$B, 2, FALSE), "No")</f>
        <v>No</v>
      </c>
      <c r="X4725" s="1">
        <f>1/COUNTIF(Data[Order ID], Data[[#This Row],[Order ID]])</f>
        <v>1</v>
      </c>
      <c r="Y4725" s="1">
        <f>1/COUNTIFS(Data[Customer Name],Data[[#This Row],[Customer Name]], Data[MonthYear],Data[[#This Row],[MonthYear]])</f>
        <v>1</v>
      </c>
      <c r="Z4725" s="1" t="str">
        <f>TEXT(Data[[#This Row],[Order Date]], "mm.yy")</f>
        <v>05.18</v>
      </c>
    </row>
    <row r="4726" spans="1:26" x14ac:dyDescent="0.25">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1" t="str">
        <f>IF(M4726=People!$B$2,People!$A$5,(IF(M4726=People!$B$3,People!$A$3,(IF(M4726=People!$B$4,People!$A$4,(IF(M4726=People!$B$5,People!$A$5,0)))))))</f>
        <v>Cassandra Brandow</v>
      </c>
      <c r="W4726" s="1" t="str">
        <f>IFERROR(VLOOKUP(Data[[#This Row],[Order ID]], Returns!$A:$B, 2, FALSE), "No")</f>
        <v>No</v>
      </c>
      <c r="X4726" s="1">
        <f>1/COUNTIF(Data[Order ID], Data[[#This Row],[Order ID]])</f>
        <v>0.5</v>
      </c>
      <c r="Y4726" s="1">
        <f>1/COUNTIFS(Data[Customer Name],Data[[#This Row],[Customer Name]], Data[MonthYear],Data[[#This Row],[MonthYear]])</f>
        <v>0.33333333333333331</v>
      </c>
      <c r="Z4726" s="1" t="str">
        <f>TEXT(Data[[#This Row],[Order Date]], "mm.yy")</f>
        <v>11.18</v>
      </c>
    </row>
    <row r="4727" spans="1:26" x14ac:dyDescent="0.25">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1" t="str">
        <f>IF(M4727=People!$B$2,People!$A$5,(IF(M4727=People!$B$3,People!$A$3,(IF(M4727=People!$B$4,People!$A$4,(IF(M4727=People!$B$5,People!$A$5,0)))))))</f>
        <v>Cassandra Brandow</v>
      </c>
      <c r="W4727" s="1" t="str">
        <f>IFERROR(VLOOKUP(Data[[#This Row],[Order ID]], Returns!$A:$B, 2, FALSE), "No")</f>
        <v>No</v>
      </c>
      <c r="X4727" s="1">
        <f>1/COUNTIF(Data[Order ID], Data[[#This Row],[Order ID]])</f>
        <v>0.5</v>
      </c>
      <c r="Y4727" s="1">
        <f>1/COUNTIFS(Data[Customer Name],Data[[#This Row],[Customer Name]], Data[MonthYear],Data[[#This Row],[MonthYear]])</f>
        <v>0.33333333333333331</v>
      </c>
      <c r="Z4727" s="1" t="str">
        <f>TEXT(Data[[#This Row],[Order Date]], "mm.yy")</f>
        <v>11.18</v>
      </c>
    </row>
    <row r="4728" spans="1:26" x14ac:dyDescent="0.25">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1" t="str">
        <f>IF(M4728=People!$B$2,People!$A$5,(IF(M4728=People!$B$3,People!$A$3,(IF(M4728=People!$B$4,People!$A$4,(IF(M4728=People!$B$5,People!$A$5,0)))))))</f>
        <v>Chuck Magee</v>
      </c>
      <c r="W4728" s="1" t="str">
        <f>IFERROR(VLOOKUP(Data[[#This Row],[Order ID]], Returns!$A:$B, 2, FALSE), "No")</f>
        <v>No</v>
      </c>
      <c r="X4728" s="1">
        <f>1/COUNTIF(Data[Order ID], Data[[#This Row],[Order ID]])</f>
        <v>0.5</v>
      </c>
      <c r="Y4728" s="1">
        <f>1/COUNTIFS(Data[Customer Name],Data[[#This Row],[Customer Name]], Data[MonthYear],Data[[#This Row],[MonthYear]])</f>
        <v>0.5</v>
      </c>
      <c r="Z4728" s="1" t="str">
        <f>TEXT(Data[[#This Row],[Order Date]], "mm.yy")</f>
        <v>11.16</v>
      </c>
    </row>
    <row r="4729" spans="1:26" x14ac:dyDescent="0.25">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1" t="str">
        <f>IF(M4729=People!$B$2,People!$A$5,(IF(M4729=People!$B$3,People!$A$3,(IF(M4729=People!$B$4,People!$A$4,(IF(M4729=People!$B$5,People!$A$5,0)))))))</f>
        <v>Chuck Magee</v>
      </c>
      <c r="W4729" s="1" t="str">
        <f>IFERROR(VLOOKUP(Data[[#This Row],[Order ID]], Returns!$A:$B, 2, FALSE), "No")</f>
        <v>No</v>
      </c>
      <c r="X4729" s="1">
        <f>1/COUNTIF(Data[Order ID], Data[[#This Row],[Order ID]])</f>
        <v>0.5</v>
      </c>
      <c r="Y4729" s="1">
        <f>1/COUNTIFS(Data[Customer Name],Data[[#This Row],[Customer Name]], Data[MonthYear],Data[[#This Row],[MonthYear]])</f>
        <v>0.5</v>
      </c>
      <c r="Z4729" s="1" t="str">
        <f>TEXT(Data[[#This Row],[Order Date]], "mm.yy")</f>
        <v>11.16</v>
      </c>
    </row>
    <row r="4730" spans="1:26" x14ac:dyDescent="0.25">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1" t="str">
        <f>IF(M4730=People!$B$2,People!$A$5,(IF(M4730=People!$B$3,People!$A$3,(IF(M4730=People!$B$4,People!$A$4,(IF(M4730=People!$B$5,People!$A$5,0)))))))</f>
        <v>Cassandra Brandow</v>
      </c>
      <c r="W4730" s="1" t="str">
        <f>IFERROR(VLOOKUP(Data[[#This Row],[Order ID]], Returns!$A:$B, 2, FALSE), "No")</f>
        <v>No</v>
      </c>
      <c r="X4730" s="1">
        <f>1/COUNTIF(Data[Order ID], Data[[#This Row],[Order ID]])</f>
        <v>1</v>
      </c>
      <c r="Y4730" s="1">
        <f>1/COUNTIFS(Data[Customer Name],Data[[#This Row],[Customer Name]], Data[MonthYear],Data[[#This Row],[MonthYear]])</f>
        <v>1</v>
      </c>
      <c r="Z4730" s="1" t="str">
        <f>TEXT(Data[[#This Row],[Order Date]], "mm.yy")</f>
        <v>11.16</v>
      </c>
    </row>
    <row r="4731" spans="1:26" x14ac:dyDescent="0.25">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1" t="str">
        <f>IF(M4731=People!$B$2,People!$A$5,(IF(M4731=People!$B$3,People!$A$3,(IF(M4731=People!$B$4,People!$A$4,(IF(M4731=People!$B$5,People!$A$5,0)))))))</f>
        <v>Kelly Williams</v>
      </c>
      <c r="W4731" s="1" t="str">
        <f>IFERROR(VLOOKUP(Data[[#This Row],[Order ID]], Returns!$A:$B, 2, FALSE), "No")</f>
        <v>No</v>
      </c>
      <c r="X4731" s="1">
        <f>1/COUNTIF(Data[Order ID], Data[[#This Row],[Order ID]])</f>
        <v>1</v>
      </c>
      <c r="Y4731" s="1">
        <f>1/COUNTIFS(Data[Customer Name],Data[[#This Row],[Customer Name]], Data[MonthYear],Data[[#This Row],[MonthYear]])</f>
        <v>1</v>
      </c>
      <c r="Z4731" s="1" t="str">
        <f>TEXT(Data[[#This Row],[Order Date]], "mm.yy")</f>
        <v>07.18</v>
      </c>
    </row>
    <row r="4732" spans="1:26" x14ac:dyDescent="0.25">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1" t="str">
        <f>IF(M4732=People!$B$2,People!$A$5,(IF(M4732=People!$B$3,People!$A$3,(IF(M4732=People!$B$4,People!$A$4,(IF(M4732=People!$B$5,People!$A$5,0)))))))</f>
        <v>Cassandra Brandow</v>
      </c>
      <c r="W4732" s="1" t="str">
        <f>IFERROR(VLOOKUP(Data[[#This Row],[Order ID]], Returns!$A:$B, 2, FALSE), "No")</f>
        <v>No</v>
      </c>
      <c r="X4732" s="1">
        <f>1/COUNTIF(Data[Order ID], Data[[#This Row],[Order ID]])</f>
        <v>0.25</v>
      </c>
      <c r="Y4732" s="1">
        <f>1/COUNTIFS(Data[Customer Name],Data[[#This Row],[Customer Name]], Data[MonthYear],Data[[#This Row],[MonthYear]])</f>
        <v>0.25</v>
      </c>
      <c r="Z4732" s="1" t="str">
        <f>TEXT(Data[[#This Row],[Order Date]], "mm.yy")</f>
        <v>03.17</v>
      </c>
    </row>
    <row r="4733" spans="1:26" x14ac:dyDescent="0.25">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1" t="str">
        <f>IF(M4733=People!$B$2,People!$A$5,(IF(M4733=People!$B$3,People!$A$3,(IF(M4733=People!$B$4,People!$A$4,(IF(M4733=People!$B$5,People!$A$5,0)))))))</f>
        <v>Cassandra Brandow</v>
      </c>
      <c r="W4733" s="1" t="str">
        <f>IFERROR(VLOOKUP(Data[[#This Row],[Order ID]], Returns!$A:$B, 2, FALSE), "No")</f>
        <v>No</v>
      </c>
      <c r="X4733" s="1">
        <f>1/COUNTIF(Data[Order ID], Data[[#This Row],[Order ID]])</f>
        <v>0.25</v>
      </c>
      <c r="Y4733" s="1">
        <f>1/COUNTIFS(Data[Customer Name],Data[[#This Row],[Customer Name]], Data[MonthYear],Data[[#This Row],[MonthYear]])</f>
        <v>0.25</v>
      </c>
      <c r="Z4733" s="1" t="str">
        <f>TEXT(Data[[#This Row],[Order Date]], "mm.yy")</f>
        <v>03.17</v>
      </c>
    </row>
    <row r="4734" spans="1:26" x14ac:dyDescent="0.25">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1" t="str">
        <f>IF(M4734=People!$B$2,People!$A$5,(IF(M4734=People!$B$3,People!$A$3,(IF(M4734=People!$B$4,People!$A$4,(IF(M4734=People!$B$5,People!$A$5,0)))))))</f>
        <v>Cassandra Brandow</v>
      </c>
      <c r="W4734" s="1" t="str">
        <f>IFERROR(VLOOKUP(Data[[#This Row],[Order ID]], Returns!$A:$B, 2, FALSE), "No")</f>
        <v>No</v>
      </c>
      <c r="X4734" s="1">
        <f>1/COUNTIF(Data[Order ID], Data[[#This Row],[Order ID]])</f>
        <v>0.25</v>
      </c>
      <c r="Y4734" s="1">
        <f>1/COUNTIFS(Data[Customer Name],Data[[#This Row],[Customer Name]], Data[MonthYear],Data[[#This Row],[MonthYear]])</f>
        <v>0.25</v>
      </c>
      <c r="Z4734" s="1" t="str">
        <f>TEXT(Data[[#This Row],[Order Date]], "mm.yy")</f>
        <v>03.17</v>
      </c>
    </row>
    <row r="4735" spans="1:26" x14ac:dyDescent="0.25">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1" t="str">
        <f>IF(M4735=People!$B$2,People!$A$5,(IF(M4735=People!$B$3,People!$A$3,(IF(M4735=People!$B$4,People!$A$4,(IF(M4735=People!$B$5,People!$A$5,0)))))))</f>
        <v>Cassandra Brandow</v>
      </c>
      <c r="W4735" s="1" t="str">
        <f>IFERROR(VLOOKUP(Data[[#This Row],[Order ID]], Returns!$A:$B, 2, FALSE), "No")</f>
        <v>No</v>
      </c>
      <c r="X4735" s="1">
        <f>1/COUNTIF(Data[Order ID], Data[[#This Row],[Order ID]])</f>
        <v>0.25</v>
      </c>
      <c r="Y4735" s="1">
        <f>1/COUNTIFS(Data[Customer Name],Data[[#This Row],[Customer Name]], Data[MonthYear],Data[[#This Row],[MonthYear]])</f>
        <v>0.25</v>
      </c>
      <c r="Z4735" s="1" t="str">
        <f>TEXT(Data[[#This Row],[Order Date]], "mm.yy")</f>
        <v>03.17</v>
      </c>
    </row>
    <row r="4736" spans="1:26" x14ac:dyDescent="0.25">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1" t="str">
        <f>IF(M4736=People!$B$2,People!$A$5,(IF(M4736=People!$B$3,People!$A$3,(IF(M4736=People!$B$4,People!$A$4,(IF(M4736=People!$B$5,People!$A$5,0)))))))</f>
        <v>Chuck Magee</v>
      </c>
      <c r="W4736" s="1" t="str">
        <f>IFERROR(VLOOKUP(Data[[#This Row],[Order ID]], Returns!$A:$B, 2, FALSE), "No")</f>
        <v>No</v>
      </c>
      <c r="X4736" s="1">
        <f>1/COUNTIF(Data[Order ID], Data[[#This Row],[Order ID]])</f>
        <v>1</v>
      </c>
      <c r="Y4736" s="1">
        <f>1/COUNTIFS(Data[Customer Name],Data[[#This Row],[Customer Name]], Data[MonthYear],Data[[#This Row],[MonthYear]])</f>
        <v>1</v>
      </c>
      <c r="Z4736" s="1" t="str">
        <f>TEXT(Data[[#This Row],[Order Date]], "mm.yy")</f>
        <v>04.18</v>
      </c>
    </row>
    <row r="4737" spans="1:26" x14ac:dyDescent="0.25">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1" t="str">
        <f>IF(M4737=People!$B$2,People!$A$5,(IF(M4737=People!$B$3,People!$A$3,(IF(M4737=People!$B$4,People!$A$4,(IF(M4737=People!$B$5,People!$A$5,0)))))))</f>
        <v>Chuck Magee</v>
      </c>
      <c r="W4737" s="1" t="str">
        <f>IFERROR(VLOOKUP(Data[[#This Row],[Order ID]], Returns!$A:$B, 2, FALSE), "No")</f>
        <v>No</v>
      </c>
      <c r="X4737" s="1">
        <f>1/COUNTIF(Data[Order ID], Data[[#This Row],[Order ID]])</f>
        <v>0.33333333333333331</v>
      </c>
      <c r="Y4737" s="1">
        <f>1/COUNTIFS(Data[Customer Name],Data[[#This Row],[Customer Name]], Data[MonthYear],Data[[#This Row],[MonthYear]])</f>
        <v>0.33333333333333331</v>
      </c>
      <c r="Z4737" s="1" t="str">
        <f>TEXT(Data[[#This Row],[Order Date]], "mm.yy")</f>
        <v>06.17</v>
      </c>
    </row>
    <row r="4738" spans="1:26" x14ac:dyDescent="0.25">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1" t="str">
        <f>IF(M4738=People!$B$2,People!$A$5,(IF(M4738=People!$B$3,People!$A$3,(IF(M4738=People!$B$4,People!$A$4,(IF(M4738=People!$B$5,People!$A$5,0)))))))</f>
        <v>Chuck Magee</v>
      </c>
      <c r="W4738" s="1" t="str">
        <f>IFERROR(VLOOKUP(Data[[#This Row],[Order ID]], Returns!$A:$B, 2, FALSE), "No")</f>
        <v>No</v>
      </c>
      <c r="X4738" s="1">
        <f>1/COUNTIF(Data[Order ID], Data[[#This Row],[Order ID]])</f>
        <v>0.33333333333333331</v>
      </c>
      <c r="Y4738" s="1">
        <f>1/COUNTIFS(Data[Customer Name],Data[[#This Row],[Customer Name]], Data[MonthYear],Data[[#This Row],[MonthYear]])</f>
        <v>0.33333333333333331</v>
      </c>
      <c r="Z4738" s="1" t="str">
        <f>TEXT(Data[[#This Row],[Order Date]], "mm.yy")</f>
        <v>06.17</v>
      </c>
    </row>
    <row r="4739" spans="1:26" x14ac:dyDescent="0.25">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1" t="str">
        <f>IF(M4739=People!$B$2,People!$A$5,(IF(M4739=People!$B$3,People!$A$3,(IF(M4739=People!$B$4,People!$A$4,(IF(M4739=People!$B$5,People!$A$5,0)))))))</f>
        <v>Chuck Magee</v>
      </c>
      <c r="W4739" s="1" t="str">
        <f>IFERROR(VLOOKUP(Data[[#This Row],[Order ID]], Returns!$A:$B, 2, FALSE), "No")</f>
        <v>No</v>
      </c>
      <c r="X4739" s="1">
        <f>1/COUNTIF(Data[Order ID], Data[[#This Row],[Order ID]])</f>
        <v>0.33333333333333331</v>
      </c>
      <c r="Y4739" s="1">
        <f>1/COUNTIFS(Data[Customer Name],Data[[#This Row],[Customer Name]], Data[MonthYear],Data[[#This Row],[MonthYear]])</f>
        <v>0.33333333333333331</v>
      </c>
      <c r="Z4739" s="1" t="str">
        <f>TEXT(Data[[#This Row],[Order Date]], "mm.yy")</f>
        <v>06.17</v>
      </c>
    </row>
    <row r="4740" spans="1:26" x14ac:dyDescent="0.25">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1" t="str">
        <f>IF(M4740=People!$B$2,People!$A$5,(IF(M4740=People!$B$3,People!$A$3,(IF(M4740=People!$B$4,People!$A$4,(IF(M4740=People!$B$5,People!$A$5,0)))))))</f>
        <v>Cassandra Brandow</v>
      </c>
      <c r="W4740" s="1" t="str">
        <f>IFERROR(VLOOKUP(Data[[#This Row],[Order ID]], Returns!$A:$B, 2, FALSE), "No")</f>
        <v>No</v>
      </c>
      <c r="X4740" s="1">
        <f>1/COUNTIF(Data[Order ID], Data[[#This Row],[Order ID]])</f>
        <v>0.5</v>
      </c>
      <c r="Y4740" s="1">
        <f>1/COUNTIFS(Data[Customer Name],Data[[#This Row],[Customer Name]], Data[MonthYear],Data[[#This Row],[MonthYear]])</f>
        <v>0.5</v>
      </c>
      <c r="Z4740" s="1" t="str">
        <f>TEXT(Data[[#This Row],[Order Date]], "mm.yy")</f>
        <v>02.17</v>
      </c>
    </row>
    <row r="4741" spans="1:26" x14ac:dyDescent="0.25">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1" t="str">
        <f>IF(M4741=People!$B$2,People!$A$5,(IF(M4741=People!$B$3,People!$A$3,(IF(M4741=People!$B$4,People!$A$4,(IF(M4741=People!$B$5,People!$A$5,0)))))))</f>
        <v>Cassandra Brandow</v>
      </c>
      <c r="W4741" s="1" t="str">
        <f>IFERROR(VLOOKUP(Data[[#This Row],[Order ID]], Returns!$A:$B, 2, FALSE), "No")</f>
        <v>No</v>
      </c>
      <c r="X4741" s="1">
        <f>1/COUNTIF(Data[Order ID], Data[[#This Row],[Order ID]])</f>
        <v>0.5</v>
      </c>
      <c r="Y4741" s="1">
        <f>1/COUNTIFS(Data[Customer Name],Data[[#This Row],[Customer Name]], Data[MonthYear],Data[[#This Row],[MonthYear]])</f>
        <v>0.5</v>
      </c>
      <c r="Z4741" s="1" t="str">
        <f>TEXT(Data[[#This Row],[Order Date]], "mm.yy")</f>
        <v>02.17</v>
      </c>
    </row>
    <row r="4742" spans="1:26" x14ac:dyDescent="0.25">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1" t="str">
        <f>IF(M4742=People!$B$2,People!$A$5,(IF(M4742=People!$B$3,People!$A$3,(IF(M4742=People!$B$4,People!$A$4,(IF(M4742=People!$B$5,People!$A$5,0)))))))</f>
        <v>Cassandra Brandow</v>
      </c>
      <c r="W4742" s="1" t="str">
        <f>IFERROR(VLOOKUP(Data[[#This Row],[Order ID]], Returns!$A:$B, 2, FALSE), "No")</f>
        <v>No</v>
      </c>
      <c r="X4742" s="1">
        <f>1/COUNTIF(Data[Order ID], Data[[#This Row],[Order ID]])</f>
        <v>0.33333333333333331</v>
      </c>
      <c r="Y4742" s="1">
        <f>1/COUNTIFS(Data[Customer Name],Data[[#This Row],[Customer Name]], Data[MonthYear],Data[[#This Row],[MonthYear]])</f>
        <v>0.25</v>
      </c>
      <c r="Z4742" s="1" t="str">
        <f>TEXT(Data[[#This Row],[Order Date]], "mm.yy")</f>
        <v>11.19</v>
      </c>
    </row>
    <row r="4743" spans="1:26" x14ac:dyDescent="0.25">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1" t="str">
        <f>IF(M4743=People!$B$2,People!$A$5,(IF(M4743=People!$B$3,People!$A$3,(IF(M4743=People!$B$4,People!$A$4,(IF(M4743=People!$B$5,People!$A$5,0)))))))</f>
        <v>Cassandra Brandow</v>
      </c>
      <c r="W4743" s="1" t="str">
        <f>IFERROR(VLOOKUP(Data[[#This Row],[Order ID]], Returns!$A:$B, 2, FALSE), "No")</f>
        <v>No</v>
      </c>
      <c r="X4743" s="1">
        <f>1/COUNTIF(Data[Order ID], Data[[#This Row],[Order ID]])</f>
        <v>0.33333333333333331</v>
      </c>
      <c r="Y4743" s="1">
        <f>1/COUNTIFS(Data[Customer Name],Data[[#This Row],[Customer Name]], Data[MonthYear],Data[[#This Row],[MonthYear]])</f>
        <v>0.25</v>
      </c>
      <c r="Z4743" s="1" t="str">
        <f>TEXT(Data[[#This Row],[Order Date]], "mm.yy")</f>
        <v>11.19</v>
      </c>
    </row>
    <row r="4744" spans="1:26" x14ac:dyDescent="0.25">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1" t="str">
        <f>IF(M4744=People!$B$2,People!$A$5,(IF(M4744=People!$B$3,People!$A$3,(IF(M4744=People!$B$4,People!$A$4,(IF(M4744=People!$B$5,People!$A$5,0)))))))</f>
        <v>Cassandra Brandow</v>
      </c>
      <c r="W4744" s="1" t="str">
        <f>IFERROR(VLOOKUP(Data[[#This Row],[Order ID]], Returns!$A:$B, 2, FALSE), "No")</f>
        <v>No</v>
      </c>
      <c r="X4744" s="1">
        <f>1/COUNTIF(Data[Order ID], Data[[#This Row],[Order ID]])</f>
        <v>0.33333333333333331</v>
      </c>
      <c r="Y4744" s="1">
        <f>1/COUNTIFS(Data[Customer Name],Data[[#This Row],[Customer Name]], Data[MonthYear],Data[[#This Row],[MonthYear]])</f>
        <v>0.25</v>
      </c>
      <c r="Z4744" s="1" t="str">
        <f>TEXT(Data[[#This Row],[Order Date]], "mm.yy")</f>
        <v>11.19</v>
      </c>
    </row>
    <row r="4745" spans="1:26" x14ac:dyDescent="0.25">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1" t="str">
        <f>IF(M4745=People!$B$2,People!$A$5,(IF(M4745=People!$B$3,People!$A$3,(IF(M4745=People!$B$4,People!$A$4,(IF(M4745=People!$B$5,People!$A$5,0)))))))</f>
        <v>Kelly Williams</v>
      </c>
      <c r="W4745" s="1" t="str">
        <f>IFERROR(VLOOKUP(Data[[#This Row],[Order ID]], Returns!$A:$B, 2, FALSE), "No")</f>
        <v>No</v>
      </c>
      <c r="X4745" s="1">
        <f>1/COUNTIF(Data[Order ID], Data[[#This Row],[Order ID]])</f>
        <v>0.25</v>
      </c>
      <c r="Y4745" s="1">
        <f>1/COUNTIFS(Data[Customer Name],Data[[#This Row],[Customer Name]], Data[MonthYear],Data[[#This Row],[MonthYear]])</f>
        <v>0.25</v>
      </c>
      <c r="Z4745" s="1" t="str">
        <f>TEXT(Data[[#This Row],[Order Date]], "mm.yy")</f>
        <v>03.19</v>
      </c>
    </row>
    <row r="4746" spans="1:26" x14ac:dyDescent="0.25">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1" t="str">
        <f>IF(M4746=People!$B$2,People!$A$5,(IF(M4746=People!$B$3,People!$A$3,(IF(M4746=People!$B$4,People!$A$4,(IF(M4746=People!$B$5,People!$A$5,0)))))))</f>
        <v>Kelly Williams</v>
      </c>
      <c r="W4746" s="1" t="str">
        <f>IFERROR(VLOOKUP(Data[[#This Row],[Order ID]], Returns!$A:$B, 2, FALSE), "No")</f>
        <v>No</v>
      </c>
      <c r="X4746" s="1">
        <f>1/COUNTIF(Data[Order ID], Data[[#This Row],[Order ID]])</f>
        <v>0.25</v>
      </c>
      <c r="Y4746" s="1">
        <f>1/COUNTIFS(Data[Customer Name],Data[[#This Row],[Customer Name]], Data[MonthYear],Data[[#This Row],[MonthYear]])</f>
        <v>0.25</v>
      </c>
      <c r="Z4746" s="1" t="str">
        <f>TEXT(Data[[#This Row],[Order Date]], "mm.yy")</f>
        <v>03.19</v>
      </c>
    </row>
    <row r="4747" spans="1:26" x14ac:dyDescent="0.25">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1" t="str">
        <f>IF(M4747=People!$B$2,People!$A$5,(IF(M4747=People!$B$3,People!$A$3,(IF(M4747=People!$B$4,People!$A$4,(IF(M4747=People!$B$5,People!$A$5,0)))))))</f>
        <v>Kelly Williams</v>
      </c>
      <c r="W4747" s="1" t="str">
        <f>IFERROR(VLOOKUP(Data[[#This Row],[Order ID]], Returns!$A:$B, 2, FALSE), "No")</f>
        <v>No</v>
      </c>
      <c r="X4747" s="1">
        <f>1/COUNTIF(Data[Order ID], Data[[#This Row],[Order ID]])</f>
        <v>0.25</v>
      </c>
      <c r="Y4747" s="1">
        <f>1/COUNTIFS(Data[Customer Name],Data[[#This Row],[Customer Name]], Data[MonthYear],Data[[#This Row],[MonthYear]])</f>
        <v>0.25</v>
      </c>
      <c r="Z4747" s="1" t="str">
        <f>TEXT(Data[[#This Row],[Order Date]], "mm.yy")</f>
        <v>03.19</v>
      </c>
    </row>
    <row r="4748" spans="1:26" x14ac:dyDescent="0.25">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1" t="str">
        <f>IF(M4748=People!$B$2,People!$A$5,(IF(M4748=People!$B$3,People!$A$3,(IF(M4748=People!$B$4,People!$A$4,(IF(M4748=People!$B$5,People!$A$5,0)))))))</f>
        <v>Kelly Williams</v>
      </c>
      <c r="W4748" s="1" t="str">
        <f>IFERROR(VLOOKUP(Data[[#This Row],[Order ID]], Returns!$A:$B, 2, FALSE), "No")</f>
        <v>No</v>
      </c>
      <c r="X4748" s="1">
        <f>1/COUNTIF(Data[Order ID], Data[[#This Row],[Order ID]])</f>
        <v>0.25</v>
      </c>
      <c r="Y4748" s="1">
        <f>1/COUNTIFS(Data[Customer Name],Data[[#This Row],[Customer Name]], Data[MonthYear],Data[[#This Row],[MonthYear]])</f>
        <v>0.25</v>
      </c>
      <c r="Z4748" s="1" t="str">
        <f>TEXT(Data[[#This Row],[Order Date]], "mm.yy")</f>
        <v>03.19</v>
      </c>
    </row>
    <row r="4749" spans="1:26" x14ac:dyDescent="0.25">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1" t="str">
        <f>IF(M4749=People!$B$2,People!$A$5,(IF(M4749=People!$B$3,People!$A$3,(IF(M4749=People!$B$4,People!$A$4,(IF(M4749=People!$B$5,People!$A$5,0)))))))</f>
        <v>Cassandra Brandow</v>
      </c>
      <c r="W4749" s="1" t="str">
        <f>IFERROR(VLOOKUP(Data[[#This Row],[Order ID]], Returns!$A:$B, 2, FALSE), "No")</f>
        <v>No</v>
      </c>
      <c r="X4749" s="1">
        <f>1/COUNTIF(Data[Order ID], Data[[#This Row],[Order ID]])</f>
        <v>0.5</v>
      </c>
      <c r="Y4749" s="1">
        <f>1/COUNTIFS(Data[Customer Name],Data[[#This Row],[Customer Name]], Data[MonthYear],Data[[#This Row],[MonthYear]])</f>
        <v>0.5</v>
      </c>
      <c r="Z4749" s="1" t="str">
        <f>TEXT(Data[[#This Row],[Order Date]], "mm.yy")</f>
        <v>03.18</v>
      </c>
    </row>
    <row r="4750" spans="1:26" x14ac:dyDescent="0.25">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1" t="str">
        <f>IF(M4750=People!$B$2,People!$A$5,(IF(M4750=People!$B$3,People!$A$3,(IF(M4750=People!$B$4,People!$A$4,(IF(M4750=People!$B$5,People!$A$5,0)))))))</f>
        <v>Cassandra Brandow</v>
      </c>
      <c r="W4750" s="1" t="str">
        <f>IFERROR(VLOOKUP(Data[[#This Row],[Order ID]], Returns!$A:$B, 2, FALSE), "No")</f>
        <v>No</v>
      </c>
      <c r="X4750" s="1">
        <f>1/COUNTIF(Data[Order ID], Data[[#This Row],[Order ID]])</f>
        <v>0.5</v>
      </c>
      <c r="Y4750" s="1">
        <f>1/COUNTIFS(Data[Customer Name],Data[[#This Row],[Customer Name]], Data[MonthYear],Data[[#This Row],[MonthYear]])</f>
        <v>0.5</v>
      </c>
      <c r="Z4750" s="1" t="str">
        <f>TEXT(Data[[#This Row],[Order Date]], "mm.yy")</f>
        <v>03.18</v>
      </c>
    </row>
    <row r="4751" spans="1:26" x14ac:dyDescent="0.25">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1" t="str">
        <f>IF(M4751=People!$B$2,People!$A$5,(IF(M4751=People!$B$3,People!$A$3,(IF(M4751=People!$B$4,People!$A$4,(IF(M4751=People!$B$5,People!$A$5,0)))))))</f>
        <v>Cassandra Brandow</v>
      </c>
      <c r="W4751" s="1" t="str">
        <f>IFERROR(VLOOKUP(Data[[#This Row],[Order ID]], Returns!$A:$B, 2, FALSE), "No")</f>
        <v>Yes</v>
      </c>
      <c r="X4751" s="1">
        <f>1/COUNTIF(Data[Order ID], Data[[#This Row],[Order ID]])</f>
        <v>1</v>
      </c>
      <c r="Y4751" s="1">
        <f>1/COUNTIFS(Data[Customer Name],Data[[#This Row],[Customer Name]], Data[MonthYear],Data[[#This Row],[MonthYear]])</f>
        <v>1</v>
      </c>
      <c r="Z4751" s="1" t="str">
        <f>TEXT(Data[[#This Row],[Order Date]], "mm.yy")</f>
        <v>12.18</v>
      </c>
    </row>
    <row r="4752" spans="1:26" x14ac:dyDescent="0.25">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1" t="str">
        <f>IF(M4752=People!$B$2,People!$A$5,(IF(M4752=People!$B$3,People!$A$3,(IF(M4752=People!$B$4,People!$A$4,(IF(M4752=People!$B$5,People!$A$5,0)))))))</f>
        <v>Cassandra Brandow</v>
      </c>
      <c r="W4752" s="1" t="str">
        <f>IFERROR(VLOOKUP(Data[[#This Row],[Order ID]], Returns!$A:$B, 2, FALSE), "No")</f>
        <v>No</v>
      </c>
      <c r="X4752" s="1">
        <f>1/COUNTIF(Data[Order ID], Data[[#This Row],[Order ID]])</f>
        <v>1</v>
      </c>
      <c r="Y4752" s="1">
        <f>1/COUNTIFS(Data[Customer Name],Data[[#This Row],[Customer Name]], Data[MonthYear],Data[[#This Row],[MonthYear]])</f>
        <v>1</v>
      </c>
      <c r="Z4752" s="1" t="str">
        <f>TEXT(Data[[#This Row],[Order Date]], "mm.yy")</f>
        <v>10.18</v>
      </c>
    </row>
    <row r="4753" spans="1:26" x14ac:dyDescent="0.25">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1" t="str">
        <f>IF(M4753=People!$B$2,People!$A$5,(IF(M4753=People!$B$3,People!$A$3,(IF(M4753=People!$B$4,People!$A$4,(IF(M4753=People!$B$5,People!$A$5,0)))))))</f>
        <v>Cassandra Brandow</v>
      </c>
      <c r="W4753" s="1" t="str">
        <f>IFERROR(VLOOKUP(Data[[#This Row],[Order ID]], Returns!$A:$B, 2, FALSE), "No")</f>
        <v>No</v>
      </c>
      <c r="X4753" s="1">
        <f>1/COUNTIF(Data[Order ID], Data[[#This Row],[Order ID]])</f>
        <v>1</v>
      </c>
      <c r="Y4753" s="1">
        <f>1/COUNTIFS(Data[Customer Name],Data[[#This Row],[Customer Name]], Data[MonthYear],Data[[#This Row],[MonthYear]])</f>
        <v>1</v>
      </c>
      <c r="Z4753" s="1" t="str">
        <f>TEXT(Data[[#This Row],[Order Date]], "mm.yy")</f>
        <v>12.18</v>
      </c>
    </row>
    <row r="4754" spans="1:26" x14ac:dyDescent="0.25">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1" t="str">
        <f>IF(M4754=People!$B$2,People!$A$5,(IF(M4754=People!$B$3,People!$A$3,(IF(M4754=People!$B$4,People!$A$4,(IF(M4754=People!$B$5,People!$A$5,0)))))))</f>
        <v>Cassandra Brandow</v>
      </c>
      <c r="W4754" s="1" t="str">
        <f>IFERROR(VLOOKUP(Data[[#This Row],[Order ID]], Returns!$A:$B, 2, FALSE), "No")</f>
        <v>No</v>
      </c>
      <c r="X4754" s="1">
        <f>1/COUNTIF(Data[Order ID], Data[[#This Row],[Order ID]])</f>
        <v>1</v>
      </c>
      <c r="Y4754" s="1">
        <f>1/COUNTIFS(Data[Customer Name],Data[[#This Row],[Customer Name]], Data[MonthYear],Data[[#This Row],[MonthYear]])</f>
        <v>1</v>
      </c>
      <c r="Z4754" s="1" t="str">
        <f>TEXT(Data[[#This Row],[Order Date]], "mm.yy")</f>
        <v>11.19</v>
      </c>
    </row>
    <row r="4755" spans="1:26" x14ac:dyDescent="0.25">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1" t="str">
        <f>IF(M4755=People!$B$2,People!$A$5,(IF(M4755=People!$B$3,People!$A$3,(IF(M4755=People!$B$4,People!$A$4,(IF(M4755=People!$B$5,People!$A$5,0)))))))</f>
        <v>Kelly Williams</v>
      </c>
      <c r="W4755" s="1" t="str">
        <f>IFERROR(VLOOKUP(Data[[#This Row],[Order ID]], Returns!$A:$B, 2, FALSE), "No")</f>
        <v>No</v>
      </c>
      <c r="X4755" s="1">
        <f>1/COUNTIF(Data[Order ID], Data[[#This Row],[Order ID]])</f>
        <v>1</v>
      </c>
      <c r="Y4755" s="1">
        <f>1/COUNTIFS(Data[Customer Name],Data[[#This Row],[Customer Name]], Data[MonthYear],Data[[#This Row],[MonthYear]])</f>
        <v>0.14285714285714285</v>
      </c>
      <c r="Z4755" s="1" t="str">
        <f>TEXT(Data[[#This Row],[Order Date]], "mm.yy")</f>
        <v>12.17</v>
      </c>
    </row>
    <row r="4756" spans="1:26" x14ac:dyDescent="0.25">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1" t="str">
        <f>IF(M4756=People!$B$2,People!$A$5,(IF(M4756=People!$B$3,People!$A$3,(IF(M4756=People!$B$4,People!$A$4,(IF(M4756=People!$B$5,People!$A$5,0)))))))</f>
        <v>Cassandra Brandow</v>
      </c>
      <c r="W4756" s="1" t="str">
        <f>IFERROR(VLOOKUP(Data[[#This Row],[Order ID]], Returns!$A:$B, 2, FALSE), "No")</f>
        <v>No</v>
      </c>
      <c r="X4756" s="1">
        <f>1/COUNTIF(Data[Order ID], Data[[#This Row],[Order ID]])</f>
        <v>0.5</v>
      </c>
      <c r="Y4756" s="1">
        <f>1/COUNTIFS(Data[Customer Name],Data[[#This Row],[Customer Name]], Data[MonthYear],Data[[#This Row],[MonthYear]])</f>
        <v>0.5</v>
      </c>
      <c r="Z4756" s="1" t="str">
        <f>TEXT(Data[[#This Row],[Order Date]], "mm.yy")</f>
        <v>02.19</v>
      </c>
    </row>
    <row r="4757" spans="1:26" x14ac:dyDescent="0.25">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1" t="str">
        <f>IF(M4757=People!$B$2,People!$A$5,(IF(M4757=People!$B$3,People!$A$3,(IF(M4757=People!$B$4,People!$A$4,(IF(M4757=People!$B$5,People!$A$5,0)))))))</f>
        <v>Cassandra Brandow</v>
      </c>
      <c r="W4757" s="1" t="str">
        <f>IFERROR(VLOOKUP(Data[[#This Row],[Order ID]], Returns!$A:$B, 2, FALSE), "No")</f>
        <v>No</v>
      </c>
      <c r="X4757" s="1">
        <f>1/COUNTIF(Data[Order ID], Data[[#This Row],[Order ID]])</f>
        <v>0.5</v>
      </c>
      <c r="Y4757" s="1">
        <f>1/COUNTIFS(Data[Customer Name],Data[[#This Row],[Customer Name]], Data[MonthYear],Data[[#This Row],[MonthYear]])</f>
        <v>0.5</v>
      </c>
      <c r="Z4757" s="1" t="str">
        <f>TEXT(Data[[#This Row],[Order Date]], "mm.yy")</f>
        <v>02.19</v>
      </c>
    </row>
    <row r="4758" spans="1:26" x14ac:dyDescent="0.25">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1" t="str">
        <f>IF(M4758=People!$B$2,People!$A$5,(IF(M4758=People!$B$3,People!$A$3,(IF(M4758=People!$B$4,People!$A$4,(IF(M4758=People!$B$5,People!$A$5,0)))))))</f>
        <v>Chuck Magee</v>
      </c>
      <c r="W4758" s="1" t="str">
        <f>IFERROR(VLOOKUP(Data[[#This Row],[Order ID]], Returns!$A:$B, 2, FALSE), "No")</f>
        <v>No</v>
      </c>
      <c r="X4758" s="1">
        <f>1/COUNTIF(Data[Order ID], Data[[#This Row],[Order ID]])</f>
        <v>1</v>
      </c>
      <c r="Y4758" s="1">
        <f>1/COUNTIFS(Data[Customer Name],Data[[#This Row],[Customer Name]], Data[MonthYear],Data[[#This Row],[MonthYear]])</f>
        <v>1</v>
      </c>
      <c r="Z4758" s="1" t="str">
        <f>TEXT(Data[[#This Row],[Order Date]], "mm.yy")</f>
        <v>09.19</v>
      </c>
    </row>
    <row r="4759" spans="1:26" x14ac:dyDescent="0.25">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1" t="str">
        <f>IF(M4759=People!$B$2,People!$A$5,(IF(M4759=People!$B$3,People!$A$3,(IF(M4759=People!$B$4,People!$A$4,(IF(M4759=People!$B$5,People!$A$5,0)))))))</f>
        <v>Kelly Williams</v>
      </c>
      <c r="W4759" s="1" t="str">
        <f>IFERROR(VLOOKUP(Data[[#This Row],[Order ID]], Returns!$A:$B, 2, FALSE), "No")</f>
        <v>No</v>
      </c>
      <c r="X4759" s="1">
        <f>1/COUNTIF(Data[Order ID], Data[[#This Row],[Order ID]])</f>
        <v>1</v>
      </c>
      <c r="Y4759" s="1">
        <f>1/COUNTIFS(Data[Customer Name],Data[[#This Row],[Customer Name]], Data[MonthYear],Data[[#This Row],[MonthYear]])</f>
        <v>0.33333333333333331</v>
      </c>
      <c r="Z4759" s="1" t="str">
        <f>TEXT(Data[[#This Row],[Order Date]], "mm.yy")</f>
        <v>04.19</v>
      </c>
    </row>
    <row r="4760" spans="1:26" x14ac:dyDescent="0.25">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1" t="str">
        <f>IF(M4760=People!$B$2,People!$A$5,(IF(M4760=People!$B$3,People!$A$3,(IF(M4760=People!$B$4,People!$A$4,(IF(M4760=People!$B$5,People!$A$5,0)))))))</f>
        <v>Chuck Magee</v>
      </c>
      <c r="W4760" s="1" t="str">
        <f>IFERROR(VLOOKUP(Data[[#This Row],[Order ID]], Returns!$A:$B, 2, FALSE), "No")</f>
        <v>No</v>
      </c>
      <c r="X4760" s="1">
        <f>1/COUNTIF(Data[Order ID], Data[[#This Row],[Order ID]])</f>
        <v>0.33333333333333331</v>
      </c>
      <c r="Y4760" s="1">
        <f>1/COUNTIFS(Data[Customer Name],Data[[#This Row],[Customer Name]], Data[MonthYear],Data[[#This Row],[MonthYear]])</f>
        <v>0.33333333333333331</v>
      </c>
      <c r="Z4760" s="1" t="str">
        <f>TEXT(Data[[#This Row],[Order Date]], "mm.yy")</f>
        <v>11.16</v>
      </c>
    </row>
    <row r="4761" spans="1:26" x14ac:dyDescent="0.25">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1" t="str">
        <f>IF(M4761=People!$B$2,People!$A$5,(IF(M4761=People!$B$3,People!$A$3,(IF(M4761=People!$B$4,People!$A$4,(IF(M4761=People!$B$5,People!$A$5,0)))))))</f>
        <v>Chuck Magee</v>
      </c>
      <c r="W4761" s="1" t="str">
        <f>IFERROR(VLOOKUP(Data[[#This Row],[Order ID]], Returns!$A:$B, 2, FALSE), "No")</f>
        <v>No</v>
      </c>
      <c r="X4761" s="1">
        <f>1/COUNTIF(Data[Order ID], Data[[#This Row],[Order ID]])</f>
        <v>0.33333333333333331</v>
      </c>
      <c r="Y4761" s="1">
        <f>1/COUNTIFS(Data[Customer Name],Data[[#This Row],[Customer Name]], Data[MonthYear],Data[[#This Row],[MonthYear]])</f>
        <v>0.33333333333333331</v>
      </c>
      <c r="Z4761" s="1" t="str">
        <f>TEXT(Data[[#This Row],[Order Date]], "mm.yy")</f>
        <v>11.16</v>
      </c>
    </row>
    <row r="4762" spans="1:26" x14ac:dyDescent="0.25">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1" t="str">
        <f>IF(M4762=People!$B$2,People!$A$5,(IF(M4762=People!$B$3,People!$A$3,(IF(M4762=People!$B$4,People!$A$4,(IF(M4762=People!$B$5,People!$A$5,0)))))))</f>
        <v>Chuck Magee</v>
      </c>
      <c r="W4762" s="1" t="str">
        <f>IFERROR(VLOOKUP(Data[[#This Row],[Order ID]], Returns!$A:$B, 2, FALSE), "No")</f>
        <v>No</v>
      </c>
      <c r="X4762" s="1">
        <f>1/COUNTIF(Data[Order ID], Data[[#This Row],[Order ID]])</f>
        <v>0.33333333333333331</v>
      </c>
      <c r="Y4762" s="1">
        <f>1/COUNTIFS(Data[Customer Name],Data[[#This Row],[Customer Name]], Data[MonthYear],Data[[#This Row],[MonthYear]])</f>
        <v>0.33333333333333331</v>
      </c>
      <c r="Z4762" s="1" t="str">
        <f>TEXT(Data[[#This Row],[Order Date]], "mm.yy")</f>
        <v>11.16</v>
      </c>
    </row>
    <row r="4763" spans="1:26" x14ac:dyDescent="0.25">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1" t="str">
        <f>IF(M4763=People!$B$2,People!$A$5,(IF(M4763=People!$B$3,People!$A$3,(IF(M4763=People!$B$4,People!$A$4,(IF(M4763=People!$B$5,People!$A$5,0)))))))</f>
        <v>Chuck Magee</v>
      </c>
      <c r="W4763" s="1" t="str">
        <f>IFERROR(VLOOKUP(Data[[#This Row],[Order ID]], Returns!$A:$B, 2, FALSE), "No")</f>
        <v>No</v>
      </c>
      <c r="X4763" s="1">
        <f>1/COUNTIF(Data[Order ID], Data[[#This Row],[Order ID]])</f>
        <v>0.5</v>
      </c>
      <c r="Y4763" s="1">
        <f>1/COUNTIFS(Data[Customer Name],Data[[#This Row],[Customer Name]], Data[MonthYear],Data[[#This Row],[MonthYear]])</f>
        <v>0.5</v>
      </c>
      <c r="Z4763" s="1" t="str">
        <f>TEXT(Data[[#This Row],[Order Date]], "mm.yy")</f>
        <v>12.18</v>
      </c>
    </row>
    <row r="4764" spans="1:26" x14ac:dyDescent="0.25">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1" t="str">
        <f>IF(M4764=People!$B$2,People!$A$5,(IF(M4764=People!$B$3,People!$A$3,(IF(M4764=People!$B$4,People!$A$4,(IF(M4764=People!$B$5,People!$A$5,0)))))))</f>
        <v>Chuck Magee</v>
      </c>
      <c r="W4764" s="1" t="str">
        <f>IFERROR(VLOOKUP(Data[[#This Row],[Order ID]], Returns!$A:$B, 2, FALSE), "No")</f>
        <v>No</v>
      </c>
      <c r="X4764" s="1">
        <f>1/COUNTIF(Data[Order ID], Data[[#This Row],[Order ID]])</f>
        <v>0.5</v>
      </c>
      <c r="Y4764" s="1">
        <f>1/COUNTIFS(Data[Customer Name],Data[[#This Row],[Customer Name]], Data[MonthYear],Data[[#This Row],[MonthYear]])</f>
        <v>0.5</v>
      </c>
      <c r="Z4764" s="1" t="str">
        <f>TEXT(Data[[#This Row],[Order Date]], "mm.yy")</f>
        <v>12.18</v>
      </c>
    </row>
    <row r="4765" spans="1:26" x14ac:dyDescent="0.25">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1" t="str">
        <f>IF(M4765=People!$B$2,People!$A$5,(IF(M4765=People!$B$3,People!$A$3,(IF(M4765=People!$B$4,People!$A$4,(IF(M4765=People!$B$5,People!$A$5,0)))))))</f>
        <v>Cassandra Brandow</v>
      </c>
      <c r="W4765" s="1" t="str">
        <f>IFERROR(VLOOKUP(Data[[#This Row],[Order ID]], Returns!$A:$B, 2, FALSE), "No")</f>
        <v>No</v>
      </c>
      <c r="X4765" s="1">
        <f>1/COUNTIF(Data[Order ID], Data[[#This Row],[Order ID]])</f>
        <v>1</v>
      </c>
      <c r="Y4765" s="1">
        <f>1/COUNTIFS(Data[Customer Name],Data[[#This Row],[Customer Name]], Data[MonthYear],Data[[#This Row],[MonthYear]])</f>
        <v>1</v>
      </c>
      <c r="Z4765" s="1" t="str">
        <f>TEXT(Data[[#This Row],[Order Date]], "mm.yy")</f>
        <v>09.16</v>
      </c>
    </row>
    <row r="4766" spans="1:26" x14ac:dyDescent="0.25">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1" t="str">
        <f>IF(M4766=People!$B$2,People!$A$5,(IF(M4766=People!$B$3,People!$A$3,(IF(M4766=People!$B$4,People!$A$4,(IF(M4766=People!$B$5,People!$A$5,0)))))))</f>
        <v>Cassandra Brandow</v>
      </c>
      <c r="W4766" s="1" t="str">
        <f>IFERROR(VLOOKUP(Data[[#This Row],[Order ID]], Returns!$A:$B, 2, FALSE), "No")</f>
        <v>No</v>
      </c>
      <c r="X4766" s="1">
        <f>1/COUNTIF(Data[Order ID], Data[[#This Row],[Order ID]])</f>
        <v>1</v>
      </c>
      <c r="Y4766" s="1">
        <f>1/COUNTIFS(Data[Customer Name],Data[[#This Row],[Customer Name]], Data[MonthYear],Data[[#This Row],[MonthYear]])</f>
        <v>0.5</v>
      </c>
      <c r="Z4766" s="1" t="str">
        <f>TEXT(Data[[#This Row],[Order Date]], "mm.yy")</f>
        <v>11.19</v>
      </c>
    </row>
    <row r="4767" spans="1:26" x14ac:dyDescent="0.25">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1" t="str">
        <f>IF(M4767=People!$B$2,People!$A$5,(IF(M4767=People!$B$3,People!$A$3,(IF(M4767=People!$B$4,People!$A$4,(IF(M4767=People!$B$5,People!$A$5,0)))))))</f>
        <v>Chuck Magee</v>
      </c>
      <c r="W4767" s="1" t="str">
        <f>IFERROR(VLOOKUP(Data[[#This Row],[Order ID]], Returns!$A:$B, 2, FALSE), "No")</f>
        <v>No</v>
      </c>
      <c r="X4767" s="1">
        <f>1/COUNTIF(Data[Order ID], Data[[#This Row],[Order ID]])</f>
        <v>1</v>
      </c>
      <c r="Y4767" s="1">
        <f>1/COUNTIFS(Data[Customer Name],Data[[#This Row],[Customer Name]], Data[MonthYear],Data[[#This Row],[MonthYear]])</f>
        <v>1</v>
      </c>
      <c r="Z4767" s="1" t="str">
        <f>TEXT(Data[[#This Row],[Order Date]], "mm.yy")</f>
        <v>04.17</v>
      </c>
    </row>
    <row r="4768" spans="1:26" x14ac:dyDescent="0.25">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1" t="str">
        <f>IF(M4768=People!$B$2,People!$A$5,(IF(M4768=People!$B$3,People!$A$3,(IF(M4768=People!$B$4,People!$A$4,(IF(M4768=People!$B$5,People!$A$5,0)))))))</f>
        <v>Kelly Williams</v>
      </c>
      <c r="W4768" s="1" t="str">
        <f>IFERROR(VLOOKUP(Data[[#This Row],[Order ID]], Returns!$A:$B, 2, FALSE), "No")</f>
        <v>No</v>
      </c>
      <c r="X4768" s="1">
        <f>1/COUNTIF(Data[Order ID], Data[[#This Row],[Order ID]])</f>
        <v>0.5</v>
      </c>
      <c r="Y4768" s="1">
        <f>1/COUNTIFS(Data[Customer Name],Data[[#This Row],[Customer Name]], Data[MonthYear],Data[[#This Row],[MonthYear]])</f>
        <v>0.5</v>
      </c>
      <c r="Z4768" s="1" t="str">
        <f>TEXT(Data[[#This Row],[Order Date]], "mm.yy")</f>
        <v>03.17</v>
      </c>
    </row>
    <row r="4769" spans="1:26" x14ac:dyDescent="0.25">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1" t="str">
        <f>IF(M4769=People!$B$2,People!$A$5,(IF(M4769=People!$B$3,People!$A$3,(IF(M4769=People!$B$4,People!$A$4,(IF(M4769=People!$B$5,People!$A$5,0)))))))</f>
        <v>Kelly Williams</v>
      </c>
      <c r="W4769" s="1" t="str">
        <f>IFERROR(VLOOKUP(Data[[#This Row],[Order ID]], Returns!$A:$B, 2, FALSE), "No")</f>
        <v>No</v>
      </c>
      <c r="X4769" s="1">
        <f>1/COUNTIF(Data[Order ID], Data[[#This Row],[Order ID]])</f>
        <v>0.5</v>
      </c>
      <c r="Y4769" s="1">
        <f>1/COUNTIFS(Data[Customer Name],Data[[#This Row],[Customer Name]], Data[MonthYear],Data[[#This Row],[MonthYear]])</f>
        <v>0.5</v>
      </c>
      <c r="Z4769" s="1" t="str">
        <f>TEXT(Data[[#This Row],[Order Date]], "mm.yy")</f>
        <v>03.17</v>
      </c>
    </row>
    <row r="4770" spans="1:26" x14ac:dyDescent="0.25">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1" t="str">
        <f>IF(M4770=People!$B$2,People!$A$5,(IF(M4770=People!$B$3,People!$A$3,(IF(M4770=People!$B$4,People!$A$4,(IF(M4770=People!$B$5,People!$A$5,0)))))))</f>
        <v>Cassandra Brandow</v>
      </c>
      <c r="W4770" s="1" t="str">
        <f>IFERROR(VLOOKUP(Data[[#This Row],[Order ID]], Returns!$A:$B, 2, FALSE), "No")</f>
        <v>No</v>
      </c>
      <c r="X4770" s="1">
        <f>1/COUNTIF(Data[Order ID], Data[[#This Row],[Order ID]])</f>
        <v>1</v>
      </c>
      <c r="Y4770" s="1">
        <f>1/COUNTIFS(Data[Customer Name],Data[[#This Row],[Customer Name]], Data[MonthYear],Data[[#This Row],[MonthYear]])</f>
        <v>1</v>
      </c>
      <c r="Z4770" s="1" t="str">
        <f>TEXT(Data[[#This Row],[Order Date]], "mm.yy")</f>
        <v>06.19</v>
      </c>
    </row>
    <row r="4771" spans="1:26" x14ac:dyDescent="0.25">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1" t="str">
        <f>IF(M4771=People!$B$2,People!$A$5,(IF(M4771=People!$B$3,People!$A$3,(IF(M4771=People!$B$4,People!$A$4,(IF(M4771=People!$B$5,People!$A$5,0)))))))</f>
        <v>Cassandra Brandow</v>
      </c>
      <c r="W4771" s="1" t="str">
        <f>IFERROR(VLOOKUP(Data[[#This Row],[Order ID]], Returns!$A:$B, 2, FALSE), "No")</f>
        <v>No</v>
      </c>
      <c r="X4771" s="1">
        <f>1/COUNTIF(Data[Order ID], Data[[#This Row],[Order ID]])</f>
        <v>0.5</v>
      </c>
      <c r="Y4771" s="1">
        <f>1/COUNTIFS(Data[Customer Name],Data[[#This Row],[Customer Name]], Data[MonthYear],Data[[#This Row],[MonthYear]])</f>
        <v>0.33333333333333331</v>
      </c>
      <c r="Z4771" s="1" t="str">
        <f>TEXT(Data[[#This Row],[Order Date]], "mm.yy")</f>
        <v>09.18</v>
      </c>
    </row>
    <row r="4772" spans="1:26" x14ac:dyDescent="0.25">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1" t="str">
        <f>IF(M4772=People!$B$2,People!$A$5,(IF(M4772=People!$B$3,People!$A$3,(IF(M4772=People!$B$4,People!$A$4,(IF(M4772=People!$B$5,People!$A$5,0)))))))</f>
        <v>Cassandra Brandow</v>
      </c>
      <c r="W4772" s="1" t="str">
        <f>IFERROR(VLOOKUP(Data[[#This Row],[Order ID]], Returns!$A:$B, 2, FALSE), "No")</f>
        <v>No</v>
      </c>
      <c r="X4772" s="1">
        <f>1/COUNTIF(Data[Order ID], Data[[#This Row],[Order ID]])</f>
        <v>0.5</v>
      </c>
      <c r="Y4772" s="1">
        <f>1/COUNTIFS(Data[Customer Name],Data[[#This Row],[Customer Name]], Data[MonthYear],Data[[#This Row],[MonthYear]])</f>
        <v>0.33333333333333331</v>
      </c>
      <c r="Z4772" s="1" t="str">
        <f>TEXT(Data[[#This Row],[Order Date]], "mm.yy")</f>
        <v>09.18</v>
      </c>
    </row>
    <row r="4773" spans="1:26" x14ac:dyDescent="0.25">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1" t="str">
        <f>IF(M4773=People!$B$2,People!$A$5,(IF(M4773=People!$B$3,People!$A$3,(IF(M4773=People!$B$4,People!$A$4,(IF(M4773=People!$B$5,People!$A$5,0)))))))</f>
        <v>Cassandra Brandow</v>
      </c>
      <c r="W4773" s="1" t="str">
        <f>IFERROR(VLOOKUP(Data[[#This Row],[Order ID]], Returns!$A:$B, 2, FALSE), "No")</f>
        <v>No</v>
      </c>
      <c r="X4773" s="1">
        <f>1/COUNTIF(Data[Order ID], Data[[#This Row],[Order ID]])</f>
        <v>1</v>
      </c>
      <c r="Y4773" s="1">
        <f>1/COUNTIFS(Data[Customer Name],Data[[#This Row],[Customer Name]], Data[MonthYear],Data[[#This Row],[MonthYear]])</f>
        <v>1</v>
      </c>
      <c r="Z4773" s="1" t="str">
        <f>TEXT(Data[[#This Row],[Order Date]], "mm.yy")</f>
        <v>10.16</v>
      </c>
    </row>
    <row r="4774" spans="1:26" x14ac:dyDescent="0.25">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1" t="str">
        <f>IF(M4774=People!$B$2,People!$A$5,(IF(M4774=People!$B$3,People!$A$3,(IF(M4774=People!$B$4,People!$A$4,(IF(M4774=People!$B$5,People!$A$5,0)))))))</f>
        <v>Kelly Williams</v>
      </c>
      <c r="W4774" s="1" t="str">
        <f>IFERROR(VLOOKUP(Data[[#This Row],[Order ID]], Returns!$A:$B, 2, FALSE), "No")</f>
        <v>No</v>
      </c>
      <c r="X4774" s="1">
        <f>1/COUNTIF(Data[Order ID], Data[[#This Row],[Order ID]])</f>
        <v>0.33333333333333331</v>
      </c>
      <c r="Y4774" s="1">
        <f>1/COUNTIFS(Data[Customer Name],Data[[#This Row],[Customer Name]], Data[MonthYear],Data[[#This Row],[MonthYear]])</f>
        <v>0.33333333333333331</v>
      </c>
      <c r="Z4774" s="1" t="str">
        <f>TEXT(Data[[#This Row],[Order Date]], "mm.yy")</f>
        <v>11.19</v>
      </c>
    </row>
    <row r="4775" spans="1:26" x14ac:dyDescent="0.25">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1" t="str">
        <f>IF(M4775=People!$B$2,People!$A$5,(IF(M4775=People!$B$3,People!$A$3,(IF(M4775=People!$B$4,People!$A$4,(IF(M4775=People!$B$5,People!$A$5,0)))))))</f>
        <v>Kelly Williams</v>
      </c>
      <c r="W4775" s="1" t="str">
        <f>IFERROR(VLOOKUP(Data[[#This Row],[Order ID]], Returns!$A:$B, 2, FALSE), "No")</f>
        <v>No</v>
      </c>
      <c r="X4775" s="1">
        <f>1/COUNTIF(Data[Order ID], Data[[#This Row],[Order ID]])</f>
        <v>0.33333333333333331</v>
      </c>
      <c r="Y4775" s="1">
        <f>1/COUNTIFS(Data[Customer Name],Data[[#This Row],[Customer Name]], Data[MonthYear],Data[[#This Row],[MonthYear]])</f>
        <v>0.33333333333333331</v>
      </c>
      <c r="Z4775" s="1" t="str">
        <f>TEXT(Data[[#This Row],[Order Date]], "mm.yy")</f>
        <v>11.19</v>
      </c>
    </row>
    <row r="4776" spans="1:26" x14ac:dyDescent="0.25">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1" t="str">
        <f>IF(M4776=People!$B$2,People!$A$5,(IF(M4776=People!$B$3,People!$A$3,(IF(M4776=People!$B$4,People!$A$4,(IF(M4776=People!$B$5,People!$A$5,0)))))))</f>
        <v>Kelly Williams</v>
      </c>
      <c r="W4776" s="1" t="str">
        <f>IFERROR(VLOOKUP(Data[[#This Row],[Order ID]], Returns!$A:$B, 2, FALSE), "No")</f>
        <v>No</v>
      </c>
      <c r="X4776" s="1">
        <f>1/COUNTIF(Data[Order ID], Data[[#This Row],[Order ID]])</f>
        <v>0.33333333333333331</v>
      </c>
      <c r="Y4776" s="1">
        <f>1/COUNTIFS(Data[Customer Name],Data[[#This Row],[Customer Name]], Data[MonthYear],Data[[#This Row],[MonthYear]])</f>
        <v>0.33333333333333331</v>
      </c>
      <c r="Z4776" s="1" t="str">
        <f>TEXT(Data[[#This Row],[Order Date]], "mm.yy")</f>
        <v>11.19</v>
      </c>
    </row>
    <row r="4777" spans="1:26" x14ac:dyDescent="0.25">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1" t="str">
        <f>IF(M4777=People!$B$2,People!$A$5,(IF(M4777=People!$B$3,People!$A$3,(IF(M4777=People!$B$4,People!$A$4,(IF(M4777=People!$B$5,People!$A$5,0)))))))</f>
        <v>Cassandra Brandow</v>
      </c>
      <c r="W4777" s="1" t="str">
        <f>IFERROR(VLOOKUP(Data[[#This Row],[Order ID]], Returns!$A:$B, 2, FALSE), "No")</f>
        <v>No</v>
      </c>
      <c r="X4777" s="1">
        <f>1/COUNTIF(Data[Order ID], Data[[#This Row],[Order ID]])</f>
        <v>1</v>
      </c>
      <c r="Y4777" s="1">
        <f>1/COUNTIFS(Data[Customer Name],Data[[#This Row],[Customer Name]], Data[MonthYear],Data[[#This Row],[MonthYear]])</f>
        <v>1</v>
      </c>
      <c r="Z4777" s="1" t="str">
        <f>TEXT(Data[[#This Row],[Order Date]], "mm.yy")</f>
        <v>11.19</v>
      </c>
    </row>
    <row r="4778" spans="1:26" x14ac:dyDescent="0.25">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1" t="str">
        <f>IF(M4778=People!$B$2,People!$A$5,(IF(M4778=People!$B$3,People!$A$3,(IF(M4778=People!$B$4,People!$A$4,(IF(M4778=People!$B$5,People!$A$5,0)))))))</f>
        <v>Chuck Magee</v>
      </c>
      <c r="W4778" s="1" t="str">
        <f>IFERROR(VLOOKUP(Data[[#This Row],[Order ID]], Returns!$A:$B, 2, FALSE), "No")</f>
        <v>No</v>
      </c>
      <c r="X4778" s="1">
        <f>1/COUNTIF(Data[Order ID], Data[[#This Row],[Order ID]])</f>
        <v>0.5</v>
      </c>
      <c r="Y4778" s="1">
        <f>1/COUNTIFS(Data[Customer Name],Data[[#This Row],[Customer Name]], Data[MonthYear],Data[[#This Row],[MonthYear]])</f>
        <v>0.33333333333333331</v>
      </c>
      <c r="Z4778" s="1" t="str">
        <f>TEXT(Data[[#This Row],[Order Date]], "mm.yy")</f>
        <v>02.18</v>
      </c>
    </row>
    <row r="4779" spans="1:26" x14ac:dyDescent="0.25">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1" t="str">
        <f>IF(M4779=People!$B$2,People!$A$5,(IF(M4779=People!$B$3,People!$A$3,(IF(M4779=People!$B$4,People!$A$4,(IF(M4779=People!$B$5,People!$A$5,0)))))))</f>
        <v>Chuck Magee</v>
      </c>
      <c r="W4779" s="1" t="str">
        <f>IFERROR(VLOOKUP(Data[[#This Row],[Order ID]], Returns!$A:$B, 2, FALSE), "No")</f>
        <v>No</v>
      </c>
      <c r="X4779" s="1">
        <f>1/COUNTIF(Data[Order ID], Data[[#This Row],[Order ID]])</f>
        <v>0.5</v>
      </c>
      <c r="Y4779" s="1">
        <f>1/COUNTIFS(Data[Customer Name],Data[[#This Row],[Customer Name]], Data[MonthYear],Data[[#This Row],[MonthYear]])</f>
        <v>0.33333333333333331</v>
      </c>
      <c r="Z4779" s="1" t="str">
        <f>TEXT(Data[[#This Row],[Order Date]], "mm.yy")</f>
        <v>02.18</v>
      </c>
    </row>
    <row r="4780" spans="1:26" x14ac:dyDescent="0.25">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1" t="str">
        <f>IF(M4780=People!$B$2,People!$A$5,(IF(M4780=People!$B$3,People!$A$3,(IF(M4780=People!$B$4,People!$A$4,(IF(M4780=People!$B$5,People!$A$5,0)))))))</f>
        <v>Chuck Magee</v>
      </c>
      <c r="W4780" s="1" t="str">
        <f>IFERROR(VLOOKUP(Data[[#This Row],[Order ID]], Returns!$A:$B, 2, FALSE), "No")</f>
        <v>Yes</v>
      </c>
      <c r="X4780" s="1">
        <f>1/COUNTIF(Data[Order ID], Data[[#This Row],[Order ID]])</f>
        <v>1</v>
      </c>
      <c r="Y4780" s="1">
        <f>1/COUNTIFS(Data[Customer Name],Data[[#This Row],[Customer Name]], Data[MonthYear],Data[[#This Row],[MonthYear]])</f>
        <v>1</v>
      </c>
      <c r="Z4780" s="1" t="str">
        <f>TEXT(Data[[#This Row],[Order Date]], "mm.yy")</f>
        <v>11.19</v>
      </c>
    </row>
    <row r="4781" spans="1:26" x14ac:dyDescent="0.25">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1" t="str">
        <f>IF(M4781=People!$B$2,People!$A$5,(IF(M4781=People!$B$3,People!$A$3,(IF(M4781=People!$B$4,People!$A$4,(IF(M4781=People!$B$5,People!$A$5,0)))))))</f>
        <v>Chuck Magee</v>
      </c>
      <c r="W4781" s="1" t="str">
        <f>IFERROR(VLOOKUP(Data[[#This Row],[Order ID]], Returns!$A:$B, 2, FALSE), "No")</f>
        <v>No</v>
      </c>
      <c r="X4781" s="1">
        <f>1/COUNTIF(Data[Order ID], Data[[#This Row],[Order ID]])</f>
        <v>1</v>
      </c>
      <c r="Y4781" s="1">
        <f>1/COUNTIFS(Data[Customer Name],Data[[#This Row],[Customer Name]], Data[MonthYear],Data[[#This Row],[MonthYear]])</f>
        <v>1</v>
      </c>
      <c r="Z4781" s="1" t="str">
        <f>TEXT(Data[[#This Row],[Order Date]], "mm.yy")</f>
        <v>07.16</v>
      </c>
    </row>
    <row r="4782" spans="1:26" x14ac:dyDescent="0.25">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1" t="str">
        <f>IF(M4782=People!$B$2,People!$A$5,(IF(M4782=People!$B$3,People!$A$3,(IF(M4782=People!$B$4,People!$A$4,(IF(M4782=People!$B$5,People!$A$5,0)))))))</f>
        <v>Kelly Williams</v>
      </c>
      <c r="W4782" s="1" t="str">
        <f>IFERROR(VLOOKUP(Data[[#This Row],[Order ID]], Returns!$A:$B, 2, FALSE), "No")</f>
        <v>No</v>
      </c>
      <c r="X4782" s="1">
        <f>1/COUNTIF(Data[Order ID], Data[[#This Row],[Order ID]])</f>
        <v>0.33333333333333331</v>
      </c>
      <c r="Y4782" s="1">
        <f>1/COUNTIFS(Data[Customer Name],Data[[#This Row],[Customer Name]], Data[MonthYear],Data[[#This Row],[MonthYear]])</f>
        <v>0.33333333333333331</v>
      </c>
      <c r="Z4782" s="1" t="str">
        <f>TEXT(Data[[#This Row],[Order Date]], "mm.yy")</f>
        <v>11.16</v>
      </c>
    </row>
    <row r="4783" spans="1:26" x14ac:dyDescent="0.25">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1" t="str">
        <f>IF(M4783=People!$B$2,People!$A$5,(IF(M4783=People!$B$3,People!$A$3,(IF(M4783=People!$B$4,People!$A$4,(IF(M4783=People!$B$5,People!$A$5,0)))))))</f>
        <v>Kelly Williams</v>
      </c>
      <c r="W4783" s="1" t="str">
        <f>IFERROR(VLOOKUP(Data[[#This Row],[Order ID]], Returns!$A:$B, 2, FALSE), "No")</f>
        <v>No</v>
      </c>
      <c r="X4783" s="1">
        <f>1/COUNTIF(Data[Order ID], Data[[#This Row],[Order ID]])</f>
        <v>0.33333333333333331</v>
      </c>
      <c r="Y4783" s="1">
        <f>1/COUNTIFS(Data[Customer Name],Data[[#This Row],[Customer Name]], Data[MonthYear],Data[[#This Row],[MonthYear]])</f>
        <v>0.33333333333333331</v>
      </c>
      <c r="Z4783" s="1" t="str">
        <f>TEXT(Data[[#This Row],[Order Date]], "mm.yy")</f>
        <v>11.16</v>
      </c>
    </row>
    <row r="4784" spans="1:26" x14ac:dyDescent="0.25">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1" t="str">
        <f>IF(M4784=People!$B$2,People!$A$5,(IF(M4784=People!$B$3,People!$A$3,(IF(M4784=People!$B$4,People!$A$4,(IF(M4784=People!$B$5,People!$A$5,0)))))))</f>
        <v>Kelly Williams</v>
      </c>
      <c r="W4784" s="1" t="str">
        <f>IFERROR(VLOOKUP(Data[[#This Row],[Order ID]], Returns!$A:$B, 2, FALSE), "No")</f>
        <v>No</v>
      </c>
      <c r="X4784" s="1">
        <f>1/COUNTIF(Data[Order ID], Data[[#This Row],[Order ID]])</f>
        <v>0.33333333333333331</v>
      </c>
      <c r="Y4784" s="1">
        <f>1/COUNTIFS(Data[Customer Name],Data[[#This Row],[Customer Name]], Data[MonthYear],Data[[#This Row],[MonthYear]])</f>
        <v>0.33333333333333331</v>
      </c>
      <c r="Z4784" s="1" t="str">
        <f>TEXT(Data[[#This Row],[Order Date]], "mm.yy")</f>
        <v>11.16</v>
      </c>
    </row>
    <row r="4785" spans="1:26" x14ac:dyDescent="0.25">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1" t="str">
        <f>IF(M4785=People!$B$2,People!$A$5,(IF(M4785=People!$B$3,People!$A$3,(IF(M4785=People!$B$4,People!$A$4,(IF(M4785=People!$B$5,People!$A$5,0)))))))</f>
        <v>Kelly Williams</v>
      </c>
      <c r="W4785" s="1" t="str">
        <f>IFERROR(VLOOKUP(Data[[#This Row],[Order ID]], Returns!$A:$B, 2, FALSE), "No")</f>
        <v>No</v>
      </c>
      <c r="X4785" s="1">
        <f>1/COUNTIF(Data[Order ID], Data[[#This Row],[Order ID]])</f>
        <v>1</v>
      </c>
      <c r="Y4785" s="1">
        <f>1/COUNTIFS(Data[Customer Name],Data[[#This Row],[Customer Name]], Data[MonthYear],Data[[#This Row],[MonthYear]])</f>
        <v>1</v>
      </c>
      <c r="Z4785" s="1" t="str">
        <f>TEXT(Data[[#This Row],[Order Date]], "mm.yy")</f>
        <v>01.19</v>
      </c>
    </row>
    <row r="4786" spans="1:26" x14ac:dyDescent="0.25">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1" t="str">
        <f>IF(M4786=People!$B$2,People!$A$5,(IF(M4786=People!$B$3,People!$A$3,(IF(M4786=People!$B$4,People!$A$4,(IF(M4786=People!$B$5,People!$A$5,0)))))))</f>
        <v>Cassandra Brandow</v>
      </c>
      <c r="W4786" s="1" t="str">
        <f>IFERROR(VLOOKUP(Data[[#This Row],[Order ID]], Returns!$A:$B, 2, FALSE), "No")</f>
        <v>No</v>
      </c>
      <c r="X4786" s="1">
        <f>1/COUNTIF(Data[Order ID], Data[[#This Row],[Order ID]])</f>
        <v>0.1111111111111111</v>
      </c>
      <c r="Y4786" s="1">
        <f>1/COUNTIFS(Data[Customer Name],Data[[#This Row],[Customer Name]], Data[MonthYear],Data[[#This Row],[MonthYear]])</f>
        <v>0.1111111111111111</v>
      </c>
      <c r="Z4786" s="1" t="str">
        <f>TEXT(Data[[#This Row],[Order Date]], "mm.yy")</f>
        <v>12.17</v>
      </c>
    </row>
    <row r="4787" spans="1:26" x14ac:dyDescent="0.25">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1" t="str">
        <f>IF(M4787=People!$B$2,People!$A$5,(IF(M4787=People!$B$3,People!$A$3,(IF(M4787=People!$B$4,People!$A$4,(IF(M4787=People!$B$5,People!$A$5,0)))))))</f>
        <v>Cassandra Brandow</v>
      </c>
      <c r="W4787" s="1" t="str">
        <f>IFERROR(VLOOKUP(Data[[#This Row],[Order ID]], Returns!$A:$B, 2, FALSE), "No")</f>
        <v>No</v>
      </c>
      <c r="X4787" s="1">
        <f>1/COUNTIF(Data[Order ID], Data[[#This Row],[Order ID]])</f>
        <v>0.1111111111111111</v>
      </c>
      <c r="Y4787" s="1">
        <f>1/COUNTIFS(Data[Customer Name],Data[[#This Row],[Customer Name]], Data[MonthYear],Data[[#This Row],[MonthYear]])</f>
        <v>0.1111111111111111</v>
      </c>
      <c r="Z4787" s="1" t="str">
        <f>TEXT(Data[[#This Row],[Order Date]], "mm.yy")</f>
        <v>12.17</v>
      </c>
    </row>
    <row r="4788" spans="1:26" x14ac:dyDescent="0.25">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1" t="str">
        <f>IF(M4788=People!$B$2,People!$A$5,(IF(M4788=People!$B$3,People!$A$3,(IF(M4788=People!$B$4,People!$A$4,(IF(M4788=People!$B$5,People!$A$5,0)))))))</f>
        <v>Cassandra Brandow</v>
      </c>
      <c r="W4788" s="1" t="str">
        <f>IFERROR(VLOOKUP(Data[[#This Row],[Order ID]], Returns!$A:$B, 2, FALSE), "No")</f>
        <v>No</v>
      </c>
      <c r="X4788" s="1">
        <f>1/COUNTIF(Data[Order ID], Data[[#This Row],[Order ID]])</f>
        <v>0.1111111111111111</v>
      </c>
      <c r="Y4788" s="1">
        <f>1/COUNTIFS(Data[Customer Name],Data[[#This Row],[Customer Name]], Data[MonthYear],Data[[#This Row],[MonthYear]])</f>
        <v>0.1111111111111111</v>
      </c>
      <c r="Z4788" s="1" t="str">
        <f>TEXT(Data[[#This Row],[Order Date]], "mm.yy")</f>
        <v>12.17</v>
      </c>
    </row>
    <row r="4789" spans="1:26" x14ac:dyDescent="0.25">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1" t="str">
        <f>IF(M4789=People!$B$2,People!$A$5,(IF(M4789=People!$B$3,People!$A$3,(IF(M4789=People!$B$4,People!$A$4,(IF(M4789=People!$B$5,People!$A$5,0)))))))</f>
        <v>Cassandra Brandow</v>
      </c>
      <c r="W4789" s="1" t="str">
        <f>IFERROR(VLOOKUP(Data[[#This Row],[Order ID]], Returns!$A:$B, 2, FALSE), "No")</f>
        <v>No</v>
      </c>
      <c r="X4789" s="1">
        <f>1/COUNTIF(Data[Order ID], Data[[#This Row],[Order ID]])</f>
        <v>0.1111111111111111</v>
      </c>
      <c r="Y4789" s="1">
        <f>1/COUNTIFS(Data[Customer Name],Data[[#This Row],[Customer Name]], Data[MonthYear],Data[[#This Row],[MonthYear]])</f>
        <v>0.1111111111111111</v>
      </c>
      <c r="Z4789" s="1" t="str">
        <f>TEXT(Data[[#This Row],[Order Date]], "mm.yy")</f>
        <v>12.17</v>
      </c>
    </row>
    <row r="4790" spans="1:26" x14ac:dyDescent="0.25">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1" t="str">
        <f>IF(M4790=People!$B$2,People!$A$5,(IF(M4790=People!$B$3,People!$A$3,(IF(M4790=People!$B$4,People!$A$4,(IF(M4790=People!$B$5,People!$A$5,0)))))))</f>
        <v>Cassandra Brandow</v>
      </c>
      <c r="W4790" s="1" t="str">
        <f>IFERROR(VLOOKUP(Data[[#This Row],[Order ID]], Returns!$A:$B, 2, FALSE), "No")</f>
        <v>No</v>
      </c>
      <c r="X4790" s="1">
        <f>1/COUNTIF(Data[Order ID], Data[[#This Row],[Order ID]])</f>
        <v>0.1111111111111111</v>
      </c>
      <c r="Y4790" s="1">
        <f>1/COUNTIFS(Data[Customer Name],Data[[#This Row],[Customer Name]], Data[MonthYear],Data[[#This Row],[MonthYear]])</f>
        <v>0.1111111111111111</v>
      </c>
      <c r="Z4790" s="1" t="str">
        <f>TEXT(Data[[#This Row],[Order Date]], "mm.yy")</f>
        <v>12.17</v>
      </c>
    </row>
    <row r="4791" spans="1:26" x14ac:dyDescent="0.25">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1" t="str">
        <f>IF(M4791=People!$B$2,People!$A$5,(IF(M4791=People!$B$3,People!$A$3,(IF(M4791=People!$B$4,People!$A$4,(IF(M4791=People!$B$5,People!$A$5,0)))))))</f>
        <v>Cassandra Brandow</v>
      </c>
      <c r="W4791" s="1" t="str">
        <f>IFERROR(VLOOKUP(Data[[#This Row],[Order ID]], Returns!$A:$B, 2, FALSE), "No")</f>
        <v>No</v>
      </c>
      <c r="X4791" s="1">
        <f>1/COUNTIF(Data[Order ID], Data[[#This Row],[Order ID]])</f>
        <v>0.1111111111111111</v>
      </c>
      <c r="Y4791" s="1">
        <f>1/COUNTIFS(Data[Customer Name],Data[[#This Row],[Customer Name]], Data[MonthYear],Data[[#This Row],[MonthYear]])</f>
        <v>0.1111111111111111</v>
      </c>
      <c r="Z4791" s="1" t="str">
        <f>TEXT(Data[[#This Row],[Order Date]], "mm.yy")</f>
        <v>12.17</v>
      </c>
    </row>
    <row r="4792" spans="1:26" x14ac:dyDescent="0.25">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1" t="str">
        <f>IF(M4792=People!$B$2,People!$A$5,(IF(M4792=People!$B$3,People!$A$3,(IF(M4792=People!$B$4,People!$A$4,(IF(M4792=People!$B$5,People!$A$5,0)))))))</f>
        <v>Cassandra Brandow</v>
      </c>
      <c r="W4792" s="1" t="str">
        <f>IFERROR(VLOOKUP(Data[[#This Row],[Order ID]], Returns!$A:$B, 2, FALSE), "No")</f>
        <v>No</v>
      </c>
      <c r="X4792" s="1">
        <f>1/COUNTIF(Data[Order ID], Data[[#This Row],[Order ID]])</f>
        <v>0.1111111111111111</v>
      </c>
      <c r="Y4792" s="1">
        <f>1/COUNTIFS(Data[Customer Name],Data[[#This Row],[Customer Name]], Data[MonthYear],Data[[#This Row],[MonthYear]])</f>
        <v>0.1111111111111111</v>
      </c>
      <c r="Z4792" s="1" t="str">
        <f>TEXT(Data[[#This Row],[Order Date]], "mm.yy")</f>
        <v>12.17</v>
      </c>
    </row>
    <row r="4793" spans="1:26" x14ac:dyDescent="0.25">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1" t="str">
        <f>IF(M4793=People!$B$2,People!$A$5,(IF(M4793=People!$B$3,People!$A$3,(IF(M4793=People!$B$4,People!$A$4,(IF(M4793=People!$B$5,People!$A$5,0)))))))</f>
        <v>Cassandra Brandow</v>
      </c>
      <c r="W4793" s="1" t="str">
        <f>IFERROR(VLOOKUP(Data[[#This Row],[Order ID]], Returns!$A:$B, 2, FALSE), "No")</f>
        <v>No</v>
      </c>
      <c r="X4793" s="1">
        <f>1/COUNTIF(Data[Order ID], Data[[#This Row],[Order ID]])</f>
        <v>0.1111111111111111</v>
      </c>
      <c r="Y4793" s="1">
        <f>1/COUNTIFS(Data[Customer Name],Data[[#This Row],[Customer Name]], Data[MonthYear],Data[[#This Row],[MonthYear]])</f>
        <v>0.1111111111111111</v>
      </c>
      <c r="Z4793" s="1" t="str">
        <f>TEXT(Data[[#This Row],[Order Date]], "mm.yy")</f>
        <v>12.17</v>
      </c>
    </row>
    <row r="4794" spans="1:26" x14ac:dyDescent="0.25">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1" t="str">
        <f>IF(M4794=People!$B$2,People!$A$5,(IF(M4794=People!$B$3,People!$A$3,(IF(M4794=People!$B$4,People!$A$4,(IF(M4794=People!$B$5,People!$A$5,0)))))))</f>
        <v>Cassandra Brandow</v>
      </c>
      <c r="W4794" s="1" t="str">
        <f>IFERROR(VLOOKUP(Data[[#This Row],[Order ID]], Returns!$A:$B, 2, FALSE), "No")</f>
        <v>No</v>
      </c>
      <c r="X4794" s="1">
        <f>1/COUNTIF(Data[Order ID], Data[[#This Row],[Order ID]])</f>
        <v>0.1111111111111111</v>
      </c>
      <c r="Y4794" s="1">
        <f>1/COUNTIFS(Data[Customer Name],Data[[#This Row],[Customer Name]], Data[MonthYear],Data[[#This Row],[MonthYear]])</f>
        <v>0.1111111111111111</v>
      </c>
      <c r="Z4794" s="1" t="str">
        <f>TEXT(Data[[#This Row],[Order Date]], "mm.yy")</f>
        <v>12.17</v>
      </c>
    </row>
    <row r="4795" spans="1:26" x14ac:dyDescent="0.25">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1" t="str">
        <f>IF(M4795=People!$B$2,People!$A$5,(IF(M4795=People!$B$3,People!$A$3,(IF(M4795=People!$B$4,People!$A$4,(IF(M4795=People!$B$5,People!$A$5,0)))))))</f>
        <v>Chuck Magee</v>
      </c>
      <c r="W4795" s="1" t="str">
        <f>IFERROR(VLOOKUP(Data[[#This Row],[Order ID]], Returns!$A:$B, 2, FALSE), "No")</f>
        <v>No</v>
      </c>
      <c r="X4795" s="1">
        <f>1/COUNTIF(Data[Order ID], Data[[#This Row],[Order ID]])</f>
        <v>1</v>
      </c>
      <c r="Y4795" s="1">
        <f>1/COUNTIFS(Data[Customer Name],Data[[#This Row],[Customer Name]], Data[MonthYear],Data[[#This Row],[MonthYear]])</f>
        <v>1</v>
      </c>
      <c r="Z4795" s="1" t="str">
        <f>TEXT(Data[[#This Row],[Order Date]], "mm.yy")</f>
        <v>06.17</v>
      </c>
    </row>
    <row r="4796" spans="1:26" x14ac:dyDescent="0.25">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1" t="str">
        <f>IF(M4796=People!$B$2,People!$A$5,(IF(M4796=People!$B$3,People!$A$3,(IF(M4796=People!$B$4,People!$A$4,(IF(M4796=People!$B$5,People!$A$5,0)))))))</f>
        <v>Cassandra Brandow</v>
      </c>
      <c r="W4796" s="1" t="str">
        <f>IFERROR(VLOOKUP(Data[[#This Row],[Order ID]], Returns!$A:$B, 2, FALSE), "No")</f>
        <v>No</v>
      </c>
      <c r="X4796" s="1">
        <f>1/COUNTIF(Data[Order ID], Data[[#This Row],[Order ID]])</f>
        <v>1</v>
      </c>
      <c r="Y4796" s="1">
        <f>1/COUNTIFS(Data[Customer Name],Data[[#This Row],[Customer Name]], Data[MonthYear],Data[[#This Row],[MonthYear]])</f>
        <v>1</v>
      </c>
      <c r="Z4796" s="1" t="str">
        <f>TEXT(Data[[#This Row],[Order Date]], "mm.yy")</f>
        <v>03.17</v>
      </c>
    </row>
    <row r="4797" spans="1:26" x14ac:dyDescent="0.25">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1" t="str">
        <f>IF(M4797=People!$B$2,People!$A$5,(IF(M4797=People!$B$3,People!$A$3,(IF(M4797=People!$B$4,People!$A$4,(IF(M4797=People!$B$5,People!$A$5,0)))))))</f>
        <v>Cassandra Brandow</v>
      </c>
      <c r="W4797" s="1" t="str">
        <f>IFERROR(VLOOKUP(Data[[#This Row],[Order ID]], Returns!$A:$B, 2, FALSE), "No")</f>
        <v>No</v>
      </c>
      <c r="X4797" s="1">
        <f>1/COUNTIF(Data[Order ID], Data[[#This Row],[Order ID]])</f>
        <v>1</v>
      </c>
      <c r="Y4797" s="1">
        <f>1/COUNTIFS(Data[Customer Name],Data[[#This Row],[Customer Name]], Data[MonthYear],Data[[#This Row],[MonthYear]])</f>
        <v>1</v>
      </c>
      <c r="Z4797" s="1" t="str">
        <f>TEXT(Data[[#This Row],[Order Date]], "mm.yy")</f>
        <v>08.17</v>
      </c>
    </row>
    <row r="4798" spans="1:26" x14ac:dyDescent="0.25">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1" t="str">
        <f>IF(M4798=People!$B$2,People!$A$5,(IF(M4798=People!$B$3,People!$A$3,(IF(M4798=People!$B$4,People!$A$4,(IF(M4798=People!$B$5,People!$A$5,0)))))))</f>
        <v>Cassandra Brandow</v>
      </c>
      <c r="W4798" s="1" t="str">
        <f>IFERROR(VLOOKUP(Data[[#This Row],[Order ID]], Returns!$A:$B, 2, FALSE), "No")</f>
        <v>No</v>
      </c>
      <c r="X4798" s="1">
        <f>1/COUNTIF(Data[Order ID], Data[[#This Row],[Order ID]])</f>
        <v>0.14285714285714285</v>
      </c>
      <c r="Y4798" s="1">
        <f>1/COUNTIFS(Data[Customer Name],Data[[#This Row],[Customer Name]], Data[MonthYear],Data[[#This Row],[MonthYear]])</f>
        <v>0.14285714285714285</v>
      </c>
      <c r="Z4798" s="1" t="str">
        <f>TEXT(Data[[#This Row],[Order Date]], "mm.yy")</f>
        <v>05.18</v>
      </c>
    </row>
    <row r="4799" spans="1:26" x14ac:dyDescent="0.25">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1" t="str">
        <f>IF(M4799=People!$B$2,People!$A$5,(IF(M4799=People!$B$3,People!$A$3,(IF(M4799=People!$B$4,People!$A$4,(IF(M4799=People!$B$5,People!$A$5,0)))))))</f>
        <v>Cassandra Brandow</v>
      </c>
      <c r="W4799" s="1" t="str">
        <f>IFERROR(VLOOKUP(Data[[#This Row],[Order ID]], Returns!$A:$B, 2, FALSE), "No")</f>
        <v>No</v>
      </c>
      <c r="X4799" s="1">
        <f>1/COUNTIF(Data[Order ID], Data[[#This Row],[Order ID]])</f>
        <v>0.14285714285714285</v>
      </c>
      <c r="Y4799" s="1">
        <f>1/COUNTIFS(Data[Customer Name],Data[[#This Row],[Customer Name]], Data[MonthYear],Data[[#This Row],[MonthYear]])</f>
        <v>0.14285714285714285</v>
      </c>
      <c r="Z4799" s="1" t="str">
        <f>TEXT(Data[[#This Row],[Order Date]], "mm.yy")</f>
        <v>05.18</v>
      </c>
    </row>
    <row r="4800" spans="1:26" x14ac:dyDescent="0.25">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1" t="str">
        <f>IF(M4800=People!$B$2,People!$A$5,(IF(M4800=People!$B$3,People!$A$3,(IF(M4800=People!$B$4,People!$A$4,(IF(M4800=People!$B$5,People!$A$5,0)))))))</f>
        <v>Cassandra Brandow</v>
      </c>
      <c r="W4800" s="1" t="str">
        <f>IFERROR(VLOOKUP(Data[[#This Row],[Order ID]], Returns!$A:$B, 2, FALSE), "No")</f>
        <v>No</v>
      </c>
      <c r="X4800" s="1">
        <f>1/COUNTIF(Data[Order ID], Data[[#This Row],[Order ID]])</f>
        <v>0.14285714285714285</v>
      </c>
      <c r="Y4800" s="1">
        <f>1/COUNTIFS(Data[Customer Name],Data[[#This Row],[Customer Name]], Data[MonthYear],Data[[#This Row],[MonthYear]])</f>
        <v>0.14285714285714285</v>
      </c>
      <c r="Z4800" s="1" t="str">
        <f>TEXT(Data[[#This Row],[Order Date]], "mm.yy")</f>
        <v>05.18</v>
      </c>
    </row>
    <row r="4801" spans="1:26" x14ac:dyDescent="0.25">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1" t="str">
        <f>IF(M4801=People!$B$2,People!$A$5,(IF(M4801=People!$B$3,People!$A$3,(IF(M4801=People!$B$4,People!$A$4,(IF(M4801=People!$B$5,People!$A$5,0)))))))</f>
        <v>Cassandra Brandow</v>
      </c>
      <c r="W4801" s="1" t="str">
        <f>IFERROR(VLOOKUP(Data[[#This Row],[Order ID]], Returns!$A:$B, 2, FALSE), "No")</f>
        <v>No</v>
      </c>
      <c r="X4801" s="1">
        <f>1/COUNTIF(Data[Order ID], Data[[#This Row],[Order ID]])</f>
        <v>0.14285714285714285</v>
      </c>
      <c r="Y4801" s="1">
        <f>1/COUNTIFS(Data[Customer Name],Data[[#This Row],[Customer Name]], Data[MonthYear],Data[[#This Row],[MonthYear]])</f>
        <v>0.14285714285714285</v>
      </c>
      <c r="Z4801" s="1" t="str">
        <f>TEXT(Data[[#This Row],[Order Date]], "mm.yy")</f>
        <v>05.18</v>
      </c>
    </row>
    <row r="4802" spans="1:26" x14ac:dyDescent="0.25">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1" t="str">
        <f>IF(M4802=People!$B$2,People!$A$5,(IF(M4802=People!$B$3,People!$A$3,(IF(M4802=People!$B$4,People!$A$4,(IF(M4802=People!$B$5,People!$A$5,0)))))))</f>
        <v>Cassandra Brandow</v>
      </c>
      <c r="W4802" s="1" t="str">
        <f>IFERROR(VLOOKUP(Data[[#This Row],[Order ID]], Returns!$A:$B, 2, FALSE), "No")</f>
        <v>No</v>
      </c>
      <c r="X4802" s="1">
        <f>1/COUNTIF(Data[Order ID], Data[[#This Row],[Order ID]])</f>
        <v>0.14285714285714285</v>
      </c>
      <c r="Y4802" s="1">
        <f>1/COUNTIFS(Data[Customer Name],Data[[#This Row],[Customer Name]], Data[MonthYear],Data[[#This Row],[MonthYear]])</f>
        <v>0.14285714285714285</v>
      </c>
      <c r="Z4802" s="1" t="str">
        <f>TEXT(Data[[#This Row],[Order Date]], "mm.yy")</f>
        <v>05.18</v>
      </c>
    </row>
    <row r="4803" spans="1:26" x14ac:dyDescent="0.25">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1" t="str">
        <f>IF(M4803=People!$B$2,People!$A$5,(IF(M4803=People!$B$3,People!$A$3,(IF(M4803=People!$B$4,People!$A$4,(IF(M4803=People!$B$5,People!$A$5,0)))))))</f>
        <v>Cassandra Brandow</v>
      </c>
      <c r="W4803" s="1" t="str">
        <f>IFERROR(VLOOKUP(Data[[#This Row],[Order ID]], Returns!$A:$B, 2, FALSE), "No")</f>
        <v>No</v>
      </c>
      <c r="X4803" s="1">
        <f>1/COUNTIF(Data[Order ID], Data[[#This Row],[Order ID]])</f>
        <v>0.14285714285714285</v>
      </c>
      <c r="Y4803" s="1">
        <f>1/COUNTIFS(Data[Customer Name],Data[[#This Row],[Customer Name]], Data[MonthYear],Data[[#This Row],[MonthYear]])</f>
        <v>0.14285714285714285</v>
      </c>
      <c r="Z4803" s="1" t="str">
        <f>TEXT(Data[[#This Row],[Order Date]], "mm.yy")</f>
        <v>05.18</v>
      </c>
    </row>
    <row r="4804" spans="1:26" x14ac:dyDescent="0.25">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1" t="str">
        <f>IF(M4804=People!$B$2,People!$A$5,(IF(M4804=People!$B$3,People!$A$3,(IF(M4804=People!$B$4,People!$A$4,(IF(M4804=People!$B$5,People!$A$5,0)))))))</f>
        <v>Cassandra Brandow</v>
      </c>
      <c r="W4804" s="1" t="str">
        <f>IFERROR(VLOOKUP(Data[[#This Row],[Order ID]], Returns!$A:$B, 2, FALSE), "No")</f>
        <v>No</v>
      </c>
      <c r="X4804" s="1">
        <f>1/COUNTIF(Data[Order ID], Data[[#This Row],[Order ID]])</f>
        <v>0.14285714285714285</v>
      </c>
      <c r="Y4804" s="1">
        <f>1/COUNTIFS(Data[Customer Name],Data[[#This Row],[Customer Name]], Data[MonthYear],Data[[#This Row],[MonthYear]])</f>
        <v>0.14285714285714285</v>
      </c>
      <c r="Z4804" s="1" t="str">
        <f>TEXT(Data[[#This Row],[Order Date]], "mm.yy")</f>
        <v>05.18</v>
      </c>
    </row>
    <row r="4805" spans="1:26" x14ac:dyDescent="0.25">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1" t="str">
        <f>IF(M4805=People!$B$2,People!$A$5,(IF(M4805=People!$B$3,People!$A$3,(IF(M4805=People!$B$4,People!$A$4,(IF(M4805=People!$B$5,People!$A$5,0)))))))</f>
        <v>Chuck Magee</v>
      </c>
      <c r="W4805" s="1" t="str">
        <f>IFERROR(VLOOKUP(Data[[#This Row],[Order ID]], Returns!$A:$B, 2, FALSE), "No")</f>
        <v>No</v>
      </c>
      <c r="X4805" s="1">
        <f>1/COUNTIF(Data[Order ID], Data[[#This Row],[Order ID]])</f>
        <v>0.5</v>
      </c>
      <c r="Y4805" s="1">
        <f>1/COUNTIFS(Data[Customer Name],Data[[#This Row],[Customer Name]], Data[MonthYear],Data[[#This Row],[MonthYear]])</f>
        <v>0.5</v>
      </c>
      <c r="Z4805" s="1" t="str">
        <f>TEXT(Data[[#This Row],[Order Date]], "mm.yy")</f>
        <v>07.19</v>
      </c>
    </row>
    <row r="4806" spans="1:26" x14ac:dyDescent="0.25">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1" t="str">
        <f>IF(M4806=People!$B$2,People!$A$5,(IF(M4806=People!$B$3,People!$A$3,(IF(M4806=People!$B$4,People!$A$4,(IF(M4806=People!$B$5,People!$A$5,0)))))))</f>
        <v>Chuck Magee</v>
      </c>
      <c r="W4806" s="1" t="str">
        <f>IFERROR(VLOOKUP(Data[[#This Row],[Order ID]], Returns!$A:$B, 2, FALSE), "No")</f>
        <v>No</v>
      </c>
      <c r="X4806" s="1">
        <f>1/COUNTIF(Data[Order ID], Data[[#This Row],[Order ID]])</f>
        <v>0.5</v>
      </c>
      <c r="Y4806" s="1">
        <f>1/COUNTIFS(Data[Customer Name],Data[[#This Row],[Customer Name]], Data[MonthYear],Data[[#This Row],[MonthYear]])</f>
        <v>0.5</v>
      </c>
      <c r="Z4806" s="1" t="str">
        <f>TEXT(Data[[#This Row],[Order Date]], "mm.yy")</f>
        <v>07.19</v>
      </c>
    </row>
    <row r="4807" spans="1:26" x14ac:dyDescent="0.25">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1" t="str">
        <f>IF(M4807=People!$B$2,People!$A$5,(IF(M4807=People!$B$3,People!$A$3,(IF(M4807=People!$B$4,People!$A$4,(IF(M4807=People!$B$5,People!$A$5,0)))))))</f>
        <v>Cassandra Brandow</v>
      </c>
      <c r="W4807" s="1" t="str">
        <f>IFERROR(VLOOKUP(Data[[#This Row],[Order ID]], Returns!$A:$B, 2, FALSE), "No")</f>
        <v>No</v>
      </c>
      <c r="X4807" s="1">
        <f>1/COUNTIF(Data[Order ID], Data[[#This Row],[Order ID]])</f>
        <v>0.33333333333333331</v>
      </c>
      <c r="Y4807" s="1">
        <f>1/COUNTIFS(Data[Customer Name],Data[[#This Row],[Customer Name]], Data[MonthYear],Data[[#This Row],[MonthYear]])</f>
        <v>0.25</v>
      </c>
      <c r="Z4807" s="1" t="str">
        <f>TEXT(Data[[#This Row],[Order Date]], "mm.yy")</f>
        <v>11.17</v>
      </c>
    </row>
    <row r="4808" spans="1:26" x14ac:dyDescent="0.25">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1" t="str">
        <f>IF(M4808=People!$B$2,People!$A$5,(IF(M4808=People!$B$3,People!$A$3,(IF(M4808=People!$B$4,People!$A$4,(IF(M4808=People!$B$5,People!$A$5,0)))))))</f>
        <v>Cassandra Brandow</v>
      </c>
      <c r="W4808" s="1" t="str">
        <f>IFERROR(VLOOKUP(Data[[#This Row],[Order ID]], Returns!$A:$B, 2, FALSE), "No")</f>
        <v>No</v>
      </c>
      <c r="X4808" s="1">
        <f>1/COUNTIF(Data[Order ID], Data[[#This Row],[Order ID]])</f>
        <v>0.33333333333333331</v>
      </c>
      <c r="Y4808" s="1">
        <f>1/COUNTIFS(Data[Customer Name],Data[[#This Row],[Customer Name]], Data[MonthYear],Data[[#This Row],[MonthYear]])</f>
        <v>0.25</v>
      </c>
      <c r="Z4808" s="1" t="str">
        <f>TEXT(Data[[#This Row],[Order Date]], "mm.yy")</f>
        <v>11.17</v>
      </c>
    </row>
    <row r="4809" spans="1:26" x14ac:dyDescent="0.25">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1" t="str">
        <f>IF(M4809=People!$B$2,People!$A$5,(IF(M4809=People!$B$3,People!$A$3,(IF(M4809=People!$B$4,People!$A$4,(IF(M4809=People!$B$5,People!$A$5,0)))))))</f>
        <v>Cassandra Brandow</v>
      </c>
      <c r="W4809" s="1" t="str">
        <f>IFERROR(VLOOKUP(Data[[#This Row],[Order ID]], Returns!$A:$B, 2, FALSE), "No")</f>
        <v>No</v>
      </c>
      <c r="X4809" s="1">
        <f>1/COUNTIF(Data[Order ID], Data[[#This Row],[Order ID]])</f>
        <v>0.33333333333333331</v>
      </c>
      <c r="Y4809" s="1">
        <f>1/COUNTIFS(Data[Customer Name],Data[[#This Row],[Customer Name]], Data[MonthYear],Data[[#This Row],[MonthYear]])</f>
        <v>0.25</v>
      </c>
      <c r="Z4809" s="1" t="str">
        <f>TEXT(Data[[#This Row],[Order Date]], "mm.yy")</f>
        <v>11.17</v>
      </c>
    </row>
    <row r="4810" spans="1:26" x14ac:dyDescent="0.25">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1" t="str">
        <f>IF(M4810=People!$B$2,People!$A$5,(IF(M4810=People!$B$3,People!$A$3,(IF(M4810=People!$B$4,People!$A$4,(IF(M4810=People!$B$5,People!$A$5,0)))))))</f>
        <v>Chuck Magee</v>
      </c>
      <c r="W4810" s="1" t="str">
        <f>IFERROR(VLOOKUP(Data[[#This Row],[Order ID]], Returns!$A:$B, 2, FALSE), "No")</f>
        <v>No</v>
      </c>
      <c r="X4810" s="1">
        <f>1/COUNTIF(Data[Order ID], Data[[#This Row],[Order ID]])</f>
        <v>1</v>
      </c>
      <c r="Y4810" s="1">
        <f>1/COUNTIFS(Data[Customer Name],Data[[#This Row],[Customer Name]], Data[MonthYear],Data[[#This Row],[MonthYear]])</f>
        <v>1</v>
      </c>
      <c r="Z4810" s="1" t="str">
        <f>TEXT(Data[[#This Row],[Order Date]], "mm.yy")</f>
        <v>11.16</v>
      </c>
    </row>
    <row r="4811" spans="1:26" x14ac:dyDescent="0.25">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1" t="str">
        <f>IF(M4811=People!$B$2,People!$A$5,(IF(M4811=People!$B$3,People!$A$3,(IF(M4811=People!$B$4,People!$A$4,(IF(M4811=People!$B$5,People!$A$5,0)))))))</f>
        <v>Kelly Williams</v>
      </c>
      <c r="W4811" s="1" t="str">
        <f>IFERROR(VLOOKUP(Data[[#This Row],[Order ID]], Returns!$A:$B, 2, FALSE), "No")</f>
        <v>No</v>
      </c>
      <c r="X4811" s="1">
        <f>1/COUNTIF(Data[Order ID], Data[[#This Row],[Order ID]])</f>
        <v>0.5</v>
      </c>
      <c r="Y4811" s="1">
        <f>1/COUNTIFS(Data[Customer Name],Data[[#This Row],[Customer Name]], Data[MonthYear],Data[[#This Row],[MonthYear]])</f>
        <v>0.5</v>
      </c>
      <c r="Z4811" s="1" t="str">
        <f>TEXT(Data[[#This Row],[Order Date]], "mm.yy")</f>
        <v>12.17</v>
      </c>
    </row>
    <row r="4812" spans="1:26" x14ac:dyDescent="0.25">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1" t="str">
        <f>IF(M4812=People!$B$2,People!$A$5,(IF(M4812=People!$B$3,People!$A$3,(IF(M4812=People!$B$4,People!$A$4,(IF(M4812=People!$B$5,People!$A$5,0)))))))</f>
        <v>Kelly Williams</v>
      </c>
      <c r="W4812" s="1" t="str">
        <f>IFERROR(VLOOKUP(Data[[#This Row],[Order ID]], Returns!$A:$B, 2, FALSE), "No")</f>
        <v>No</v>
      </c>
      <c r="X4812" s="1">
        <f>1/COUNTIF(Data[Order ID], Data[[#This Row],[Order ID]])</f>
        <v>0.5</v>
      </c>
      <c r="Y4812" s="1">
        <f>1/COUNTIFS(Data[Customer Name],Data[[#This Row],[Customer Name]], Data[MonthYear],Data[[#This Row],[MonthYear]])</f>
        <v>0.5</v>
      </c>
      <c r="Z4812" s="1" t="str">
        <f>TEXT(Data[[#This Row],[Order Date]], "mm.yy")</f>
        <v>12.17</v>
      </c>
    </row>
    <row r="4813" spans="1:26" x14ac:dyDescent="0.25">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1" t="str">
        <f>IF(M4813=People!$B$2,People!$A$5,(IF(M4813=People!$B$3,People!$A$3,(IF(M4813=People!$B$4,People!$A$4,(IF(M4813=People!$B$5,People!$A$5,0)))))))</f>
        <v>Chuck Magee</v>
      </c>
      <c r="W4813" s="1" t="str">
        <f>IFERROR(VLOOKUP(Data[[#This Row],[Order ID]], Returns!$A:$B, 2, FALSE), "No")</f>
        <v>No</v>
      </c>
      <c r="X4813" s="1">
        <f>1/COUNTIF(Data[Order ID], Data[[#This Row],[Order ID]])</f>
        <v>0.33333333333333331</v>
      </c>
      <c r="Y4813" s="1">
        <f>1/COUNTIFS(Data[Customer Name],Data[[#This Row],[Customer Name]], Data[MonthYear],Data[[#This Row],[MonthYear]])</f>
        <v>0.33333333333333331</v>
      </c>
      <c r="Z4813" s="1" t="str">
        <f>TEXT(Data[[#This Row],[Order Date]], "mm.yy")</f>
        <v>11.18</v>
      </c>
    </row>
    <row r="4814" spans="1:26" x14ac:dyDescent="0.25">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1" t="str">
        <f>IF(M4814=People!$B$2,People!$A$5,(IF(M4814=People!$B$3,People!$A$3,(IF(M4814=People!$B$4,People!$A$4,(IF(M4814=People!$B$5,People!$A$5,0)))))))</f>
        <v>Chuck Magee</v>
      </c>
      <c r="W4814" s="1" t="str">
        <f>IFERROR(VLOOKUP(Data[[#This Row],[Order ID]], Returns!$A:$B, 2, FALSE), "No")</f>
        <v>No</v>
      </c>
      <c r="X4814" s="1">
        <f>1/COUNTIF(Data[Order ID], Data[[#This Row],[Order ID]])</f>
        <v>0.33333333333333331</v>
      </c>
      <c r="Y4814" s="1">
        <f>1/COUNTIFS(Data[Customer Name],Data[[#This Row],[Customer Name]], Data[MonthYear],Data[[#This Row],[MonthYear]])</f>
        <v>0.33333333333333331</v>
      </c>
      <c r="Z4814" s="1" t="str">
        <f>TEXT(Data[[#This Row],[Order Date]], "mm.yy")</f>
        <v>11.18</v>
      </c>
    </row>
    <row r="4815" spans="1:26" x14ac:dyDescent="0.25">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1" t="str">
        <f>IF(M4815=People!$B$2,People!$A$5,(IF(M4815=People!$B$3,People!$A$3,(IF(M4815=People!$B$4,People!$A$4,(IF(M4815=People!$B$5,People!$A$5,0)))))))</f>
        <v>Chuck Magee</v>
      </c>
      <c r="W4815" s="1" t="str">
        <f>IFERROR(VLOOKUP(Data[[#This Row],[Order ID]], Returns!$A:$B, 2, FALSE), "No")</f>
        <v>No</v>
      </c>
      <c r="X4815" s="1">
        <f>1/COUNTIF(Data[Order ID], Data[[#This Row],[Order ID]])</f>
        <v>0.33333333333333331</v>
      </c>
      <c r="Y4815" s="1">
        <f>1/COUNTIFS(Data[Customer Name],Data[[#This Row],[Customer Name]], Data[MonthYear],Data[[#This Row],[MonthYear]])</f>
        <v>0.33333333333333331</v>
      </c>
      <c r="Z4815" s="1" t="str">
        <f>TEXT(Data[[#This Row],[Order Date]], "mm.yy")</f>
        <v>11.18</v>
      </c>
    </row>
    <row r="4816" spans="1:26" x14ac:dyDescent="0.25">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1" t="str">
        <f>IF(M4816=People!$B$2,People!$A$5,(IF(M4816=People!$B$3,People!$A$3,(IF(M4816=People!$B$4,People!$A$4,(IF(M4816=People!$B$5,People!$A$5,0)))))))</f>
        <v>Cassandra Brandow</v>
      </c>
      <c r="W4816" s="1" t="str">
        <f>IFERROR(VLOOKUP(Data[[#This Row],[Order ID]], Returns!$A:$B, 2, FALSE), "No")</f>
        <v>No</v>
      </c>
      <c r="X4816" s="1">
        <f>1/COUNTIF(Data[Order ID], Data[[#This Row],[Order ID]])</f>
        <v>1</v>
      </c>
      <c r="Y4816" s="1">
        <f>1/COUNTIFS(Data[Customer Name],Data[[#This Row],[Customer Name]], Data[MonthYear],Data[[#This Row],[MonthYear]])</f>
        <v>1</v>
      </c>
      <c r="Z4816" s="1" t="str">
        <f>TEXT(Data[[#This Row],[Order Date]], "mm.yy")</f>
        <v>05.18</v>
      </c>
    </row>
    <row r="4817" spans="1:26" x14ac:dyDescent="0.25">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1" t="str">
        <f>IF(M4817=People!$B$2,People!$A$5,(IF(M4817=People!$B$3,People!$A$3,(IF(M4817=People!$B$4,People!$A$4,(IF(M4817=People!$B$5,People!$A$5,0)))))))</f>
        <v>Chuck Magee</v>
      </c>
      <c r="W4817" s="1" t="str">
        <f>IFERROR(VLOOKUP(Data[[#This Row],[Order ID]], Returns!$A:$B, 2, FALSE), "No")</f>
        <v>No</v>
      </c>
      <c r="X4817" s="1">
        <f>1/COUNTIF(Data[Order ID], Data[[#This Row],[Order ID]])</f>
        <v>0.25</v>
      </c>
      <c r="Y4817" s="1">
        <f>1/COUNTIFS(Data[Customer Name],Data[[#This Row],[Customer Name]], Data[MonthYear],Data[[#This Row],[MonthYear]])</f>
        <v>0.25</v>
      </c>
      <c r="Z4817" s="1" t="str">
        <f>TEXT(Data[[#This Row],[Order Date]], "mm.yy")</f>
        <v>12.16</v>
      </c>
    </row>
    <row r="4818" spans="1:26" x14ac:dyDescent="0.25">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1" t="str">
        <f>IF(M4818=People!$B$2,People!$A$5,(IF(M4818=People!$B$3,People!$A$3,(IF(M4818=People!$B$4,People!$A$4,(IF(M4818=People!$B$5,People!$A$5,0)))))))</f>
        <v>Chuck Magee</v>
      </c>
      <c r="W4818" s="1" t="str">
        <f>IFERROR(VLOOKUP(Data[[#This Row],[Order ID]], Returns!$A:$B, 2, FALSE), "No")</f>
        <v>No</v>
      </c>
      <c r="X4818" s="1">
        <f>1/COUNTIF(Data[Order ID], Data[[#This Row],[Order ID]])</f>
        <v>0.25</v>
      </c>
      <c r="Y4818" s="1">
        <f>1/COUNTIFS(Data[Customer Name],Data[[#This Row],[Customer Name]], Data[MonthYear],Data[[#This Row],[MonthYear]])</f>
        <v>0.25</v>
      </c>
      <c r="Z4818" s="1" t="str">
        <f>TEXT(Data[[#This Row],[Order Date]], "mm.yy")</f>
        <v>12.16</v>
      </c>
    </row>
    <row r="4819" spans="1:26" x14ac:dyDescent="0.25">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1" t="str">
        <f>IF(M4819=People!$B$2,People!$A$5,(IF(M4819=People!$B$3,People!$A$3,(IF(M4819=People!$B$4,People!$A$4,(IF(M4819=People!$B$5,People!$A$5,0)))))))</f>
        <v>Chuck Magee</v>
      </c>
      <c r="W4819" s="1" t="str">
        <f>IFERROR(VLOOKUP(Data[[#This Row],[Order ID]], Returns!$A:$B, 2, FALSE), "No")</f>
        <v>No</v>
      </c>
      <c r="X4819" s="1">
        <f>1/COUNTIF(Data[Order ID], Data[[#This Row],[Order ID]])</f>
        <v>0.25</v>
      </c>
      <c r="Y4819" s="1">
        <f>1/COUNTIFS(Data[Customer Name],Data[[#This Row],[Customer Name]], Data[MonthYear],Data[[#This Row],[MonthYear]])</f>
        <v>0.25</v>
      </c>
      <c r="Z4819" s="1" t="str">
        <f>TEXT(Data[[#This Row],[Order Date]], "mm.yy")</f>
        <v>12.16</v>
      </c>
    </row>
    <row r="4820" spans="1:26" x14ac:dyDescent="0.25">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1" t="str">
        <f>IF(M4820=People!$B$2,People!$A$5,(IF(M4820=People!$B$3,People!$A$3,(IF(M4820=People!$B$4,People!$A$4,(IF(M4820=People!$B$5,People!$A$5,0)))))))</f>
        <v>Chuck Magee</v>
      </c>
      <c r="W4820" s="1" t="str">
        <f>IFERROR(VLOOKUP(Data[[#This Row],[Order ID]], Returns!$A:$B, 2, FALSE), "No")</f>
        <v>No</v>
      </c>
      <c r="X4820" s="1">
        <f>1/COUNTIF(Data[Order ID], Data[[#This Row],[Order ID]])</f>
        <v>0.25</v>
      </c>
      <c r="Y4820" s="1">
        <f>1/COUNTIFS(Data[Customer Name],Data[[#This Row],[Customer Name]], Data[MonthYear],Data[[#This Row],[MonthYear]])</f>
        <v>0.25</v>
      </c>
      <c r="Z4820" s="1" t="str">
        <f>TEXT(Data[[#This Row],[Order Date]], "mm.yy")</f>
        <v>12.16</v>
      </c>
    </row>
    <row r="4821" spans="1:26" x14ac:dyDescent="0.25">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1" t="str">
        <f>IF(M4821=People!$B$2,People!$A$5,(IF(M4821=People!$B$3,People!$A$3,(IF(M4821=People!$B$4,People!$A$4,(IF(M4821=People!$B$5,People!$A$5,0)))))))</f>
        <v>Chuck Magee</v>
      </c>
      <c r="W4821" s="1" t="str">
        <f>IFERROR(VLOOKUP(Data[[#This Row],[Order ID]], Returns!$A:$B, 2, FALSE), "No")</f>
        <v>No</v>
      </c>
      <c r="X4821" s="1">
        <f>1/COUNTIF(Data[Order ID], Data[[#This Row],[Order ID]])</f>
        <v>1</v>
      </c>
      <c r="Y4821" s="1">
        <f>1/COUNTIFS(Data[Customer Name],Data[[#This Row],[Customer Name]], Data[MonthYear],Data[[#This Row],[MonthYear]])</f>
        <v>1</v>
      </c>
      <c r="Z4821" s="1" t="str">
        <f>TEXT(Data[[#This Row],[Order Date]], "mm.yy")</f>
        <v>06.19</v>
      </c>
    </row>
    <row r="4822" spans="1:26" x14ac:dyDescent="0.25">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1" t="str">
        <f>IF(M4822=People!$B$2,People!$A$5,(IF(M4822=People!$B$3,People!$A$3,(IF(M4822=People!$B$4,People!$A$4,(IF(M4822=People!$B$5,People!$A$5,0)))))))</f>
        <v>Kelly Williams</v>
      </c>
      <c r="W4822" s="1" t="str">
        <f>IFERROR(VLOOKUP(Data[[#This Row],[Order ID]], Returns!$A:$B, 2, FALSE), "No")</f>
        <v>No</v>
      </c>
      <c r="X4822" s="1">
        <f>1/COUNTIF(Data[Order ID], Data[[#This Row],[Order ID]])</f>
        <v>0.5</v>
      </c>
      <c r="Y4822" s="1">
        <f>1/COUNTIFS(Data[Customer Name],Data[[#This Row],[Customer Name]], Data[MonthYear],Data[[#This Row],[MonthYear]])</f>
        <v>0.5</v>
      </c>
      <c r="Z4822" s="1" t="str">
        <f>TEXT(Data[[#This Row],[Order Date]], "mm.yy")</f>
        <v>04.17</v>
      </c>
    </row>
    <row r="4823" spans="1:26" x14ac:dyDescent="0.25">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1" t="str">
        <f>IF(M4823=People!$B$2,People!$A$5,(IF(M4823=People!$B$3,People!$A$3,(IF(M4823=People!$B$4,People!$A$4,(IF(M4823=People!$B$5,People!$A$5,0)))))))</f>
        <v>Kelly Williams</v>
      </c>
      <c r="W4823" s="1" t="str">
        <f>IFERROR(VLOOKUP(Data[[#This Row],[Order ID]], Returns!$A:$B, 2, FALSE), "No")</f>
        <v>No</v>
      </c>
      <c r="X4823" s="1">
        <f>1/COUNTIF(Data[Order ID], Data[[#This Row],[Order ID]])</f>
        <v>0.5</v>
      </c>
      <c r="Y4823" s="1">
        <f>1/COUNTIFS(Data[Customer Name],Data[[#This Row],[Customer Name]], Data[MonthYear],Data[[#This Row],[MonthYear]])</f>
        <v>0.5</v>
      </c>
      <c r="Z4823" s="1" t="str">
        <f>TEXT(Data[[#This Row],[Order Date]], "mm.yy")</f>
        <v>04.17</v>
      </c>
    </row>
    <row r="4824" spans="1:26" x14ac:dyDescent="0.25">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1" t="str">
        <f>IF(M4824=People!$B$2,People!$A$5,(IF(M4824=People!$B$3,People!$A$3,(IF(M4824=People!$B$4,People!$A$4,(IF(M4824=People!$B$5,People!$A$5,0)))))))</f>
        <v>Cassandra Brandow</v>
      </c>
      <c r="W4824" s="1" t="str">
        <f>IFERROR(VLOOKUP(Data[[#This Row],[Order ID]], Returns!$A:$B, 2, FALSE), "No")</f>
        <v>No</v>
      </c>
      <c r="X4824" s="1">
        <f>1/COUNTIF(Data[Order ID], Data[[#This Row],[Order ID]])</f>
        <v>1</v>
      </c>
      <c r="Y4824" s="1">
        <f>1/COUNTIFS(Data[Customer Name],Data[[#This Row],[Customer Name]], Data[MonthYear],Data[[#This Row],[MonthYear]])</f>
        <v>0.5</v>
      </c>
      <c r="Z4824" s="1" t="str">
        <f>TEXT(Data[[#This Row],[Order Date]], "mm.yy")</f>
        <v>07.18</v>
      </c>
    </row>
    <row r="4825" spans="1:26" x14ac:dyDescent="0.25">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1" t="str">
        <f>IF(M4825=People!$B$2,People!$A$5,(IF(M4825=People!$B$3,People!$A$3,(IF(M4825=People!$B$4,People!$A$4,(IF(M4825=People!$B$5,People!$A$5,0)))))))</f>
        <v>Chuck Magee</v>
      </c>
      <c r="W4825" s="1" t="str">
        <f>IFERROR(VLOOKUP(Data[[#This Row],[Order ID]], Returns!$A:$B, 2, FALSE), "No")</f>
        <v>No</v>
      </c>
      <c r="X4825" s="1">
        <f>1/COUNTIF(Data[Order ID], Data[[#This Row],[Order ID]])</f>
        <v>0.33333333333333331</v>
      </c>
      <c r="Y4825" s="1">
        <f>1/COUNTIFS(Data[Customer Name],Data[[#This Row],[Customer Name]], Data[MonthYear],Data[[#This Row],[MonthYear]])</f>
        <v>0.33333333333333331</v>
      </c>
      <c r="Z4825" s="1" t="str">
        <f>TEXT(Data[[#This Row],[Order Date]], "mm.yy")</f>
        <v>11.18</v>
      </c>
    </row>
    <row r="4826" spans="1:26" x14ac:dyDescent="0.25">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1" t="str">
        <f>IF(M4826=People!$B$2,People!$A$5,(IF(M4826=People!$B$3,People!$A$3,(IF(M4826=People!$B$4,People!$A$4,(IF(M4826=People!$B$5,People!$A$5,0)))))))</f>
        <v>Chuck Magee</v>
      </c>
      <c r="W4826" s="1" t="str">
        <f>IFERROR(VLOOKUP(Data[[#This Row],[Order ID]], Returns!$A:$B, 2, FALSE), "No")</f>
        <v>No</v>
      </c>
      <c r="X4826" s="1">
        <f>1/COUNTIF(Data[Order ID], Data[[#This Row],[Order ID]])</f>
        <v>0.33333333333333331</v>
      </c>
      <c r="Y4826" s="1">
        <f>1/COUNTIFS(Data[Customer Name],Data[[#This Row],[Customer Name]], Data[MonthYear],Data[[#This Row],[MonthYear]])</f>
        <v>0.33333333333333331</v>
      </c>
      <c r="Z4826" s="1" t="str">
        <f>TEXT(Data[[#This Row],[Order Date]], "mm.yy")</f>
        <v>11.18</v>
      </c>
    </row>
    <row r="4827" spans="1:26" x14ac:dyDescent="0.25">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1" t="str">
        <f>IF(M4827=People!$B$2,People!$A$5,(IF(M4827=People!$B$3,People!$A$3,(IF(M4827=People!$B$4,People!$A$4,(IF(M4827=People!$B$5,People!$A$5,0)))))))</f>
        <v>Chuck Magee</v>
      </c>
      <c r="W4827" s="1" t="str">
        <f>IFERROR(VLOOKUP(Data[[#This Row],[Order ID]], Returns!$A:$B, 2, FALSE), "No")</f>
        <v>No</v>
      </c>
      <c r="X4827" s="1">
        <f>1/COUNTIF(Data[Order ID], Data[[#This Row],[Order ID]])</f>
        <v>0.33333333333333331</v>
      </c>
      <c r="Y4827" s="1">
        <f>1/COUNTIFS(Data[Customer Name],Data[[#This Row],[Customer Name]], Data[MonthYear],Data[[#This Row],[MonthYear]])</f>
        <v>0.33333333333333331</v>
      </c>
      <c r="Z4827" s="1" t="str">
        <f>TEXT(Data[[#This Row],[Order Date]], "mm.yy")</f>
        <v>11.18</v>
      </c>
    </row>
    <row r="4828" spans="1:26" x14ac:dyDescent="0.25">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1" t="str">
        <f>IF(M4828=People!$B$2,People!$A$5,(IF(M4828=People!$B$3,People!$A$3,(IF(M4828=People!$B$4,People!$A$4,(IF(M4828=People!$B$5,People!$A$5,0)))))))</f>
        <v>Cassandra Brandow</v>
      </c>
      <c r="W4828" s="1" t="str">
        <f>IFERROR(VLOOKUP(Data[[#This Row],[Order ID]], Returns!$A:$B, 2, FALSE), "No")</f>
        <v>No</v>
      </c>
      <c r="X4828" s="1">
        <f>1/COUNTIF(Data[Order ID], Data[[#This Row],[Order ID]])</f>
        <v>1</v>
      </c>
      <c r="Y4828" s="1">
        <f>1/COUNTIFS(Data[Customer Name],Data[[#This Row],[Customer Name]], Data[MonthYear],Data[[#This Row],[MonthYear]])</f>
        <v>0.5</v>
      </c>
      <c r="Z4828" s="1" t="str">
        <f>TEXT(Data[[#This Row],[Order Date]], "mm.yy")</f>
        <v>11.19</v>
      </c>
    </row>
    <row r="4829" spans="1:26" x14ac:dyDescent="0.25">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1" t="str">
        <f>IF(M4829=People!$B$2,People!$A$5,(IF(M4829=People!$B$3,People!$A$3,(IF(M4829=People!$B$4,People!$A$4,(IF(M4829=People!$B$5,People!$A$5,0)))))))</f>
        <v>Cassandra Brandow</v>
      </c>
      <c r="W4829" s="1" t="str">
        <f>IFERROR(VLOOKUP(Data[[#This Row],[Order ID]], Returns!$A:$B, 2, FALSE), "No")</f>
        <v>No</v>
      </c>
      <c r="X4829" s="1">
        <f>1/COUNTIF(Data[Order ID], Data[[#This Row],[Order ID]])</f>
        <v>0.5</v>
      </c>
      <c r="Y4829" s="1">
        <f>1/COUNTIFS(Data[Customer Name],Data[[#This Row],[Customer Name]], Data[MonthYear],Data[[#This Row],[MonthYear]])</f>
        <v>0.33333333333333331</v>
      </c>
      <c r="Z4829" s="1" t="str">
        <f>TEXT(Data[[#This Row],[Order Date]], "mm.yy")</f>
        <v>11.16</v>
      </c>
    </row>
    <row r="4830" spans="1:26" x14ac:dyDescent="0.25">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1" t="str">
        <f>IF(M4830=People!$B$2,People!$A$5,(IF(M4830=People!$B$3,People!$A$3,(IF(M4830=People!$B$4,People!$A$4,(IF(M4830=People!$B$5,People!$A$5,0)))))))</f>
        <v>Cassandra Brandow</v>
      </c>
      <c r="W4830" s="1" t="str">
        <f>IFERROR(VLOOKUP(Data[[#This Row],[Order ID]], Returns!$A:$B, 2, FALSE), "No")</f>
        <v>No</v>
      </c>
      <c r="X4830" s="1">
        <f>1/COUNTIF(Data[Order ID], Data[[#This Row],[Order ID]])</f>
        <v>0.5</v>
      </c>
      <c r="Y4830" s="1">
        <f>1/COUNTIFS(Data[Customer Name],Data[[#This Row],[Customer Name]], Data[MonthYear],Data[[#This Row],[MonthYear]])</f>
        <v>0.33333333333333331</v>
      </c>
      <c r="Z4830" s="1" t="str">
        <f>TEXT(Data[[#This Row],[Order Date]], "mm.yy")</f>
        <v>11.16</v>
      </c>
    </row>
    <row r="4831" spans="1:26" x14ac:dyDescent="0.25">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1" t="str">
        <f>IF(M4831=People!$B$2,People!$A$5,(IF(M4831=People!$B$3,People!$A$3,(IF(M4831=People!$B$4,People!$A$4,(IF(M4831=People!$B$5,People!$A$5,0)))))))</f>
        <v>Chuck Magee</v>
      </c>
      <c r="W4831" s="1" t="str">
        <f>IFERROR(VLOOKUP(Data[[#This Row],[Order ID]], Returns!$A:$B, 2, FALSE), "No")</f>
        <v>No</v>
      </c>
      <c r="X4831" s="1">
        <f>1/COUNTIF(Data[Order ID], Data[[#This Row],[Order ID]])</f>
        <v>1</v>
      </c>
      <c r="Y4831" s="1">
        <f>1/COUNTIFS(Data[Customer Name],Data[[#This Row],[Customer Name]], Data[MonthYear],Data[[#This Row],[MonthYear]])</f>
        <v>1</v>
      </c>
      <c r="Z4831" s="1" t="str">
        <f>TEXT(Data[[#This Row],[Order Date]], "mm.yy")</f>
        <v>05.18</v>
      </c>
    </row>
    <row r="4832" spans="1:26" x14ac:dyDescent="0.25">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1" t="str">
        <f>IF(M4832=People!$B$2,People!$A$5,(IF(M4832=People!$B$3,People!$A$3,(IF(M4832=People!$B$4,People!$A$4,(IF(M4832=People!$B$5,People!$A$5,0)))))))</f>
        <v>Kelly Williams</v>
      </c>
      <c r="W4832" s="1" t="str">
        <f>IFERROR(VLOOKUP(Data[[#This Row],[Order ID]], Returns!$A:$B, 2, FALSE), "No")</f>
        <v>No</v>
      </c>
      <c r="X4832" s="1">
        <f>1/COUNTIF(Data[Order ID], Data[[#This Row],[Order ID]])</f>
        <v>0.25</v>
      </c>
      <c r="Y4832" s="1">
        <f>1/COUNTIFS(Data[Customer Name],Data[[#This Row],[Customer Name]], Data[MonthYear],Data[[#This Row],[MonthYear]])</f>
        <v>0.25</v>
      </c>
      <c r="Z4832" s="1" t="str">
        <f>TEXT(Data[[#This Row],[Order Date]], "mm.yy")</f>
        <v>11.16</v>
      </c>
    </row>
    <row r="4833" spans="1:26" x14ac:dyDescent="0.25">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1" t="str">
        <f>IF(M4833=People!$B$2,People!$A$5,(IF(M4833=People!$B$3,People!$A$3,(IF(M4833=People!$B$4,People!$A$4,(IF(M4833=People!$B$5,People!$A$5,0)))))))</f>
        <v>Kelly Williams</v>
      </c>
      <c r="W4833" s="1" t="str">
        <f>IFERROR(VLOOKUP(Data[[#This Row],[Order ID]], Returns!$A:$B, 2, FALSE), "No")</f>
        <v>No</v>
      </c>
      <c r="X4833" s="1">
        <f>1/COUNTIF(Data[Order ID], Data[[#This Row],[Order ID]])</f>
        <v>0.25</v>
      </c>
      <c r="Y4833" s="1">
        <f>1/COUNTIFS(Data[Customer Name],Data[[#This Row],[Customer Name]], Data[MonthYear],Data[[#This Row],[MonthYear]])</f>
        <v>0.25</v>
      </c>
      <c r="Z4833" s="1" t="str">
        <f>TEXT(Data[[#This Row],[Order Date]], "mm.yy")</f>
        <v>11.16</v>
      </c>
    </row>
    <row r="4834" spans="1:26" x14ac:dyDescent="0.25">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1" t="str">
        <f>IF(M4834=People!$B$2,People!$A$5,(IF(M4834=People!$B$3,People!$A$3,(IF(M4834=People!$B$4,People!$A$4,(IF(M4834=People!$B$5,People!$A$5,0)))))))</f>
        <v>Kelly Williams</v>
      </c>
      <c r="W4834" s="1" t="str">
        <f>IFERROR(VLOOKUP(Data[[#This Row],[Order ID]], Returns!$A:$B, 2, FALSE), "No")</f>
        <v>No</v>
      </c>
      <c r="X4834" s="1">
        <f>1/COUNTIF(Data[Order ID], Data[[#This Row],[Order ID]])</f>
        <v>0.25</v>
      </c>
      <c r="Y4834" s="1">
        <f>1/COUNTIFS(Data[Customer Name],Data[[#This Row],[Customer Name]], Data[MonthYear],Data[[#This Row],[MonthYear]])</f>
        <v>0.25</v>
      </c>
      <c r="Z4834" s="1" t="str">
        <f>TEXT(Data[[#This Row],[Order Date]], "mm.yy")</f>
        <v>11.16</v>
      </c>
    </row>
    <row r="4835" spans="1:26" x14ac:dyDescent="0.25">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1" t="str">
        <f>IF(M4835=People!$B$2,People!$A$5,(IF(M4835=People!$B$3,People!$A$3,(IF(M4835=People!$B$4,People!$A$4,(IF(M4835=People!$B$5,People!$A$5,0)))))))</f>
        <v>Kelly Williams</v>
      </c>
      <c r="W4835" s="1" t="str">
        <f>IFERROR(VLOOKUP(Data[[#This Row],[Order ID]], Returns!$A:$B, 2, FALSE), "No")</f>
        <v>No</v>
      </c>
      <c r="X4835" s="1">
        <f>1/COUNTIF(Data[Order ID], Data[[#This Row],[Order ID]])</f>
        <v>0.25</v>
      </c>
      <c r="Y4835" s="1">
        <f>1/COUNTIFS(Data[Customer Name],Data[[#This Row],[Customer Name]], Data[MonthYear],Data[[#This Row],[MonthYear]])</f>
        <v>0.25</v>
      </c>
      <c r="Z4835" s="1" t="str">
        <f>TEXT(Data[[#This Row],[Order Date]], "mm.yy")</f>
        <v>11.16</v>
      </c>
    </row>
    <row r="4836" spans="1:26" x14ac:dyDescent="0.25">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1" t="str">
        <f>IF(M4836=People!$B$2,People!$A$5,(IF(M4836=People!$B$3,People!$A$3,(IF(M4836=People!$B$4,People!$A$4,(IF(M4836=People!$B$5,People!$A$5,0)))))))</f>
        <v>Cassandra Brandow</v>
      </c>
      <c r="W4836" s="1" t="str">
        <f>IFERROR(VLOOKUP(Data[[#This Row],[Order ID]], Returns!$A:$B, 2, FALSE), "No")</f>
        <v>No</v>
      </c>
      <c r="X4836" s="1">
        <f>1/COUNTIF(Data[Order ID], Data[[#This Row],[Order ID]])</f>
        <v>0.33333333333333331</v>
      </c>
      <c r="Y4836" s="1">
        <f>1/COUNTIFS(Data[Customer Name],Data[[#This Row],[Customer Name]], Data[MonthYear],Data[[#This Row],[MonthYear]])</f>
        <v>0.33333333333333331</v>
      </c>
      <c r="Z4836" s="1" t="str">
        <f>TEXT(Data[[#This Row],[Order Date]], "mm.yy")</f>
        <v>10.19</v>
      </c>
    </row>
    <row r="4837" spans="1:26" x14ac:dyDescent="0.25">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1" t="str">
        <f>IF(M4837=People!$B$2,People!$A$5,(IF(M4837=People!$B$3,People!$A$3,(IF(M4837=People!$B$4,People!$A$4,(IF(M4837=People!$B$5,People!$A$5,0)))))))</f>
        <v>Cassandra Brandow</v>
      </c>
      <c r="W4837" s="1" t="str">
        <f>IFERROR(VLOOKUP(Data[[#This Row],[Order ID]], Returns!$A:$B, 2, FALSE), "No")</f>
        <v>No</v>
      </c>
      <c r="X4837" s="1">
        <f>1/COUNTIF(Data[Order ID], Data[[#This Row],[Order ID]])</f>
        <v>0.33333333333333331</v>
      </c>
      <c r="Y4837" s="1">
        <f>1/COUNTIFS(Data[Customer Name],Data[[#This Row],[Customer Name]], Data[MonthYear],Data[[#This Row],[MonthYear]])</f>
        <v>0.33333333333333331</v>
      </c>
      <c r="Z4837" s="1" t="str">
        <f>TEXT(Data[[#This Row],[Order Date]], "mm.yy")</f>
        <v>10.19</v>
      </c>
    </row>
    <row r="4838" spans="1:26" x14ac:dyDescent="0.25">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1" t="str">
        <f>IF(M4838=People!$B$2,People!$A$5,(IF(M4838=People!$B$3,People!$A$3,(IF(M4838=People!$B$4,People!$A$4,(IF(M4838=People!$B$5,People!$A$5,0)))))))</f>
        <v>Cassandra Brandow</v>
      </c>
      <c r="W4838" s="1" t="str">
        <f>IFERROR(VLOOKUP(Data[[#This Row],[Order ID]], Returns!$A:$B, 2, FALSE), "No")</f>
        <v>No</v>
      </c>
      <c r="X4838" s="1">
        <f>1/COUNTIF(Data[Order ID], Data[[#This Row],[Order ID]])</f>
        <v>0.33333333333333331</v>
      </c>
      <c r="Y4838" s="1">
        <f>1/COUNTIFS(Data[Customer Name],Data[[#This Row],[Customer Name]], Data[MonthYear],Data[[#This Row],[MonthYear]])</f>
        <v>0.33333333333333331</v>
      </c>
      <c r="Z4838" s="1" t="str">
        <f>TEXT(Data[[#This Row],[Order Date]], "mm.yy")</f>
        <v>10.19</v>
      </c>
    </row>
    <row r="4839" spans="1:26" x14ac:dyDescent="0.25">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1" t="str">
        <f>IF(M4839=People!$B$2,People!$A$5,(IF(M4839=People!$B$3,People!$A$3,(IF(M4839=People!$B$4,People!$A$4,(IF(M4839=People!$B$5,People!$A$5,0)))))))</f>
        <v>Chuck Magee</v>
      </c>
      <c r="W4839" s="1" t="str">
        <f>IFERROR(VLOOKUP(Data[[#This Row],[Order ID]], Returns!$A:$B, 2, FALSE), "No")</f>
        <v>No</v>
      </c>
      <c r="X4839" s="1">
        <f>1/COUNTIF(Data[Order ID], Data[[#This Row],[Order ID]])</f>
        <v>0.33333333333333331</v>
      </c>
      <c r="Y4839" s="1">
        <f>1/COUNTIFS(Data[Customer Name],Data[[#This Row],[Customer Name]], Data[MonthYear],Data[[#This Row],[MonthYear]])</f>
        <v>0.33333333333333331</v>
      </c>
      <c r="Z4839" s="1" t="str">
        <f>TEXT(Data[[#This Row],[Order Date]], "mm.yy")</f>
        <v>06.19</v>
      </c>
    </row>
    <row r="4840" spans="1:26" x14ac:dyDescent="0.25">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1" t="str">
        <f>IF(M4840=People!$B$2,People!$A$5,(IF(M4840=People!$B$3,People!$A$3,(IF(M4840=People!$B$4,People!$A$4,(IF(M4840=People!$B$5,People!$A$5,0)))))))</f>
        <v>Chuck Magee</v>
      </c>
      <c r="W4840" s="1" t="str">
        <f>IFERROR(VLOOKUP(Data[[#This Row],[Order ID]], Returns!$A:$B, 2, FALSE), "No")</f>
        <v>No</v>
      </c>
      <c r="X4840" s="1">
        <f>1/COUNTIF(Data[Order ID], Data[[#This Row],[Order ID]])</f>
        <v>0.33333333333333331</v>
      </c>
      <c r="Y4840" s="1">
        <f>1/COUNTIFS(Data[Customer Name],Data[[#This Row],[Customer Name]], Data[MonthYear],Data[[#This Row],[MonthYear]])</f>
        <v>0.33333333333333331</v>
      </c>
      <c r="Z4840" s="1" t="str">
        <f>TEXT(Data[[#This Row],[Order Date]], "mm.yy")</f>
        <v>06.19</v>
      </c>
    </row>
    <row r="4841" spans="1:26" x14ac:dyDescent="0.25">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1" t="str">
        <f>IF(M4841=People!$B$2,People!$A$5,(IF(M4841=People!$B$3,People!$A$3,(IF(M4841=People!$B$4,People!$A$4,(IF(M4841=People!$B$5,People!$A$5,0)))))))</f>
        <v>Chuck Magee</v>
      </c>
      <c r="W4841" s="1" t="str">
        <f>IFERROR(VLOOKUP(Data[[#This Row],[Order ID]], Returns!$A:$B, 2, FALSE), "No")</f>
        <v>No</v>
      </c>
      <c r="X4841" s="1">
        <f>1/COUNTIF(Data[Order ID], Data[[#This Row],[Order ID]])</f>
        <v>0.33333333333333331</v>
      </c>
      <c r="Y4841" s="1">
        <f>1/COUNTIFS(Data[Customer Name],Data[[#This Row],[Customer Name]], Data[MonthYear],Data[[#This Row],[MonthYear]])</f>
        <v>0.33333333333333331</v>
      </c>
      <c r="Z4841" s="1" t="str">
        <f>TEXT(Data[[#This Row],[Order Date]], "mm.yy")</f>
        <v>06.19</v>
      </c>
    </row>
    <row r="4842" spans="1:26" x14ac:dyDescent="0.25">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1" t="str">
        <f>IF(M4842=People!$B$2,People!$A$5,(IF(M4842=People!$B$3,People!$A$3,(IF(M4842=People!$B$4,People!$A$4,(IF(M4842=People!$B$5,People!$A$5,0)))))))</f>
        <v>Cassandra Brandow</v>
      </c>
      <c r="W4842" s="1" t="str">
        <f>IFERROR(VLOOKUP(Data[[#This Row],[Order ID]], Returns!$A:$B, 2, FALSE), "No")</f>
        <v>No</v>
      </c>
      <c r="X4842" s="1">
        <f>1/COUNTIF(Data[Order ID], Data[[#This Row],[Order ID]])</f>
        <v>1</v>
      </c>
      <c r="Y4842" s="1">
        <f>1/COUNTIFS(Data[Customer Name],Data[[#This Row],[Customer Name]], Data[MonthYear],Data[[#This Row],[MonthYear]])</f>
        <v>1</v>
      </c>
      <c r="Z4842" s="1" t="str">
        <f>TEXT(Data[[#This Row],[Order Date]], "mm.yy")</f>
        <v>11.19</v>
      </c>
    </row>
    <row r="4843" spans="1:26" x14ac:dyDescent="0.25">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1" t="str">
        <f>IF(M4843=People!$B$2,People!$A$5,(IF(M4843=People!$B$3,People!$A$3,(IF(M4843=People!$B$4,People!$A$4,(IF(M4843=People!$B$5,People!$A$5,0)))))))</f>
        <v>Chuck Magee</v>
      </c>
      <c r="W4843" s="1" t="str">
        <f>IFERROR(VLOOKUP(Data[[#This Row],[Order ID]], Returns!$A:$B, 2, FALSE), "No")</f>
        <v>No</v>
      </c>
      <c r="X4843" s="1">
        <f>1/COUNTIF(Data[Order ID], Data[[#This Row],[Order ID]])</f>
        <v>1</v>
      </c>
      <c r="Y4843" s="1">
        <f>1/COUNTIFS(Data[Customer Name],Data[[#This Row],[Customer Name]], Data[MonthYear],Data[[#This Row],[MonthYear]])</f>
        <v>0.33333333333333331</v>
      </c>
      <c r="Z4843" s="1" t="str">
        <f>TEXT(Data[[#This Row],[Order Date]], "mm.yy")</f>
        <v>12.18</v>
      </c>
    </row>
    <row r="4844" spans="1:26" x14ac:dyDescent="0.25">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1" t="str">
        <f>IF(M4844=People!$B$2,People!$A$5,(IF(M4844=People!$B$3,People!$A$3,(IF(M4844=People!$B$4,People!$A$4,(IF(M4844=People!$B$5,People!$A$5,0)))))))</f>
        <v>Cassandra Brandow</v>
      </c>
      <c r="W4844" s="1" t="str">
        <f>IFERROR(VLOOKUP(Data[[#This Row],[Order ID]], Returns!$A:$B, 2, FALSE), "No")</f>
        <v>No</v>
      </c>
      <c r="X4844" s="1">
        <f>1/COUNTIF(Data[Order ID], Data[[#This Row],[Order ID]])</f>
        <v>1</v>
      </c>
      <c r="Y4844" s="1">
        <f>1/COUNTIFS(Data[Customer Name],Data[[#This Row],[Customer Name]], Data[MonthYear],Data[[#This Row],[MonthYear]])</f>
        <v>1</v>
      </c>
      <c r="Z4844" s="1" t="str">
        <f>TEXT(Data[[#This Row],[Order Date]], "mm.yy")</f>
        <v>09.19</v>
      </c>
    </row>
    <row r="4845" spans="1:26" x14ac:dyDescent="0.25">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1" t="str">
        <f>IF(M4845=People!$B$2,People!$A$5,(IF(M4845=People!$B$3,People!$A$3,(IF(M4845=People!$B$4,People!$A$4,(IF(M4845=People!$B$5,People!$A$5,0)))))))</f>
        <v>Chuck Magee</v>
      </c>
      <c r="W4845" s="1" t="str">
        <f>IFERROR(VLOOKUP(Data[[#This Row],[Order ID]], Returns!$A:$B, 2, FALSE), "No")</f>
        <v>No</v>
      </c>
      <c r="X4845" s="1">
        <f>1/COUNTIF(Data[Order ID], Data[[#This Row],[Order ID]])</f>
        <v>1</v>
      </c>
      <c r="Y4845" s="1">
        <f>1/COUNTIFS(Data[Customer Name],Data[[#This Row],[Customer Name]], Data[MonthYear],Data[[#This Row],[MonthYear]])</f>
        <v>0.5</v>
      </c>
      <c r="Z4845" s="1" t="str">
        <f>TEXT(Data[[#This Row],[Order Date]], "mm.yy")</f>
        <v>11.18</v>
      </c>
    </row>
    <row r="4846" spans="1:26" x14ac:dyDescent="0.25">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1" t="str">
        <f>IF(M4846=People!$B$2,People!$A$5,(IF(M4846=People!$B$3,People!$A$3,(IF(M4846=People!$B$4,People!$A$4,(IF(M4846=People!$B$5,People!$A$5,0)))))))</f>
        <v>Cassandra Brandow</v>
      </c>
      <c r="W4846" s="1" t="str">
        <f>IFERROR(VLOOKUP(Data[[#This Row],[Order ID]], Returns!$A:$B, 2, FALSE), "No")</f>
        <v>No</v>
      </c>
      <c r="X4846" s="1">
        <f>1/COUNTIF(Data[Order ID], Data[[#This Row],[Order ID]])</f>
        <v>1</v>
      </c>
      <c r="Y4846" s="1">
        <f>1/COUNTIFS(Data[Customer Name],Data[[#This Row],[Customer Name]], Data[MonthYear],Data[[#This Row],[MonthYear]])</f>
        <v>1</v>
      </c>
      <c r="Z4846" s="1" t="str">
        <f>TEXT(Data[[#This Row],[Order Date]], "mm.yy")</f>
        <v>04.16</v>
      </c>
    </row>
    <row r="4847" spans="1:26" x14ac:dyDescent="0.25">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1" t="str">
        <f>IF(M4847=People!$B$2,People!$A$5,(IF(M4847=People!$B$3,People!$A$3,(IF(M4847=People!$B$4,People!$A$4,(IF(M4847=People!$B$5,People!$A$5,0)))))))</f>
        <v>Chuck Magee</v>
      </c>
      <c r="W4847" s="1" t="str">
        <f>IFERROR(VLOOKUP(Data[[#This Row],[Order ID]], Returns!$A:$B, 2, FALSE), "No")</f>
        <v>No</v>
      </c>
      <c r="X4847" s="1">
        <f>1/COUNTIF(Data[Order ID], Data[[#This Row],[Order ID]])</f>
        <v>1</v>
      </c>
      <c r="Y4847" s="1">
        <f>1/COUNTIFS(Data[Customer Name],Data[[#This Row],[Customer Name]], Data[MonthYear],Data[[#This Row],[MonthYear]])</f>
        <v>1</v>
      </c>
      <c r="Z4847" s="1" t="str">
        <f>TEXT(Data[[#This Row],[Order Date]], "mm.yy")</f>
        <v>07.17</v>
      </c>
    </row>
    <row r="4848" spans="1:26" x14ac:dyDescent="0.25">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1" t="str">
        <f>IF(M4848=People!$B$2,People!$A$5,(IF(M4848=People!$B$3,People!$A$3,(IF(M4848=People!$B$4,People!$A$4,(IF(M4848=People!$B$5,People!$A$5,0)))))))</f>
        <v>Cassandra Brandow</v>
      </c>
      <c r="W4848" s="1" t="str">
        <f>IFERROR(VLOOKUP(Data[[#This Row],[Order ID]], Returns!$A:$B, 2, FALSE), "No")</f>
        <v>No</v>
      </c>
      <c r="X4848" s="1">
        <f>1/COUNTIF(Data[Order ID], Data[[#This Row],[Order ID]])</f>
        <v>0.33333333333333331</v>
      </c>
      <c r="Y4848" s="1">
        <f>1/COUNTIFS(Data[Customer Name],Data[[#This Row],[Customer Name]], Data[MonthYear],Data[[#This Row],[MonthYear]])</f>
        <v>0.33333333333333331</v>
      </c>
      <c r="Z4848" s="1" t="str">
        <f>TEXT(Data[[#This Row],[Order Date]], "mm.yy")</f>
        <v>06.16</v>
      </c>
    </row>
    <row r="4849" spans="1:26" x14ac:dyDescent="0.25">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1" t="str">
        <f>IF(M4849=People!$B$2,People!$A$5,(IF(M4849=People!$B$3,People!$A$3,(IF(M4849=People!$B$4,People!$A$4,(IF(M4849=People!$B$5,People!$A$5,0)))))))</f>
        <v>Cassandra Brandow</v>
      </c>
      <c r="W4849" s="1" t="str">
        <f>IFERROR(VLOOKUP(Data[[#This Row],[Order ID]], Returns!$A:$B, 2, FALSE), "No")</f>
        <v>No</v>
      </c>
      <c r="X4849" s="1">
        <f>1/COUNTIF(Data[Order ID], Data[[#This Row],[Order ID]])</f>
        <v>0.33333333333333331</v>
      </c>
      <c r="Y4849" s="1">
        <f>1/COUNTIFS(Data[Customer Name],Data[[#This Row],[Customer Name]], Data[MonthYear],Data[[#This Row],[MonthYear]])</f>
        <v>0.33333333333333331</v>
      </c>
      <c r="Z4849" s="1" t="str">
        <f>TEXT(Data[[#This Row],[Order Date]], "mm.yy")</f>
        <v>06.16</v>
      </c>
    </row>
    <row r="4850" spans="1:26" x14ac:dyDescent="0.25">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1" t="str">
        <f>IF(M4850=People!$B$2,People!$A$5,(IF(M4850=People!$B$3,People!$A$3,(IF(M4850=People!$B$4,People!$A$4,(IF(M4850=People!$B$5,People!$A$5,0)))))))</f>
        <v>Cassandra Brandow</v>
      </c>
      <c r="W4850" s="1" t="str">
        <f>IFERROR(VLOOKUP(Data[[#This Row],[Order ID]], Returns!$A:$B, 2, FALSE), "No")</f>
        <v>No</v>
      </c>
      <c r="X4850" s="1">
        <f>1/COUNTIF(Data[Order ID], Data[[#This Row],[Order ID]])</f>
        <v>0.33333333333333331</v>
      </c>
      <c r="Y4850" s="1">
        <f>1/COUNTIFS(Data[Customer Name],Data[[#This Row],[Customer Name]], Data[MonthYear],Data[[#This Row],[MonthYear]])</f>
        <v>0.33333333333333331</v>
      </c>
      <c r="Z4850" s="1" t="str">
        <f>TEXT(Data[[#This Row],[Order Date]], "mm.yy")</f>
        <v>06.16</v>
      </c>
    </row>
    <row r="4851" spans="1:26" x14ac:dyDescent="0.25">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1" t="str">
        <f>IF(M4851=People!$B$2,People!$A$5,(IF(M4851=People!$B$3,People!$A$3,(IF(M4851=People!$B$4,People!$A$4,(IF(M4851=People!$B$5,People!$A$5,0)))))))</f>
        <v>Cassandra Brandow</v>
      </c>
      <c r="W4851" s="1" t="str">
        <f>IFERROR(VLOOKUP(Data[[#This Row],[Order ID]], Returns!$A:$B, 2, FALSE), "No")</f>
        <v>No</v>
      </c>
      <c r="X4851" s="1">
        <f>1/COUNTIF(Data[Order ID], Data[[#This Row],[Order ID]])</f>
        <v>0.25</v>
      </c>
      <c r="Y4851" s="1">
        <f>1/COUNTIFS(Data[Customer Name],Data[[#This Row],[Customer Name]], Data[MonthYear],Data[[#This Row],[MonthYear]])</f>
        <v>0.25</v>
      </c>
      <c r="Z4851" s="1" t="str">
        <f>TEXT(Data[[#This Row],[Order Date]], "mm.yy")</f>
        <v>09.16</v>
      </c>
    </row>
    <row r="4852" spans="1:26" x14ac:dyDescent="0.25">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1" t="str">
        <f>IF(M4852=People!$B$2,People!$A$5,(IF(M4852=People!$B$3,People!$A$3,(IF(M4852=People!$B$4,People!$A$4,(IF(M4852=People!$B$5,People!$A$5,0)))))))</f>
        <v>Cassandra Brandow</v>
      </c>
      <c r="W4852" s="1" t="str">
        <f>IFERROR(VLOOKUP(Data[[#This Row],[Order ID]], Returns!$A:$B, 2, FALSE), "No")</f>
        <v>No</v>
      </c>
      <c r="X4852" s="1">
        <f>1/COUNTIF(Data[Order ID], Data[[#This Row],[Order ID]])</f>
        <v>0.25</v>
      </c>
      <c r="Y4852" s="1">
        <f>1/COUNTIFS(Data[Customer Name],Data[[#This Row],[Customer Name]], Data[MonthYear],Data[[#This Row],[MonthYear]])</f>
        <v>0.25</v>
      </c>
      <c r="Z4852" s="1" t="str">
        <f>TEXT(Data[[#This Row],[Order Date]], "mm.yy")</f>
        <v>09.16</v>
      </c>
    </row>
    <row r="4853" spans="1:26" x14ac:dyDescent="0.25">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1" t="str">
        <f>IF(M4853=People!$B$2,People!$A$5,(IF(M4853=People!$B$3,People!$A$3,(IF(M4853=People!$B$4,People!$A$4,(IF(M4853=People!$B$5,People!$A$5,0)))))))</f>
        <v>Cassandra Brandow</v>
      </c>
      <c r="W4853" s="1" t="str">
        <f>IFERROR(VLOOKUP(Data[[#This Row],[Order ID]], Returns!$A:$B, 2, FALSE), "No")</f>
        <v>No</v>
      </c>
      <c r="X4853" s="1">
        <f>1/COUNTIF(Data[Order ID], Data[[#This Row],[Order ID]])</f>
        <v>0.25</v>
      </c>
      <c r="Y4853" s="1">
        <f>1/COUNTIFS(Data[Customer Name],Data[[#This Row],[Customer Name]], Data[MonthYear],Data[[#This Row],[MonthYear]])</f>
        <v>0.25</v>
      </c>
      <c r="Z4853" s="1" t="str">
        <f>TEXT(Data[[#This Row],[Order Date]], "mm.yy")</f>
        <v>09.16</v>
      </c>
    </row>
    <row r="4854" spans="1:26" x14ac:dyDescent="0.25">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1" t="str">
        <f>IF(M4854=People!$B$2,People!$A$5,(IF(M4854=People!$B$3,People!$A$3,(IF(M4854=People!$B$4,People!$A$4,(IF(M4854=People!$B$5,People!$A$5,0)))))))</f>
        <v>Cassandra Brandow</v>
      </c>
      <c r="W4854" s="1" t="str">
        <f>IFERROR(VLOOKUP(Data[[#This Row],[Order ID]], Returns!$A:$B, 2, FALSE), "No")</f>
        <v>No</v>
      </c>
      <c r="X4854" s="1">
        <f>1/COUNTIF(Data[Order ID], Data[[#This Row],[Order ID]])</f>
        <v>0.25</v>
      </c>
      <c r="Y4854" s="1">
        <f>1/COUNTIFS(Data[Customer Name],Data[[#This Row],[Customer Name]], Data[MonthYear],Data[[#This Row],[MonthYear]])</f>
        <v>0.25</v>
      </c>
      <c r="Z4854" s="1" t="str">
        <f>TEXT(Data[[#This Row],[Order Date]], "mm.yy")</f>
        <v>09.16</v>
      </c>
    </row>
    <row r="4855" spans="1:26" x14ac:dyDescent="0.25">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1" t="str">
        <f>IF(M4855=People!$B$2,People!$A$5,(IF(M4855=People!$B$3,People!$A$3,(IF(M4855=People!$B$4,People!$A$4,(IF(M4855=People!$B$5,People!$A$5,0)))))))</f>
        <v>Cassandra Brandow</v>
      </c>
      <c r="W4855" s="1" t="str">
        <f>IFERROR(VLOOKUP(Data[[#This Row],[Order ID]], Returns!$A:$B, 2, FALSE), "No")</f>
        <v>No</v>
      </c>
      <c r="X4855" s="1">
        <f>1/COUNTIF(Data[Order ID], Data[[#This Row],[Order ID]])</f>
        <v>0.33333333333333331</v>
      </c>
      <c r="Y4855" s="1">
        <f>1/COUNTIFS(Data[Customer Name],Data[[#This Row],[Customer Name]], Data[MonthYear],Data[[#This Row],[MonthYear]])</f>
        <v>0.33333333333333331</v>
      </c>
      <c r="Z4855" s="1" t="str">
        <f>TEXT(Data[[#This Row],[Order Date]], "mm.yy")</f>
        <v>12.16</v>
      </c>
    </row>
    <row r="4856" spans="1:26" x14ac:dyDescent="0.25">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1" t="str">
        <f>IF(M4856=People!$B$2,People!$A$5,(IF(M4856=People!$B$3,People!$A$3,(IF(M4856=People!$B$4,People!$A$4,(IF(M4856=People!$B$5,People!$A$5,0)))))))</f>
        <v>Cassandra Brandow</v>
      </c>
      <c r="W4856" s="1" t="str">
        <f>IFERROR(VLOOKUP(Data[[#This Row],[Order ID]], Returns!$A:$B, 2, FALSE), "No")</f>
        <v>No</v>
      </c>
      <c r="X4856" s="1">
        <f>1/COUNTIF(Data[Order ID], Data[[#This Row],[Order ID]])</f>
        <v>0.33333333333333331</v>
      </c>
      <c r="Y4856" s="1">
        <f>1/COUNTIFS(Data[Customer Name],Data[[#This Row],[Customer Name]], Data[MonthYear],Data[[#This Row],[MonthYear]])</f>
        <v>0.33333333333333331</v>
      </c>
      <c r="Z4856" s="1" t="str">
        <f>TEXT(Data[[#This Row],[Order Date]], "mm.yy")</f>
        <v>12.16</v>
      </c>
    </row>
    <row r="4857" spans="1:26" x14ac:dyDescent="0.25">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1" t="str">
        <f>IF(M4857=People!$B$2,People!$A$5,(IF(M4857=People!$B$3,People!$A$3,(IF(M4857=People!$B$4,People!$A$4,(IF(M4857=People!$B$5,People!$A$5,0)))))))</f>
        <v>Cassandra Brandow</v>
      </c>
      <c r="W4857" s="1" t="str">
        <f>IFERROR(VLOOKUP(Data[[#This Row],[Order ID]], Returns!$A:$B, 2, FALSE), "No")</f>
        <v>No</v>
      </c>
      <c r="X4857" s="1">
        <f>1/COUNTIF(Data[Order ID], Data[[#This Row],[Order ID]])</f>
        <v>0.33333333333333331</v>
      </c>
      <c r="Y4857" s="1">
        <f>1/COUNTIFS(Data[Customer Name],Data[[#This Row],[Customer Name]], Data[MonthYear],Data[[#This Row],[MonthYear]])</f>
        <v>0.33333333333333331</v>
      </c>
      <c r="Z4857" s="1" t="str">
        <f>TEXT(Data[[#This Row],[Order Date]], "mm.yy")</f>
        <v>12.16</v>
      </c>
    </row>
    <row r="4858" spans="1:26" x14ac:dyDescent="0.25">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1" t="str">
        <f>IF(M4858=People!$B$2,People!$A$5,(IF(M4858=People!$B$3,People!$A$3,(IF(M4858=People!$B$4,People!$A$4,(IF(M4858=People!$B$5,People!$A$5,0)))))))</f>
        <v>Cassandra Brandow</v>
      </c>
      <c r="W4858" s="1" t="str">
        <f>IFERROR(VLOOKUP(Data[[#This Row],[Order ID]], Returns!$A:$B, 2, FALSE), "No")</f>
        <v>No</v>
      </c>
      <c r="X4858" s="1">
        <f>1/COUNTIF(Data[Order ID], Data[[#This Row],[Order ID]])</f>
        <v>0.33333333333333331</v>
      </c>
      <c r="Y4858" s="1">
        <f>1/COUNTIFS(Data[Customer Name],Data[[#This Row],[Customer Name]], Data[MonthYear],Data[[#This Row],[MonthYear]])</f>
        <v>0.33333333333333331</v>
      </c>
      <c r="Z4858" s="1" t="str">
        <f>TEXT(Data[[#This Row],[Order Date]], "mm.yy")</f>
        <v>01.17</v>
      </c>
    </row>
    <row r="4859" spans="1:26" x14ac:dyDescent="0.25">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1" t="str">
        <f>IF(M4859=People!$B$2,People!$A$5,(IF(M4859=People!$B$3,People!$A$3,(IF(M4859=People!$B$4,People!$A$4,(IF(M4859=People!$B$5,People!$A$5,0)))))))</f>
        <v>Cassandra Brandow</v>
      </c>
      <c r="W4859" s="1" t="str">
        <f>IFERROR(VLOOKUP(Data[[#This Row],[Order ID]], Returns!$A:$B, 2, FALSE), "No")</f>
        <v>No</v>
      </c>
      <c r="X4859" s="1">
        <f>1/COUNTIF(Data[Order ID], Data[[#This Row],[Order ID]])</f>
        <v>0.33333333333333331</v>
      </c>
      <c r="Y4859" s="1">
        <f>1/COUNTIFS(Data[Customer Name],Data[[#This Row],[Customer Name]], Data[MonthYear],Data[[#This Row],[MonthYear]])</f>
        <v>0.33333333333333331</v>
      </c>
      <c r="Z4859" s="1" t="str">
        <f>TEXT(Data[[#This Row],[Order Date]], "mm.yy")</f>
        <v>01.17</v>
      </c>
    </row>
    <row r="4860" spans="1:26" x14ac:dyDescent="0.25">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1" t="str">
        <f>IF(M4860=People!$B$2,People!$A$5,(IF(M4860=People!$B$3,People!$A$3,(IF(M4860=People!$B$4,People!$A$4,(IF(M4860=People!$B$5,People!$A$5,0)))))))</f>
        <v>Cassandra Brandow</v>
      </c>
      <c r="W4860" s="1" t="str">
        <f>IFERROR(VLOOKUP(Data[[#This Row],[Order ID]], Returns!$A:$B, 2, FALSE), "No")</f>
        <v>No</v>
      </c>
      <c r="X4860" s="1">
        <f>1/COUNTIF(Data[Order ID], Data[[#This Row],[Order ID]])</f>
        <v>0.33333333333333331</v>
      </c>
      <c r="Y4860" s="1">
        <f>1/COUNTIFS(Data[Customer Name],Data[[#This Row],[Customer Name]], Data[MonthYear],Data[[#This Row],[MonthYear]])</f>
        <v>0.33333333333333331</v>
      </c>
      <c r="Z4860" s="1" t="str">
        <f>TEXT(Data[[#This Row],[Order Date]], "mm.yy")</f>
        <v>01.17</v>
      </c>
    </row>
    <row r="4861" spans="1:26" x14ac:dyDescent="0.25">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1" t="str">
        <f>IF(M4861=People!$B$2,People!$A$5,(IF(M4861=People!$B$3,People!$A$3,(IF(M4861=People!$B$4,People!$A$4,(IF(M4861=People!$B$5,People!$A$5,0)))))))</f>
        <v>Kelly Williams</v>
      </c>
      <c r="W4861" s="1" t="str">
        <f>IFERROR(VLOOKUP(Data[[#This Row],[Order ID]], Returns!$A:$B, 2, FALSE), "No")</f>
        <v>No</v>
      </c>
      <c r="X4861" s="1">
        <f>1/COUNTIF(Data[Order ID], Data[[#This Row],[Order ID]])</f>
        <v>1</v>
      </c>
      <c r="Y4861" s="1">
        <f>1/COUNTIFS(Data[Customer Name],Data[[#This Row],[Customer Name]], Data[MonthYear],Data[[#This Row],[MonthYear]])</f>
        <v>1</v>
      </c>
      <c r="Z4861" s="1" t="str">
        <f>TEXT(Data[[#This Row],[Order Date]], "mm.yy")</f>
        <v>12.19</v>
      </c>
    </row>
    <row r="4862" spans="1:26" x14ac:dyDescent="0.25">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1" t="str">
        <f>IF(M4862=People!$B$2,People!$A$5,(IF(M4862=People!$B$3,People!$A$3,(IF(M4862=People!$B$4,People!$A$4,(IF(M4862=People!$B$5,People!$A$5,0)))))))</f>
        <v>Chuck Magee</v>
      </c>
      <c r="W4862" s="1" t="str">
        <f>IFERROR(VLOOKUP(Data[[#This Row],[Order ID]], Returns!$A:$B, 2, FALSE), "No")</f>
        <v>No</v>
      </c>
      <c r="X4862" s="1">
        <f>1/COUNTIF(Data[Order ID], Data[[#This Row],[Order ID]])</f>
        <v>1</v>
      </c>
      <c r="Y4862" s="1">
        <f>1/COUNTIFS(Data[Customer Name],Data[[#This Row],[Customer Name]], Data[MonthYear],Data[[#This Row],[MonthYear]])</f>
        <v>0.25</v>
      </c>
      <c r="Z4862" s="1" t="str">
        <f>TEXT(Data[[#This Row],[Order Date]], "mm.yy")</f>
        <v>12.18</v>
      </c>
    </row>
    <row r="4863" spans="1:26" x14ac:dyDescent="0.25">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1" t="str">
        <f>IF(M4863=People!$B$2,People!$A$5,(IF(M4863=People!$B$3,People!$A$3,(IF(M4863=People!$B$4,People!$A$4,(IF(M4863=People!$B$5,People!$A$5,0)))))))</f>
        <v>Kelly Williams</v>
      </c>
      <c r="W4863" s="1" t="str">
        <f>IFERROR(VLOOKUP(Data[[#This Row],[Order ID]], Returns!$A:$B, 2, FALSE), "No")</f>
        <v>No</v>
      </c>
      <c r="X4863" s="1">
        <f>1/COUNTIF(Data[Order ID], Data[[#This Row],[Order ID]])</f>
        <v>1</v>
      </c>
      <c r="Y4863" s="1">
        <f>1/COUNTIFS(Data[Customer Name],Data[[#This Row],[Customer Name]], Data[MonthYear],Data[[#This Row],[MonthYear]])</f>
        <v>1</v>
      </c>
      <c r="Z4863" s="1" t="str">
        <f>TEXT(Data[[#This Row],[Order Date]], "mm.yy")</f>
        <v>04.16</v>
      </c>
    </row>
    <row r="4864" spans="1:26" x14ac:dyDescent="0.25">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1" t="str">
        <f>IF(M4864=People!$B$2,People!$A$5,(IF(M4864=People!$B$3,People!$A$3,(IF(M4864=People!$B$4,People!$A$4,(IF(M4864=People!$B$5,People!$A$5,0)))))))</f>
        <v>Chuck Magee</v>
      </c>
      <c r="W4864" s="1" t="str">
        <f>IFERROR(VLOOKUP(Data[[#This Row],[Order ID]], Returns!$A:$B, 2, FALSE), "No")</f>
        <v>No</v>
      </c>
      <c r="X4864" s="1">
        <f>1/COUNTIF(Data[Order ID], Data[[#This Row],[Order ID]])</f>
        <v>0.5</v>
      </c>
      <c r="Y4864" s="1">
        <f>1/COUNTIFS(Data[Customer Name],Data[[#This Row],[Customer Name]], Data[MonthYear],Data[[#This Row],[MonthYear]])</f>
        <v>0.5</v>
      </c>
      <c r="Z4864" s="1" t="str">
        <f>TEXT(Data[[#This Row],[Order Date]], "mm.yy")</f>
        <v>11.18</v>
      </c>
    </row>
    <row r="4865" spans="1:26" x14ac:dyDescent="0.25">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1" t="str">
        <f>IF(M4865=People!$B$2,People!$A$5,(IF(M4865=People!$B$3,People!$A$3,(IF(M4865=People!$B$4,People!$A$4,(IF(M4865=People!$B$5,People!$A$5,0)))))))</f>
        <v>Chuck Magee</v>
      </c>
      <c r="W4865" s="1" t="str">
        <f>IFERROR(VLOOKUP(Data[[#This Row],[Order ID]], Returns!$A:$B, 2, FALSE), "No")</f>
        <v>No</v>
      </c>
      <c r="X4865" s="1">
        <f>1/COUNTIF(Data[Order ID], Data[[#This Row],[Order ID]])</f>
        <v>0.5</v>
      </c>
      <c r="Y4865" s="1">
        <f>1/COUNTIFS(Data[Customer Name],Data[[#This Row],[Customer Name]], Data[MonthYear],Data[[#This Row],[MonthYear]])</f>
        <v>0.5</v>
      </c>
      <c r="Z4865" s="1" t="str">
        <f>TEXT(Data[[#This Row],[Order Date]], "mm.yy")</f>
        <v>11.18</v>
      </c>
    </row>
    <row r="4866" spans="1:26" x14ac:dyDescent="0.25">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1" t="str">
        <f>IF(M4866=People!$B$2,People!$A$5,(IF(M4866=People!$B$3,People!$A$3,(IF(M4866=People!$B$4,People!$A$4,(IF(M4866=People!$B$5,People!$A$5,0)))))))</f>
        <v>Chuck Magee</v>
      </c>
      <c r="W4866" s="1" t="str">
        <f>IFERROR(VLOOKUP(Data[[#This Row],[Order ID]], Returns!$A:$B, 2, FALSE), "No")</f>
        <v>No</v>
      </c>
      <c r="X4866" s="1">
        <f>1/COUNTIF(Data[Order ID], Data[[#This Row],[Order ID]])</f>
        <v>1</v>
      </c>
      <c r="Y4866" s="1">
        <f>1/COUNTIFS(Data[Customer Name],Data[[#This Row],[Customer Name]], Data[MonthYear],Data[[#This Row],[MonthYear]])</f>
        <v>1</v>
      </c>
      <c r="Z4866" s="1" t="str">
        <f>TEXT(Data[[#This Row],[Order Date]], "mm.yy")</f>
        <v>06.19</v>
      </c>
    </row>
    <row r="4867" spans="1:26" x14ac:dyDescent="0.25">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1" t="str">
        <f>IF(M4867=People!$B$2,People!$A$5,(IF(M4867=People!$B$3,People!$A$3,(IF(M4867=People!$B$4,People!$A$4,(IF(M4867=People!$B$5,People!$A$5,0)))))))</f>
        <v>Cassandra Brandow</v>
      </c>
      <c r="W4867" s="1" t="str">
        <f>IFERROR(VLOOKUP(Data[[#This Row],[Order ID]], Returns!$A:$B, 2, FALSE), "No")</f>
        <v>No</v>
      </c>
      <c r="X4867" s="1">
        <f>1/COUNTIF(Data[Order ID], Data[[#This Row],[Order ID]])</f>
        <v>0.25</v>
      </c>
      <c r="Y4867" s="1">
        <f>1/COUNTIFS(Data[Customer Name],Data[[#This Row],[Customer Name]], Data[MonthYear],Data[[#This Row],[MonthYear]])</f>
        <v>0.16666666666666666</v>
      </c>
      <c r="Z4867" s="1" t="str">
        <f>TEXT(Data[[#This Row],[Order Date]], "mm.yy")</f>
        <v>11.19</v>
      </c>
    </row>
    <row r="4868" spans="1:26" x14ac:dyDescent="0.25">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1" t="str">
        <f>IF(M4868=People!$B$2,People!$A$5,(IF(M4868=People!$B$3,People!$A$3,(IF(M4868=People!$B$4,People!$A$4,(IF(M4868=People!$B$5,People!$A$5,0)))))))</f>
        <v>Cassandra Brandow</v>
      </c>
      <c r="W4868" s="1" t="str">
        <f>IFERROR(VLOOKUP(Data[[#This Row],[Order ID]], Returns!$A:$B, 2, FALSE), "No")</f>
        <v>No</v>
      </c>
      <c r="X4868" s="1">
        <f>1/COUNTIF(Data[Order ID], Data[[#This Row],[Order ID]])</f>
        <v>0.25</v>
      </c>
      <c r="Y4868" s="1">
        <f>1/COUNTIFS(Data[Customer Name],Data[[#This Row],[Customer Name]], Data[MonthYear],Data[[#This Row],[MonthYear]])</f>
        <v>0.16666666666666666</v>
      </c>
      <c r="Z4868" s="1" t="str">
        <f>TEXT(Data[[#This Row],[Order Date]], "mm.yy")</f>
        <v>11.19</v>
      </c>
    </row>
    <row r="4869" spans="1:26" x14ac:dyDescent="0.25">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1" t="str">
        <f>IF(M4869=People!$B$2,People!$A$5,(IF(M4869=People!$B$3,People!$A$3,(IF(M4869=People!$B$4,People!$A$4,(IF(M4869=People!$B$5,People!$A$5,0)))))))</f>
        <v>Cassandra Brandow</v>
      </c>
      <c r="W4869" s="1" t="str">
        <f>IFERROR(VLOOKUP(Data[[#This Row],[Order ID]], Returns!$A:$B, 2, FALSE), "No")</f>
        <v>No</v>
      </c>
      <c r="X4869" s="1">
        <f>1/COUNTIF(Data[Order ID], Data[[#This Row],[Order ID]])</f>
        <v>0.25</v>
      </c>
      <c r="Y4869" s="1">
        <f>1/COUNTIFS(Data[Customer Name],Data[[#This Row],[Customer Name]], Data[MonthYear],Data[[#This Row],[MonthYear]])</f>
        <v>0.16666666666666666</v>
      </c>
      <c r="Z4869" s="1" t="str">
        <f>TEXT(Data[[#This Row],[Order Date]], "mm.yy")</f>
        <v>11.19</v>
      </c>
    </row>
    <row r="4870" spans="1:26" x14ac:dyDescent="0.25">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1" t="str">
        <f>IF(M4870=People!$B$2,People!$A$5,(IF(M4870=People!$B$3,People!$A$3,(IF(M4870=People!$B$4,People!$A$4,(IF(M4870=People!$B$5,People!$A$5,0)))))))</f>
        <v>Cassandra Brandow</v>
      </c>
      <c r="W4870" s="1" t="str">
        <f>IFERROR(VLOOKUP(Data[[#This Row],[Order ID]], Returns!$A:$B, 2, FALSE), "No")</f>
        <v>No</v>
      </c>
      <c r="X4870" s="1">
        <f>1/COUNTIF(Data[Order ID], Data[[#This Row],[Order ID]])</f>
        <v>0.25</v>
      </c>
      <c r="Y4870" s="1">
        <f>1/COUNTIFS(Data[Customer Name],Data[[#This Row],[Customer Name]], Data[MonthYear],Data[[#This Row],[MonthYear]])</f>
        <v>0.16666666666666666</v>
      </c>
      <c r="Z4870" s="1" t="str">
        <f>TEXT(Data[[#This Row],[Order Date]], "mm.yy")</f>
        <v>11.19</v>
      </c>
    </row>
    <row r="4871" spans="1:26" x14ac:dyDescent="0.25">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1" t="str">
        <f>IF(M4871=People!$B$2,People!$A$5,(IF(M4871=People!$B$3,People!$A$3,(IF(M4871=People!$B$4,People!$A$4,(IF(M4871=People!$B$5,People!$A$5,0)))))))</f>
        <v>Chuck Magee</v>
      </c>
      <c r="W4871" s="1" t="str">
        <f>IFERROR(VLOOKUP(Data[[#This Row],[Order ID]], Returns!$A:$B, 2, FALSE), "No")</f>
        <v>No</v>
      </c>
      <c r="X4871" s="1">
        <f>1/COUNTIF(Data[Order ID], Data[[#This Row],[Order ID]])</f>
        <v>0.5</v>
      </c>
      <c r="Y4871" s="1">
        <f>1/COUNTIFS(Data[Customer Name],Data[[#This Row],[Customer Name]], Data[MonthYear],Data[[#This Row],[MonthYear]])</f>
        <v>0.5</v>
      </c>
      <c r="Z4871" s="1" t="str">
        <f>TEXT(Data[[#This Row],[Order Date]], "mm.yy")</f>
        <v>11.19</v>
      </c>
    </row>
    <row r="4872" spans="1:26" x14ac:dyDescent="0.25">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1" t="str">
        <f>IF(M4872=People!$B$2,People!$A$5,(IF(M4872=People!$B$3,People!$A$3,(IF(M4872=People!$B$4,People!$A$4,(IF(M4872=People!$B$5,People!$A$5,0)))))))</f>
        <v>Chuck Magee</v>
      </c>
      <c r="W4872" s="1" t="str">
        <f>IFERROR(VLOOKUP(Data[[#This Row],[Order ID]], Returns!$A:$B, 2, FALSE), "No")</f>
        <v>No</v>
      </c>
      <c r="X4872" s="1">
        <f>1/COUNTIF(Data[Order ID], Data[[#This Row],[Order ID]])</f>
        <v>0.5</v>
      </c>
      <c r="Y4872" s="1">
        <f>1/COUNTIFS(Data[Customer Name],Data[[#This Row],[Customer Name]], Data[MonthYear],Data[[#This Row],[MonthYear]])</f>
        <v>0.5</v>
      </c>
      <c r="Z4872" s="1" t="str">
        <f>TEXT(Data[[#This Row],[Order Date]], "mm.yy")</f>
        <v>11.19</v>
      </c>
    </row>
    <row r="4873" spans="1:26" x14ac:dyDescent="0.25">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1" t="str">
        <f>IF(M4873=People!$B$2,People!$A$5,(IF(M4873=People!$B$3,People!$A$3,(IF(M4873=People!$B$4,People!$A$4,(IF(M4873=People!$B$5,People!$A$5,0)))))))</f>
        <v>Kelly Williams</v>
      </c>
      <c r="W4873" s="1" t="str">
        <f>IFERROR(VLOOKUP(Data[[#This Row],[Order ID]], Returns!$A:$B, 2, FALSE), "No")</f>
        <v>No</v>
      </c>
      <c r="X4873" s="1">
        <f>1/COUNTIF(Data[Order ID], Data[[#This Row],[Order ID]])</f>
        <v>0.25</v>
      </c>
      <c r="Y4873" s="1">
        <f>1/COUNTIFS(Data[Customer Name],Data[[#This Row],[Customer Name]], Data[MonthYear],Data[[#This Row],[MonthYear]])</f>
        <v>0.25</v>
      </c>
      <c r="Z4873" s="1" t="str">
        <f>TEXT(Data[[#This Row],[Order Date]], "mm.yy")</f>
        <v>05.19</v>
      </c>
    </row>
    <row r="4874" spans="1:26" x14ac:dyDescent="0.25">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1" t="str">
        <f>IF(M4874=People!$B$2,People!$A$5,(IF(M4874=People!$B$3,People!$A$3,(IF(M4874=People!$B$4,People!$A$4,(IF(M4874=People!$B$5,People!$A$5,0)))))))</f>
        <v>Kelly Williams</v>
      </c>
      <c r="W4874" s="1" t="str">
        <f>IFERROR(VLOOKUP(Data[[#This Row],[Order ID]], Returns!$A:$B, 2, FALSE), "No")</f>
        <v>No</v>
      </c>
      <c r="X4874" s="1">
        <f>1/COUNTIF(Data[Order ID], Data[[#This Row],[Order ID]])</f>
        <v>0.25</v>
      </c>
      <c r="Y4874" s="1">
        <f>1/COUNTIFS(Data[Customer Name],Data[[#This Row],[Customer Name]], Data[MonthYear],Data[[#This Row],[MonthYear]])</f>
        <v>0.25</v>
      </c>
      <c r="Z4874" s="1" t="str">
        <f>TEXT(Data[[#This Row],[Order Date]], "mm.yy")</f>
        <v>05.19</v>
      </c>
    </row>
    <row r="4875" spans="1:26" x14ac:dyDescent="0.25">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1" t="str">
        <f>IF(M4875=People!$B$2,People!$A$5,(IF(M4875=People!$B$3,People!$A$3,(IF(M4875=People!$B$4,People!$A$4,(IF(M4875=People!$B$5,People!$A$5,0)))))))</f>
        <v>Kelly Williams</v>
      </c>
      <c r="W4875" s="1" t="str">
        <f>IFERROR(VLOOKUP(Data[[#This Row],[Order ID]], Returns!$A:$B, 2, FALSE), "No")</f>
        <v>No</v>
      </c>
      <c r="X4875" s="1">
        <f>1/COUNTIF(Data[Order ID], Data[[#This Row],[Order ID]])</f>
        <v>0.25</v>
      </c>
      <c r="Y4875" s="1">
        <f>1/COUNTIFS(Data[Customer Name],Data[[#This Row],[Customer Name]], Data[MonthYear],Data[[#This Row],[MonthYear]])</f>
        <v>0.25</v>
      </c>
      <c r="Z4875" s="1" t="str">
        <f>TEXT(Data[[#This Row],[Order Date]], "mm.yy")</f>
        <v>05.19</v>
      </c>
    </row>
    <row r="4876" spans="1:26" x14ac:dyDescent="0.25">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1" t="str">
        <f>IF(M4876=People!$B$2,People!$A$5,(IF(M4876=People!$B$3,People!$A$3,(IF(M4876=People!$B$4,People!$A$4,(IF(M4876=People!$B$5,People!$A$5,0)))))))</f>
        <v>Kelly Williams</v>
      </c>
      <c r="W4876" s="1" t="str">
        <f>IFERROR(VLOOKUP(Data[[#This Row],[Order ID]], Returns!$A:$B, 2, FALSE), "No")</f>
        <v>No</v>
      </c>
      <c r="X4876" s="1">
        <f>1/COUNTIF(Data[Order ID], Data[[#This Row],[Order ID]])</f>
        <v>0.25</v>
      </c>
      <c r="Y4876" s="1">
        <f>1/COUNTIFS(Data[Customer Name],Data[[#This Row],[Customer Name]], Data[MonthYear],Data[[#This Row],[MonthYear]])</f>
        <v>0.25</v>
      </c>
      <c r="Z4876" s="1" t="str">
        <f>TEXT(Data[[#This Row],[Order Date]], "mm.yy")</f>
        <v>05.19</v>
      </c>
    </row>
    <row r="4877" spans="1:26" x14ac:dyDescent="0.25">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1" t="str">
        <f>IF(M4877=People!$B$2,People!$A$5,(IF(M4877=People!$B$3,People!$A$3,(IF(M4877=People!$B$4,People!$A$4,(IF(M4877=People!$B$5,People!$A$5,0)))))))</f>
        <v>Chuck Magee</v>
      </c>
      <c r="W4877" s="1" t="str">
        <f>IFERROR(VLOOKUP(Data[[#This Row],[Order ID]], Returns!$A:$B, 2, FALSE), "No")</f>
        <v>No</v>
      </c>
      <c r="X4877" s="1">
        <f>1/COUNTIF(Data[Order ID], Data[[#This Row],[Order ID]])</f>
        <v>1</v>
      </c>
      <c r="Y4877" s="1">
        <f>1/COUNTIFS(Data[Customer Name],Data[[#This Row],[Customer Name]], Data[MonthYear],Data[[#This Row],[MonthYear]])</f>
        <v>1</v>
      </c>
      <c r="Z4877" s="1" t="str">
        <f>TEXT(Data[[#This Row],[Order Date]], "mm.yy")</f>
        <v>12.16</v>
      </c>
    </row>
    <row r="4878" spans="1:26" x14ac:dyDescent="0.25">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1" t="str">
        <f>IF(M4878=People!$B$2,People!$A$5,(IF(M4878=People!$B$3,People!$A$3,(IF(M4878=People!$B$4,People!$A$4,(IF(M4878=People!$B$5,People!$A$5,0)))))))</f>
        <v>Cassandra Brandow</v>
      </c>
      <c r="W4878" s="1" t="str">
        <f>IFERROR(VLOOKUP(Data[[#This Row],[Order ID]], Returns!$A:$B, 2, FALSE), "No")</f>
        <v>No</v>
      </c>
      <c r="X4878" s="1">
        <f>1/COUNTIF(Data[Order ID], Data[[#This Row],[Order ID]])</f>
        <v>0.5</v>
      </c>
      <c r="Y4878" s="1">
        <f>1/COUNTIFS(Data[Customer Name],Data[[#This Row],[Customer Name]], Data[MonthYear],Data[[#This Row],[MonthYear]])</f>
        <v>0.5</v>
      </c>
      <c r="Z4878" s="1" t="str">
        <f>TEXT(Data[[#This Row],[Order Date]], "mm.yy")</f>
        <v>10.16</v>
      </c>
    </row>
    <row r="4879" spans="1:26" x14ac:dyDescent="0.25">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1" t="str">
        <f>IF(M4879=People!$B$2,People!$A$5,(IF(M4879=People!$B$3,People!$A$3,(IF(M4879=People!$B$4,People!$A$4,(IF(M4879=People!$B$5,People!$A$5,0)))))))</f>
        <v>Cassandra Brandow</v>
      </c>
      <c r="W4879" s="1" t="str">
        <f>IFERROR(VLOOKUP(Data[[#This Row],[Order ID]], Returns!$A:$B, 2, FALSE), "No")</f>
        <v>No</v>
      </c>
      <c r="X4879" s="1">
        <f>1/COUNTIF(Data[Order ID], Data[[#This Row],[Order ID]])</f>
        <v>0.5</v>
      </c>
      <c r="Y4879" s="1">
        <f>1/COUNTIFS(Data[Customer Name],Data[[#This Row],[Customer Name]], Data[MonthYear],Data[[#This Row],[MonthYear]])</f>
        <v>0.5</v>
      </c>
      <c r="Z4879" s="1" t="str">
        <f>TEXT(Data[[#This Row],[Order Date]], "mm.yy")</f>
        <v>10.16</v>
      </c>
    </row>
    <row r="4880" spans="1:26" x14ac:dyDescent="0.25">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1" t="str">
        <f>IF(M4880=People!$B$2,People!$A$5,(IF(M4880=People!$B$3,People!$A$3,(IF(M4880=People!$B$4,People!$A$4,(IF(M4880=People!$B$5,People!$A$5,0)))))))</f>
        <v>Cassandra Brandow</v>
      </c>
      <c r="W4880" s="1" t="str">
        <f>IFERROR(VLOOKUP(Data[[#This Row],[Order ID]], Returns!$A:$B, 2, FALSE), "No")</f>
        <v>No</v>
      </c>
      <c r="X4880" s="1">
        <f>1/COUNTIF(Data[Order ID], Data[[#This Row],[Order ID]])</f>
        <v>1</v>
      </c>
      <c r="Y4880" s="1">
        <f>1/COUNTIFS(Data[Customer Name],Data[[#This Row],[Customer Name]], Data[MonthYear],Data[[#This Row],[MonthYear]])</f>
        <v>1</v>
      </c>
      <c r="Z4880" s="1" t="str">
        <f>TEXT(Data[[#This Row],[Order Date]], "mm.yy")</f>
        <v>07.18</v>
      </c>
    </row>
    <row r="4881" spans="1:26" x14ac:dyDescent="0.25">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1" t="str">
        <f>IF(M4881=People!$B$2,People!$A$5,(IF(M4881=People!$B$3,People!$A$3,(IF(M4881=People!$B$4,People!$A$4,(IF(M4881=People!$B$5,People!$A$5,0)))))))</f>
        <v>Cassandra Brandow</v>
      </c>
      <c r="W4881" s="1" t="str">
        <f>IFERROR(VLOOKUP(Data[[#This Row],[Order ID]], Returns!$A:$B, 2, FALSE), "No")</f>
        <v>No</v>
      </c>
      <c r="X4881" s="1">
        <f>1/COUNTIF(Data[Order ID], Data[[#This Row],[Order ID]])</f>
        <v>0.25</v>
      </c>
      <c r="Y4881" s="1">
        <f>1/COUNTIFS(Data[Customer Name],Data[[#This Row],[Customer Name]], Data[MonthYear],Data[[#This Row],[MonthYear]])</f>
        <v>0.25</v>
      </c>
      <c r="Z4881" s="1" t="str">
        <f>TEXT(Data[[#This Row],[Order Date]], "mm.yy")</f>
        <v>11.19</v>
      </c>
    </row>
    <row r="4882" spans="1:26" x14ac:dyDescent="0.25">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1" t="str">
        <f>IF(M4882=People!$B$2,People!$A$5,(IF(M4882=People!$B$3,People!$A$3,(IF(M4882=People!$B$4,People!$A$4,(IF(M4882=People!$B$5,People!$A$5,0)))))))</f>
        <v>Cassandra Brandow</v>
      </c>
      <c r="W4882" s="1" t="str">
        <f>IFERROR(VLOOKUP(Data[[#This Row],[Order ID]], Returns!$A:$B, 2, FALSE), "No")</f>
        <v>No</v>
      </c>
      <c r="X4882" s="1">
        <f>1/COUNTIF(Data[Order ID], Data[[#This Row],[Order ID]])</f>
        <v>0.25</v>
      </c>
      <c r="Y4882" s="1">
        <f>1/COUNTIFS(Data[Customer Name],Data[[#This Row],[Customer Name]], Data[MonthYear],Data[[#This Row],[MonthYear]])</f>
        <v>0.25</v>
      </c>
      <c r="Z4882" s="1" t="str">
        <f>TEXT(Data[[#This Row],[Order Date]], "mm.yy")</f>
        <v>11.19</v>
      </c>
    </row>
    <row r="4883" spans="1:26" x14ac:dyDescent="0.25">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1" t="str">
        <f>IF(M4883=People!$B$2,People!$A$5,(IF(M4883=People!$B$3,People!$A$3,(IF(M4883=People!$B$4,People!$A$4,(IF(M4883=People!$B$5,People!$A$5,0)))))))</f>
        <v>Cassandra Brandow</v>
      </c>
      <c r="W4883" s="1" t="str">
        <f>IFERROR(VLOOKUP(Data[[#This Row],[Order ID]], Returns!$A:$B, 2, FALSE), "No")</f>
        <v>No</v>
      </c>
      <c r="X4883" s="1">
        <f>1/COUNTIF(Data[Order ID], Data[[#This Row],[Order ID]])</f>
        <v>0.25</v>
      </c>
      <c r="Y4883" s="1">
        <f>1/COUNTIFS(Data[Customer Name],Data[[#This Row],[Customer Name]], Data[MonthYear],Data[[#This Row],[MonthYear]])</f>
        <v>0.25</v>
      </c>
      <c r="Z4883" s="1" t="str">
        <f>TEXT(Data[[#This Row],[Order Date]], "mm.yy")</f>
        <v>11.19</v>
      </c>
    </row>
    <row r="4884" spans="1:26" x14ac:dyDescent="0.25">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1" t="str">
        <f>IF(M4884=People!$B$2,People!$A$5,(IF(M4884=People!$B$3,People!$A$3,(IF(M4884=People!$B$4,People!$A$4,(IF(M4884=People!$B$5,People!$A$5,0)))))))</f>
        <v>Cassandra Brandow</v>
      </c>
      <c r="W4884" s="1" t="str">
        <f>IFERROR(VLOOKUP(Data[[#This Row],[Order ID]], Returns!$A:$B, 2, FALSE), "No")</f>
        <v>No</v>
      </c>
      <c r="X4884" s="1">
        <f>1/COUNTIF(Data[Order ID], Data[[#This Row],[Order ID]])</f>
        <v>0.25</v>
      </c>
      <c r="Y4884" s="1">
        <f>1/COUNTIFS(Data[Customer Name],Data[[#This Row],[Customer Name]], Data[MonthYear],Data[[#This Row],[MonthYear]])</f>
        <v>0.25</v>
      </c>
      <c r="Z4884" s="1" t="str">
        <f>TEXT(Data[[#This Row],[Order Date]], "mm.yy")</f>
        <v>11.19</v>
      </c>
    </row>
    <row r="4885" spans="1:26" x14ac:dyDescent="0.25">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1" t="str">
        <f>IF(M4885=People!$B$2,People!$A$5,(IF(M4885=People!$B$3,People!$A$3,(IF(M4885=People!$B$4,People!$A$4,(IF(M4885=People!$B$5,People!$A$5,0)))))))</f>
        <v>Cassandra Brandow</v>
      </c>
      <c r="W4885" s="1" t="str">
        <f>IFERROR(VLOOKUP(Data[[#This Row],[Order ID]], Returns!$A:$B, 2, FALSE), "No")</f>
        <v>No</v>
      </c>
      <c r="X4885" s="1">
        <f>1/COUNTIF(Data[Order ID], Data[[#This Row],[Order ID]])</f>
        <v>0.5</v>
      </c>
      <c r="Y4885" s="1">
        <f>1/COUNTIFS(Data[Customer Name],Data[[#This Row],[Customer Name]], Data[MonthYear],Data[[#This Row],[MonthYear]])</f>
        <v>0.5</v>
      </c>
      <c r="Z4885" s="1" t="str">
        <f>TEXT(Data[[#This Row],[Order Date]], "mm.yy")</f>
        <v>03.19</v>
      </c>
    </row>
    <row r="4886" spans="1:26" x14ac:dyDescent="0.25">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1" t="str">
        <f>IF(M4886=People!$B$2,People!$A$5,(IF(M4886=People!$B$3,People!$A$3,(IF(M4886=People!$B$4,People!$A$4,(IF(M4886=People!$B$5,People!$A$5,0)))))))</f>
        <v>Cassandra Brandow</v>
      </c>
      <c r="W4886" s="1" t="str">
        <f>IFERROR(VLOOKUP(Data[[#This Row],[Order ID]], Returns!$A:$B, 2, FALSE), "No")</f>
        <v>No</v>
      </c>
      <c r="X4886" s="1">
        <f>1/COUNTIF(Data[Order ID], Data[[#This Row],[Order ID]])</f>
        <v>0.5</v>
      </c>
      <c r="Y4886" s="1">
        <f>1/COUNTIFS(Data[Customer Name],Data[[#This Row],[Customer Name]], Data[MonthYear],Data[[#This Row],[MonthYear]])</f>
        <v>0.5</v>
      </c>
      <c r="Z4886" s="1" t="str">
        <f>TEXT(Data[[#This Row],[Order Date]], "mm.yy")</f>
        <v>03.19</v>
      </c>
    </row>
    <row r="4887" spans="1:26" x14ac:dyDescent="0.25">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1" t="str">
        <f>IF(M4887=People!$B$2,People!$A$5,(IF(M4887=People!$B$3,People!$A$3,(IF(M4887=People!$B$4,People!$A$4,(IF(M4887=People!$B$5,People!$A$5,0)))))))</f>
        <v>Kelly Williams</v>
      </c>
      <c r="W4887" s="1" t="str">
        <f>IFERROR(VLOOKUP(Data[[#This Row],[Order ID]], Returns!$A:$B, 2, FALSE), "No")</f>
        <v>No</v>
      </c>
      <c r="X4887" s="1">
        <f>1/COUNTIF(Data[Order ID], Data[[#This Row],[Order ID]])</f>
        <v>1</v>
      </c>
      <c r="Y4887" s="1">
        <f>1/COUNTIFS(Data[Customer Name],Data[[#This Row],[Customer Name]], Data[MonthYear],Data[[#This Row],[MonthYear]])</f>
        <v>1</v>
      </c>
      <c r="Z4887" s="1" t="str">
        <f>TEXT(Data[[#This Row],[Order Date]], "mm.yy")</f>
        <v>12.16</v>
      </c>
    </row>
    <row r="4888" spans="1:26" x14ac:dyDescent="0.25">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1" t="str">
        <f>IF(M4888=People!$B$2,People!$A$5,(IF(M4888=People!$B$3,People!$A$3,(IF(M4888=People!$B$4,People!$A$4,(IF(M4888=People!$B$5,People!$A$5,0)))))))</f>
        <v>Cassandra Brandow</v>
      </c>
      <c r="W4888" s="1" t="str">
        <f>IFERROR(VLOOKUP(Data[[#This Row],[Order ID]], Returns!$A:$B, 2, FALSE), "No")</f>
        <v>No</v>
      </c>
      <c r="X4888" s="1">
        <f>1/COUNTIF(Data[Order ID], Data[[#This Row],[Order ID]])</f>
        <v>0.25</v>
      </c>
      <c r="Y4888" s="1">
        <f>1/COUNTIFS(Data[Customer Name],Data[[#This Row],[Customer Name]], Data[MonthYear],Data[[#This Row],[MonthYear]])</f>
        <v>0.25</v>
      </c>
      <c r="Z4888" s="1" t="str">
        <f>TEXT(Data[[#This Row],[Order Date]], "mm.yy")</f>
        <v>11.18</v>
      </c>
    </row>
    <row r="4889" spans="1:26" x14ac:dyDescent="0.25">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1" t="str">
        <f>IF(M4889=People!$B$2,People!$A$5,(IF(M4889=People!$B$3,People!$A$3,(IF(M4889=People!$B$4,People!$A$4,(IF(M4889=People!$B$5,People!$A$5,0)))))))</f>
        <v>Cassandra Brandow</v>
      </c>
      <c r="W4889" s="1" t="str">
        <f>IFERROR(VLOOKUP(Data[[#This Row],[Order ID]], Returns!$A:$B, 2, FALSE), "No")</f>
        <v>No</v>
      </c>
      <c r="X4889" s="1">
        <f>1/COUNTIF(Data[Order ID], Data[[#This Row],[Order ID]])</f>
        <v>0.25</v>
      </c>
      <c r="Y4889" s="1">
        <f>1/COUNTIFS(Data[Customer Name],Data[[#This Row],[Customer Name]], Data[MonthYear],Data[[#This Row],[MonthYear]])</f>
        <v>0.25</v>
      </c>
      <c r="Z4889" s="1" t="str">
        <f>TEXT(Data[[#This Row],[Order Date]], "mm.yy")</f>
        <v>11.18</v>
      </c>
    </row>
    <row r="4890" spans="1:26" x14ac:dyDescent="0.25">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1" t="str">
        <f>IF(M4890=People!$B$2,People!$A$5,(IF(M4890=People!$B$3,People!$A$3,(IF(M4890=People!$B$4,People!$A$4,(IF(M4890=People!$B$5,People!$A$5,0)))))))</f>
        <v>Cassandra Brandow</v>
      </c>
      <c r="W4890" s="1" t="str">
        <f>IFERROR(VLOOKUP(Data[[#This Row],[Order ID]], Returns!$A:$B, 2, FALSE), "No")</f>
        <v>No</v>
      </c>
      <c r="X4890" s="1">
        <f>1/COUNTIF(Data[Order ID], Data[[#This Row],[Order ID]])</f>
        <v>0.25</v>
      </c>
      <c r="Y4890" s="1">
        <f>1/COUNTIFS(Data[Customer Name],Data[[#This Row],[Customer Name]], Data[MonthYear],Data[[#This Row],[MonthYear]])</f>
        <v>0.25</v>
      </c>
      <c r="Z4890" s="1" t="str">
        <f>TEXT(Data[[#This Row],[Order Date]], "mm.yy")</f>
        <v>11.18</v>
      </c>
    </row>
    <row r="4891" spans="1:26" x14ac:dyDescent="0.25">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1" t="str">
        <f>IF(M4891=People!$B$2,People!$A$5,(IF(M4891=People!$B$3,People!$A$3,(IF(M4891=People!$B$4,People!$A$4,(IF(M4891=People!$B$5,People!$A$5,0)))))))</f>
        <v>Cassandra Brandow</v>
      </c>
      <c r="W4891" s="1" t="str">
        <f>IFERROR(VLOOKUP(Data[[#This Row],[Order ID]], Returns!$A:$B, 2, FALSE), "No")</f>
        <v>No</v>
      </c>
      <c r="X4891" s="1">
        <f>1/COUNTIF(Data[Order ID], Data[[#This Row],[Order ID]])</f>
        <v>0.25</v>
      </c>
      <c r="Y4891" s="1">
        <f>1/COUNTIFS(Data[Customer Name],Data[[#This Row],[Customer Name]], Data[MonthYear],Data[[#This Row],[MonthYear]])</f>
        <v>0.25</v>
      </c>
      <c r="Z4891" s="1" t="str">
        <f>TEXT(Data[[#This Row],[Order Date]], "mm.yy")</f>
        <v>11.18</v>
      </c>
    </row>
    <row r="4892" spans="1:26" x14ac:dyDescent="0.25">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1" t="str">
        <f>IF(M4892=People!$B$2,People!$A$5,(IF(M4892=People!$B$3,People!$A$3,(IF(M4892=People!$B$4,People!$A$4,(IF(M4892=People!$B$5,People!$A$5,0)))))))</f>
        <v>Cassandra Brandow</v>
      </c>
      <c r="W4892" s="1" t="str">
        <f>IFERROR(VLOOKUP(Data[[#This Row],[Order ID]], Returns!$A:$B, 2, FALSE), "No")</f>
        <v>No</v>
      </c>
      <c r="X4892" s="1">
        <f>1/COUNTIF(Data[Order ID], Data[[#This Row],[Order ID]])</f>
        <v>0.14285714285714285</v>
      </c>
      <c r="Y4892" s="1">
        <f>1/COUNTIFS(Data[Customer Name],Data[[#This Row],[Customer Name]], Data[MonthYear],Data[[#This Row],[MonthYear]])</f>
        <v>0.14285714285714285</v>
      </c>
      <c r="Z4892" s="1" t="str">
        <f>TEXT(Data[[#This Row],[Order Date]], "mm.yy")</f>
        <v>12.18</v>
      </c>
    </row>
    <row r="4893" spans="1:26" x14ac:dyDescent="0.25">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1" t="str">
        <f>IF(M4893=People!$B$2,People!$A$5,(IF(M4893=People!$B$3,People!$A$3,(IF(M4893=People!$B$4,People!$A$4,(IF(M4893=People!$B$5,People!$A$5,0)))))))</f>
        <v>Cassandra Brandow</v>
      </c>
      <c r="W4893" s="1" t="str">
        <f>IFERROR(VLOOKUP(Data[[#This Row],[Order ID]], Returns!$A:$B, 2, FALSE), "No")</f>
        <v>No</v>
      </c>
      <c r="X4893" s="1">
        <f>1/COUNTIF(Data[Order ID], Data[[#This Row],[Order ID]])</f>
        <v>0.14285714285714285</v>
      </c>
      <c r="Y4893" s="1">
        <f>1/COUNTIFS(Data[Customer Name],Data[[#This Row],[Customer Name]], Data[MonthYear],Data[[#This Row],[MonthYear]])</f>
        <v>0.14285714285714285</v>
      </c>
      <c r="Z4893" s="1" t="str">
        <f>TEXT(Data[[#This Row],[Order Date]], "mm.yy")</f>
        <v>12.18</v>
      </c>
    </row>
    <row r="4894" spans="1:26" x14ac:dyDescent="0.25">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1" t="str">
        <f>IF(M4894=People!$B$2,People!$A$5,(IF(M4894=People!$B$3,People!$A$3,(IF(M4894=People!$B$4,People!$A$4,(IF(M4894=People!$B$5,People!$A$5,0)))))))</f>
        <v>Cassandra Brandow</v>
      </c>
      <c r="W4894" s="1" t="str">
        <f>IFERROR(VLOOKUP(Data[[#This Row],[Order ID]], Returns!$A:$B, 2, FALSE), "No")</f>
        <v>No</v>
      </c>
      <c r="X4894" s="1">
        <f>1/COUNTIF(Data[Order ID], Data[[#This Row],[Order ID]])</f>
        <v>0.14285714285714285</v>
      </c>
      <c r="Y4894" s="1">
        <f>1/COUNTIFS(Data[Customer Name],Data[[#This Row],[Customer Name]], Data[MonthYear],Data[[#This Row],[MonthYear]])</f>
        <v>0.14285714285714285</v>
      </c>
      <c r="Z4894" s="1" t="str">
        <f>TEXT(Data[[#This Row],[Order Date]], "mm.yy")</f>
        <v>12.18</v>
      </c>
    </row>
    <row r="4895" spans="1:26" x14ac:dyDescent="0.25">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1" t="str">
        <f>IF(M4895=People!$B$2,People!$A$5,(IF(M4895=People!$B$3,People!$A$3,(IF(M4895=People!$B$4,People!$A$4,(IF(M4895=People!$B$5,People!$A$5,0)))))))</f>
        <v>Cassandra Brandow</v>
      </c>
      <c r="W4895" s="1" t="str">
        <f>IFERROR(VLOOKUP(Data[[#This Row],[Order ID]], Returns!$A:$B, 2, FALSE), "No")</f>
        <v>No</v>
      </c>
      <c r="X4895" s="1">
        <f>1/COUNTIF(Data[Order ID], Data[[#This Row],[Order ID]])</f>
        <v>0.14285714285714285</v>
      </c>
      <c r="Y4895" s="1">
        <f>1/COUNTIFS(Data[Customer Name],Data[[#This Row],[Customer Name]], Data[MonthYear],Data[[#This Row],[MonthYear]])</f>
        <v>0.14285714285714285</v>
      </c>
      <c r="Z4895" s="1" t="str">
        <f>TEXT(Data[[#This Row],[Order Date]], "mm.yy")</f>
        <v>12.18</v>
      </c>
    </row>
    <row r="4896" spans="1:26" x14ac:dyDescent="0.25">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1" t="str">
        <f>IF(M4896=People!$B$2,People!$A$5,(IF(M4896=People!$B$3,People!$A$3,(IF(M4896=People!$B$4,People!$A$4,(IF(M4896=People!$B$5,People!$A$5,0)))))))</f>
        <v>Cassandra Brandow</v>
      </c>
      <c r="W4896" s="1" t="str">
        <f>IFERROR(VLOOKUP(Data[[#This Row],[Order ID]], Returns!$A:$B, 2, FALSE), "No")</f>
        <v>No</v>
      </c>
      <c r="X4896" s="1">
        <f>1/COUNTIF(Data[Order ID], Data[[#This Row],[Order ID]])</f>
        <v>0.14285714285714285</v>
      </c>
      <c r="Y4896" s="1">
        <f>1/COUNTIFS(Data[Customer Name],Data[[#This Row],[Customer Name]], Data[MonthYear],Data[[#This Row],[MonthYear]])</f>
        <v>0.14285714285714285</v>
      </c>
      <c r="Z4896" s="1" t="str">
        <f>TEXT(Data[[#This Row],[Order Date]], "mm.yy")</f>
        <v>12.18</v>
      </c>
    </row>
    <row r="4897" spans="1:26" x14ac:dyDescent="0.25">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1" t="str">
        <f>IF(M4897=People!$B$2,People!$A$5,(IF(M4897=People!$B$3,People!$A$3,(IF(M4897=People!$B$4,People!$A$4,(IF(M4897=People!$B$5,People!$A$5,0)))))))</f>
        <v>Cassandra Brandow</v>
      </c>
      <c r="W4897" s="1" t="str">
        <f>IFERROR(VLOOKUP(Data[[#This Row],[Order ID]], Returns!$A:$B, 2, FALSE), "No")</f>
        <v>No</v>
      </c>
      <c r="X4897" s="1">
        <f>1/COUNTIF(Data[Order ID], Data[[#This Row],[Order ID]])</f>
        <v>0.14285714285714285</v>
      </c>
      <c r="Y4897" s="1">
        <f>1/COUNTIFS(Data[Customer Name],Data[[#This Row],[Customer Name]], Data[MonthYear],Data[[#This Row],[MonthYear]])</f>
        <v>0.14285714285714285</v>
      </c>
      <c r="Z4897" s="1" t="str">
        <f>TEXT(Data[[#This Row],[Order Date]], "mm.yy")</f>
        <v>12.18</v>
      </c>
    </row>
    <row r="4898" spans="1:26" x14ac:dyDescent="0.25">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1" t="str">
        <f>IF(M4898=People!$B$2,People!$A$5,(IF(M4898=People!$B$3,People!$A$3,(IF(M4898=People!$B$4,People!$A$4,(IF(M4898=People!$B$5,People!$A$5,0)))))))</f>
        <v>Cassandra Brandow</v>
      </c>
      <c r="W4898" s="1" t="str">
        <f>IFERROR(VLOOKUP(Data[[#This Row],[Order ID]], Returns!$A:$B, 2, FALSE), "No")</f>
        <v>No</v>
      </c>
      <c r="X4898" s="1">
        <f>1/COUNTIF(Data[Order ID], Data[[#This Row],[Order ID]])</f>
        <v>0.14285714285714285</v>
      </c>
      <c r="Y4898" s="1">
        <f>1/COUNTIFS(Data[Customer Name],Data[[#This Row],[Customer Name]], Data[MonthYear],Data[[#This Row],[MonthYear]])</f>
        <v>0.14285714285714285</v>
      </c>
      <c r="Z4898" s="1" t="str">
        <f>TEXT(Data[[#This Row],[Order Date]], "mm.yy")</f>
        <v>12.18</v>
      </c>
    </row>
    <row r="4899" spans="1:26" x14ac:dyDescent="0.25">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1" t="str">
        <f>IF(M4899=People!$B$2,People!$A$5,(IF(M4899=People!$B$3,People!$A$3,(IF(M4899=People!$B$4,People!$A$4,(IF(M4899=People!$B$5,People!$A$5,0)))))))</f>
        <v>Chuck Magee</v>
      </c>
      <c r="W4899" s="1" t="str">
        <f>IFERROR(VLOOKUP(Data[[#This Row],[Order ID]], Returns!$A:$B, 2, FALSE), "No")</f>
        <v>No</v>
      </c>
      <c r="X4899" s="1">
        <f>1/COUNTIF(Data[Order ID], Data[[#This Row],[Order ID]])</f>
        <v>0.5</v>
      </c>
      <c r="Y4899" s="1">
        <f>1/COUNTIFS(Data[Customer Name],Data[[#This Row],[Customer Name]], Data[MonthYear],Data[[#This Row],[MonthYear]])</f>
        <v>0.5</v>
      </c>
      <c r="Z4899" s="1" t="str">
        <f>TEXT(Data[[#This Row],[Order Date]], "mm.yy")</f>
        <v>10.16</v>
      </c>
    </row>
    <row r="4900" spans="1:26" x14ac:dyDescent="0.25">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1" t="str">
        <f>IF(M4900=People!$B$2,People!$A$5,(IF(M4900=People!$B$3,People!$A$3,(IF(M4900=People!$B$4,People!$A$4,(IF(M4900=People!$B$5,People!$A$5,0)))))))</f>
        <v>Chuck Magee</v>
      </c>
      <c r="W4900" s="1" t="str">
        <f>IFERROR(VLOOKUP(Data[[#This Row],[Order ID]], Returns!$A:$B, 2, FALSE), "No")</f>
        <v>No</v>
      </c>
      <c r="X4900" s="1">
        <f>1/COUNTIF(Data[Order ID], Data[[#This Row],[Order ID]])</f>
        <v>0.5</v>
      </c>
      <c r="Y4900" s="1">
        <f>1/COUNTIFS(Data[Customer Name],Data[[#This Row],[Customer Name]], Data[MonthYear],Data[[#This Row],[MonthYear]])</f>
        <v>0.5</v>
      </c>
      <c r="Z4900" s="1" t="str">
        <f>TEXT(Data[[#This Row],[Order Date]], "mm.yy")</f>
        <v>10.16</v>
      </c>
    </row>
    <row r="4901" spans="1:26" x14ac:dyDescent="0.25">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1" t="str">
        <f>IF(M4901=People!$B$2,People!$A$5,(IF(M4901=People!$B$3,People!$A$3,(IF(M4901=People!$B$4,People!$A$4,(IF(M4901=People!$B$5,People!$A$5,0)))))))</f>
        <v>Cassandra Brandow</v>
      </c>
      <c r="W4901" s="1" t="str">
        <f>IFERROR(VLOOKUP(Data[[#This Row],[Order ID]], Returns!$A:$B, 2, FALSE), "No")</f>
        <v>No</v>
      </c>
      <c r="X4901" s="1">
        <f>1/COUNTIF(Data[Order ID], Data[[#This Row],[Order ID]])</f>
        <v>1</v>
      </c>
      <c r="Y4901" s="1">
        <f>1/COUNTIFS(Data[Customer Name],Data[[#This Row],[Customer Name]], Data[MonthYear],Data[[#This Row],[MonthYear]])</f>
        <v>1</v>
      </c>
      <c r="Z4901" s="1" t="str">
        <f>TEXT(Data[[#This Row],[Order Date]], "mm.yy")</f>
        <v>08.18</v>
      </c>
    </row>
    <row r="4902" spans="1:26" x14ac:dyDescent="0.25">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1" t="str">
        <f>IF(M4902=People!$B$2,People!$A$5,(IF(M4902=People!$B$3,People!$A$3,(IF(M4902=People!$B$4,People!$A$4,(IF(M4902=People!$B$5,People!$A$5,0)))))))</f>
        <v>Cassandra Brandow</v>
      </c>
      <c r="W4902" s="1" t="str">
        <f>IFERROR(VLOOKUP(Data[[#This Row],[Order ID]], Returns!$A:$B, 2, FALSE), "No")</f>
        <v>No</v>
      </c>
      <c r="X4902" s="1">
        <f>1/COUNTIF(Data[Order ID], Data[[#This Row],[Order ID]])</f>
        <v>0.5</v>
      </c>
      <c r="Y4902" s="1">
        <f>1/COUNTIFS(Data[Customer Name],Data[[#This Row],[Customer Name]], Data[MonthYear],Data[[#This Row],[MonthYear]])</f>
        <v>0.25</v>
      </c>
      <c r="Z4902" s="1" t="str">
        <f>TEXT(Data[[#This Row],[Order Date]], "mm.yy")</f>
        <v>12.19</v>
      </c>
    </row>
    <row r="4903" spans="1:26" x14ac:dyDescent="0.25">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1" t="str">
        <f>IF(M4903=People!$B$2,People!$A$5,(IF(M4903=People!$B$3,People!$A$3,(IF(M4903=People!$B$4,People!$A$4,(IF(M4903=People!$B$5,People!$A$5,0)))))))</f>
        <v>Cassandra Brandow</v>
      </c>
      <c r="W4903" s="1" t="str">
        <f>IFERROR(VLOOKUP(Data[[#This Row],[Order ID]], Returns!$A:$B, 2, FALSE), "No")</f>
        <v>No</v>
      </c>
      <c r="X4903" s="1">
        <f>1/COUNTIF(Data[Order ID], Data[[#This Row],[Order ID]])</f>
        <v>0.5</v>
      </c>
      <c r="Y4903" s="1">
        <f>1/COUNTIFS(Data[Customer Name],Data[[#This Row],[Customer Name]], Data[MonthYear],Data[[#This Row],[MonthYear]])</f>
        <v>0.25</v>
      </c>
      <c r="Z4903" s="1" t="str">
        <f>TEXT(Data[[#This Row],[Order Date]], "mm.yy")</f>
        <v>12.19</v>
      </c>
    </row>
    <row r="4904" spans="1:26" x14ac:dyDescent="0.25">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1" t="str">
        <f>IF(M4904=People!$B$2,People!$A$5,(IF(M4904=People!$B$3,People!$A$3,(IF(M4904=People!$B$4,People!$A$4,(IF(M4904=People!$B$5,People!$A$5,0)))))))</f>
        <v>Chuck Magee</v>
      </c>
      <c r="W4904" s="1" t="str">
        <f>IFERROR(VLOOKUP(Data[[#This Row],[Order ID]], Returns!$A:$B, 2, FALSE), "No")</f>
        <v>No</v>
      </c>
      <c r="X4904" s="1">
        <f>1/COUNTIF(Data[Order ID], Data[[#This Row],[Order ID]])</f>
        <v>0.5</v>
      </c>
      <c r="Y4904" s="1">
        <f>1/COUNTIFS(Data[Customer Name],Data[[#This Row],[Customer Name]], Data[MonthYear],Data[[#This Row],[MonthYear]])</f>
        <v>0.5</v>
      </c>
      <c r="Z4904" s="1" t="str">
        <f>TEXT(Data[[#This Row],[Order Date]], "mm.yy")</f>
        <v>03.19</v>
      </c>
    </row>
    <row r="4905" spans="1:26" x14ac:dyDescent="0.25">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1" t="str">
        <f>IF(M4905=People!$B$2,People!$A$5,(IF(M4905=People!$B$3,People!$A$3,(IF(M4905=People!$B$4,People!$A$4,(IF(M4905=People!$B$5,People!$A$5,0)))))))</f>
        <v>Chuck Magee</v>
      </c>
      <c r="W4905" s="1" t="str">
        <f>IFERROR(VLOOKUP(Data[[#This Row],[Order ID]], Returns!$A:$B, 2, FALSE), "No")</f>
        <v>No</v>
      </c>
      <c r="X4905" s="1">
        <f>1/COUNTIF(Data[Order ID], Data[[#This Row],[Order ID]])</f>
        <v>0.5</v>
      </c>
      <c r="Y4905" s="1">
        <f>1/COUNTIFS(Data[Customer Name],Data[[#This Row],[Customer Name]], Data[MonthYear],Data[[#This Row],[MonthYear]])</f>
        <v>0.5</v>
      </c>
      <c r="Z4905" s="1" t="str">
        <f>TEXT(Data[[#This Row],[Order Date]], "mm.yy")</f>
        <v>03.19</v>
      </c>
    </row>
    <row r="4906" spans="1:26" x14ac:dyDescent="0.25">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1" t="str">
        <f>IF(M4906=People!$B$2,People!$A$5,(IF(M4906=People!$B$3,People!$A$3,(IF(M4906=People!$B$4,People!$A$4,(IF(M4906=People!$B$5,People!$A$5,0)))))))</f>
        <v>Kelly Williams</v>
      </c>
      <c r="W4906" s="1" t="str">
        <f>IFERROR(VLOOKUP(Data[[#This Row],[Order ID]], Returns!$A:$B, 2, FALSE), "No")</f>
        <v>No</v>
      </c>
      <c r="X4906" s="1">
        <f>1/COUNTIF(Data[Order ID], Data[[#This Row],[Order ID]])</f>
        <v>1</v>
      </c>
      <c r="Y4906" s="1">
        <f>1/COUNTIFS(Data[Customer Name],Data[[#This Row],[Customer Name]], Data[MonthYear],Data[[#This Row],[MonthYear]])</f>
        <v>1</v>
      </c>
      <c r="Z4906" s="1" t="str">
        <f>TEXT(Data[[#This Row],[Order Date]], "mm.yy")</f>
        <v>12.16</v>
      </c>
    </row>
    <row r="4907" spans="1:26" x14ac:dyDescent="0.25">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1" t="str">
        <f>IF(M4907=People!$B$2,People!$A$5,(IF(M4907=People!$B$3,People!$A$3,(IF(M4907=People!$B$4,People!$A$4,(IF(M4907=People!$B$5,People!$A$5,0)))))))</f>
        <v>Chuck Magee</v>
      </c>
      <c r="W4907" s="1" t="str">
        <f>IFERROR(VLOOKUP(Data[[#This Row],[Order ID]], Returns!$A:$B, 2, FALSE), "No")</f>
        <v>No</v>
      </c>
      <c r="X4907" s="1">
        <f>1/COUNTIF(Data[Order ID], Data[[#This Row],[Order ID]])</f>
        <v>0.5</v>
      </c>
      <c r="Y4907" s="1">
        <f>1/COUNTIFS(Data[Customer Name],Data[[#This Row],[Customer Name]], Data[MonthYear],Data[[#This Row],[MonthYear]])</f>
        <v>0.5</v>
      </c>
      <c r="Z4907" s="1" t="str">
        <f>TEXT(Data[[#This Row],[Order Date]], "mm.yy")</f>
        <v>10.16</v>
      </c>
    </row>
    <row r="4908" spans="1:26" x14ac:dyDescent="0.25">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1" t="str">
        <f>IF(M4908=People!$B$2,People!$A$5,(IF(M4908=People!$B$3,People!$A$3,(IF(M4908=People!$B$4,People!$A$4,(IF(M4908=People!$B$5,People!$A$5,0)))))))</f>
        <v>Chuck Magee</v>
      </c>
      <c r="W4908" s="1" t="str">
        <f>IFERROR(VLOOKUP(Data[[#This Row],[Order ID]], Returns!$A:$B, 2, FALSE), "No")</f>
        <v>No</v>
      </c>
      <c r="X4908" s="1">
        <f>1/COUNTIF(Data[Order ID], Data[[#This Row],[Order ID]])</f>
        <v>0.5</v>
      </c>
      <c r="Y4908" s="1">
        <f>1/COUNTIFS(Data[Customer Name],Data[[#This Row],[Customer Name]], Data[MonthYear],Data[[#This Row],[MonthYear]])</f>
        <v>0.5</v>
      </c>
      <c r="Z4908" s="1" t="str">
        <f>TEXT(Data[[#This Row],[Order Date]], "mm.yy")</f>
        <v>10.16</v>
      </c>
    </row>
    <row r="4909" spans="1:26" x14ac:dyDescent="0.25">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1" t="str">
        <f>IF(M4909=People!$B$2,People!$A$5,(IF(M4909=People!$B$3,People!$A$3,(IF(M4909=People!$B$4,People!$A$4,(IF(M4909=People!$B$5,People!$A$5,0)))))))</f>
        <v>Chuck Magee</v>
      </c>
      <c r="W4909" s="1" t="str">
        <f>IFERROR(VLOOKUP(Data[[#This Row],[Order ID]], Returns!$A:$B, 2, FALSE), "No")</f>
        <v>No</v>
      </c>
      <c r="X4909" s="1">
        <f>1/COUNTIF(Data[Order ID], Data[[#This Row],[Order ID]])</f>
        <v>0.5</v>
      </c>
      <c r="Y4909" s="1">
        <f>1/COUNTIFS(Data[Customer Name],Data[[#This Row],[Customer Name]], Data[MonthYear],Data[[#This Row],[MonthYear]])</f>
        <v>0.33333333333333331</v>
      </c>
      <c r="Z4909" s="1" t="str">
        <f>TEXT(Data[[#This Row],[Order Date]], "mm.yy")</f>
        <v>11.16</v>
      </c>
    </row>
    <row r="4910" spans="1:26" x14ac:dyDescent="0.25">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1" t="str">
        <f>IF(M4910=People!$B$2,People!$A$5,(IF(M4910=People!$B$3,People!$A$3,(IF(M4910=People!$B$4,People!$A$4,(IF(M4910=People!$B$5,People!$A$5,0)))))))</f>
        <v>Chuck Magee</v>
      </c>
      <c r="W4910" s="1" t="str">
        <f>IFERROR(VLOOKUP(Data[[#This Row],[Order ID]], Returns!$A:$B, 2, FALSE), "No")</f>
        <v>No</v>
      </c>
      <c r="X4910" s="1">
        <f>1/COUNTIF(Data[Order ID], Data[[#This Row],[Order ID]])</f>
        <v>0.5</v>
      </c>
      <c r="Y4910" s="1">
        <f>1/COUNTIFS(Data[Customer Name],Data[[#This Row],[Customer Name]], Data[MonthYear],Data[[#This Row],[MonthYear]])</f>
        <v>0.33333333333333331</v>
      </c>
      <c r="Z4910" s="1" t="str">
        <f>TEXT(Data[[#This Row],[Order Date]], "mm.yy")</f>
        <v>11.16</v>
      </c>
    </row>
    <row r="4911" spans="1:26" x14ac:dyDescent="0.25">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1" t="str">
        <f>IF(M4911=People!$B$2,People!$A$5,(IF(M4911=People!$B$3,People!$A$3,(IF(M4911=People!$B$4,People!$A$4,(IF(M4911=People!$B$5,People!$A$5,0)))))))</f>
        <v>Cassandra Brandow</v>
      </c>
      <c r="W4911" s="1" t="str">
        <f>IFERROR(VLOOKUP(Data[[#This Row],[Order ID]], Returns!$A:$B, 2, FALSE), "No")</f>
        <v>Yes</v>
      </c>
      <c r="X4911" s="1">
        <f>1/COUNTIF(Data[Order ID], Data[[#This Row],[Order ID]])</f>
        <v>0.2</v>
      </c>
      <c r="Y4911" s="1">
        <f>1/COUNTIFS(Data[Customer Name],Data[[#This Row],[Customer Name]], Data[MonthYear],Data[[#This Row],[MonthYear]])</f>
        <v>0.2</v>
      </c>
      <c r="Z4911" s="1" t="str">
        <f>TEXT(Data[[#This Row],[Order Date]], "mm.yy")</f>
        <v>01.19</v>
      </c>
    </row>
    <row r="4912" spans="1:26" x14ac:dyDescent="0.25">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1" t="str">
        <f>IF(M4912=People!$B$2,People!$A$5,(IF(M4912=People!$B$3,People!$A$3,(IF(M4912=People!$B$4,People!$A$4,(IF(M4912=People!$B$5,People!$A$5,0)))))))</f>
        <v>Cassandra Brandow</v>
      </c>
      <c r="W4912" s="1" t="str">
        <f>IFERROR(VLOOKUP(Data[[#This Row],[Order ID]], Returns!$A:$B, 2, FALSE), "No")</f>
        <v>Yes</v>
      </c>
      <c r="X4912" s="1">
        <f>1/COUNTIF(Data[Order ID], Data[[#This Row],[Order ID]])</f>
        <v>0.2</v>
      </c>
      <c r="Y4912" s="1">
        <f>1/COUNTIFS(Data[Customer Name],Data[[#This Row],[Customer Name]], Data[MonthYear],Data[[#This Row],[MonthYear]])</f>
        <v>0.2</v>
      </c>
      <c r="Z4912" s="1" t="str">
        <f>TEXT(Data[[#This Row],[Order Date]], "mm.yy")</f>
        <v>01.19</v>
      </c>
    </row>
    <row r="4913" spans="1:26" x14ac:dyDescent="0.25">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1" t="str">
        <f>IF(M4913=People!$B$2,People!$A$5,(IF(M4913=People!$B$3,People!$A$3,(IF(M4913=People!$B$4,People!$A$4,(IF(M4913=People!$B$5,People!$A$5,0)))))))</f>
        <v>Cassandra Brandow</v>
      </c>
      <c r="W4913" s="1" t="str">
        <f>IFERROR(VLOOKUP(Data[[#This Row],[Order ID]], Returns!$A:$B, 2, FALSE), "No")</f>
        <v>Yes</v>
      </c>
      <c r="X4913" s="1">
        <f>1/COUNTIF(Data[Order ID], Data[[#This Row],[Order ID]])</f>
        <v>0.2</v>
      </c>
      <c r="Y4913" s="1">
        <f>1/COUNTIFS(Data[Customer Name],Data[[#This Row],[Customer Name]], Data[MonthYear],Data[[#This Row],[MonthYear]])</f>
        <v>0.2</v>
      </c>
      <c r="Z4913" s="1" t="str">
        <f>TEXT(Data[[#This Row],[Order Date]], "mm.yy")</f>
        <v>01.19</v>
      </c>
    </row>
    <row r="4914" spans="1:26" x14ac:dyDescent="0.25">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1" t="str">
        <f>IF(M4914=People!$B$2,People!$A$5,(IF(M4914=People!$B$3,People!$A$3,(IF(M4914=People!$B$4,People!$A$4,(IF(M4914=People!$B$5,People!$A$5,0)))))))</f>
        <v>Cassandra Brandow</v>
      </c>
      <c r="W4914" s="1" t="str">
        <f>IFERROR(VLOOKUP(Data[[#This Row],[Order ID]], Returns!$A:$B, 2, FALSE), "No")</f>
        <v>Yes</v>
      </c>
      <c r="X4914" s="1">
        <f>1/COUNTIF(Data[Order ID], Data[[#This Row],[Order ID]])</f>
        <v>0.2</v>
      </c>
      <c r="Y4914" s="1">
        <f>1/COUNTIFS(Data[Customer Name],Data[[#This Row],[Customer Name]], Data[MonthYear],Data[[#This Row],[MonthYear]])</f>
        <v>0.2</v>
      </c>
      <c r="Z4914" s="1" t="str">
        <f>TEXT(Data[[#This Row],[Order Date]], "mm.yy")</f>
        <v>01.19</v>
      </c>
    </row>
    <row r="4915" spans="1:26" x14ac:dyDescent="0.25">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1" t="str">
        <f>IF(M4915=People!$B$2,People!$A$5,(IF(M4915=People!$B$3,People!$A$3,(IF(M4915=People!$B$4,People!$A$4,(IF(M4915=People!$B$5,People!$A$5,0)))))))</f>
        <v>Cassandra Brandow</v>
      </c>
      <c r="W4915" s="1" t="str">
        <f>IFERROR(VLOOKUP(Data[[#This Row],[Order ID]], Returns!$A:$B, 2, FALSE), "No")</f>
        <v>Yes</v>
      </c>
      <c r="X4915" s="1">
        <f>1/COUNTIF(Data[Order ID], Data[[#This Row],[Order ID]])</f>
        <v>0.2</v>
      </c>
      <c r="Y4915" s="1">
        <f>1/COUNTIFS(Data[Customer Name],Data[[#This Row],[Customer Name]], Data[MonthYear],Data[[#This Row],[MonthYear]])</f>
        <v>0.2</v>
      </c>
      <c r="Z4915" s="1" t="str">
        <f>TEXT(Data[[#This Row],[Order Date]], "mm.yy")</f>
        <v>01.19</v>
      </c>
    </row>
    <row r="4916" spans="1:26" x14ac:dyDescent="0.25">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1" t="str">
        <f>IF(M4916=People!$B$2,People!$A$5,(IF(M4916=People!$B$3,People!$A$3,(IF(M4916=People!$B$4,People!$A$4,(IF(M4916=People!$B$5,People!$A$5,0)))))))</f>
        <v>Cassandra Brandow</v>
      </c>
      <c r="W4916" s="1" t="str">
        <f>IFERROR(VLOOKUP(Data[[#This Row],[Order ID]], Returns!$A:$B, 2, FALSE), "No")</f>
        <v>No</v>
      </c>
      <c r="X4916" s="1">
        <f>1/COUNTIF(Data[Order ID], Data[[#This Row],[Order ID]])</f>
        <v>0.5</v>
      </c>
      <c r="Y4916" s="1">
        <f>1/COUNTIFS(Data[Customer Name],Data[[#This Row],[Customer Name]], Data[MonthYear],Data[[#This Row],[MonthYear]])</f>
        <v>0.5</v>
      </c>
      <c r="Z4916" s="1" t="str">
        <f>TEXT(Data[[#This Row],[Order Date]], "mm.yy")</f>
        <v>09.17</v>
      </c>
    </row>
    <row r="4917" spans="1:26" x14ac:dyDescent="0.25">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1" t="str">
        <f>IF(M4917=People!$B$2,People!$A$5,(IF(M4917=People!$B$3,People!$A$3,(IF(M4917=People!$B$4,People!$A$4,(IF(M4917=People!$B$5,People!$A$5,0)))))))</f>
        <v>Cassandra Brandow</v>
      </c>
      <c r="W4917" s="1" t="str">
        <f>IFERROR(VLOOKUP(Data[[#This Row],[Order ID]], Returns!$A:$B, 2, FALSE), "No")</f>
        <v>No</v>
      </c>
      <c r="X4917" s="1">
        <f>1/COUNTIF(Data[Order ID], Data[[#This Row],[Order ID]])</f>
        <v>0.5</v>
      </c>
      <c r="Y4917" s="1">
        <f>1/COUNTIFS(Data[Customer Name],Data[[#This Row],[Customer Name]], Data[MonthYear],Data[[#This Row],[MonthYear]])</f>
        <v>0.5</v>
      </c>
      <c r="Z4917" s="1" t="str">
        <f>TEXT(Data[[#This Row],[Order Date]], "mm.yy")</f>
        <v>09.17</v>
      </c>
    </row>
    <row r="4918" spans="1:26" x14ac:dyDescent="0.25">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1" t="str">
        <f>IF(M4918=People!$B$2,People!$A$5,(IF(M4918=People!$B$3,People!$A$3,(IF(M4918=People!$B$4,People!$A$4,(IF(M4918=People!$B$5,People!$A$5,0)))))))</f>
        <v>Kelly Williams</v>
      </c>
      <c r="W4918" s="1" t="str">
        <f>IFERROR(VLOOKUP(Data[[#This Row],[Order ID]], Returns!$A:$B, 2, FALSE), "No")</f>
        <v>No</v>
      </c>
      <c r="X4918" s="1">
        <f>1/COUNTIF(Data[Order ID], Data[[#This Row],[Order ID]])</f>
        <v>0.5</v>
      </c>
      <c r="Y4918" s="1">
        <f>1/COUNTIFS(Data[Customer Name],Data[[#This Row],[Customer Name]], Data[MonthYear],Data[[#This Row],[MonthYear]])</f>
        <v>0.5</v>
      </c>
      <c r="Z4918" s="1" t="str">
        <f>TEXT(Data[[#This Row],[Order Date]], "mm.yy")</f>
        <v>10.19</v>
      </c>
    </row>
    <row r="4919" spans="1:26" x14ac:dyDescent="0.25">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1" t="str">
        <f>IF(M4919=People!$B$2,People!$A$5,(IF(M4919=People!$B$3,People!$A$3,(IF(M4919=People!$B$4,People!$A$4,(IF(M4919=People!$B$5,People!$A$5,0)))))))</f>
        <v>Kelly Williams</v>
      </c>
      <c r="W4919" s="1" t="str">
        <f>IFERROR(VLOOKUP(Data[[#This Row],[Order ID]], Returns!$A:$B, 2, FALSE), "No")</f>
        <v>No</v>
      </c>
      <c r="X4919" s="1">
        <f>1/COUNTIF(Data[Order ID], Data[[#This Row],[Order ID]])</f>
        <v>0.5</v>
      </c>
      <c r="Y4919" s="1">
        <f>1/COUNTIFS(Data[Customer Name],Data[[#This Row],[Customer Name]], Data[MonthYear],Data[[#This Row],[MonthYear]])</f>
        <v>0.5</v>
      </c>
      <c r="Z4919" s="1" t="str">
        <f>TEXT(Data[[#This Row],[Order Date]], "mm.yy")</f>
        <v>10.19</v>
      </c>
    </row>
    <row r="4920" spans="1:26" x14ac:dyDescent="0.25">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1" t="str">
        <f>IF(M4920=People!$B$2,People!$A$5,(IF(M4920=People!$B$3,People!$A$3,(IF(M4920=People!$B$4,People!$A$4,(IF(M4920=People!$B$5,People!$A$5,0)))))))</f>
        <v>Chuck Magee</v>
      </c>
      <c r="W4920" s="1" t="str">
        <f>IFERROR(VLOOKUP(Data[[#This Row],[Order ID]], Returns!$A:$B, 2, FALSE), "No")</f>
        <v>No</v>
      </c>
      <c r="X4920" s="1">
        <f>1/COUNTIF(Data[Order ID], Data[[#This Row],[Order ID]])</f>
        <v>0.5</v>
      </c>
      <c r="Y4920" s="1">
        <f>1/COUNTIFS(Data[Customer Name],Data[[#This Row],[Customer Name]], Data[MonthYear],Data[[#This Row],[MonthYear]])</f>
        <v>0.5</v>
      </c>
      <c r="Z4920" s="1" t="str">
        <f>TEXT(Data[[#This Row],[Order Date]], "mm.yy")</f>
        <v>01.18</v>
      </c>
    </row>
    <row r="4921" spans="1:26" x14ac:dyDescent="0.25">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1" t="str">
        <f>IF(M4921=People!$B$2,People!$A$5,(IF(M4921=People!$B$3,People!$A$3,(IF(M4921=People!$B$4,People!$A$4,(IF(M4921=People!$B$5,People!$A$5,0)))))))</f>
        <v>Chuck Magee</v>
      </c>
      <c r="W4921" s="1" t="str">
        <f>IFERROR(VLOOKUP(Data[[#This Row],[Order ID]], Returns!$A:$B, 2, FALSE), "No")</f>
        <v>No</v>
      </c>
      <c r="X4921" s="1">
        <f>1/COUNTIF(Data[Order ID], Data[[#This Row],[Order ID]])</f>
        <v>0.5</v>
      </c>
      <c r="Y4921" s="1">
        <f>1/COUNTIFS(Data[Customer Name],Data[[#This Row],[Customer Name]], Data[MonthYear],Data[[#This Row],[MonthYear]])</f>
        <v>0.5</v>
      </c>
      <c r="Z4921" s="1" t="str">
        <f>TEXT(Data[[#This Row],[Order Date]], "mm.yy")</f>
        <v>01.18</v>
      </c>
    </row>
    <row r="4922" spans="1:26" x14ac:dyDescent="0.25">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1" t="str">
        <f>IF(M4922=People!$B$2,People!$A$5,(IF(M4922=People!$B$3,People!$A$3,(IF(M4922=People!$B$4,People!$A$4,(IF(M4922=People!$B$5,People!$A$5,0)))))))</f>
        <v>Kelly Williams</v>
      </c>
      <c r="W4922" s="1" t="str">
        <f>IFERROR(VLOOKUP(Data[[#This Row],[Order ID]], Returns!$A:$B, 2, FALSE), "No")</f>
        <v>No</v>
      </c>
      <c r="X4922" s="1">
        <f>1/COUNTIF(Data[Order ID], Data[[#This Row],[Order ID]])</f>
        <v>1</v>
      </c>
      <c r="Y4922" s="1">
        <f>1/COUNTIFS(Data[Customer Name],Data[[#This Row],[Customer Name]], Data[MonthYear],Data[[#This Row],[MonthYear]])</f>
        <v>1</v>
      </c>
      <c r="Z4922" s="1" t="str">
        <f>TEXT(Data[[#This Row],[Order Date]], "mm.yy")</f>
        <v>08.19</v>
      </c>
    </row>
    <row r="4923" spans="1:26" x14ac:dyDescent="0.25">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1" t="str">
        <f>IF(M4923=People!$B$2,People!$A$5,(IF(M4923=People!$B$3,People!$A$3,(IF(M4923=People!$B$4,People!$A$4,(IF(M4923=People!$B$5,People!$A$5,0)))))))</f>
        <v>Cassandra Brandow</v>
      </c>
      <c r="W4923" s="1" t="str">
        <f>IFERROR(VLOOKUP(Data[[#This Row],[Order ID]], Returns!$A:$B, 2, FALSE), "No")</f>
        <v>No</v>
      </c>
      <c r="X4923" s="1">
        <f>1/COUNTIF(Data[Order ID], Data[[#This Row],[Order ID]])</f>
        <v>0.25</v>
      </c>
      <c r="Y4923" s="1">
        <f>1/COUNTIFS(Data[Customer Name],Data[[#This Row],[Customer Name]], Data[MonthYear],Data[[#This Row],[MonthYear]])</f>
        <v>0.25</v>
      </c>
      <c r="Z4923" s="1" t="str">
        <f>TEXT(Data[[#This Row],[Order Date]], "mm.yy")</f>
        <v>12.19</v>
      </c>
    </row>
    <row r="4924" spans="1:26" x14ac:dyDescent="0.25">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1" t="str">
        <f>IF(M4924=People!$B$2,People!$A$5,(IF(M4924=People!$B$3,People!$A$3,(IF(M4924=People!$B$4,People!$A$4,(IF(M4924=People!$B$5,People!$A$5,0)))))))</f>
        <v>Cassandra Brandow</v>
      </c>
      <c r="W4924" s="1" t="str">
        <f>IFERROR(VLOOKUP(Data[[#This Row],[Order ID]], Returns!$A:$B, 2, FALSE), "No")</f>
        <v>No</v>
      </c>
      <c r="X4924" s="1">
        <f>1/COUNTIF(Data[Order ID], Data[[#This Row],[Order ID]])</f>
        <v>0.25</v>
      </c>
      <c r="Y4924" s="1">
        <f>1/COUNTIFS(Data[Customer Name],Data[[#This Row],[Customer Name]], Data[MonthYear],Data[[#This Row],[MonthYear]])</f>
        <v>0.25</v>
      </c>
      <c r="Z4924" s="1" t="str">
        <f>TEXT(Data[[#This Row],[Order Date]], "mm.yy")</f>
        <v>12.19</v>
      </c>
    </row>
    <row r="4925" spans="1:26" x14ac:dyDescent="0.25">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1" t="str">
        <f>IF(M4925=People!$B$2,People!$A$5,(IF(M4925=People!$B$3,People!$A$3,(IF(M4925=People!$B$4,People!$A$4,(IF(M4925=People!$B$5,People!$A$5,0)))))))</f>
        <v>Cassandra Brandow</v>
      </c>
      <c r="W4925" s="1" t="str">
        <f>IFERROR(VLOOKUP(Data[[#This Row],[Order ID]], Returns!$A:$B, 2, FALSE), "No")</f>
        <v>No</v>
      </c>
      <c r="X4925" s="1">
        <f>1/COUNTIF(Data[Order ID], Data[[#This Row],[Order ID]])</f>
        <v>0.25</v>
      </c>
      <c r="Y4925" s="1">
        <f>1/COUNTIFS(Data[Customer Name],Data[[#This Row],[Customer Name]], Data[MonthYear],Data[[#This Row],[MonthYear]])</f>
        <v>0.25</v>
      </c>
      <c r="Z4925" s="1" t="str">
        <f>TEXT(Data[[#This Row],[Order Date]], "mm.yy")</f>
        <v>12.19</v>
      </c>
    </row>
    <row r="4926" spans="1:26" x14ac:dyDescent="0.25">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1" t="str">
        <f>IF(M4926=People!$B$2,People!$A$5,(IF(M4926=People!$B$3,People!$A$3,(IF(M4926=People!$B$4,People!$A$4,(IF(M4926=People!$B$5,People!$A$5,0)))))))</f>
        <v>Cassandra Brandow</v>
      </c>
      <c r="W4926" s="1" t="str">
        <f>IFERROR(VLOOKUP(Data[[#This Row],[Order ID]], Returns!$A:$B, 2, FALSE), "No")</f>
        <v>No</v>
      </c>
      <c r="X4926" s="1">
        <f>1/COUNTIF(Data[Order ID], Data[[#This Row],[Order ID]])</f>
        <v>0.25</v>
      </c>
      <c r="Y4926" s="1">
        <f>1/COUNTIFS(Data[Customer Name],Data[[#This Row],[Customer Name]], Data[MonthYear],Data[[#This Row],[MonthYear]])</f>
        <v>0.25</v>
      </c>
      <c r="Z4926" s="1" t="str">
        <f>TEXT(Data[[#This Row],[Order Date]], "mm.yy")</f>
        <v>12.19</v>
      </c>
    </row>
    <row r="4927" spans="1:26" x14ac:dyDescent="0.25">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1" t="str">
        <f>IF(M4927=People!$B$2,People!$A$5,(IF(M4927=People!$B$3,People!$A$3,(IF(M4927=People!$B$4,People!$A$4,(IF(M4927=People!$B$5,People!$A$5,0)))))))</f>
        <v>Chuck Magee</v>
      </c>
      <c r="W4927" s="1" t="str">
        <f>IFERROR(VLOOKUP(Data[[#This Row],[Order ID]], Returns!$A:$B, 2, FALSE), "No")</f>
        <v>No</v>
      </c>
      <c r="X4927" s="1">
        <f>1/COUNTIF(Data[Order ID], Data[[#This Row],[Order ID]])</f>
        <v>1</v>
      </c>
      <c r="Y4927" s="1">
        <f>1/COUNTIFS(Data[Customer Name],Data[[#This Row],[Customer Name]], Data[MonthYear],Data[[#This Row],[MonthYear]])</f>
        <v>0.5</v>
      </c>
      <c r="Z4927" s="1" t="str">
        <f>TEXT(Data[[#This Row],[Order Date]], "mm.yy")</f>
        <v>09.19</v>
      </c>
    </row>
    <row r="4928" spans="1:26" x14ac:dyDescent="0.25">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1" t="str">
        <f>IF(M4928=People!$B$2,People!$A$5,(IF(M4928=People!$B$3,People!$A$3,(IF(M4928=People!$B$4,People!$A$4,(IF(M4928=People!$B$5,People!$A$5,0)))))))</f>
        <v>Kelly Williams</v>
      </c>
      <c r="W4928" s="1" t="str">
        <f>IFERROR(VLOOKUP(Data[[#This Row],[Order ID]], Returns!$A:$B, 2, FALSE), "No")</f>
        <v>No</v>
      </c>
      <c r="X4928" s="1">
        <f>1/COUNTIF(Data[Order ID], Data[[#This Row],[Order ID]])</f>
        <v>1</v>
      </c>
      <c r="Y4928" s="1">
        <f>1/COUNTIFS(Data[Customer Name],Data[[#This Row],[Customer Name]], Data[MonthYear],Data[[#This Row],[MonthYear]])</f>
        <v>1</v>
      </c>
      <c r="Z4928" s="1" t="str">
        <f>TEXT(Data[[#This Row],[Order Date]], "mm.yy")</f>
        <v>10.19</v>
      </c>
    </row>
    <row r="4929" spans="1:26" x14ac:dyDescent="0.25">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1" t="str">
        <f>IF(M4929=People!$B$2,People!$A$5,(IF(M4929=People!$B$3,People!$A$3,(IF(M4929=People!$B$4,People!$A$4,(IF(M4929=People!$B$5,People!$A$5,0)))))))</f>
        <v>Chuck Magee</v>
      </c>
      <c r="W4929" s="1" t="str">
        <f>IFERROR(VLOOKUP(Data[[#This Row],[Order ID]], Returns!$A:$B, 2, FALSE), "No")</f>
        <v>No</v>
      </c>
      <c r="X4929" s="1">
        <f>1/COUNTIF(Data[Order ID], Data[[#This Row],[Order ID]])</f>
        <v>0.5</v>
      </c>
      <c r="Y4929" s="1">
        <f>1/COUNTIFS(Data[Customer Name],Data[[#This Row],[Customer Name]], Data[MonthYear],Data[[#This Row],[MonthYear]])</f>
        <v>0.5</v>
      </c>
      <c r="Z4929" s="1" t="str">
        <f>TEXT(Data[[#This Row],[Order Date]], "mm.yy")</f>
        <v>12.19</v>
      </c>
    </row>
    <row r="4930" spans="1:26" x14ac:dyDescent="0.25">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1" t="str">
        <f>IF(M4930=People!$B$2,People!$A$5,(IF(M4930=People!$B$3,People!$A$3,(IF(M4930=People!$B$4,People!$A$4,(IF(M4930=People!$B$5,People!$A$5,0)))))))</f>
        <v>Chuck Magee</v>
      </c>
      <c r="W4930" s="1" t="str">
        <f>IFERROR(VLOOKUP(Data[[#This Row],[Order ID]], Returns!$A:$B, 2, FALSE), "No")</f>
        <v>No</v>
      </c>
      <c r="X4930" s="1">
        <f>1/COUNTIF(Data[Order ID], Data[[#This Row],[Order ID]])</f>
        <v>0.5</v>
      </c>
      <c r="Y4930" s="1">
        <f>1/COUNTIFS(Data[Customer Name],Data[[#This Row],[Customer Name]], Data[MonthYear],Data[[#This Row],[MonthYear]])</f>
        <v>0.5</v>
      </c>
      <c r="Z4930" s="1" t="str">
        <f>TEXT(Data[[#This Row],[Order Date]], "mm.yy")</f>
        <v>12.19</v>
      </c>
    </row>
    <row r="4931" spans="1:26" x14ac:dyDescent="0.25">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1" t="str">
        <f>IF(M4931=People!$B$2,People!$A$5,(IF(M4931=People!$B$3,People!$A$3,(IF(M4931=People!$B$4,People!$A$4,(IF(M4931=People!$B$5,People!$A$5,0)))))))</f>
        <v>Chuck Magee</v>
      </c>
      <c r="W4931" s="1" t="str">
        <f>IFERROR(VLOOKUP(Data[[#This Row],[Order ID]], Returns!$A:$B, 2, FALSE), "No")</f>
        <v>No</v>
      </c>
      <c r="X4931" s="1">
        <f>1/COUNTIF(Data[Order ID], Data[[#This Row],[Order ID]])</f>
        <v>0.5</v>
      </c>
      <c r="Y4931" s="1">
        <f>1/COUNTIFS(Data[Customer Name],Data[[#This Row],[Customer Name]], Data[MonthYear],Data[[#This Row],[MonthYear]])</f>
        <v>0.5</v>
      </c>
      <c r="Z4931" s="1" t="str">
        <f>TEXT(Data[[#This Row],[Order Date]], "mm.yy")</f>
        <v>09.16</v>
      </c>
    </row>
    <row r="4932" spans="1:26" x14ac:dyDescent="0.25">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1" t="str">
        <f>IF(M4932=People!$B$2,People!$A$5,(IF(M4932=People!$B$3,People!$A$3,(IF(M4932=People!$B$4,People!$A$4,(IF(M4932=People!$B$5,People!$A$5,0)))))))</f>
        <v>Chuck Magee</v>
      </c>
      <c r="W4932" s="1" t="str">
        <f>IFERROR(VLOOKUP(Data[[#This Row],[Order ID]], Returns!$A:$B, 2, FALSE), "No")</f>
        <v>No</v>
      </c>
      <c r="X4932" s="1">
        <f>1/COUNTIF(Data[Order ID], Data[[#This Row],[Order ID]])</f>
        <v>0.5</v>
      </c>
      <c r="Y4932" s="1">
        <f>1/COUNTIFS(Data[Customer Name],Data[[#This Row],[Customer Name]], Data[MonthYear],Data[[#This Row],[MonthYear]])</f>
        <v>0.5</v>
      </c>
      <c r="Z4932" s="1" t="str">
        <f>TEXT(Data[[#This Row],[Order Date]], "mm.yy")</f>
        <v>09.16</v>
      </c>
    </row>
    <row r="4933" spans="1:26" x14ac:dyDescent="0.25">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1" t="str">
        <f>IF(M4933=People!$B$2,People!$A$5,(IF(M4933=People!$B$3,People!$A$3,(IF(M4933=People!$B$4,People!$A$4,(IF(M4933=People!$B$5,People!$A$5,0)))))))</f>
        <v>Cassandra Brandow</v>
      </c>
      <c r="W4933" s="1" t="str">
        <f>IFERROR(VLOOKUP(Data[[#This Row],[Order ID]], Returns!$A:$B, 2, FALSE), "No")</f>
        <v>No</v>
      </c>
      <c r="X4933" s="1">
        <f>1/COUNTIF(Data[Order ID], Data[[#This Row],[Order ID]])</f>
        <v>1</v>
      </c>
      <c r="Y4933" s="1">
        <f>1/COUNTIFS(Data[Customer Name],Data[[#This Row],[Customer Name]], Data[MonthYear],Data[[#This Row],[MonthYear]])</f>
        <v>1</v>
      </c>
      <c r="Z4933" s="1" t="str">
        <f>TEXT(Data[[#This Row],[Order Date]], "mm.yy")</f>
        <v>03.19</v>
      </c>
    </row>
    <row r="4934" spans="1:26" x14ac:dyDescent="0.25">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1" t="str">
        <f>IF(M4934=People!$B$2,People!$A$5,(IF(M4934=People!$B$3,People!$A$3,(IF(M4934=People!$B$4,People!$A$4,(IF(M4934=People!$B$5,People!$A$5,0)))))))</f>
        <v>Cassandra Brandow</v>
      </c>
      <c r="W4934" s="1" t="str">
        <f>IFERROR(VLOOKUP(Data[[#This Row],[Order ID]], Returns!$A:$B, 2, FALSE), "No")</f>
        <v>No</v>
      </c>
      <c r="X4934" s="1">
        <f>1/COUNTIF(Data[Order ID], Data[[#This Row],[Order ID]])</f>
        <v>0.33333333333333331</v>
      </c>
      <c r="Y4934" s="1">
        <f>1/COUNTIFS(Data[Customer Name],Data[[#This Row],[Customer Name]], Data[MonthYear],Data[[#This Row],[MonthYear]])</f>
        <v>0.2</v>
      </c>
      <c r="Z4934" s="1" t="str">
        <f>TEXT(Data[[#This Row],[Order Date]], "mm.yy")</f>
        <v>09.17</v>
      </c>
    </row>
    <row r="4935" spans="1:26" x14ac:dyDescent="0.25">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1" t="str">
        <f>IF(M4935=People!$B$2,People!$A$5,(IF(M4935=People!$B$3,People!$A$3,(IF(M4935=People!$B$4,People!$A$4,(IF(M4935=People!$B$5,People!$A$5,0)))))))</f>
        <v>Cassandra Brandow</v>
      </c>
      <c r="W4935" s="1" t="str">
        <f>IFERROR(VLOOKUP(Data[[#This Row],[Order ID]], Returns!$A:$B, 2, FALSE), "No")</f>
        <v>No</v>
      </c>
      <c r="X4935" s="1">
        <f>1/COUNTIF(Data[Order ID], Data[[#This Row],[Order ID]])</f>
        <v>0.33333333333333331</v>
      </c>
      <c r="Y4935" s="1">
        <f>1/COUNTIFS(Data[Customer Name],Data[[#This Row],[Customer Name]], Data[MonthYear],Data[[#This Row],[MonthYear]])</f>
        <v>0.2</v>
      </c>
      <c r="Z4935" s="1" t="str">
        <f>TEXT(Data[[#This Row],[Order Date]], "mm.yy")</f>
        <v>09.17</v>
      </c>
    </row>
    <row r="4936" spans="1:26" x14ac:dyDescent="0.25">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1" t="str">
        <f>IF(M4936=People!$B$2,People!$A$5,(IF(M4936=People!$B$3,People!$A$3,(IF(M4936=People!$B$4,People!$A$4,(IF(M4936=People!$B$5,People!$A$5,0)))))))</f>
        <v>Cassandra Brandow</v>
      </c>
      <c r="W4936" s="1" t="str">
        <f>IFERROR(VLOOKUP(Data[[#This Row],[Order ID]], Returns!$A:$B, 2, FALSE), "No")</f>
        <v>No</v>
      </c>
      <c r="X4936" s="1">
        <f>1/COUNTIF(Data[Order ID], Data[[#This Row],[Order ID]])</f>
        <v>0.33333333333333331</v>
      </c>
      <c r="Y4936" s="1">
        <f>1/COUNTIFS(Data[Customer Name],Data[[#This Row],[Customer Name]], Data[MonthYear],Data[[#This Row],[MonthYear]])</f>
        <v>0.2</v>
      </c>
      <c r="Z4936" s="1" t="str">
        <f>TEXT(Data[[#This Row],[Order Date]], "mm.yy")</f>
        <v>09.17</v>
      </c>
    </row>
    <row r="4937" spans="1:26" x14ac:dyDescent="0.25">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1" t="str">
        <f>IF(M4937=People!$B$2,People!$A$5,(IF(M4937=People!$B$3,People!$A$3,(IF(M4937=People!$B$4,People!$A$4,(IF(M4937=People!$B$5,People!$A$5,0)))))))</f>
        <v>Cassandra Brandow</v>
      </c>
      <c r="W4937" s="1" t="str">
        <f>IFERROR(VLOOKUP(Data[[#This Row],[Order ID]], Returns!$A:$B, 2, FALSE), "No")</f>
        <v>No</v>
      </c>
      <c r="X4937" s="1">
        <f>1/COUNTIF(Data[Order ID], Data[[#This Row],[Order ID]])</f>
        <v>1</v>
      </c>
      <c r="Y4937" s="1">
        <f>1/COUNTIFS(Data[Customer Name],Data[[#This Row],[Customer Name]], Data[MonthYear],Data[[#This Row],[MonthYear]])</f>
        <v>1</v>
      </c>
      <c r="Z4937" s="1" t="str">
        <f>TEXT(Data[[#This Row],[Order Date]], "mm.yy")</f>
        <v>03.17</v>
      </c>
    </row>
    <row r="4938" spans="1:26" x14ac:dyDescent="0.25">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1" t="str">
        <f>IF(M4938=People!$B$2,People!$A$5,(IF(M4938=People!$B$3,People!$A$3,(IF(M4938=People!$B$4,People!$A$4,(IF(M4938=People!$B$5,People!$A$5,0)))))))</f>
        <v>Cassandra Brandow</v>
      </c>
      <c r="W4938" s="1" t="str">
        <f>IFERROR(VLOOKUP(Data[[#This Row],[Order ID]], Returns!$A:$B, 2, FALSE), "No")</f>
        <v>No</v>
      </c>
      <c r="X4938" s="1">
        <f>1/COUNTIF(Data[Order ID], Data[[#This Row],[Order ID]])</f>
        <v>1</v>
      </c>
      <c r="Y4938" s="1">
        <f>1/COUNTIFS(Data[Customer Name],Data[[#This Row],[Customer Name]], Data[MonthYear],Data[[#This Row],[MonthYear]])</f>
        <v>0.5</v>
      </c>
      <c r="Z4938" s="1" t="str">
        <f>TEXT(Data[[#This Row],[Order Date]], "mm.yy")</f>
        <v>01.19</v>
      </c>
    </row>
    <row r="4939" spans="1:26" x14ac:dyDescent="0.25">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1" t="str">
        <f>IF(M4939=People!$B$2,People!$A$5,(IF(M4939=People!$B$3,People!$A$3,(IF(M4939=People!$B$4,People!$A$4,(IF(M4939=People!$B$5,People!$A$5,0)))))))</f>
        <v>Cassandra Brandow</v>
      </c>
      <c r="W4939" s="1" t="str">
        <f>IFERROR(VLOOKUP(Data[[#This Row],[Order ID]], Returns!$A:$B, 2, FALSE), "No")</f>
        <v>No</v>
      </c>
      <c r="X4939" s="1">
        <f>1/COUNTIF(Data[Order ID], Data[[#This Row],[Order ID]])</f>
        <v>0.33333333333333331</v>
      </c>
      <c r="Y4939" s="1">
        <f>1/COUNTIFS(Data[Customer Name],Data[[#This Row],[Customer Name]], Data[MonthYear],Data[[#This Row],[MonthYear]])</f>
        <v>0.33333333333333331</v>
      </c>
      <c r="Z4939" s="1" t="str">
        <f>TEXT(Data[[#This Row],[Order Date]], "mm.yy")</f>
        <v>01.16</v>
      </c>
    </row>
    <row r="4940" spans="1:26" x14ac:dyDescent="0.25">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1" t="str">
        <f>IF(M4940=People!$B$2,People!$A$5,(IF(M4940=People!$B$3,People!$A$3,(IF(M4940=People!$B$4,People!$A$4,(IF(M4940=People!$B$5,People!$A$5,0)))))))</f>
        <v>Cassandra Brandow</v>
      </c>
      <c r="W4940" s="1" t="str">
        <f>IFERROR(VLOOKUP(Data[[#This Row],[Order ID]], Returns!$A:$B, 2, FALSE), "No")</f>
        <v>No</v>
      </c>
      <c r="X4940" s="1">
        <f>1/COUNTIF(Data[Order ID], Data[[#This Row],[Order ID]])</f>
        <v>0.33333333333333331</v>
      </c>
      <c r="Y4940" s="1">
        <f>1/COUNTIFS(Data[Customer Name],Data[[#This Row],[Customer Name]], Data[MonthYear],Data[[#This Row],[MonthYear]])</f>
        <v>0.33333333333333331</v>
      </c>
      <c r="Z4940" s="1" t="str">
        <f>TEXT(Data[[#This Row],[Order Date]], "mm.yy")</f>
        <v>01.16</v>
      </c>
    </row>
    <row r="4941" spans="1:26" x14ac:dyDescent="0.25">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1" t="str">
        <f>IF(M4941=People!$B$2,People!$A$5,(IF(M4941=People!$B$3,People!$A$3,(IF(M4941=People!$B$4,People!$A$4,(IF(M4941=People!$B$5,People!$A$5,0)))))))</f>
        <v>Cassandra Brandow</v>
      </c>
      <c r="W4941" s="1" t="str">
        <f>IFERROR(VLOOKUP(Data[[#This Row],[Order ID]], Returns!$A:$B, 2, FALSE), "No")</f>
        <v>No</v>
      </c>
      <c r="X4941" s="1">
        <f>1/COUNTIF(Data[Order ID], Data[[#This Row],[Order ID]])</f>
        <v>0.33333333333333331</v>
      </c>
      <c r="Y4941" s="1">
        <f>1/COUNTIFS(Data[Customer Name],Data[[#This Row],[Customer Name]], Data[MonthYear],Data[[#This Row],[MonthYear]])</f>
        <v>0.33333333333333331</v>
      </c>
      <c r="Z4941" s="1" t="str">
        <f>TEXT(Data[[#This Row],[Order Date]], "mm.yy")</f>
        <v>01.16</v>
      </c>
    </row>
    <row r="4942" spans="1:26" x14ac:dyDescent="0.25">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1" t="str">
        <f>IF(M4942=People!$B$2,People!$A$5,(IF(M4942=People!$B$3,People!$A$3,(IF(M4942=People!$B$4,People!$A$4,(IF(M4942=People!$B$5,People!$A$5,0)))))))</f>
        <v>Chuck Magee</v>
      </c>
      <c r="W4942" s="1" t="str">
        <f>IFERROR(VLOOKUP(Data[[#This Row],[Order ID]], Returns!$A:$B, 2, FALSE), "No")</f>
        <v>No</v>
      </c>
      <c r="X4942" s="1">
        <f>1/COUNTIF(Data[Order ID], Data[[#This Row],[Order ID]])</f>
        <v>0.33333333333333331</v>
      </c>
      <c r="Y4942" s="1">
        <f>1/COUNTIFS(Data[Customer Name],Data[[#This Row],[Customer Name]], Data[MonthYear],Data[[#This Row],[MonthYear]])</f>
        <v>0.33333333333333331</v>
      </c>
      <c r="Z4942" s="1" t="str">
        <f>TEXT(Data[[#This Row],[Order Date]], "mm.yy")</f>
        <v>02.17</v>
      </c>
    </row>
    <row r="4943" spans="1:26" x14ac:dyDescent="0.25">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1" t="str">
        <f>IF(M4943=People!$B$2,People!$A$5,(IF(M4943=People!$B$3,People!$A$3,(IF(M4943=People!$B$4,People!$A$4,(IF(M4943=People!$B$5,People!$A$5,0)))))))</f>
        <v>Chuck Magee</v>
      </c>
      <c r="W4943" s="1" t="str">
        <f>IFERROR(VLOOKUP(Data[[#This Row],[Order ID]], Returns!$A:$B, 2, FALSE), "No")</f>
        <v>No</v>
      </c>
      <c r="X4943" s="1">
        <f>1/COUNTIF(Data[Order ID], Data[[#This Row],[Order ID]])</f>
        <v>0.33333333333333331</v>
      </c>
      <c r="Y4943" s="1">
        <f>1/COUNTIFS(Data[Customer Name],Data[[#This Row],[Customer Name]], Data[MonthYear],Data[[#This Row],[MonthYear]])</f>
        <v>0.33333333333333331</v>
      </c>
      <c r="Z4943" s="1" t="str">
        <f>TEXT(Data[[#This Row],[Order Date]], "mm.yy")</f>
        <v>02.17</v>
      </c>
    </row>
    <row r="4944" spans="1:26" x14ac:dyDescent="0.25">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1" t="str">
        <f>IF(M4944=People!$B$2,People!$A$5,(IF(M4944=People!$B$3,People!$A$3,(IF(M4944=People!$B$4,People!$A$4,(IF(M4944=People!$B$5,People!$A$5,0)))))))</f>
        <v>Chuck Magee</v>
      </c>
      <c r="W4944" s="1" t="str">
        <f>IFERROR(VLOOKUP(Data[[#This Row],[Order ID]], Returns!$A:$B, 2, FALSE), "No")</f>
        <v>No</v>
      </c>
      <c r="X4944" s="1">
        <f>1/COUNTIF(Data[Order ID], Data[[#This Row],[Order ID]])</f>
        <v>0.33333333333333331</v>
      </c>
      <c r="Y4944" s="1">
        <f>1/COUNTIFS(Data[Customer Name],Data[[#This Row],[Customer Name]], Data[MonthYear],Data[[#This Row],[MonthYear]])</f>
        <v>0.33333333333333331</v>
      </c>
      <c r="Z4944" s="1" t="str">
        <f>TEXT(Data[[#This Row],[Order Date]], "mm.yy")</f>
        <v>02.17</v>
      </c>
    </row>
    <row r="4945" spans="1:26" x14ac:dyDescent="0.25">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1" t="str">
        <f>IF(M4945=People!$B$2,People!$A$5,(IF(M4945=People!$B$3,People!$A$3,(IF(M4945=People!$B$4,People!$A$4,(IF(M4945=People!$B$5,People!$A$5,0)))))))</f>
        <v>Kelly Williams</v>
      </c>
      <c r="W4945" s="1" t="str">
        <f>IFERROR(VLOOKUP(Data[[#This Row],[Order ID]], Returns!$A:$B, 2, FALSE), "No")</f>
        <v>No</v>
      </c>
      <c r="X4945" s="1">
        <f>1/COUNTIF(Data[Order ID], Data[[#This Row],[Order ID]])</f>
        <v>1</v>
      </c>
      <c r="Y4945" s="1">
        <f>1/COUNTIFS(Data[Customer Name],Data[[#This Row],[Customer Name]], Data[MonthYear],Data[[#This Row],[MonthYear]])</f>
        <v>1</v>
      </c>
      <c r="Z4945" s="1" t="str">
        <f>TEXT(Data[[#This Row],[Order Date]], "mm.yy")</f>
        <v>12.19</v>
      </c>
    </row>
    <row r="4946" spans="1:26" x14ac:dyDescent="0.25">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1" t="str">
        <f>IF(M4946=People!$B$2,People!$A$5,(IF(M4946=People!$B$3,People!$A$3,(IF(M4946=People!$B$4,People!$A$4,(IF(M4946=People!$B$5,People!$A$5,0)))))))</f>
        <v>Cassandra Brandow</v>
      </c>
      <c r="W4946" s="1" t="str">
        <f>IFERROR(VLOOKUP(Data[[#This Row],[Order ID]], Returns!$A:$B, 2, FALSE), "No")</f>
        <v>Yes</v>
      </c>
      <c r="X4946" s="1">
        <f>1/COUNTIF(Data[Order ID], Data[[#This Row],[Order ID]])</f>
        <v>0.33333333333333331</v>
      </c>
      <c r="Y4946" s="1">
        <f>1/COUNTIFS(Data[Customer Name],Data[[#This Row],[Customer Name]], Data[MonthYear],Data[[#This Row],[MonthYear]])</f>
        <v>0.33333333333333331</v>
      </c>
      <c r="Z4946" s="1" t="str">
        <f>TEXT(Data[[#This Row],[Order Date]], "mm.yy")</f>
        <v>09.18</v>
      </c>
    </row>
    <row r="4947" spans="1:26" x14ac:dyDescent="0.25">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1" t="str">
        <f>IF(M4947=People!$B$2,People!$A$5,(IF(M4947=People!$B$3,People!$A$3,(IF(M4947=People!$B$4,People!$A$4,(IF(M4947=People!$B$5,People!$A$5,0)))))))</f>
        <v>Cassandra Brandow</v>
      </c>
      <c r="W4947" s="1" t="str">
        <f>IFERROR(VLOOKUP(Data[[#This Row],[Order ID]], Returns!$A:$B, 2, FALSE), "No")</f>
        <v>Yes</v>
      </c>
      <c r="X4947" s="1">
        <f>1/COUNTIF(Data[Order ID], Data[[#This Row],[Order ID]])</f>
        <v>0.33333333333333331</v>
      </c>
      <c r="Y4947" s="1">
        <f>1/COUNTIFS(Data[Customer Name],Data[[#This Row],[Customer Name]], Data[MonthYear],Data[[#This Row],[MonthYear]])</f>
        <v>0.33333333333333331</v>
      </c>
      <c r="Z4947" s="1" t="str">
        <f>TEXT(Data[[#This Row],[Order Date]], "mm.yy")</f>
        <v>09.18</v>
      </c>
    </row>
    <row r="4948" spans="1:26" x14ac:dyDescent="0.25">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1" t="str">
        <f>IF(M4948=People!$B$2,People!$A$5,(IF(M4948=People!$B$3,People!$A$3,(IF(M4948=People!$B$4,People!$A$4,(IF(M4948=People!$B$5,People!$A$5,0)))))))</f>
        <v>Cassandra Brandow</v>
      </c>
      <c r="W4948" s="1" t="str">
        <f>IFERROR(VLOOKUP(Data[[#This Row],[Order ID]], Returns!$A:$B, 2, FALSE), "No")</f>
        <v>Yes</v>
      </c>
      <c r="X4948" s="1">
        <f>1/COUNTIF(Data[Order ID], Data[[#This Row],[Order ID]])</f>
        <v>0.33333333333333331</v>
      </c>
      <c r="Y4948" s="1">
        <f>1/COUNTIFS(Data[Customer Name],Data[[#This Row],[Customer Name]], Data[MonthYear],Data[[#This Row],[MonthYear]])</f>
        <v>0.33333333333333331</v>
      </c>
      <c r="Z4948" s="1" t="str">
        <f>TEXT(Data[[#This Row],[Order Date]], "mm.yy")</f>
        <v>09.18</v>
      </c>
    </row>
    <row r="4949" spans="1:26" x14ac:dyDescent="0.25">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1" t="str">
        <f>IF(M4949=People!$B$2,People!$A$5,(IF(M4949=People!$B$3,People!$A$3,(IF(M4949=People!$B$4,People!$A$4,(IF(M4949=People!$B$5,People!$A$5,0)))))))</f>
        <v>Cassandra Brandow</v>
      </c>
      <c r="W4949" s="1" t="str">
        <f>IFERROR(VLOOKUP(Data[[#This Row],[Order ID]], Returns!$A:$B, 2, FALSE), "No")</f>
        <v>No</v>
      </c>
      <c r="X4949" s="1">
        <f>1/COUNTIF(Data[Order ID], Data[[#This Row],[Order ID]])</f>
        <v>1</v>
      </c>
      <c r="Y4949" s="1">
        <f>1/COUNTIFS(Data[Customer Name],Data[[#This Row],[Customer Name]], Data[MonthYear],Data[[#This Row],[MonthYear]])</f>
        <v>0.5</v>
      </c>
      <c r="Z4949" s="1" t="str">
        <f>TEXT(Data[[#This Row],[Order Date]], "mm.yy")</f>
        <v>10.16</v>
      </c>
    </row>
    <row r="4950" spans="1:26" x14ac:dyDescent="0.25">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1" t="str">
        <f>IF(M4950=People!$B$2,People!$A$5,(IF(M4950=People!$B$3,People!$A$3,(IF(M4950=People!$B$4,People!$A$4,(IF(M4950=People!$B$5,People!$A$5,0)))))))</f>
        <v>Cassandra Brandow</v>
      </c>
      <c r="W4950" s="1" t="str">
        <f>IFERROR(VLOOKUP(Data[[#This Row],[Order ID]], Returns!$A:$B, 2, FALSE), "No")</f>
        <v>No</v>
      </c>
      <c r="X4950" s="1">
        <f>1/COUNTIF(Data[Order ID], Data[[#This Row],[Order ID]])</f>
        <v>0.5</v>
      </c>
      <c r="Y4950" s="1">
        <f>1/COUNTIFS(Data[Customer Name],Data[[#This Row],[Customer Name]], Data[MonthYear],Data[[#This Row],[MonthYear]])</f>
        <v>0.5</v>
      </c>
      <c r="Z4950" s="1" t="str">
        <f>TEXT(Data[[#This Row],[Order Date]], "mm.yy")</f>
        <v>11.19</v>
      </c>
    </row>
    <row r="4951" spans="1:26" x14ac:dyDescent="0.25">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1" t="str">
        <f>IF(M4951=People!$B$2,People!$A$5,(IF(M4951=People!$B$3,People!$A$3,(IF(M4951=People!$B$4,People!$A$4,(IF(M4951=People!$B$5,People!$A$5,0)))))))</f>
        <v>Cassandra Brandow</v>
      </c>
      <c r="W4951" s="1" t="str">
        <f>IFERROR(VLOOKUP(Data[[#This Row],[Order ID]], Returns!$A:$B, 2, FALSE), "No")</f>
        <v>No</v>
      </c>
      <c r="X4951" s="1">
        <f>1/COUNTIF(Data[Order ID], Data[[#This Row],[Order ID]])</f>
        <v>0.5</v>
      </c>
      <c r="Y4951" s="1">
        <f>1/COUNTIFS(Data[Customer Name],Data[[#This Row],[Customer Name]], Data[MonthYear],Data[[#This Row],[MonthYear]])</f>
        <v>0.5</v>
      </c>
      <c r="Z4951" s="1" t="str">
        <f>TEXT(Data[[#This Row],[Order Date]], "mm.yy")</f>
        <v>11.19</v>
      </c>
    </row>
    <row r="4952" spans="1:26" x14ac:dyDescent="0.25">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1" t="str">
        <f>IF(M4952=People!$B$2,People!$A$5,(IF(M4952=People!$B$3,People!$A$3,(IF(M4952=People!$B$4,People!$A$4,(IF(M4952=People!$B$5,People!$A$5,0)))))))</f>
        <v>Chuck Magee</v>
      </c>
      <c r="W4952" s="1" t="str">
        <f>IFERROR(VLOOKUP(Data[[#This Row],[Order ID]], Returns!$A:$B, 2, FALSE), "No")</f>
        <v>No</v>
      </c>
      <c r="X4952" s="1">
        <f>1/COUNTIF(Data[Order ID], Data[[#This Row],[Order ID]])</f>
        <v>1</v>
      </c>
      <c r="Y4952" s="1">
        <f>1/COUNTIFS(Data[Customer Name],Data[[#This Row],[Customer Name]], Data[MonthYear],Data[[#This Row],[MonthYear]])</f>
        <v>1</v>
      </c>
      <c r="Z4952" s="1" t="str">
        <f>TEXT(Data[[#This Row],[Order Date]], "mm.yy")</f>
        <v>10.18</v>
      </c>
    </row>
    <row r="4953" spans="1:26" x14ac:dyDescent="0.25">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1" t="str">
        <f>IF(M4953=People!$B$2,People!$A$5,(IF(M4953=People!$B$3,People!$A$3,(IF(M4953=People!$B$4,People!$A$4,(IF(M4953=People!$B$5,People!$A$5,0)))))))</f>
        <v>Kelly Williams</v>
      </c>
      <c r="W4953" s="1" t="str">
        <f>IFERROR(VLOOKUP(Data[[#This Row],[Order ID]], Returns!$A:$B, 2, FALSE), "No")</f>
        <v>No</v>
      </c>
      <c r="X4953" s="1">
        <f>1/COUNTIF(Data[Order ID], Data[[#This Row],[Order ID]])</f>
        <v>1</v>
      </c>
      <c r="Y4953" s="1">
        <f>1/COUNTIFS(Data[Customer Name],Data[[#This Row],[Customer Name]], Data[MonthYear],Data[[#This Row],[MonthYear]])</f>
        <v>1</v>
      </c>
      <c r="Z4953" s="1" t="str">
        <f>TEXT(Data[[#This Row],[Order Date]], "mm.yy")</f>
        <v>06.17</v>
      </c>
    </row>
    <row r="4954" spans="1:26" x14ac:dyDescent="0.25">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1" t="str">
        <f>IF(M4954=People!$B$2,People!$A$5,(IF(M4954=People!$B$3,People!$A$3,(IF(M4954=People!$B$4,People!$A$4,(IF(M4954=People!$B$5,People!$A$5,0)))))))</f>
        <v>Cassandra Brandow</v>
      </c>
      <c r="W4954" s="1" t="str">
        <f>IFERROR(VLOOKUP(Data[[#This Row],[Order ID]], Returns!$A:$B, 2, FALSE), "No")</f>
        <v>Yes</v>
      </c>
      <c r="X4954" s="1">
        <f>1/COUNTIF(Data[Order ID], Data[[#This Row],[Order ID]])</f>
        <v>1</v>
      </c>
      <c r="Y4954" s="1">
        <f>1/COUNTIFS(Data[Customer Name],Data[[#This Row],[Customer Name]], Data[MonthYear],Data[[#This Row],[MonthYear]])</f>
        <v>1</v>
      </c>
      <c r="Z4954" s="1" t="str">
        <f>TEXT(Data[[#This Row],[Order Date]], "mm.yy")</f>
        <v>12.19</v>
      </c>
    </row>
    <row r="4955" spans="1:26" x14ac:dyDescent="0.25">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1" t="str">
        <f>IF(M4955=People!$B$2,People!$A$5,(IF(M4955=People!$B$3,People!$A$3,(IF(M4955=People!$B$4,People!$A$4,(IF(M4955=People!$B$5,People!$A$5,0)))))))</f>
        <v>Chuck Magee</v>
      </c>
      <c r="W4955" s="1" t="str">
        <f>IFERROR(VLOOKUP(Data[[#This Row],[Order ID]], Returns!$A:$B, 2, FALSE), "No")</f>
        <v>No</v>
      </c>
      <c r="X4955" s="1">
        <f>1/COUNTIF(Data[Order ID], Data[[#This Row],[Order ID]])</f>
        <v>1</v>
      </c>
      <c r="Y4955" s="1">
        <f>1/COUNTIFS(Data[Customer Name],Data[[#This Row],[Customer Name]], Data[MonthYear],Data[[#This Row],[MonthYear]])</f>
        <v>1</v>
      </c>
      <c r="Z4955" s="1" t="str">
        <f>TEXT(Data[[#This Row],[Order Date]], "mm.yy")</f>
        <v>03.17</v>
      </c>
    </row>
    <row r="4956" spans="1:26" x14ac:dyDescent="0.25">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1" t="str">
        <f>IF(M4956=People!$B$2,People!$A$5,(IF(M4956=People!$B$3,People!$A$3,(IF(M4956=People!$B$4,People!$A$4,(IF(M4956=People!$B$5,People!$A$5,0)))))))</f>
        <v>Cassandra Brandow</v>
      </c>
      <c r="W4956" s="1" t="str">
        <f>IFERROR(VLOOKUP(Data[[#This Row],[Order ID]], Returns!$A:$B, 2, FALSE), "No")</f>
        <v>No</v>
      </c>
      <c r="X4956" s="1">
        <f>1/COUNTIF(Data[Order ID], Data[[#This Row],[Order ID]])</f>
        <v>0.33333333333333331</v>
      </c>
      <c r="Y4956" s="1">
        <f>1/COUNTIFS(Data[Customer Name],Data[[#This Row],[Customer Name]], Data[MonthYear],Data[[#This Row],[MonthYear]])</f>
        <v>0.33333333333333331</v>
      </c>
      <c r="Z4956" s="1" t="str">
        <f>TEXT(Data[[#This Row],[Order Date]], "mm.yy")</f>
        <v>06.16</v>
      </c>
    </row>
    <row r="4957" spans="1:26" x14ac:dyDescent="0.25">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1" t="str">
        <f>IF(M4957=People!$B$2,People!$A$5,(IF(M4957=People!$B$3,People!$A$3,(IF(M4957=People!$B$4,People!$A$4,(IF(M4957=People!$B$5,People!$A$5,0)))))))</f>
        <v>Cassandra Brandow</v>
      </c>
      <c r="W4957" s="1" t="str">
        <f>IFERROR(VLOOKUP(Data[[#This Row],[Order ID]], Returns!$A:$B, 2, FALSE), "No")</f>
        <v>No</v>
      </c>
      <c r="X4957" s="1">
        <f>1/COUNTIF(Data[Order ID], Data[[#This Row],[Order ID]])</f>
        <v>0.33333333333333331</v>
      </c>
      <c r="Y4957" s="1">
        <f>1/COUNTIFS(Data[Customer Name],Data[[#This Row],[Customer Name]], Data[MonthYear],Data[[#This Row],[MonthYear]])</f>
        <v>0.33333333333333331</v>
      </c>
      <c r="Z4957" s="1" t="str">
        <f>TEXT(Data[[#This Row],[Order Date]], "mm.yy")</f>
        <v>06.16</v>
      </c>
    </row>
    <row r="4958" spans="1:26" x14ac:dyDescent="0.25">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1" t="str">
        <f>IF(M4958=People!$B$2,People!$A$5,(IF(M4958=People!$B$3,People!$A$3,(IF(M4958=People!$B$4,People!$A$4,(IF(M4958=People!$B$5,People!$A$5,0)))))))</f>
        <v>Cassandra Brandow</v>
      </c>
      <c r="W4958" s="1" t="str">
        <f>IFERROR(VLOOKUP(Data[[#This Row],[Order ID]], Returns!$A:$B, 2, FALSE), "No")</f>
        <v>No</v>
      </c>
      <c r="X4958" s="1">
        <f>1/COUNTIF(Data[Order ID], Data[[#This Row],[Order ID]])</f>
        <v>0.33333333333333331</v>
      </c>
      <c r="Y4958" s="1">
        <f>1/COUNTIFS(Data[Customer Name],Data[[#This Row],[Customer Name]], Data[MonthYear],Data[[#This Row],[MonthYear]])</f>
        <v>0.33333333333333331</v>
      </c>
      <c r="Z4958" s="1" t="str">
        <f>TEXT(Data[[#This Row],[Order Date]], "mm.yy")</f>
        <v>06.16</v>
      </c>
    </row>
    <row r="4959" spans="1:26" x14ac:dyDescent="0.25">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1" t="str">
        <f>IF(M4959=People!$B$2,People!$A$5,(IF(M4959=People!$B$3,People!$A$3,(IF(M4959=People!$B$4,People!$A$4,(IF(M4959=People!$B$5,People!$A$5,0)))))))</f>
        <v>Kelly Williams</v>
      </c>
      <c r="W4959" s="1" t="str">
        <f>IFERROR(VLOOKUP(Data[[#This Row],[Order ID]], Returns!$A:$B, 2, FALSE), "No")</f>
        <v>No</v>
      </c>
      <c r="X4959" s="1">
        <f>1/COUNTIF(Data[Order ID], Data[[#This Row],[Order ID]])</f>
        <v>0.5</v>
      </c>
      <c r="Y4959" s="1">
        <f>1/COUNTIFS(Data[Customer Name],Data[[#This Row],[Customer Name]], Data[MonthYear],Data[[#This Row],[MonthYear]])</f>
        <v>0.5</v>
      </c>
      <c r="Z4959" s="1" t="str">
        <f>TEXT(Data[[#This Row],[Order Date]], "mm.yy")</f>
        <v>03.17</v>
      </c>
    </row>
    <row r="4960" spans="1:26" x14ac:dyDescent="0.25">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1" t="str">
        <f>IF(M4960=People!$B$2,People!$A$5,(IF(M4960=People!$B$3,People!$A$3,(IF(M4960=People!$B$4,People!$A$4,(IF(M4960=People!$B$5,People!$A$5,0)))))))</f>
        <v>Kelly Williams</v>
      </c>
      <c r="W4960" s="1" t="str">
        <f>IFERROR(VLOOKUP(Data[[#This Row],[Order ID]], Returns!$A:$B, 2, FALSE), "No")</f>
        <v>No</v>
      </c>
      <c r="X4960" s="1">
        <f>1/COUNTIF(Data[Order ID], Data[[#This Row],[Order ID]])</f>
        <v>0.5</v>
      </c>
      <c r="Y4960" s="1">
        <f>1/COUNTIFS(Data[Customer Name],Data[[#This Row],[Customer Name]], Data[MonthYear],Data[[#This Row],[MonthYear]])</f>
        <v>0.5</v>
      </c>
      <c r="Z4960" s="1" t="str">
        <f>TEXT(Data[[#This Row],[Order Date]], "mm.yy")</f>
        <v>03.17</v>
      </c>
    </row>
    <row r="4961" spans="1:26" x14ac:dyDescent="0.25">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1" t="str">
        <f>IF(M4961=People!$B$2,People!$A$5,(IF(M4961=People!$B$3,People!$A$3,(IF(M4961=People!$B$4,People!$A$4,(IF(M4961=People!$B$5,People!$A$5,0)))))))</f>
        <v>Cassandra Brandow</v>
      </c>
      <c r="W4961" s="1" t="str">
        <f>IFERROR(VLOOKUP(Data[[#This Row],[Order ID]], Returns!$A:$B, 2, FALSE), "No")</f>
        <v>No</v>
      </c>
      <c r="X4961" s="1">
        <f>1/COUNTIF(Data[Order ID], Data[[#This Row],[Order ID]])</f>
        <v>0.5</v>
      </c>
      <c r="Y4961" s="1">
        <f>1/COUNTIFS(Data[Customer Name],Data[[#This Row],[Customer Name]], Data[MonthYear],Data[[#This Row],[MonthYear]])</f>
        <v>0.5</v>
      </c>
      <c r="Z4961" s="1" t="str">
        <f>TEXT(Data[[#This Row],[Order Date]], "mm.yy")</f>
        <v>11.18</v>
      </c>
    </row>
    <row r="4962" spans="1:26" x14ac:dyDescent="0.25">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1" t="str">
        <f>IF(M4962=People!$B$2,People!$A$5,(IF(M4962=People!$B$3,People!$A$3,(IF(M4962=People!$B$4,People!$A$4,(IF(M4962=People!$B$5,People!$A$5,0)))))))</f>
        <v>Cassandra Brandow</v>
      </c>
      <c r="W4962" s="1" t="str">
        <f>IFERROR(VLOOKUP(Data[[#This Row],[Order ID]], Returns!$A:$B, 2, FALSE), "No")</f>
        <v>No</v>
      </c>
      <c r="X4962" s="1">
        <f>1/COUNTIF(Data[Order ID], Data[[#This Row],[Order ID]])</f>
        <v>0.5</v>
      </c>
      <c r="Y4962" s="1">
        <f>1/COUNTIFS(Data[Customer Name],Data[[#This Row],[Customer Name]], Data[MonthYear],Data[[#This Row],[MonthYear]])</f>
        <v>0.5</v>
      </c>
      <c r="Z4962" s="1" t="str">
        <f>TEXT(Data[[#This Row],[Order Date]], "mm.yy")</f>
        <v>11.18</v>
      </c>
    </row>
    <row r="4963" spans="1:26" x14ac:dyDescent="0.25">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1" t="str">
        <f>IF(M4963=People!$B$2,People!$A$5,(IF(M4963=People!$B$3,People!$A$3,(IF(M4963=People!$B$4,People!$A$4,(IF(M4963=People!$B$5,People!$A$5,0)))))))</f>
        <v>Cassandra Brandow</v>
      </c>
      <c r="W4963" s="1" t="str">
        <f>IFERROR(VLOOKUP(Data[[#This Row],[Order ID]], Returns!$A:$B, 2, FALSE), "No")</f>
        <v>No</v>
      </c>
      <c r="X4963" s="1">
        <f>1/COUNTIF(Data[Order ID], Data[[#This Row],[Order ID]])</f>
        <v>0.33333333333333331</v>
      </c>
      <c r="Y4963" s="1">
        <f>1/COUNTIFS(Data[Customer Name],Data[[#This Row],[Customer Name]], Data[MonthYear],Data[[#This Row],[MonthYear]])</f>
        <v>0.33333333333333331</v>
      </c>
      <c r="Z4963" s="1" t="str">
        <f>TEXT(Data[[#This Row],[Order Date]], "mm.yy")</f>
        <v>03.16</v>
      </c>
    </row>
    <row r="4964" spans="1:26" x14ac:dyDescent="0.25">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1" t="str">
        <f>IF(M4964=People!$B$2,People!$A$5,(IF(M4964=People!$B$3,People!$A$3,(IF(M4964=People!$B$4,People!$A$4,(IF(M4964=People!$B$5,People!$A$5,0)))))))</f>
        <v>Cassandra Brandow</v>
      </c>
      <c r="W4964" s="1" t="str">
        <f>IFERROR(VLOOKUP(Data[[#This Row],[Order ID]], Returns!$A:$B, 2, FALSE), "No")</f>
        <v>No</v>
      </c>
      <c r="X4964" s="1">
        <f>1/COUNTIF(Data[Order ID], Data[[#This Row],[Order ID]])</f>
        <v>0.33333333333333331</v>
      </c>
      <c r="Y4964" s="1">
        <f>1/COUNTIFS(Data[Customer Name],Data[[#This Row],[Customer Name]], Data[MonthYear],Data[[#This Row],[MonthYear]])</f>
        <v>0.33333333333333331</v>
      </c>
      <c r="Z4964" s="1" t="str">
        <f>TEXT(Data[[#This Row],[Order Date]], "mm.yy")</f>
        <v>03.16</v>
      </c>
    </row>
    <row r="4965" spans="1:26" x14ac:dyDescent="0.25">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1" t="str">
        <f>IF(M4965=People!$B$2,People!$A$5,(IF(M4965=People!$B$3,People!$A$3,(IF(M4965=People!$B$4,People!$A$4,(IF(M4965=People!$B$5,People!$A$5,0)))))))</f>
        <v>Cassandra Brandow</v>
      </c>
      <c r="W4965" s="1" t="str">
        <f>IFERROR(VLOOKUP(Data[[#This Row],[Order ID]], Returns!$A:$B, 2, FALSE), "No")</f>
        <v>No</v>
      </c>
      <c r="X4965" s="1">
        <f>1/COUNTIF(Data[Order ID], Data[[#This Row],[Order ID]])</f>
        <v>0.33333333333333331</v>
      </c>
      <c r="Y4965" s="1">
        <f>1/COUNTIFS(Data[Customer Name],Data[[#This Row],[Customer Name]], Data[MonthYear],Data[[#This Row],[MonthYear]])</f>
        <v>0.33333333333333331</v>
      </c>
      <c r="Z4965" s="1" t="str">
        <f>TEXT(Data[[#This Row],[Order Date]], "mm.yy")</f>
        <v>03.16</v>
      </c>
    </row>
    <row r="4966" spans="1:26" x14ac:dyDescent="0.25">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1" t="str">
        <f>IF(M4966=People!$B$2,People!$A$5,(IF(M4966=People!$B$3,People!$A$3,(IF(M4966=People!$B$4,People!$A$4,(IF(M4966=People!$B$5,People!$A$5,0)))))))</f>
        <v>Cassandra Brandow</v>
      </c>
      <c r="W4966" s="1" t="str">
        <f>IFERROR(VLOOKUP(Data[[#This Row],[Order ID]], Returns!$A:$B, 2, FALSE), "No")</f>
        <v>No</v>
      </c>
      <c r="X4966" s="1">
        <f>1/COUNTIF(Data[Order ID], Data[[#This Row],[Order ID]])</f>
        <v>1</v>
      </c>
      <c r="Y4966" s="1">
        <f>1/COUNTIFS(Data[Customer Name],Data[[#This Row],[Customer Name]], Data[MonthYear],Data[[#This Row],[MonthYear]])</f>
        <v>1</v>
      </c>
      <c r="Z4966" s="1" t="str">
        <f>TEXT(Data[[#This Row],[Order Date]], "mm.yy")</f>
        <v>05.18</v>
      </c>
    </row>
    <row r="4967" spans="1:26" x14ac:dyDescent="0.25">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1" t="str">
        <f>IF(M4967=People!$B$2,People!$A$5,(IF(M4967=People!$B$3,People!$A$3,(IF(M4967=People!$B$4,People!$A$4,(IF(M4967=People!$B$5,People!$A$5,0)))))))</f>
        <v>Cassandra Brandow</v>
      </c>
      <c r="W4967" s="1" t="str">
        <f>IFERROR(VLOOKUP(Data[[#This Row],[Order ID]], Returns!$A:$B, 2, FALSE), "No")</f>
        <v>No</v>
      </c>
      <c r="X4967" s="1">
        <f>1/COUNTIF(Data[Order ID], Data[[#This Row],[Order ID]])</f>
        <v>1</v>
      </c>
      <c r="Y4967" s="1">
        <f>1/COUNTIFS(Data[Customer Name],Data[[#This Row],[Customer Name]], Data[MonthYear],Data[[#This Row],[MonthYear]])</f>
        <v>1</v>
      </c>
      <c r="Z4967" s="1" t="str">
        <f>TEXT(Data[[#This Row],[Order Date]], "mm.yy")</f>
        <v>05.17</v>
      </c>
    </row>
    <row r="4968" spans="1:26" x14ac:dyDescent="0.25">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1" t="str">
        <f>IF(M4968=People!$B$2,People!$A$5,(IF(M4968=People!$B$3,People!$A$3,(IF(M4968=People!$B$4,People!$A$4,(IF(M4968=People!$B$5,People!$A$5,0)))))))</f>
        <v>Chuck Magee</v>
      </c>
      <c r="W4968" s="1" t="str">
        <f>IFERROR(VLOOKUP(Data[[#This Row],[Order ID]], Returns!$A:$B, 2, FALSE), "No")</f>
        <v>No</v>
      </c>
      <c r="X4968" s="1">
        <f>1/COUNTIF(Data[Order ID], Data[[#This Row],[Order ID]])</f>
        <v>0.25</v>
      </c>
      <c r="Y4968" s="1">
        <f>1/COUNTIFS(Data[Customer Name],Data[[#This Row],[Customer Name]], Data[MonthYear],Data[[#This Row],[MonthYear]])</f>
        <v>0.25</v>
      </c>
      <c r="Z4968" s="1" t="str">
        <f>TEXT(Data[[#This Row],[Order Date]], "mm.yy")</f>
        <v>08.17</v>
      </c>
    </row>
    <row r="4969" spans="1:26" x14ac:dyDescent="0.25">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1" t="str">
        <f>IF(M4969=People!$B$2,People!$A$5,(IF(M4969=People!$B$3,People!$A$3,(IF(M4969=People!$B$4,People!$A$4,(IF(M4969=People!$B$5,People!$A$5,0)))))))</f>
        <v>Chuck Magee</v>
      </c>
      <c r="W4969" s="1" t="str">
        <f>IFERROR(VLOOKUP(Data[[#This Row],[Order ID]], Returns!$A:$B, 2, FALSE), "No")</f>
        <v>No</v>
      </c>
      <c r="X4969" s="1">
        <f>1/COUNTIF(Data[Order ID], Data[[#This Row],[Order ID]])</f>
        <v>0.25</v>
      </c>
      <c r="Y4969" s="1">
        <f>1/COUNTIFS(Data[Customer Name],Data[[#This Row],[Customer Name]], Data[MonthYear],Data[[#This Row],[MonthYear]])</f>
        <v>0.25</v>
      </c>
      <c r="Z4969" s="1" t="str">
        <f>TEXT(Data[[#This Row],[Order Date]], "mm.yy")</f>
        <v>08.17</v>
      </c>
    </row>
    <row r="4970" spans="1:26" x14ac:dyDescent="0.25">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1" t="str">
        <f>IF(M4970=People!$B$2,People!$A$5,(IF(M4970=People!$B$3,People!$A$3,(IF(M4970=People!$B$4,People!$A$4,(IF(M4970=People!$B$5,People!$A$5,0)))))))</f>
        <v>Chuck Magee</v>
      </c>
      <c r="W4970" s="1" t="str">
        <f>IFERROR(VLOOKUP(Data[[#This Row],[Order ID]], Returns!$A:$B, 2, FALSE), "No")</f>
        <v>No</v>
      </c>
      <c r="X4970" s="1">
        <f>1/COUNTIF(Data[Order ID], Data[[#This Row],[Order ID]])</f>
        <v>0.25</v>
      </c>
      <c r="Y4970" s="1">
        <f>1/COUNTIFS(Data[Customer Name],Data[[#This Row],[Customer Name]], Data[MonthYear],Data[[#This Row],[MonthYear]])</f>
        <v>0.25</v>
      </c>
      <c r="Z4970" s="1" t="str">
        <f>TEXT(Data[[#This Row],[Order Date]], "mm.yy")</f>
        <v>08.17</v>
      </c>
    </row>
    <row r="4971" spans="1:26" x14ac:dyDescent="0.25">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1" t="str">
        <f>IF(M4971=People!$B$2,People!$A$5,(IF(M4971=People!$B$3,People!$A$3,(IF(M4971=People!$B$4,People!$A$4,(IF(M4971=People!$B$5,People!$A$5,0)))))))</f>
        <v>Chuck Magee</v>
      </c>
      <c r="W4971" s="1" t="str">
        <f>IFERROR(VLOOKUP(Data[[#This Row],[Order ID]], Returns!$A:$B, 2, FALSE), "No")</f>
        <v>No</v>
      </c>
      <c r="X4971" s="1">
        <f>1/COUNTIF(Data[Order ID], Data[[#This Row],[Order ID]])</f>
        <v>0.25</v>
      </c>
      <c r="Y4971" s="1">
        <f>1/COUNTIFS(Data[Customer Name],Data[[#This Row],[Customer Name]], Data[MonthYear],Data[[#This Row],[MonthYear]])</f>
        <v>0.25</v>
      </c>
      <c r="Z4971" s="1" t="str">
        <f>TEXT(Data[[#This Row],[Order Date]], "mm.yy")</f>
        <v>08.17</v>
      </c>
    </row>
    <row r="4972" spans="1:26" x14ac:dyDescent="0.25">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1" t="str">
        <f>IF(M4972=People!$B$2,People!$A$5,(IF(M4972=People!$B$3,People!$A$3,(IF(M4972=People!$B$4,People!$A$4,(IF(M4972=People!$B$5,People!$A$5,0)))))))</f>
        <v>Cassandra Brandow</v>
      </c>
      <c r="W4972" s="1" t="str">
        <f>IFERROR(VLOOKUP(Data[[#This Row],[Order ID]], Returns!$A:$B, 2, FALSE), "No")</f>
        <v>No</v>
      </c>
      <c r="X4972" s="1">
        <f>1/COUNTIF(Data[Order ID], Data[[#This Row],[Order ID]])</f>
        <v>0.25</v>
      </c>
      <c r="Y4972" s="1">
        <f>1/COUNTIFS(Data[Customer Name],Data[[#This Row],[Customer Name]], Data[MonthYear],Data[[#This Row],[MonthYear]])</f>
        <v>0.25</v>
      </c>
      <c r="Z4972" s="1" t="str">
        <f>TEXT(Data[[#This Row],[Order Date]], "mm.yy")</f>
        <v>11.18</v>
      </c>
    </row>
    <row r="4973" spans="1:26" x14ac:dyDescent="0.25">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1" t="str">
        <f>IF(M4973=People!$B$2,People!$A$5,(IF(M4973=People!$B$3,People!$A$3,(IF(M4973=People!$B$4,People!$A$4,(IF(M4973=People!$B$5,People!$A$5,0)))))))</f>
        <v>Cassandra Brandow</v>
      </c>
      <c r="W4973" s="1" t="str">
        <f>IFERROR(VLOOKUP(Data[[#This Row],[Order ID]], Returns!$A:$B, 2, FALSE), "No")</f>
        <v>No</v>
      </c>
      <c r="X4973" s="1">
        <f>1/COUNTIF(Data[Order ID], Data[[#This Row],[Order ID]])</f>
        <v>0.25</v>
      </c>
      <c r="Y4973" s="1">
        <f>1/COUNTIFS(Data[Customer Name],Data[[#This Row],[Customer Name]], Data[MonthYear],Data[[#This Row],[MonthYear]])</f>
        <v>0.25</v>
      </c>
      <c r="Z4973" s="1" t="str">
        <f>TEXT(Data[[#This Row],[Order Date]], "mm.yy")</f>
        <v>11.18</v>
      </c>
    </row>
    <row r="4974" spans="1:26" x14ac:dyDescent="0.25">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1" t="str">
        <f>IF(M4974=People!$B$2,People!$A$5,(IF(M4974=People!$B$3,People!$A$3,(IF(M4974=People!$B$4,People!$A$4,(IF(M4974=People!$B$5,People!$A$5,0)))))))</f>
        <v>Cassandra Brandow</v>
      </c>
      <c r="W4974" s="1" t="str">
        <f>IFERROR(VLOOKUP(Data[[#This Row],[Order ID]], Returns!$A:$B, 2, FALSE), "No")</f>
        <v>No</v>
      </c>
      <c r="X4974" s="1">
        <f>1/COUNTIF(Data[Order ID], Data[[#This Row],[Order ID]])</f>
        <v>0.25</v>
      </c>
      <c r="Y4974" s="1">
        <f>1/COUNTIFS(Data[Customer Name],Data[[#This Row],[Customer Name]], Data[MonthYear],Data[[#This Row],[MonthYear]])</f>
        <v>0.25</v>
      </c>
      <c r="Z4974" s="1" t="str">
        <f>TEXT(Data[[#This Row],[Order Date]], "mm.yy")</f>
        <v>11.18</v>
      </c>
    </row>
    <row r="4975" spans="1:26" x14ac:dyDescent="0.25">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1" t="str">
        <f>IF(M4975=People!$B$2,People!$A$5,(IF(M4975=People!$B$3,People!$A$3,(IF(M4975=People!$B$4,People!$A$4,(IF(M4975=People!$B$5,People!$A$5,0)))))))</f>
        <v>Cassandra Brandow</v>
      </c>
      <c r="W4975" s="1" t="str">
        <f>IFERROR(VLOOKUP(Data[[#This Row],[Order ID]], Returns!$A:$B, 2, FALSE), "No")</f>
        <v>No</v>
      </c>
      <c r="X4975" s="1">
        <f>1/COUNTIF(Data[Order ID], Data[[#This Row],[Order ID]])</f>
        <v>0.25</v>
      </c>
      <c r="Y4975" s="1">
        <f>1/COUNTIFS(Data[Customer Name],Data[[#This Row],[Customer Name]], Data[MonthYear],Data[[#This Row],[MonthYear]])</f>
        <v>0.25</v>
      </c>
      <c r="Z4975" s="1" t="str">
        <f>TEXT(Data[[#This Row],[Order Date]], "mm.yy")</f>
        <v>11.18</v>
      </c>
    </row>
    <row r="4976" spans="1:26" x14ac:dyDescent="0.25">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1" t="str">
        <f>IF(M4976=People!$B$2,People!$A$5,(IF(M4976=People!$B$3,People!$A$3,(IF(M4976=People!$B$4,People!$A$4,(IF(M4976=People!$B$5,People!$A$5,0)))))))</f>
        <v>Cassandra Brandow</v>
      </c>
      <c r="W4976" s="1" t="str">
        <f>IFERROR(VLOOKUP(Data[[#This Row],[Order ID]], Returns!$A:$B, 2, FALSE), "No")</f>
        <v>No</v>
      </c>
      <c r="X4976" s="1">
        <f>1/COUNTIF(Data[Order ID], Data[[#This Row],[Order ID]])</f>
        <v>1</v>
      </c>
      <c r="Y4976" s="1">
        <f>1/COUNTIFS(Data[Customer Name],Data[[#This Row],[Customer Name]], Data[MonthYear],Data[[#This Row],[MonthYear]])</f>
        <v>1</v>
      </c>
      <c r="Z4976" s="1" t="str">
        <f>TEXT(Data[[#This Row],[Order Date]], "mm.yy")</f>
        <v>11.18</v>
      </c>
    </row>
    <row r="4977" spans="1:26" x14ac:dyDescent="0.25">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1" t="str">
        <f>IF(M4977=People!$B$2,People!$A$5,(IF(M4977=People!$B$3,People!$A$3,(IF(M4977=People!$B$4,People!$A$4,(IF(M4977=People!$B$5,People!$A$5,0)))))))</f>
        <v>Cassandra Brandow</v>
      </c>
      <c r="W4977" s="1" t="str">
        <f>IFERROR(VLOOKUP(Data[[#This Row],[Order ID]], Returns!$A:$B, 2, FALSE), "No")</f>
        <v>No</v>
      </c>
      <c r="X4977" s="1">
        <f>1/COUNTIF(Data[Order ID], Data[[#This Row],[Order ID]])</f>
        <v>1</v>
      </c>
      <c r="Y4977" s="1">
        <f>1/COUNTIFS(Data[Customer Name],Data[[#This Row],[Customer Name]], Data[MonthYear],Data[[#This Row],[MonthYear]])</f>
        <v>1</v>
      </c>
      <c r="Z4977" s="1" t="str">
        <f>TEXT(Data[[#This Row],[Order Date]], "mm.yy")</f>
        <v>09.17</v>
      </c>
    </row>
    <row r="4978" spans="1:26" x14ac:dyDescent="0.25">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1" t="str">
        <f>IF(M4978=People!$B$2,People!$A$5,(IF(M4978=People!$B$3,People!$A$3,(IF(M4978=People!$B$4,People!$A$4,(IF(M4978=People!$B$5,People!$A$5,0)))))))</f>
        <v>Chuck Magee</v>
      </c>
      <c r="W4978" s="1" t="str">
        <f>IFERROR(VLOOKUP(Data[[#This Row],[Order ID]], Returns!$A:$B, 2, FALSE), "No")</f>
        <v>No</v>
      </c>
      <c r="X4978" s="1">
        <f>1/COUNTIF(Data[Order ID], Data[[#This Row],[Order ID]])</f>
        <v>0.33333333333333331</v>
      </c>
      <c r="Y4978" s="1">
        <f>1/COUNTIFS(Data[Customer Name],Data[[#This Row],[Customer Name]], Data[MonthYear],Data[[#This Row],[MonthYear]])</f>
        <v>0.33333333333333331</v>
      </c>
      <c r="Z4978" s="1" t="str">
        <f>TEXT(Data[[#This Row],[Order Date]], "mm.yy")</f>
        <v>12.17</v>
      </c>
    </row>
    <row r="4979" spans="1:26" x14ac:dyDescent="0.25">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1" t="str">
        <f>IF(M4979=People!$B$2,People!$A$5,(IF(M4979=People!$B$3,People!$A$3,(IF(M4979=People!$B$4,People!$A$4,(IF(M4979=People!$B$5,People!$A$5,0)))))))</f>
        <v>Chuck Magee</v>
      </c>
      <c r="W4979" s="1" t="str">
        <f>IFERROR(VLOOKUP(Data[[#This Row],[Order ID]], Returns!$A:$B, 2, FALSE), "No")</f>
        <v>No</v>
      </c>
      <c r="X4979" s="1">
        <f>1/COUNTIF(Data[Order ID], Data[[#This Row],[Order ID]])</f>
        <v>0.33333333333333331</v>
      </c>
      <c r="Y4979" s="1">
        <f>1/COUNTIFS(Data[Customer Name],Data[[#This Row],[Customer Name]], Data[MonthYear],Data[[#This Row],[MonthYear]])</f>
        <v>0.33333333333333331</v>
      </c>
      <c r="Z4979" s="1" t="str">
        <f>TEXT(Data[[#This Row],[Order Date]], "mm.yy")</f>
        <v>12.17</v>
      </c>
    </row>
    <row r="4980" spans="1:26" x14ac:dyDescent="0.25">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1" t="str">
        <f>IF(M4980=People!$B$2,People!$A$5,(IF(M4980=People!$B$3,People!$A$3,(IF(M4980=People!$B$4,People!$A$4,(IF(M4980=People!$B$5,People!$A$5,0)))))))</f>
        <v>Chuck Magee</v>
      </c>
      <c r="W4980" s="1" t="str">
        <f>IFERROR(VLOOKUP(Data[[#This Row],[Order ID]], Returns!$A:$B, 2, FALSE), "No")</f>
        <v>No</v>
      </c>
      <c r="X4980" s="1">
        <f>1/COUNTIF(Data[Order ID], Data[[#This Row],[Order ID]])</f>
        <v>0.33333333333333331</v>
      </c>
      <c r="Y4980" s="1">
        <f>1/COUNTIFS(Data[Customer Name],Data[[#This Row],[Customer Name]], Data[MonthYear],Data[[#This Row],[MonthYear]])</f>
        <v>0.33333333333333331</v>
      </c>
      <c r="Z4980" s="1" t="str">
        <f>TEXT(Data[[#This Row],[Order Date]], "mm.yy")</f>
        <v>12.17</v>
      </c>
    </row>
    <row r="4981" spans="1:26" x14ac:dyDescent="0.25">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1" t="str">
        <f>IF(M4981=People!$B$2,People!$A$5,(IF(M4981=People!$B$3,People!$A$3,(IF(M4981=People!$B$4,People!$A$4,(IF(M4981=People!$B$5,People!$A$5,0)))))))</f>
        <v>Kelly Williams</v>
      </c>
      <c r="W4981" s="1" t="str">
        <f>IFERROR(VLOOKUP(Data[[#This Row],[Order ID]], Returns!$A:$B, 2, FALSE), "No")</f>
        <v>No</v>
      </c>
      <c r="X4981" s="1">
        <f>1/COUNTIF(Data[Order ID], Data[[#This Row],[Order ID]])</f>
        <v>0.33333333333333331</v>
      </c>
      <c r="Y4981" s="1">
        <f>1/COUNTIFS(Data[Customer Name],Data[[#This Row],[Customer Name]], Data[MonthYear],Data[[#This Row],[MonthYear]])</f>
        <v>0.2</v>
      </c>
      <c r="Z4981" s="1" t="str">
        <f>TEXT(Data[[#This Row],[Order Date]], "mm.yy")</f>
        <v>12.18</v>
      </c>
    </row>
    <row r="4982" spans="1:26" x14ac:dyDescent="0.25">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1" t="str">
        <f>IF(M4982=People!$B$2,People!$A$5,(IF(M4982=People!$B$3,People!$A$3,(IF(M4982=People!$B$4,People!$A$4,(IF(M4982=People!$B$5,People!$A$5,0)))))))</f>
        <v>Kelly Williams</v>
      </c>
      <c r="W4982" s="1" t="str">
        <f>IFERROR(VLOOKUP(Data[[#This Row],[Order ID]], Returns!$A:$B, 2, FALSE), "No")</f>
        <v>No</v>
      </c>
      <c r="X4982" s="1">
        <f>1/COUNTIF(Data[Order ID], Data[[#This Row],[Order ID]])</f>
        <v>0.33333333333333331</v>
      </c>
      <c r="Y4982" s="1">
        <f>1/COUNTIFS(Data[Customer Name],Data[[#This Row],[Customer Name]], Data[MonthYear],Data[[#This Row],[MonthYear]])</f>
        <v>0.2</v>
      </c>
      <c r="Z4982" s="1" t="str">
        <f>TEXT(Data[[#This Row],[Order Date]], "mm.yy")</f>
        <v>12.18</v>
      </c>
    </row>
    <row r="4983" spans="1:26" x14ac:dyDescent="0.25">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1" t="str">
        <f>IF(M4983=People!$B$2,People!$A$5,(IF(M4983=People!$B$3,People!$A$3,(IF(M4983=People!$B$4,People!$A$4,(IF(M4983=People!$B$5,People!$A$5,0)))))))</f>
        <v>Kelly Williams</v>
      </c>
      <c r="W4983" s="1" t="str">
        <f>IFERROR(VLOOKUP(Data[[#This Row],[Order ID]], Returns!$A:$B, 2, FALSE), "No")</f>
        <v>No</v>
      </c>
      <c r="X4983" s="1">
        <f>1/COUNTIF(Data[Order ID], Data[[#This Row],[Order ID]])</f>
        <v>0.33333333333333331</v>
      </c>
      <c r="Y4983" s="1">
        <f>1/COUNTIFS(Data[Customer Name],Data[[#This Row],[Customer Name]], Data[MonthYear],Data[[#This Row],[MonthYear]])</f>
        <v>0.2</v>
      </c>
      <c r="Z4983" s="1" t="str">
        <f>TEXT(Data[[#This Row],[Order Date]], "mm.yy")</f>
        <v>12.18</v>
      </c>
    </row>
    <row r="4984" spans="1:26" x14ac:dyDescent="0.25">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1" t="str">
        <f>IF(M4984=People!$B$2,People!$A$5,(IF(M4984=People!$B$3,People!$A$3,(IF(M4984=People!$B$4,People!$A$4,(IF(M4984=People!$B$5,People!$A$5,0)))))))</f>
        <v>Cassandra Brandow</v>
      </c>
      <c r="W4984" s="1" t="str">
        <f>IFERROR(VLOOKUP(Data[[#This Row],[Order ID]], Returns!$A:$B, 2, FALSE), "No")</f>
        <v>No</v>
      </c>
      <c r="X4984" s="1">
        <f>1/COUNTIF(Data[Order ID], Data[[#This Row],[Order ID]])</f>
        <v>1</v>
      </c>
      <c r="Y4984" s="1">
        <f>1/COUNTIFS(Data[Customer Name],Data[[#This Row],[Customer Name]], Data[MonthYear],Data[[#This Row],[MonthYear]])</f>
        <v>1</v>
      </c>
      <c r="Z4984" s="1" t="str">
        <f>TEXT(Data[[#This Row],[Order Date]], "mm.yy")</f>
        <v>11.16</v>
      </c>
    </row>
    <row r="4985" spans="1:26" x14ac:dyDescent="0.25">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1" t="str">
        <f>IF(M4985=People!$B$2,People!$A$5,(IF(M4985=People!$B$3,People!$A$3,(IF(M4985=People!$B$4,People!$A$4,(IF(M4985=People!$B$5,People!$A$5,0)))))))</f>
        <v>Cassandra Brandow</v>
      </c>
      <c r="W4985" s="1" t="str">
        <f>IFERROR(VLOOKUP(Data[[#This Row],[Order ID]], Returns!$A:$B, 2, FALSE), "No")</f>
        <v>No</v>
      </c>
      <c r="X4985" s="1">
        <f>1/COUNTIF(Data[Order ID], Data[[#This Row],[Order ID]])</f>
        <v>1</v>
      </c>
      <c r="Y4985" s="1">
        <f>1/COUNTIFS(Data[Customer Name],Data[[#This Row],[Customer Name]], Data[MonthYear],Data[[#This Row],[MonthYear]])</f>
        <v>1</v>
      </c>
      <c r="Z4985" s="1" t="str">
        <f>TEXT(Data[[#This Row],[Order Date]], "mm.yy")</f>
        <v>11.18</v>
      </c>
    </row>
    <row r="4986" spans="1:26" x14ac:dyDescent="0.25">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1" t="str">
        <f>IF(M4986=People!$B$2,People!$A$5,(IF(M4986=People!$B$3,People!$A$3,(IF(M4986=People!$B$4,People!$A$4,(IF(M4986=People!$B$5,People!$A$5,0)))))))</f>
        <v>Cassandra Brandow</v>
      </c>
      <c r="W4986" s="1" t="str">
        <f>IFERROR(VLOOKUP(Data[[#This Row],[Order ID]], Returns!$A:$B, 2, FALSE), "No")</f>
        <v>No</v>
      </c>
      <c r="X4986" s="1">
        <f>1/COUNTIF(Data[Order ID], Data[[#This Row],[Order ID]])</f>
        <v>1</v>
      </c>
      <c r="Y4986" s="1">
        <f>1/COUNTIFS(Data[Customer Name],Data[[#This Row],[Customer Name]], Data[MonthYear],Data[[#This Row],[MonthYear]])</f>
        <v>1</v>
      </c>
      <c r="Z4986" s="1" t="str">
        <f>TEXT(Data[[#This Row],[Order Date]], "mm.yy")</f>
        <v>09.17</v>
      </c>
    </row>
    <row r="4987" spans="1:26" x14ac:dyDescent="0.25">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1" t="str">
        <f>IF(M4987=People!$B$2,People!$A$5,(IF(M4987=People!$B$3,People!$A$3,(IF(M4987=People!$B$4,People!$A$4,(IF(M4987=People!$B$5,People!$A$5,0)))))))</f>
        <v>Chuck Magee</v>
      </c>
      <c r="W4987" s="1" t="str">
        <f>IFERROR(VLOOKUP(Data[[#This Row],[Order ID]], Returns!$A:$B, 2, FALSE), "No")</f>
        <v>No</v>
      </c>
      <c r="X4987" s="1">
        <f>1/COUNTIF(Data[Order ID], Data[[#This Row],[Order ID]])</f>
        <v>1</v>
      </c>
      <c r="Y4987" s="1">
        <f>1/COUNTIFS(Data[Customer Name],Data[[#This Row],[Customer Name]], Data[MonthYear],Data[[#This Row],[MonthYear]])</f>
        <v>1</v>
      </c>
      <c r="Z4987" s="1" t="str">
        <f>TEXT(Data[[#This Row],[Order Date]], "mm.yy")</f>
        <v>09.16</v>
      </c>
    </row>
    <row r="4988" spans="1:26" x14ac:dyDescent="0.25">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1" t="str">
        <f>IF(M4988=People!$B$2,People!$A$5,(IF(M4988=People!$B$3,People!$A$3,(IF(M4988=People!$B$4,People!$A$4,(IF(M4988=People!$B$5,People!$A$5,0)))))))</f>
        <v>Cassandra Brandow</v>
      </c>
      <c r="W4988" s="1" t="str">
        <f>IFERROR(VLOOKUP(Data[[#This Row],[Order ID]], Returns!$A:$B, 2, FALSE), "No")</f>
        <v>No</v>
      </c>
      <c r="X4988" s="1">
        <f>1/COUNTIF(Data[Order ID], Data[[#This Row],[Order ID]])</f>
        <v>0.33333333333333331</v>
      </c>
      <c r="Y4988" s="1">
        <f>1/COUNTIFS(Data[Customer Name],Data[[#This Row],[Customer Name]], Data[MonthYear],Data[[#This Row],[MonthYear]])</f>
        <v>0.33333333333333331</v>
      </c>
      <c r="Z4988" s="1" t="str">
        <f>TEXT(Data[[#This Row],[Order Date]], "mm.yy")</f>
        <v>04.18</v>
      </c>
    </row>
    <row r="4989" spans="1:26" x14ac:dyDescent="0.25">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1" t="str">
        <f>IF(M4989=People!$B$2,People!$A$5,(IF(M4989=People!$B$3,People!$A$3,(IF(M4989=People!$B$4,People!$A$4,(IF(M4989=People!$B$5,People!$A$5,0)))))))</f>
        <v>Cassandra Brandow</v>
      </c>
      <c r="W4989" s="1" t="str">
        <f>IFERROR(VLOOKUP(Data[[#This Row],[Order ID]], Returns!$A:$B, 2, FALSE), "No")</f>
        <v>No</v>
      </c>
      <c r="X4989" s="1">
        <f>1/COUNTIF(Data[Order ID], Data[[#This Row],[Order ID]])</f>
        <v>0.33333333333333331</v>
      </c>
      <c r="Y4989" s="1">
        <f>1/COUNTIFS(Data[Customer Name],Data[[#This Row],[Customer Name]], Data[MonthYear],Data[[#This Row],[MonthYear]])</f>
        <v>0.33333333333333331</v>
      </c>
      <c r="Z4989" s="1" t="str">
        <f>TEXT(Data[[#This Row],[Order Date]], "mm.yy")</f>
        <v>04.18</v>
      </c>
    </row>
    <row r="4990" spans="1:26" x14ac:dyDescent="0.25">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1" t="str">
        <f>IF(M4990=People!$B$2,People!$A$5,(IF(M4990=People!$B$3,People!$A$3,(IF(M4990=People!$B$4,People!$A$4,(IF(M4990=People!$B$5,People!$A$5,0)))))))</f>
        <v>Cassandra Brandow</v>
      </c>
      <c r="W4990" s="1" t="str">
        <f>IFERROR(VLOOKUP(Data[[#This Row],[Order ID]], Returns!$A:$B, 2, FALSE), "No")</f>
        <v>No</v>
      </c>
      <c r="X4990" s="1">
        <f>1/COUNTIF(Data[Order ID], Data[[#This Row],[Order ID]])</f>
        <v>0.33333333333333331</v>
      </c>
      <c r="Y4990" s="1">
        <f>1/COUNTIFS(Data[Customer Name],Data[[#This Row],[Customer Name]], Data[MonthYear],Data[[#This Row],[MonthYear]])</f>
        <v>0.33333333333333331</v>
      </c>
      <c r="Z4990" s="1" t="str">
        <f>TEXT(Data[[#This Row],[Order Date]], "mm.yy")</f>
        <v>04.18</v>
      </c>
    </row>
    <row r="4991" spans="1:26" x14ac:dyDescent="0.25">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1" t="str">
        <f>IF(M4991=People!$B$2,People!$A$5,(IF(M4991=People!$B$3,People!$A$3,(IF(M4991=People!$B$4,People!$A$4,(IF(M4991=People!$B$5,People!$A$5,0)))))))</f>
        <v>Cassandra Brandow</v>
      </c>
      <c r="W4991" s="1" t="str">
        <f>IFERROR(VLOOKUP(Data[[#This Row],[Order ID]], Returns!$A:$B, 2, FALSE), "No")</f>
        <v>No</v>
      </c>
      <c r="X4991" s="1">
        <f>1/COUNTIF(Data[Order ID], Data[[#This Row],[Order ID]])</f>
        <v>0.5</v>
      </c>
      <c r="Y4991" s="1">
        <f>1/COUNTIFS(Data[Customer Name],Data[[#This Row],[Customer Name]], Data[MonthYear],Data[[#This Row],[MonthYear]])</f>
        <v>0.5</v>
      </c>
      <c r="Z4991" s="1" t="str">
        <f>TEXT(Data[[#This Row],[Order Date]], "mm.yy")</f>
        <v>08.19</v>
      </c>
    </row>
    <row r="4992" spans="1:26" x14ac:dyDescent="0.25">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1" t="str">
        <f>IF(M4992=People!$B$2,People!$A$5,(IF(M4992=People!$B$3,People!$A$3,(IF(M4992=People!$B$4,People!$A$4,(IF(M4992=People!$B$5,People!$A$5,0)))))))</f>
        <v>Cassandra Brandow</v>
      </c>
      <c r="W4992" s="1" t="str">
        <f>IFERROR(VLOOKUP(Data[[#This Row],[Order ID]], Returns!$A:$B, 2, FALSE), "No")</f>
        <v>No</v>
      </c>
      <c r="X4992" s="1">
        <f>1/COUNTIF(Data[Order ID], Data[[#This Row],[Order ID]])</f>
        <v>0.5</v>
      </c>
      <c r="Y4992" s="1">
        <f>1/COUNTIFS(Data[Customer Name],Data[[#This Row],[Customer Name]], Data[MonthYear],Data[[#This Row],[MonthYear]])</f>
        <v>0.5</v>
      </c>
      <c r="Z4992" s="1" t="str">
        <f>TEXT(Data[[#This Row],[Order Date]], "mm.yy")</f>
        <v>08.19</v>
      </c>
    </row>
    <row r="4993" spans="1:26" x14ac:dyDescent="0.25">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1" t="str">
        <f>IF(M4993=People!$B$2,People!$A$5,(IF(M4993=People!$B$3,People!$A$3,(IF(M4993=People!$B$4,People!$A$4,(IF(M4993=People!$B$5,People!$A$5,0)))))))</f>
        <v>Kelly Williams</v>
      </c>
      <c r="W4993" s="1" t="str">
        <f>IFERROR(VLOOKUP(Data[[#This Row],[Order ID]], Returns!$A:$B, 2, FALSE), "No")</f>
        <v>No</v>
      </c>
      <c r="X4993" s="1">
        <f>1/COUNTIF(Data[Order ID], Data[[#This Row],[Order ID]])</f>
        <v>1</v>
      </c>
      <c r="Y4993" s="1">
        <f>1/COUNTIFS(Data[Customer Name],Data[[#This Row],[Customer Name]], Data[MonthYear],Data[[#This Row],[MonthYear]])</f>
        <v>1</v>
      </c>
      <c r="Z4993" s="1" t="str">
        <f>TEXT(Data[[#This Row],[Order Date]], "mm.yy")</f>
        <v>12.19</v>
      </c>
    </row>
    <row r="4994" spans="1:26" x14ac:dyDescent="0.25">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1" t="str">
        <f>IF(M4994=People!$B$2,People!$A$5,(IF(M4994=People!$B$3,People!$A$3,(IF(M4994=People!$B$4,People!$A$4,(IF(M4994=People!$B$5,People!$A$5,0)))))))</f>
        <v>Cassandra Brandow</v>
      </c>
      <c r="W4994" s="1" t="str">
        <f>IFERROR(VLOOKUP(Data[[#This Row],[Order ID]], Returns!$A:$B, 2, FALSE), "No")</f>
        <v>No</v>
      </c>
      <c r="X4994" s="1">
        <f>1/COUNTIF(Data[Order ID], Data[[#This Row],[Order ID]])</f>
        <v>0.33333333333333331</v>
      </c>
      <c r="Y4994" s="1">
        <f>1/COUNTIFS(Data[Customer Name],Data[[#This Row],[Customer Name]], Data[MonthYear],Data[[#This Row],[MonthYear]])</f>
        <v>0.33333333333333331</v>
      </c>
      <c r="Z4994" s="1" t="str">
        <f>TEXT(Data[[#This Row],[Order Date]], "mm.yy")</f>
        <v>12.17</v>
      </c>
    </row>
    <row r="4995" spans="1:26" x14ac:dyDescent="0.25">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1" t="str">
        <f>IF(M4995=People!$B$2,People!$A$5,(IF(M4995=People!$B$3,People!$A$3,(IF(M4995=People!$B$4,People!$A$4,(IF(M4995=People!$B$5,People!$A$5,0)))))))</f>
        <v>Cassandra Brandow</v>
      </c>
      <c r="W4995" s="1" t="str">
        <f>IFERROR(VLOOKUP(Data[[#This Row],[Order ID]], Returns!$A:$B, 2, FALSE), "No")</f>
        <v>No</v>
      </c>
      <c r="X4995" s="1">
        <f>1/COUNTIF(Data[Order ID], Data[[#This Row],[Order ID]])</f>
        <v>0.33333333333333331</v>
      </c>
      <c r="Y4995" s="1">
        <f>1/COUNTIFS(Data[Customer Name],Data[[#This Row],[Customer Name]], Data[MonthYear],Data[[#This Row],[MonthYear]])</f>
        <v>0.33333333333333331</v>
      </c>
      <c r="Z4995" s="1" t="str">
        <f>TEXT(Data[[#This Row],[Order Date]], "mm.yy")</f>
        <v>12.17</v>
      </c>
    </row>
    <row r="4996" spans="1:26" x14ac:dyDescent="0.25">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1" t="str">
        <f>IF(M4996=People!$B$2,People!$A$5,(IF(M4996=People!$B$3,People!$A$3,(IF(M4996=People!$B$4,People!$A$4,(IF(M4996=People!$B$5,People!$A$5,0)))))))</f>
        <v>Cassandra Brandow</v>
      </c>
      <c r="W4996" s="1" t="str">
        <f>IFERROR(VLOOKUP(Data[[#This Row],[Order ID]], Returns!$A:$B, 2, FALSE), "No")</f>
        <v>No</v>
      </c>
      <c r="X4996" s="1">
        <f>1/COUNTIF(Data[Order ID], Data[[#This Row],[Order ID]])</f>
        <v>0.33333333333333331</v>
      </c>
      <c r="Y4996" s="1">
        <f>1/COUNTIFS(Data[Customer Name],Data[[#This Row],[Customer Name]], Data[MonthYear],Data[[#This Row],[MonthYear]])</f>
        <v>0.33333333333333331</v>
      </c>
      <c r="Z4996" s="1" t="str">
        <f>TEXT(Data[[#This Row],[Order Date]], "mm.yy")</f>
        <v>12.17</v>
      </c>
    </row>
    <row r="4997" spans="1:26" x14ac:dyDescent="0.25">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1" t="str">
        <f>IF(M4997=People!$B$2,People!$A$5,(IF(M4997=People!$B$3,People!$A$3,(IF(M4997=People!$B$4,People!$A$4,(IF(M4997=People!$B$5,People!$A$5,0)))))))</f>
        <v>Chuck Magee</v>
      </c>
      <c r="W4997" s="1" t="str">
        <f>IFERROR(VLOOKUP(Data[[#This Row],[Order ID]], Returns!$A:$B, 2, FALSE), "No")</f>
        <v>No</v>
      </c>
      <c r="X4997" s="1">
        <f>1/COUNTIF(Data[Order ID], Data[[#This Row],[Order ID]])</f>
        <v>1</v>
      </c>
      <c r="Y4997" s="1">
        <f>1/COUNTIFS(Data[Customer Name],Data[[#This Row],[Customer Name]], Data[MonthYear],Data[[#This Row],[MonthYear]])</f>
        <v>1</v>
      </c>
      <c r="Z4997" s="1" t="str">
        <f>TEXT(Data[[#This Row],[Order Date]], "mm.yy")</f>
        <v>11.16</v>
      </c>
    </row>
    <row r="4998" spans="1:26" x14ac:dyDescent="0.25">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1" t="str">
        <f>IF(M4998=People!$B$2,People!$A$5,(IF(M4998=People!$B$3,People!$A$3,(IF(M4998=People!$B$4,People!$A$4,(IF(M4998=People!$B$5,People!$A$5,0)))))))</f>
        <v>Cassandra Brandow</v>
      </c>
      <c r="W4998" s="1" t="str">
        <f>IFERROR(VLOOKUP(Data[[#This Row],[Order ID]], Returns!$A:$B, 2, FALSE), "No")</f>
        <v>No</v>
      </c>
      <c r="X4998" s="1">
        <f>1/COUNTIF(Data[Order ID], Data[[#This Row],[Order ID]])</f>
        <v>0.5</v>
      </c>
      <c r="Y4998" s="1">
        <f>1/COUNTIFS(Data[Customer Name],Data[[#This Row],[Customer Name]], Data[MonthYear],Data[[#This Row],[MonthYear]])</f>
        <v>0.5</v>
      </c>
      <c r="Z4998" s="1" t="str">
        <f>TEXT(Data[[#This Row],[Order Date]], "mm.yy")</f>
        <v>03.19</v>
      </c>
    </row>
    <row r="4999" spans="1:26" x14ac:dyDescent="0.25">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1" t="str">
        <f>IF(M4999=People!$B$2,People!$A$5,(IF(M4999=People!$B$3,People!$A$3,(IF(M4999=People!$B$4,People!$A$4,(IF(M4999=People!$B$5,People!$A$5,0)))))))</f>
        <v>Cassandra Brandow</v>
      </c>
      <c r="W4999" s="1" t="str">
        <f>IFERROR(VLOOKUP(Data[[#This Row],[Order ID]], Returns!$A:$B, 2, FALSE), "No")</f>
        <v>No</v>
      </c>
      <c r="X4999" s="1">
        <f>1/COUNTIF(Data[Order ID], Data[[#This Row],[Order ID]])</f>
        <v>0.5</v>
      </c>
      <c r="Y4999" s="1">
        <f>1/COUNTIFS(Data[Customer Name],Data[[#This Row],[Customer Name]], Data[MonthYear],Data[[#This Row],[MonthYear]])</f>
        <v>0.5</v>
      </c>
      <c r="Z4999" s="1" t="str">
        <f>TEXT(Data[[#This Row],[Order Date]], "mm.yy")</f>
        <v>03.19</v>
      </c>
    </row>
    <row r="5000" spans="1:26" x14ac:dyDescent="0.25">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1" t="str">
        <f>IF(M5000=People!$B$2,People!$A$5,(IF(M5000=People!$B$3,People!$A$3,(IF(M5000=People!$B$4,People!$A$4,(IF(M5000=People!$B$5,People!$A$5,0)))))))</f>
        <v>Cassandra Brandow</v>
      </c>
      <c r="W5000" s="1" t="str">
        <f>IFERROR(VLOOKUP(Data[[#This Row],[Order ID]], Returns!$A:$B, 2, FALSE), "No")</f>
        <v>No</v>
      </c>
      <c r="X5000" s="1">
        <f>1/COUNTIF(Data[Order ID], Data[[#This Row],[Order ID]])</f>
        <v>0.5</v>
      </c>
      <c r="Y5000" s="1">
        <f>1/COUNTIFS(Data[Customer Name],Data[[#This Row],[Customer Name]], Data[MonthYear],Data[[#This Row],[MonthYear]])</f>
        <v>0.5</v>
      </c>
      <c r="Z5000" s="1" t="str">
        <f>TEXT(Data[[#This Row],[Order Date]], "mm.yy")</f>
        <v>01.18</v>
      </c>
    </row>
    <row r="5001" spans="1:26" x14ac:dyDescent="0.25">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1" t="str">
        <f>IF(M5001=People!$B$2,People!$A$5,(IF(M5001=People!$B$3,People!$A$3,(IF(M5001=People!$B$4,People!$A$4,(IF(M5001=People!$B$5,People!$A$5,0)))))))</f>
        <v>Cassandra Brandow</v>
      </c>
      <c r="W5001" s="1" t="str">
        <f>IFERROR(VLOOKUP(Data[[#This Row],[Order ID]], Returns!$A:$B, 2, FALSE), "No")</f>
        <v>No</v>
      </c>
      <c r="X5001" s="1">
        <f>1/COUNTIF(Data[Order ID], Data[[#This Row],[Order ID]])</f>
        <v>0.5</v>
      </c>
      <c r="Y5001" s="1">
        <f>1/COUNTIFS(Data[Customer Name],Data[[#This Row],[Customer Name]], Data[MonthYear],Data[[#This Row],[MonthYear]])</f>
        <v>0.5</v>
      </c>
      <c r="Z5001" s="1" t="str">
        <f>TEXT(Data[[#This Row],[Order Date]], "mm.yy")</f>
        <v>01.18</v>
      </c>
    </row>
    <row r="5002" spans="1:26" x14ac:dyDescent="0.25">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1" t="str">
        <f>IF(M5002=People!$B$2,People!$A$5,(IF(M5002=People!$B$3,People!$A$3,(IF(M5002=People!$B$4,People!$A$4,(IF(M5002=People!$B$5,People!$A$5,0)))))))</f>
        <v>Cassandra Brandow</v>
      </c>
      <c r="W5002" s="1" t="str">
        <f>IFERROR(VLOOKUP(Data[[#This Row],[Order ID]], Returns!$A:$B, 2, FALSE), "No")</f>
        <v>No</v>
      </c>
      <c r="X5002" s="1">
        <f>1/COUNTIF(Data[Order ID], Data[[#This Row],[Order ID]])</f>
        <v>1</v>
      </c>
      <c r="Y5002" s="1">
        <f>1/COUNTIFS(Data[Customer Name],Data[[#This Row],[Customer Name]], Data[MonthYear],Data[[#This Row],[MonthYear]])</f>
        <v>1</v>
      </c>
      <c r="Z5002" s="1" t="str">
        <f>TEXT(Data[[#This Row],[Order Date]], "mm.yy")</f>
        <v>05.19</v>
      </c>
    </row>
    <row r="5003" spans="1:26" x14ac:dyDescent="0.25">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1" t="str">
        <f>IF(M5003=People!$B$2,People!$A$5,(IF(M5003=People!$B$3,People!$A$3,(IF(M5003=People!$B$4,People!$A$4,(IF(M5003=People!$B$5,People!$A$5,0)))))))</f>
        <v>Cassandra Brandow</v>
      </c>
      <c r="W5003" s="1" t="str">
        <f>IFERROR(VLOOKUP(Data[[#This Row],[Order ID]], Returns!$A:$B, 2, FALSE), "No")</f>
        <v>No</v>
      </c>
      <c r="X5003" s="1">
        <f>1/COUNTIF(Data[Order ID], Data[[#This Row],[Order ID]])</f>
        <v>0.5</v>
      </c>
      <c r="Y5003" s="1">
        <f>1/COUNTIFS(Data[Customer Name],Data[[#This Row],[Customer Name]], Data[MonthYear],Data[[#This Row],[MonthYear]])</f>
        <v>0.33333333333333331</v>
      </c>
      <c r="Z5003" s="1" t="str">
        <f>TEXT(Data[[#This Row],[Order Date]], "mm.yy")</f>
        <v>05.18</v>
      </c>
    </row>
    <row r="5004" spans="1:26" x14ac:dyDescent="0.25">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1" t="str">
        <f>IF(M5004=People!$B$2,People!$A$5,(IF(M5004=People!$B$3,People!$A$3,(IF(M5004=People!$B$4,People!$A$4,(IF(M5004=People!$B$5,People!$A$5,0)))))))</f>
        <v>Cassandra Brandow</v>
      </c>
      <c r="W5004" s="1" t="str">
        <f>IFERROR(VLOOKUP(Data[[#This Row],[Order ID]], Returns!$A:$B, 2, FALSE), "No")</f>
        <v>No</v>
      </c>
      <c r="X5004" s="1">
        <f>1/COUNTIF(Data[Order ID], Data[[#This Row],[Order ID]])</f>
        <v>0.5</v>
      </c>
      <c r="Y5004" s="1">
        <f>1/COUNTIFS(Data[Customer Name],Data[[#This Row],[Customer Name]], Data[MonthYear],Data[[#This Row],[MonthYear]])</f>
        <v>0.33333333333333331</v>
      </c>
      <c r="Z5004" s="1" t="str">
        <f>TEXT(Data[[#This Row],[Order Date]], "mm.yy")</f>
        <v>05.18</v>
      </c>
    </row>
    <row r="5005" spans="1:26" x14ac:dyDescent="0.25">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1" t="str">
        <f>IF(M5005=People!$B$2,People!$A$5,(IF(M5005=People!$B$3,People!$A$3,(IF(M5005=People!$B$4,People!$A$4,(IF(M5005=People!$B$5,People!$A$5,0)))))))</f>
        <v>Cassandra Brandow</v>
      </c>
      <c r="W5005" s="1" t="str">
        <f>IFERROR(VLOOKUP(Data[[#This Row],[Order ID]], Returns!$A:$B, 2, FALSE), "No")</f>
        <v>No</v>
      </c>
      <c r="X5005" s="1">
        <f>1/COUNTIF(Data[Order ID], Data[[#This Row],[Order ID]])</f>
        <v>1</v>
      </c>
      <c r="Y5005" s="1">
        <f>1/COUNTIFS(Data[Customer Name],Data[[#This Row],[Customer Name]], Data[MonthYear],Data[[#This Row],[MonthYear]])</f>
        <v>1</v>
      </c>
      <c r="Z5005" s="1" t="str">
        <f>TEXT(Data[[#This Row],[Order Date]], "mm.yy")</f>
        <v>10.18</v>
      </c>
    </row>
    <row r="5006" spans="1:26" x14ac:dyDescent="0.25">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1" t="str">
        <f>IF(M5006=People!$B$2,People!$A$5,(IF(M5006=People!$B$3,People!$A$3,(IF(M5006=People!$B$4,People!$A$4,(IF(M5006=People!$B$5,People!$A$5,0)))))))</f>
        <v>Cassandra Brandow</v>
      </c>
      <c r="W5006" s="1" t="str">
        <f>IFERROR(VLOOKUP(Data[[#This Row],[Order ID]], Returns!$A:$B, 2, FALSE), "No")</f>
        <v>No</v>
      </c>
      <c r="X5006" s="1">
        <f>1/COUNTIF(Data[Order ID], Data[[#This Row],[Order ID]])</f>
        <v>1</v>
      </c>
      <c r="Y5006" s="1">
        <f>1/COUNTIFS(Data[Customer Name],Data[[#This Row],[Customer Name]], Data[MonthYear],Data[[#This Row],[MonthYear]])</f>
        <v>1</v>
      </c>
      <c r="Z5006" s="1" t="str">
        <f>TEXT(Data[[#This Row],[Order Date]], "mm.yy")</f>
        <v>04.16</v>
      </c>
    </row>
    <row r="5007" spans="1:26" x14ac:dyDescent="0.25">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1" t="str">
        <f>IF(M5007=People!$B$2,People!$A$5,(IF(M5007=People!$B$3,People!$A$3,(IF(M5007=People!$B$4,People!$A$4,(IF(M5007=People!$B$5,People!$A$5,0)))))))</f>
        <v>Kelly Williams</v>
      </c>
      <c r="W5007" s="1" t="str">
        <f>IFERROR(VLOOKUP(Data[[#This Row],[Order ID]], Returns!$A:$B, 2, FALSE), "No")</f>
        <v>No</v>
      </c>
      <c r="X5007" s="1">
        <f>1/COUNTIF(Data[Order ID], Data[[#This Row],[Order ID]])</f>
        <v>1</v>
      </c>
      <c r="Y5007" s="1">
        <f>1/COUNTIFS(Data[Customer Name],Data[[#This Row],[Customer Name]], Data[MonthYear],Data[[#This Row],[MonthYear]])</f>
        <v>1</v>
      </c>
      <c r="Z5007" s="1" t="str">
        <f>TEXT(Data[[#This Row],[Order Date]], "mm.yy")</f>
        <v>11.17</v>
      </c>
    </row>
    <row r="5008" spans="1:26" x14ac:dyDescent="0.25">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1" t="str">
        <f>IF(M5008=People!$B$2,People!$A$5,(IF(M5008=People!$B$3,People!$A$3,(IF(M5008=People!$B$4,People!$A$4,(IF(M5008=People!$B$5,People!$A$5,0)))))))</f>
        <v>Chuck Magee</v>
      </c>
      <c r="W5008" s="1" t="str">
        <f>IFERROR(VLOOKUP(Data[[#This Row],[Order ID]], Returns!$A:$B, 2, FALSE), "No")</f>
        <v>No</v>
      </c>
      <c r="X5008" s="1">
        <f>1/COUNTIF(Data[Order ID], Data[[#This Row],[Order ID]])</f>
        <v>0.5</v>
      </c>
      <c r="Y5008" s="1">
        <f>1/COUNTIFS(Data[Customer Name],Data[[#This Row],[Customer Name]], Data[MonthYear],Data[[#This Row],[MonthYear]])</f>
        <v>0.5</v>
      </c>
      <c r="Z5008" s="1" t="str">
        <f>TEXT(Data[[#This Row],[Order Date]], "mm.yy")</f>
        <v>11.17</v>
      </c>
    </row>
    <row r="5009" spans="1:26" x14ac:dyDescent="0.25">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1" t="str">
        <f>IF(M5009=People!$B$2,People!$A$5,(IF(M5009=People!$B$3,People!$A$3,(IF(M5009=People!$B$4,People!$A$4,(IF(M5009=People!$B$5,People!$A$5,0)))))))</f>
        <v>Chuck Magee</v>
      </c>
      <c r="W5009" s="1" t="str">
        <f>IFERROR(VLOOKUP(Data[[#This Row],[Order ID]], Returns!$A:$B, 2, FALSE), "No")</f>
        <v>No</v>
      </c>
      <c r="X5009" s="1">
        <f>1/COUNTIF(Data[Order ID], Data[[#This Row],[Order ID]])</f>
        <v>0.5</v>
      </c>
      <c r="Y5009" s="1">
        <f>1/COUNTIFS(Data[Customer Name],Data[[#This Row],[Customer Name]], Data[MonthYear],Data[[#This Row],[MonthYear]])</f>
        <v>0.5</v>
      </c>
      <c r="Z5009" s="1" t="str">
        <f>TEXT(Data[[#This Row],[Order Date]], "mm.yy")</f>
        <v>11.17</v>
      </c>
    </row>
    <row r="5010" spans="1:26" x14ac:dyDescent="0.25">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1" t="str">
        <f>IF(M5010=People!$B$2,People!$A$5,(IF(M5010=People!$B$3,People!$A$3,(IF(M5010=People!$B$4,People!$A$4,(IF(M5010=People!$B$5,People!$A$5,0)))))))</f>
        <v>Chuck Magee</v>
      </c>
      <c r="W5010" s="1" t="str">
        <f>IFERROR(VLOOKUP(Data[[#This Row],[Order ID]], Returns!$A:$B, 2, FALSE), "No")</f>
        <v>No</v>
      </c>
      <c r="X5010" s="1">
        <f>1/COUNTIF(Data[Order ID], Data[[#This Row],[Order ID]])</f>
        <v>0.33333333333333331</v>
      </c>
      <c r="Y5010" s="1">
        <f>1/COUNTIFS(Data[Customer Name],Data[[#This Row],[Customer Name]], Data[MonthYear],Data[[#This Row],[MonthYear]])</f>
        <v>0.33333333333333331</v>
      </c>
      <c r="Z5010" s="1" t="str">
        <f>TEXT(Data[[#This Row],[Order Date]], "mm.yy")</f>
        <v>09.17</v>
      </c>
    </row>
    <row r="5011" spans="1:26" x14ac:dyDescent="0.25">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1" t="str">
        <f>IF(M5011=People!$B$2,People!$A$5,(IF(M5011=People!$B$3,People!$A$3,(IF(M5011=People!$B$4,People!$A$4,(IF(M5011=People!$B$5,People!$A$5,0)))))))</f>
        <v>Chuck Magee</v>
      </c>
      <c r="W5011" s="1" t="str">
        <f>IFERROR(VLOOKUP(Data[[#This Row],[Order ID]], Returns!$A:$B, 2, FALSE), "No")</f>
        <v>No</v>
      </c>
      <c r="X5011" s="1">
        <f>1/COUNTIF(Data[Order ID], Data[[#This Row],[Order ID]])</f>
        <v>0.33333333333333331</v>
      </c>
      <c r="Y5011" s="1">
        <f>1/COUNTIFS(Data[Customer Name],Data[[#This Row],[Customer Name]], Data[MonthYear],Data[[#This Row],[MonthYear]])</f>
        <v>0.33333333333333331</v>
      </c>
      <c r="Z5011" s="1" t="str">
        <f>TEXT(Data[[#This Row],[Order Date]], "mm.yy")</f>
        <v>09.17</v>
      </c>
    </row>
    <row r="5012" spans="1:26" x14ac:dyDescent="0.25">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1" t="str">
        <f>IF(M5012=People!$B$2,People!$A$5,(IF(M5012=People!$B$3,People!$A$3,(IF(M5012=People!$B$4,People!$A$4,(IF(M5012=People!$B$5,People!$A$5,0)))))))</f>
        <v>Chuck Magee</v>
      </c>
      <c r="W5012" s="1" t="str">
        <f>IFERROR(VLOOKUP(Data[[#This Row],[Order ID]], Returns!$A:$B, 2, FALSE), "No")</f>
        <v>No</v>
      </c>
      <c r="X5012" s="1">
        <f>1/COUNTIF(Data[Order ID], Data[[#This Row],[Order ID]])</f>
        <v>0.33333333333333331</v>
      </c>
      <c r="Y5012" s="1">
        <f>1/COUNTIFS(Data[Customer Name],Data[[#This Row],[Customer Name]], Data[MonthYear],Data[[#This Row],[MonthYear]])</f>
        <v>0.33333333333333331</v>
      </c>
      <c r="Z5012" s="1" t="str">
        <f>TEXT(Data[[#This Row],[Order Date]], "mm.yy")</f>
        <v>09.17</v>
      </c>
    </row>
    <row r="5013" spans="1:26" x14ac:dyDescent="0.25">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1" t="str">
        <f>IF(M5013=People!$B$2,People!$A$5,(IF(M5013=People!$B$3,People!$A$3,(IF(M5013=People!$B$4,People!$A$4,(IF(M5013=People!$B$5,People!$A$5,0)))))))</f>
        <v>Cassandra Brandow</v>
      </c>
      <c r="W5013" s="1" t="str">
        <f>IFERROR(VLOOKUP(Data[[#This Row],[Order ID]], Returns!$A:$B, 2, FALSE), "No")</f>
        <v>No</v>
      </c>
      <c r="X5013" s="1">
        <f>1/COUNTIF(Data[Order ID], Data[[#This Row],[Order ID]])</f>
        <v>1</v>
      </c>
      <c r="Y5013" s="1">
        <f>1/COUNTIFS(Data[Customer Name],Data[[#This Row],[Customer Name]], Data[MonthYear],Data[[#This Row],[MonthYear]])</f>
        <v>1</v>
      </c>
      <c r="Z5013" s="1" t="str">
        <f>TEXT(Data[[#This Row],[Order Date]], "mm.yy")</f>
        <v>05.19</v>
      </c>
    </row>
    <row r="5014" spans="1:26" x14ac:dyDescent="0.25">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1" t="str">
        <f>IF(M5014=People!$B$2,People!$A$5,(IF(M5014=People!$B$3,People!$A$3,(IF(M5014=People!$B$4,People!$A$4,(IF(M5014=People!$B$5,People!$A$5,0)))))))</f>
        <v>Chuck Magee</v>
      </c>
      <c r="W5014" s="1" t="str">
        <f>IFERROR(VLOOKUP(Data[[#This Row],[Order ID]], Returns!$A:$B, 2, FALSE), "No")</f>
        <v>No</v>
      </c>
      <c r="X5014" s="1">
        <f>1/COUNTIF(Data[Order ID], Data[[#This Row],[Order ID]])</f>
        <v>0.33333333333333331</v>
      </c>
      <c r="Y5014" s="1">
        <f>1/COUNTIFS(Data[Customer Name],Data[[#This Row],[Customer Name]], Data[MonthYear],Data[[#This Row],[MonthYear]])</f>
        <v>0.33333333333333331</v>
      </c>
      <c r="Z5014" s="1" t="str">
        <f>TEXT(Data[[#This Row],[Order Date]], "mm.yy")</f>
        <v>07.19</v>
      </c>
    </row>
    <row r="5015" spans="1:26" x14ac:dyDescent="0.25">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1" t="str">
        <f>IF(M5015=People!$B$2,People!$A$5,(IF(M5015=People!$B$3,People!$A$3,(IF(M5015=People!$B$4,People!$A$4,(IF(M5015=People!$B$5,People!$A$5,0)))))))</f>
        <v>Chuck Magee</v>
      </c>
      <c r="W5015" s="1" t="str">
        <f>IFERROR(VLOOKUP(Data[[#This Row],[Order ID]], Returns!$A:$B, 2, FALSE), "No")</f>
        <v>No</v>
      </c>
      <c r="X5015" s="1">
        <f>1/COUNTIF(Data[Order ID], Data[[#This Row],[Order ID]])</f>
        <v>0.33333333333333331</v>
      </c>
      <c r="Y5015" s="1">
        <f>1/COUNTIFS(Data[Customer Name],Data[[#This Row],[Customer Name]], Data[MonthYear],Data[[#This Row],[MonthYear]])</f>
        <v>0.33333333333333331</v>
      </c>
      <c r="Z5015" s="1" t="str">
        <f>TEXT(Data[[#This Row],[Order Date]], "mm.yy")</f>
        <v>07.19</v>
      </c>
    </row>
    <row r="5016" spans="1:26" x14ac:dyDescent="0.25">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1" t="str">
        <f>IF(M5016=People!$B$2,People!$A$5,(IF(M5016=People!$B$3,People!$A$3,(IF(M5016=People!$B$4,People!$A$4,(IF(M5016=People!$B$5,People!$A$5,0)))))))</f>
        <v>Chuck Magee</v>
      </c>
      <c r="W5016" s="1" t="str">
        <f>IFERROR(VLOOKUP(Data[[#This Row],[Order ID]], Returns!$A:$B, 2, FALSE), "No")</f>
        <v>No</v>
      </c>
      <c r="X5016" s="1">
        <f>1/COUNTIF(Data[Order ID], Data[[#This Row],[Order ID]])</f>
        <v>0.33333333333333331</v>
      </c>
      <c r="Y5016" s="1">
        <f>1/COUNTIFS(Data[Customer Name],Data[[#This Row],[Customer Name]], Data[MonthYear],Data[[#This Row],[MonthYear]])</f>
        <v>0.33333333333333331</v>
      </c>
      <c r="Z5016" s="1" t="str">
        <f>TEXT(Data[[#This Row],[Order Date]], "mm.yy")</f>
        <v>07.19</v>
      </c>
    </row>
    <row r="5017" spans="1:26" x14ac:dyDescent="0.25">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1" t="str">
        <f>IF(M5017=People!$B$2,People!$A$5,(IF(M5017=People!$B$3,People!$A$3,(IF(M5017=People!$B$4,People!$A$4,(IF(M5017=People!$B$5,People!$A$5,0)))))))</f>
        <v>Chuck Magee</v>
      </c>
      <c r="W5017" s="1" t="str">
        <f>IFERROR(VLOOKUP(Data[[#This Row],[Order ID]], Returns!$A:$B, 2, FALSE), "No")</f>
        <v>No</v>
      </c>
      <c r="X5017" s="1">
        <f>1/COUNTIF(Data[Order ID], Data[[#This Row],[Order ID]])</f>
        <v>0.5</v>
      </c>
      <c r="Y5017" s="1">
        <f>1/COUNTIFS(Data[Customer Name],Data[[#This Row],[Customer Name]], Data[MonthYear],Data[[#This Row],[MonthYear]])</f>
        <v>0.5</v>
      </c>
      <c r="Z5017" s="1" t="str">
        <f>TEXT(Data[[#This Row],[Order Date]], "mm.yy")</f>
        <v>11.16</v>
      </c>
    </row>
    <row r="5018" spans="1:26" x14ac:dyDescent="0.25">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1" t="str">
        <f>IF(M5018=People!$B$2,People!$A$5,(IF(M5018=People!$B$3,People!$A$3,(IF(M5018=People!$B$4,People!$A$4,(IF(M5018=People!$B$5,People!$A$5,0)))))))</f>
        <v>Chuck Magee</v>
      </c>
      <c r="W5018" s="1" t="str">
        <f>IFERROR(VLOOKUP(Data[[#This Row],[Order ID]], Returns!$A:$B, 2, FALSE), "No")</f>
        <v>No</v>
      </c>
      <c r="X5018" s="1">
        <f>1/COUNTIF(Data[Order ID], Data[[#This Row],[Order ID]])</f>
        <v>0.5</v>
      </c>
      <c r="Y5018" s="1">
        <f>1/COUNTIFS(Data[Customer Name],Data[[#This Row],[Customer Name]], Data[MonthYear],Data[[#This Row],[MonthYear]])</f>
        <v>0.5</v>
      </c>
      <c r="Z5018" s="1" t="str">
        <f>TEXT(Data[[#This Row],[Order Date]], "mm.yy")</f>
        <v>11.16</v>
      </c>
    </row>
    <row r="5019" spans="1:26" x14ac:dyDescent="0.25">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1" t="str">
        <f>IF(M5019=People!$B$2,People!$A$5,(IF(M5019=People!$B$3,People!$A$3,(IF(M5019=People!$B$4,People!$A$4,(IF(M5019=People!$B$5,People!$A$5,0)))))))</f>
        <v>Cassandra Brandow</v>
      </c>
      <c r="W5019" s="1" t="str">
        <f>IFERROR(VLOOKUP(Data[[#This Row],[Order ID]], Returns!$A:$B, 2, FALSE), "No")</f>
        <v>No</v>
      </c>
      <c r="X5019" s="1">
        <f>1/COUNTIF(Data[Order ID], Data[[#This Row],[Order ID]])</f>
        <v>0.33333333333333331</v>
      </c>
      <c r="Y5019" s="1">
        <f>1/COUNTIFS(Data[Customer Name],Data[[#This Row],[Customer Name]], Data[MonthYear],Data[[#This Row],[MonthYear]])</f>
        <v>0.33333333333333331</v>
      </c>
      <c r="Z5019" s="1" t="str">
        <f>TEXT(Data[[#This Row],[Order Date]], "mm.yy")</f>
        <v>11.16</v>
      </c>
    </row>
    <row r="5020" spans="1:26" x14ac:dyDescent="0.25">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1" t="str">
        <f>IF(M5020=People!$B$2,People!$A$5,(IF(M5020=People!$B$3,People!$A$3,(IF(M5020=People!$B$4,People!$A$4,(IF(M5020=People!$B$5,People!$A$5,0)))))))</f>
        <v>Cassandra Brandow</v>
      </c>
      <c r="W5020" s="1" t="str">
        <f>IFERROR(VLOOKUP(Data[[#This Row],[Order ID]], Returns!$A:$B, 2, FALSE), "No")</f>
        <v>No</v>
      </c>
      <c r="X5020" s="1">
        <f>1/COUNTIF(Data[Order ID], Data[[#This Row],[Order ID]])</f>
        <v>0.33333333333333331</v>
      </c>
      <c r="Y5020" s="1">
        <f>1/COUNTIFS(Data[Customer Name],Data[[#This Row],[Customer Name]], Data[MonthYear],Data[[#This Row],[MonthYear]])</f>
        <v>0.33333333333333331</v>
      </c>
      <c r="Z5020" s="1" t="str">
        <f>TEXT(Data[[#This Row],[Order Date]], "mm.yy")</f>
        <v>11.16</v>
      </c>
    </row>
    <row r="5021" spans="1:26" x14ac:dyDescent="0.25">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1" t="str">
        <f>IF(M5021=People!$B$2,People!$A$5,(IF(M5021=People!$B$3,People!$A$3,(IF(M5021=People!$B$4,People!$A$4,(IF(M5021=People!$B$5,People!$A$5,0)))))))</f>
        <v>Cassandra Brandow</v>
      </c>
      <c r="W5021" s="1" t="str">
        <f>IFERROR(VLOOKUP(Data[[#This Row],[Order ID]], Returns!$A:$B, 2, FALSE), "No")</f>
        <v>No</v>
      </c>
      <c r="X5021" s="1">
        <f>1/COUNTIF(Data[Order ID], Data[[#This Row],[Order ID]])</f>
        <v>0.33333333333333331</v>
      </c>
      <c r="Y5021" s="1">
        <f>1/COUNTIFS(Data[Customer Name],Data[[#This Row],[Customer Name]], Data[MonthYear],Data[[#This Row],[MonthYear]])</f>
        <v>0.33333333333333331</v>
      </c>
      <c r="Z5021" s="1" t="str">
        <f>TEXT(Data[[#This Row],[Order Date]], "mm.yy")</f>
        <v>11.16</v>
      </c>
    </row>
    <row r="5022" spans="1:26" x14ac:dyDescent="0.25">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1" t="str">
        <f>IF(M5022=People!$B$2,People!$A$5,(IF(M5022=People!$B$3,People!$A$3,(IF(M5022=People!$B$4,People!$A$4,(IF(M5022=People!$B$5,People!$A$5,0)))))))</f>
        <v>Chuck Magee</v>
      </c>
      <c r="W5022" s="1" t="str">
        <f>IFERROR(VLOOKUP(Data[[#This Row],[Order ID]], Returns!$A:$B, 2, FALSE), "No")</f>
        <v>No</v>
      </c>
      <c r="X5022" s="1">
        <f>1/COUNTIF(Data[Order ID], Data[[#This Row],[Order ID]])</f>
        <v>1</v>
      </c>
      <c r="Y5022" s="1">
        <f>1/COUNTIFS(Data[Customer Name],Data[[#This Row],[Customer Name]], Data[MonthYear],Data[[#This Row],[MonthYear]])</f>
        <v>1</v>
      </c>
      <c r="Z5022" s="1" t="str">
        <f>TEXT(Data[[#This Row],[Order Date]], "mm.yy")</f>
        <v>03.19</v>
      </c>
    </row>
    <row r="5023" spans="1:26" x14ac:dyDescent="0.25">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1" t="str">
        <f>IF(M5023=People!$B$2,People!$A$5,(IF(M5023=People!$B$3,People!$A$3,(IF(M5023=People!$B$4,People!$A$4,(IF(M5023=People!$B$5,People!$A$5,0)))))))</f>
        <v>Cassandra Brandow</v>
      </c>
      <c r="W5023" s="1" t="str">
        <f>IFERROR(VLOOKUP(Data[[#This Row],[Order ID]], Returns!$A:$B, 2, FALSE), "No")</f>
        <v>No</v>
      </c>
      <c r="X5023" s="1">
        <f>1/COUNTIF(Data[Order ID], Data[[#This Row],[Order ID]])</f>
        <v>0.33333333333333331</v>
      </c>
      <c r="Y5023" s="1">
        <f>1/COUNTIFS(Data[Customer Name],Data[[#This Row],[Customer Name]], Data[MonthYear],Data[[#This Row],[MonthYear]])</f>
        <v>0.33333333333333331</v>
      </c>
      <c r="Z5023" s="1" t="str">
        <f>TEXT(Data[[#This Row],[Order Date]], "mm.yy")</f>
        <v>12.18</v>
      </c>
    </row>
    <row r="5024" spans="1:26" x14ac:dyDescent="0.25">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1" t="str">
        <f>IF(M5024=People!$B$2,People!$A$5,(IF(M5024=People!$B$3,People!$A$3,(IF(M5024=People!$B$4,People!$A$4,(IF(M5024=People!$B$5,People!$A$5,0)))))))</f>
        <v>Cassandra Brandow</v>
      </c>
      <c r="W5024" s="1" t="str">
        <f>IFERROR(VLOOKUP(Data[[#This Row],[Order ID]], Returns!$A:$B, 2, FALSE), "No")</f>
        <v>No</v>
      </c>
      <c r="X5024" s="1">
        <f>1/COUNTIF(Data[Order ID], Data[[#This Row],[Order ID]])</f>
        <v>0.33333333333333331</v>
      </c>
      <c r="Y5024" s="1">
        <f>1/COUNTIFS(Data[Customer Name],Data[[#This Row],[Customer Name]], Data[MonthYear],Data[[#This Row],[MonthYear]])</f>
        <v>0.33333333333333331</v>
      </c>
      <c r="Z5024" s="1" t="str">
        <f>TEXT(Data[[#This Row],[Order Date]], "mm.yy")</f>
        <v>12.18</v>
      </c>
    </row>
    <row r="5025" spans="1:26" x14ac:dyDescent="0.25">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1" t="str">
        <f>IF(M5025=People!$B$2,People!$A$5,(IF(M5025=People!$B$3,People!$A$3,(IF(M5025=People!$B$4,People!$A$4,(IF(M5025=People!$B$5,People!$A$5,0)))))))</f>
        <v>Cassandra Brandow</v>
      </c>
      <c r="W5025" s="1" t="str">
        <f>IFERROR(VLOOKUP(Data[[#This Row],[Order ID]], Returns!$A:$B, 2, FALSE), "No")</f>
        <v>No</v>
      </c>
      <c r="X5025" s="1">
        <f>1/COUNTIF(Data[Order ID], Data[[#This Row],[Order ID]])</f>
        <v>0.33333333333333331</v>
      </c>
      <c r="Y5025" s="1">
        <f>1/COUNTIFS(Data[Customer Name],Data[[#This Row],[Customer Name]], Data[MonthYear],Data[[#This Row],[MonthYear]])</f>
        <v>0.33333333333333331</v>
      </c>
      <c r="Z5025" s="1" t="str">
        <f>TEXT(Data[[#This Row],[Order Date]], "mm.yy")</f>
        <v>12.18</v>
      </c>
    </row>
    <row r="5026" spans="1:26" x14ac:dyDescent="0.25">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1" t="str">
        <f>IF(M5026=People!$B$2,People!$A$5,(IF(M5026=People!$B$3,People!$A$3,(IF(M5026=People!$B$4,People!$A$4,(IF(M5026=People!$B$5,People!$A$5,0)))))))</f>
        <v>Kelly Williams</v>
      </c>
      <c r="W5026" s="1" t="str">
        <f>IFERROR(VLOOKUP(Data[[#This Row],[Order ID]], Returns!$A:$B, 2, FALSE), "No")</f>
        <v>No</v>
      </c>
      <c r="X5026" s="1">
        <f>1/COUNTIF(Data[Order ID], Data[[#This Row],[Order ID]])</f>
        <v>0.25</v>
      </c>
      <c r="Y5026" s="1">
        <f>1/COUNTIFS(Data[Customer Name],Data[[#This Row],[Customer Name]], Data[MonthYear],Data[[#This Row],[MonthYear]])</f>
        <v>0.25</v>
      </c>
      <c r="Z5026" s="1" t="str">
        <f>TEXT(Data[[#This Row],[Order Date]], "mm.yy")</f>
        <v>07.19</v>
      </c>
    </row>
    <row r="5027" spans="1:26" x14ac:dyDescent="0.25">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1" t="str">
        <f>IF(M5027=People!$B$2,People!$A$5,(IF(M5027=People!$B$3,People!$A$3,(IF(M5027=People!$B$4,People!$A$4,(IF(M5027=People!$B$5,People!$A$5,0)))))))</f>
        <v>Kelly Williams</v>
      </c>
      <c r="W5027" s="1" t="str">
        <f>IFERROR(VLOOKUP(Data[[#This Row],[Order ID]], Returns!$A:$B, 2, FALSE), "No")</f>
        <v>No</v>
      </c>
      <c r="X5027" s="1">
        <f>1/COUNTIF(Data[Order ID], Data[[#This Row],[Order ID]])</f>
        <v>0.25</v>
      </c>
      <c r="Y5027" s="1">
        <f>1/COUNTIFS(Data[Customer Name],Data[[#This Row],[Customer Name]], Data[MonthYear],Data[[#This Row],[MonthYear]])</f>
        <v>0.25</v>
      </c>
      <c r="Z5027" s="1" t="str">
        <f>TEXT(Data[[#This Row],[Order Date]], "mm.yy")</f>
        <v>07.19</v>
      </c>
    </row>
    <row r="5028" spans="1:26" x14ac:dyDescent="0.25">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1" t="str">
        <f>IF(M5028=People!$B$2,People!$A$5,(IF(M5028=People!$B$3,People!$A$3,(IF(M5028=People!$B$4,People!$A$4,(IF(M5028=People!$B$5,People!$A$5,0)))))))</f>
        <v>Kelly Williams</v>
      </c>
      <c r="W5028" s="1" t="str">
        <f>IFERROR(VLOOKUP(Data[[#This Row],[Order ID]], Returns!$A:$B, 2, FALSE), "No")</f>
        <v>No</v>
      </c>
      <c r="X5028" s="1">
        <f>1/COUNTIF(Data[Order ID], Data[[#This Row],[Order ID]])</f>
        <v>0.25</v>
      </c>
      <c r="Y5028" s="1">
        <f>1/COUNTIFS(Data[Customer Name],Data[[#This Row],[Customer Name]], Data[MonthYear],Data[[#This Row],[MonthYear]])</f>
        <v>0.25</v>
      </c>
      <c r="Z5028" s="1" t="str">
        <f>TEXT(Data[[#This Row],[Order Date]], "mm.yy")</f>
        <v>07.19</v>
      </c>
    </row>
    <row r="5029" spans="1:26" x14ac:dyDescent="0.25">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1" t="str">
        <f>IF(M5029=People!$B$2,People!$A$5,(IF(M5029=People!$B$3,People!$A$3,(IF(M5029=People!$B$4,People!$A$4,(IF(M5029=People!$B$5,People!$A$5,0)))))))</f>
        <v>Kelly Williams</v>
      </c>
      <c r="W5029" s="1" t="str">
        <f>IFERROR(VLOOKUP(Data[[#This Row],[Order ID]], Returns!$A:$B, 2, FALSE), "No")</f>
        <v>No</v>
      </c>
      <c r="X5029" s="1">
        <f>1/COUNTIF(Data[Order ID], Data[[#This Row],[Order ID]])</f>
        <v>0.25</v>
      </c>
      <c r="Y5029" s="1">
        <f>1/COUNTIFS(Data[Customer Name],Data[[#This Row],[Customer Name]], Data[MonthYear],Data[[#This Row],[MonthYear]])</f>
        <v>0.25</v>
      </c>
      <c r="Z5029" s="1" t="str">
        <f>TEXT(Data[[#This Row],[Order Date]], "mm.yy")</f>
        <v>07.19</v>
      </c>
    </row>
    <row r="5030" spans="1:26" x14ac:dyDescent="0.25">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1" t="str">
        <f>IF(M5030=People!$B$2,People!$A$5,(IF(M5030=People!$B$3,People!$A$3,(IF(M5030=People!$B$4,People!$A$4,(IF(M5030=People!$B$5,People!$A$5,0)))))))</f>
        <v>Kelly Williams</v>
      </c>
      <c r="W5030" s="1" t="str">
        <f>IFERROR(VLOOKUP(Data[[#This Row],[Order ID]], Returns!$A:$B, 2, FALSE), "No")</f>
        <v>No</v>
      </c>
      <c r="X5030" s="1">
        <f>1/COUNTIF(Data[Order ID], Data[[#This Row],[Order ID]])</f>
        <v>1</v>
      </c>
      <c r="Y5030" s="1">
        <f>1/COUNTIFS(Data[Customer Name],Data[[#This Row],[Customer Name]], Data[MonthYear],Data[[#This Row],[MonthYear]])</f>
        <v>1</v>
      </c>
      <c r="Z5030" s="1" t="str">
        <f>TEXT(Data[[#This Row],[Order Date]], "mm.yy")</f>
        <v>09.16</v>
      </c>
    </row>
    <row r="5031" spans="1:26" x14ac:dyDescent="0.25">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1" t="str">
        <f>IF(M5031=People!$B$2,People!$A$5,(IF(M5031=People!$B$3,People!$A$3,(IF(M5031=People!$B$4,People!$A$4,(IF(M5031=People!$B$5,People!$A$5,0)))))))</f>
        <v>Cassandra Brandow</v>
      </c>
      <c r="W5031" s="1" t="str">
        <f>IFERROR(VLOOKUP(Data[[#This Row],[Order ID]], Returns!$A:$B, 2, FALSE), "No")</f>
        <v>No</v>
      </c>
      <c r="X5031" s="1">
        <f>1/COUNTIF(Data[Order ID], Data[[#This Row],[Order ID]])</f>
        <v>0.33333333333333331</v>
      </c>
      <c r="Y5031" s="1">
        <f>1/COUNTIFS(Data[Customer Name],Data[[#This Row],[Customer Name]], Data[MonthYear],Data[[#This Row],[MonthYear]])</f>
        <v>0.33333333333333331</v>
      </c>
      <c r="Z5031" s="1" t="str">
        <f>TEXT(Data[[#This Row],[Order Date]], "mm.yy")</f>
        <v>01.19</v>
      </c>
    </row>
    <row r="5032" spans="1:26" x14ac:dyDescent="0.25">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1" t="str">
        <f>IF(M5032=People!$B$2,People!$A$5,(IF(M5032=People!$B$3,People!$A$3,(IF(M5032=People!$B$4,People!$A$4,(IF(M5032=People!$B$5,People!$A$5,0)))))))</f>
        <v>Cassandra Brandow</v>
      </c>
      <c r="W5032" s="1" t="str">
        <f>IFERROR(VLOOKUP(Data[[#This Row],[Order ID]], Returns!$A:$B, 2, FALSE), "No")</f>
        <v>No</v>
      </c>
      <c r="X5032" s="1">
        <f>1/COUNTIF(Data[Order ID], Data[[#This Row],[Order ID]])</f>
        <v>0.33333333333333331</v>
      </c>
      <c r="Y5032" s="1">
        <f>1/COUNTIFS(Data[Customer Name],Data[[#This Row],[Customer Name]], Data[MonthYear],Data[[#This Row],[MonthYear]])</f>
        <v>0.33333333333333331</v>
      </c>
      <c r="Z5032" s="1" t="str">
        <f>TEXT(Data[[#This Row],[Order Date]], "mm.yy")</f>
        <v>01.19</v>
      </c>
    </row>
    <row r="5033" spans="1:26" x14ac:dyDescent="0.25">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1" t="str">
        <f>IF(M5033=People!$B$2,People!$A$5,(IF(M5033=People!$B$3,People!$A$3,(IF(M5033=People!$B$4,People!$A$4,(IF(M5033=People!$B$5,People!$A$5,0)))))))</f>
        <v>Cassandra Brandow</v>
      </c>
      <c r="W5033" s="1" t="str">
        <f>IFERROR(VLOOKUP(Data[[#This Row],[Order ID]], Returns!$A:$B, 2, FALSE), "No")</f>
        <v>No</v>
      </c>
      <c r="X5033" s="1">
        <f>1/COUNTIF(Data[Order ID], Data[[#This Row],[Order ID]])</f>
        <v>0.33333333333333331</v>
      </c>
      <c r="Y5033" s="1">
        <f>1/COUNTIFS(Data[Customer Name],Data[[#This Row],[Customer Name]], Data[MonthYear],Data[[#This Row],[MonthYear]])</f>
        <v>0.33333333333333331</v>
      </c>
      <c r="Z5033" s="1" t="str">
        <f>TEXT(Data[[#This Row],[Order Date]], "mm.yy")</f>
        <v>01.19</v>
      </c>
    </row>
    <row r="5034" spans="1:26" x14ac:dyDescent="0.25">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1" t="str">
        <f>IF(M5034=People!$B$2,People!$A$5,(IF(M5034=People!$B$3,People!$A$3,(IF(M5034=People!$B$4,People!$A$4,(IF(M5034=People!$B$5,People!$A$5,0)))))))</f>
        <v>Chuck Magee</v>
      </c>
      <c r="W5034" s="1" t="str">
        <f>IFERROR(VLOOKUP(Data[[#This Row],[Order ID]], Returns!$A:$B, 2, FALSE), "No")</f>
        <v>No</v>
      </c>
      <c r="X5034" s="1">
        <f>1/COUNTIF(Data[Order ID], Data[[#This Row],[Order ID]])</f>
        <v>0.5</v>
      </c>
      <c r="Y5034" s="1">
        <f>1/COUNTIFS(Data[Customer Name],Data[[#This Row],[Customer Name]], Data[MonthYear],Data[[#This Row],[MonthYear]])</f>
        <v>0.5</v>
      </c>
      <c r="Z5034" s="1" t="str">
        <f>TEXT(Data[[#This Row],[Order Date]], "mm.yy")</f>
        <v>12.18</v>
      </c>
    </row>
    <row r="5035" spans="1:26" x14ac:dyDescent="0.25">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1" t="str">
        <f>IF(M5035=People!$B$2,People!$A$5,(IF(M5035=People!$B$3,People!$A$3,(IF(M5035=People!$B$4,People!$A$4,(IF(M5035=People!$B$5,People!$A$5,0)))))))</f>
        <v>Chuck Magee</v>
      </c>
      <c r="W5035" s="1" t="str">
        <f>IFERROR(VLOOKUP(Data[[#This Row],[Order ID]], Returns!$A:$B, 2, FALSE), "No")</f>
        <v>No</v>
      </c>
      <c r="X5035" s="1">
        <f>1/COUNTIF(Data[Order ID], Data[[#This Row],[Order ID]])</f>
        <v>0.5</v>
      </c>
      <c r="Y5035" s="1">
        <f>1/COUNTIFS(Data[Customer Name],Data[[#This Row],[Customer Name]], Data[MonthYear],Data[[#This Row],[MonthYear]])</f>
        <v>0.5</v>
      </c>
      <c r="Z5035" s="1" t="str">
        <f>TEXT(Data[[#This Row],[Order Date]], "mm.yy")</f>
        <v>12.18</v>
      </c>
    </row>
    <row r="5036" spans="1:26" x14ac:dyDescent="0.25">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1" t="str">
        <f>IF(M5036=People!$B$2,People!$A$5,(IF(M5036=People!$B$3,People!$A$3,(IF(M5036=People!$B$4,People!$A$4,(IF(M5036=People!$B$5,People!$A$5,0)))))))</f>
        <v>Kelly Williams</v>
      </c>
      <c r="W5036" s="1" t="str">
        <f>IFERROR(VLOOKUP(Data[[#This Row],[Order ID]], Returns!$A:$B, 2, FALSE), "No")</f>
        <v>No</v>
      </c>
      <c r="X5036" s="1">
        <f>1/COUNTIF(Data[Order ID], Data[[#This Row],[Order ID]])</f>
        <v>1</v>
      </c>
      <c r="Y5036" s="1">
        <f>1/COUNTIFS(Data[Customer Name],Data[[#This Row],[Customer Name]], Data[MonthYear],Data[[#This Row],[MonthYear]])</f>
        <v>1</v>
      </c>
      <c r="Z5036" s="1" t="str">
        <f>TEXT(Data[[#This Row],[Order Date]], "mm.yy")</f>
        <v>08.17</v>
      </c>
    </row>
    <row r="5037" spans="1:26" x14ac:dyDescent="0.25">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1" t="str">
        <f>IF(M5037=People!$B$2,People!$A$5,(IF(M5037=People!$B$3,People!$A$3,(IF(M5037=People!$B$4,People!$A$4,(IF(M5037=People!$B$5,People!$A$5,0)))))))</f>
        <v>Cassandra Brandow</v>
      </c>
      <c r="W5037" s="1" t="str">
        <f>IFERROR(VLOOKUP(Data[[#This Row],[Order ID]], Returns!$A:$B, 2, FALSE), "No")</f>
        <v>No</v>
      </c>
      <c r="X5037" s="1">
        <f>1/COUNTIF(Data[Order ID], Data[[#This Row],[Order ID]])</f>
        <v>0.5</v>
      </c>
      <c r="Y5037" s="1">
        <f>1/COUNTIFS(Data[Customer Name],Data[[#This Row],[Customer Name]], Data[MonthYear],Data[[#This Row],[MonthYear]])</f>
        <v>0.5</v>
      </c>
      <c r="Z5037" s="1" t="str">
        <f>TEXT(Data[[#This Row],[Order Date]], "mm.yy")</f>
        <v>04.16</v>
      </c>
    </row>
    <row r="5038" spans="1:26" x14ac:dyDescent="0.25">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1" t="str">
        <f>IF(M5038=People!$B$2,People!$A$5,(IF(M5038=People!$B$3,People!$A$3,(IF(M5038=People!$B$4,People!$A$4,(IF(M5038=People!$B$5,People!$A$5,0)))))))</f>
        <v>Cassandra Brandow</v>
      </c>
      <c r="W5038" s="1" t="str">
        <f>IFERROR(VLOOKUP(Data[[#This Row],[Order ID]], Returns!$A:$B, 2, FALSE), "No")</f>
        <v>No</v>
      </c>
      <c r="X5038" s="1">
        <f>1/COUNTIF(Data[Order ID], Data[[#This Row],[Order ID]])</f>
        <v>0.5</v>
      </c>
      <c r="Y5038" s="1">
        <f>1/COUNTIFS(Data[Customer Name],Data[[#This Row],[Customer Name]], Data[MonthYear],Data[[#This Row],[MonthYear]])</f>
        <v>0.5</v>
      </c>
      <c r="Z5038" s="1" t="str">
        <f>TEXT(Data[[#This Row],[Order Date]], "mm.yy")</f>
        <v>04.16</v>
      </c>
    </row>
    <row r="5039" spans="1:26" x14ac:dyDescent="0.25">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1" t="str">
        <f>IF(M5039=People!$B$2,People!$A$5,(IF(M5039=People!$B$3,People!$A$3,(IF(M5039=People!$B$4,People!$A$4,(IF(M5039=People!$B$5,People!$A$5,0)))))))</f>
        <v>Kelly Williams</v>
      </c>
      <c r="W5039" s="1" t="str">
        <f>IFERROR(VLOOKUP(Data[[#This Row],[Order ID]], Returns!$A:$B, 2, FALSE), "No")</f>
        <v>No</v>
      </c>
      <c r="X5039" s="1">
        <f>1/COUNTIF(Data[Order ID], Data[[#This Row],[Order ID]])</f>
        <v>1</v>
      </c>
      <c r="Y5039" s="1">
        <f>1/COUNTIFS(Data[Customer Name],Data[[#This Row],[Customer Name]], Data[MonthYear],Data[[#This Row],[MonthYear]])</f>
        <v>1</v>
      </c>
      <c r="Z5039" s="1" t="str">
        <f>TEXT(Data[[#This Row],[Order Date]], "mm.yy")</f>
        <v>11.19</v>
      </c>
    </row>
    <row r="5040" spans="1:26" x14ac:dyDescent="0.25">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1" t="str">
        <f>IF(M5040=People!$B$2,People!$A$5,(IF(M5040=People!$B$3,People!$A$3,(IF(M5040=People!$B$4,People!$A$4,(IF(M5040=People!$B$5,People!$A$5,0)))))))</f>
        <v>Chuck Magee</v>
      </c>
      <c r="W5040" s="1" t="str">
        <f>IFERROR(VLOOKUP(Data[[#This Row],[Order ID]], Returns!$A:$B, 2, FALSE), "No")</f>
        <v>No</v>
      </c>
      <c r="X5040" s="1">
        <f>1/COUNTIF(Data[Order ID], Data[[#This Row],[Order ID]])</f>
        <v>0.33333333333333331</v>
      </c>
      <c r="Y5040" s="1">
        <f>1/COUNTIFS(Data[Customer Name],Data[[#This Row],[Customer Name]], Data[MonthYear],Data[[#This Row],[MonthYear]])</f>
        <v>0.33333333333333331</v>
      </c>
      <c r="Z5040" s="1" t="str">
        <f>TEXT(Data[[#This Row],[Order Date]], "mm.yy")</f>
        <v>07.17</v>
      </c>
    </row>
    <row r="5041" spans="1:26" x14ac:dyDescent="0.25">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1" t="str">
        <f>IF(M5041=People!$B$2,People!$A$5,(IF(M5041=People!$B$3,People!$A$3,(IF(M5041=People!$B$4,People!$A$4,(IF(M5041=People!$B$5,People!$A$5,0)))))))</f>
        <v>Chuck Magee</v>
      </c>
      <c r="W5041" s="1" t="str">
        <f>IFERROR(VLOOKUP(Data[[#This Row],[Order ID]], Returns!$A:$B, 2, FALSE), "No")</f>
        <v>No</v>
      </c>
      <c r="X5041" s="1">
        <f>1/COUNTIF(Data[Order ID], Data[[#This Row],[Order ID]])</f>
        <v>0.33333333333333331</v>
      </c>
      <c r="Y5041" s="1">
        <f>1/COUNTIFS(Data[Customer Name],Data[[#This Row],[Customer Name]], Data[MonthYear],Data[[#This Row],[MonthYear]])</f>
        <v>0.33333333333333331</v>
      </c>
      <c r="Z5041" s="1" t="str">
        <f>TEXT(Data[[#This Row],[Order Date]], "mm.yy")</f>
        <v>07.17</v>
      </c>
    </row>
    <row r="5042" spans="1:26" x14ac:dyDescent="0.25">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1" t="str">
        <f>IF(M5042=People!$B$2,People!$A$5,(IF(M5042=People!$B$3,People!$A$3,(IF(M5042=People!$B$4,People!$A$4,(IF(M5042=People!$B$5,People!$A$5,0)))))))</f>
        <v>Chuck Magee</v>
      </c>
      <c r="W5042" s="1" t="str">
        <f>IFERROR(VLOOKUP(Data[[#This Row],[Order ID]], Returns!$A:$B, 2, FALSE), "No")</f>
        <v>No</v>
      </c>
      <c r="X5042" s="1">
        <f>1/COUNTIF(Data[Order ID], Data[[#This Row],[Order ID]])</f>
        <v>0.33333333333333331</v>
      </c>
      <c r="Y5042" s="1">
        <f>1/COUNTIFS(Data[Customer Name],Data[[#This Row],[Customer Name]], Data[MonthYear],Data[[#This Row],[MonthYear]])</f>
        <v>0.33333333333333331</v>
      </c>
      <c r="Z5042" s="1" t="str">
        <f>TEXT(Data[[#This Row],[Order Date]], "mm.yy")</f>
        <v>07.17</v>
      </c>
    </row>
    <row r="5043" spans="1:26" x14ac:dyDescent="0.25">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1" t="str">
        <f>IF(M5043=People!$B$2,People!$A$5,(IF(M5043=People!$B$3,People!$A$3,(IF(M5043=People!$B$4,People!$A$4,(IF(M5043=People!$B$5,People!$A$5,0)))))))</f>
        <v>Cassandra Brandow</v>
      </c>
      <c r="W5043" s="1" t="str">
        <f>IFERROR(VLOOKUP(Data[[#This Row],[Order ID]], Returns!$A:$B, 2, FALSE), "No")</f>
        <v>No</v>
      </c>
      <c r="X5043" s="1">
        <f>1/COUNTIF(Data[Order ID], Data[[#This Row],[Order ID]])</f>
        <v>0.14285714285714285</v>
      </c>
      <c r="Y5043" s="1">
        <f>1/COUNTIFS(Data[Customer Name],Data[[#This Row],[Customer Name]], Data[MonthYear],Data[[#This Row],[MonthYear]])</f>
        <v>0.14285714285714285</v>
      </c>
      <c r="Z5043" s="1" t="str">
        <f>TEXT(Data[[#This Row],[Order Date]], "mm.yy")</f>
        <v>11.18</v>
      </c>
    </row>
    <row r="5044" spans="1:26" x14ac:dyDescent="0.25">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1" t="str">
        <f>IF(M5044=People!$B$2,People!$A$5,(IF(M5044=People!$B$3,People!$A$3,(IF(M5044=People!$B$4,People!$A$4,(IF(M5044=People!$B$5,People!$A$5,0)))))))</f>
        <v>Cassandra Brandow</v>
      </c>
      <c r="W5044" s="1" t="str">
        <f>IFERROR(VLOOKUP(Data[[#This Row],[Order ID]], Returns!$A:$B, 2, FALSE), "No")</f>
        <v>No</v>
      </c>
      <c r="X5044" s="1">
        <f>1/COUNTIF(Data[Order ID], Data[[#This Row],[Order ID]])</f>
        <v>0.14285714285714285</v>
      </c>
      <c r="Y5044" s="1">
        <f>1/COUNTIFS(Data[Customer Name],Data[[#This Row],[Customer Name]], Data[MonthYear],Data[[#This Row],[MonthYear]])</f>
        <v>0.14285714285714285</v>
      </c>
      <c r="Z5044" s="1" t="str">
        <f>TEXT(Data[[#This Row],[Order Date]], "mm.yy")</f>
        <v>11.18</v>
      </c>
    </row>
    <row r="5045" spans="1:26" x14ac:dyDescent="0.25">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1" t="str">
        <f>IF(M5045=People!$B$2,People!$A$5,(IF(M5045=People!$B$3,People!$A$3,(IF(M5045=People!$B$4,People!$A$4,(IF(M5045=People!$B$5,People!$A$5,0)))))))</f>
        <v>Cassandra Brandow</v>
      </c>
      <c r="W5045" s="1" t="str">
        <f>IFERROR(VLOOKUP(Data[[#This Row],[Order ID]], Returns!$A:$B, 2, FALSE), "No")</f>
        <v>No</v>
      </c>
      <c r="X5045" s="1">
        <f>1/COUNTIF(Data[Order ID], Data[[#This Row],[Order ID]])</f>
        <v>0.14285714285714285</v>
      </c>
      <c r="Y5045" s="1">
        <f>1/COUNTIFS(Data[Customer Name],Data[[#This Row],[Customer Name]], Data[MonthYear],Data[[#This Row],[MonthYear]])</f>
        <v>0.14285714285714285</v>
      </c>
      <c r="Z5045" s="1" t="str">
        <f>TEXT(Data[[#This Row],[Order Date]], "mm.yy")</f>
        <v>11.18</v>
      </c>
    </row>
    <row r="5046" spans="1:26" x14ac:dyDescent="0.25">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1" t="str">
        <f>IF(M5046=People!$B$2,People!$A$5,(IF(M5046=People!$B$3,People!$A$3,(IF(M5046=People!$B$4,People!$A$4,(IF(M5046=People!$B$5,People!$A$5,0)))))))</f>
        <v>Cassandra Brandow</v>
      </c>
      <c r="W5046" s="1" t="str">
        <f>IFERROR(VLOOKUP(Data[[#This Row],[Order ID]], Returns!$A:$B, 2, FALSE), "No")</f>
        <v>No</v>
      </c>
      <c r="X5046" s="1">
        <f>1/COUNTIF(Data[Order ID], Data[[#This Row],[Order ID]])</f>
        <v>0.14285714285714285</v>
      </c>
      <c r="Y5046" s="1">
        <f>1/COUNTIFS(Data[Customer Name],Data[[#This Row],[Customer Name]], Data[MonthYear],Data[[#This Row],[MonthYear]])</f>
        <v>0.14285714285714285</v>
      </c>
      <c r="Z5046" s="1" t="str">
        <f>TEXT(Data[[#This Row],[Order Date]], "mm.yy")</f>
        <v>11.18</v>
      </c>
    </row>
    <row r="5047" spans="1:26" x14ac:dyDescent="0.25">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1" t="str">
        <f>IF(M5047=People!$B$2,People!$A$5,(IF(M5047=People!$B$3,People!$A$3,(IF(M5047=People!$B$4,People!$A$4,(IF(M5047=People!$B$5,People!$A$5,0)))))))</f>
        <v>Cassandra Brandow</v>
      </c>
      <c r="W5047" s="1" t="str">
        <f>IFERROR(VLOOKUP(Data[[#This Row],[Order ID]], Returns!$A:$B, 2, FALSE), "No")</f>
        <v>No</v>
      </c>
      <c r="X5047" s="1">
        <f>1/COUNTIF(Data[Order ID], Data[[#This Row],[Order ID]])</f>
        <v>0.14285714285714285</v>
      </c>
      <c r="Y5047" s="1">
        <f>1/COUNTIFS(Data[Customer Name],Data[[#This Row],[Customer Name]], Data[MonthYear],Data[[#This Row],[MonthYear]])</f>
        <v>0.14285714285714285</v>
      </c>
      <c r="Z5047" s="1" t="str">
        <f>TEXT(Data[[#This Row],[Order Date]], "mm.yy")</f>
        <v>11.18</v>
      </c>
    </row>
    <row r="5048" spans="1:26" x14ac:dyDescent="0.25">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1" t="str">
        <f>IF(M5048=People!$B$2,People!$A$5,(IF(M5048=People!$B$3,People!$A$3,(IF(M5048=People!$B$4,People!$A$4,(IF(M5048=People!$B$5,People!$A$5,0)))))))</f>
        <v>Cassandra Brandow</v>
      </c>
      <c r="W5048" s="1" t="str">
        <f>IFERROR(VLOOKUP(Data[[#This Row],[Order ID]], Returns!$A:$B, 2, FALSE), "No")</f>
        <v>No</v>
      </c>
      <c r="X5048" s="1">
        <f>1/COUNTIF(Data[Order ID], Data[[#This Row],[Order ID]])</f>
        <v>0.14285714285714285</v>
      </c>
      <c r="Y5048" s="1">
        <f>1/COUNTIFS(Data[Customer Name],Data[[#This Row],[Customer Name]], Data[MonthYear],Data[[#This Row],[MonthYear]])</f>
        <v>0.14285714285714285</v>
      </c>
      <c r="Z5048" s="1" t="str">
        <f>TEXT(Data[[#This Row],[Order Date]], "mm.yy")</f>
        <v>11.18</v>
      </c>
    </row>
    <row r="5049" spans="1:26" x14ac:dyDescent="0.25">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1" t="str">
        <f>IF(M5049=People!$B$2,People!$A$5,(IF(M5049=People!$B$3,People!$A$3,(IF(M5049=People!$B$4,People!$A$4,(IF(M5049=People!$B$5,People!$A$5,0)))))))</f>
        <v>Cassandra Brandow</v>
      </c>
      <c r="W5049" s="1" t="str">
        <f>IFERROR(VLOOKUP(Data[[#This Row],[Order ID]], Returns!$A:$B, 2, FALSE), "No")</f>
        <v>No</v>
      </c>
      <c r="X5049" s="1">
        <f>1/COUNTIF(Data[Order ID], Data[[#This Row],[Order ID]])</f>
        <v>0.14285714285714285</v>
      </c>
      <c r="Y5049" s="1">
        <f>1/COUNTIFS(Data[Customer Name],Data[[#This Row],[Customer Name]], Data[MonthYear],Data[[#This Row],[MonthYear]])</f>
        <v>0.14285714285714285</v>
      </c>
      <c r="Z5049" s="1" t="str">
        <f>TEXT(Data[[#This Row],[Order Date]], "mm.yy")</f>
        <v>11.18</v>
      </c>
    </row>
    <row r="5050" spans="1:26" x14ac:dyDescent="0.25">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1" t="str">
        <f>IF(M5050=People!$B$2,People!$A$5,(IF(M5050=People!$B$3,People!$A$3,(IF(M5050=People!$B$4,People!$A$4,(IF(M5050=People!$B$5,People!$A$5,0)))))))</f>
        <v>Kelly Williams</v>
      </c>
      <c r="W5050" s="1" t="str">
        <f>IFERROR(VLOOKUP(Data[[#This Row],[Order ID]], Returns!$A:$B, 2, FALSE), "No")</f>
        <v>No</v>
      </c>
      <c r="X5050" s="1">
        <f>1/COUNTIF(Data[Order ID], Data[[#This Row],[Order ID]])</f>
        <v>0.5</v>
      </c>
      <c r="Y5050" s="1">
        <f>1/COUNTIFS(Data[Customer Name],Data[[#This Row],[Customer Name]], Data[MonthYear],Data[[#This Row],[MonthYear]])</f>
        <v>0.5</v>
      </c>
      <c r="Z5050" s="1" t="str">
        <f>TEXT(Data[[#This Row],[Order Date]], "mm.yy")</f>
        <v>03.16</v>
      </c>
    </row>
    <row r="5051" spans="1:26" x14ac:dyDescent="0.25">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1" t="str">
        <f>IF(M5051=People!$B$2,People!$A$5,(IF(M5051=People!$B$3,People!$A$3,(IF(M5051=People!$B$4,People!$A$4,(IF(M5051=People!$B$5,People!$A$5,0)))))))</f>
        <v>Kelly Williams</v>
      </c>
      <c r="W5051" s="1" t="str">
        <f>IFERROR(VLOOKUP(Data[[#This Row],[Order ID]], Returns!$A:$B, 2, FALSE), "No")</f>
        <v>No</v>
      </c>
      <c r="X5051" s="1">
        <f>1/COUNTIF(Data[Order ID], Data[[#This Row],[Order ID]])</f>
        <v>0.5</v>
      </c>
      <c r="Y5051" s="1">
        <f>1/COUNTIFS(Data[Customer Name],Data[[#This Row],[Customer Name]], Data[MonthYear],Data[[#This Row],[MonthYear]])</f>
        <v>0.5</v>
      </c>
      <c r="Z5051" s="1" t="str">
        <f>TEXT(Data[[#This Row],[Order Date]], "mm.yy")</f>
        <v>03.16</v>
      </c>
    </row>
    <row r="5052" spans="1:26" x14ac:dyDescent="0.25">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1" t="str">
        <f>IF(M5052=People!$B$2,People!$A$5,(IF(M5052=People!$B$3,People!$A$3,(IF(M5052=People!$B$4,People!$A$4,(IF(M5052=People!$B$5,People!$A$5,0)))))))</f>
        <v>Cassandra Brandow</v>
      </c>
      <c r="W5052" s="1" t="str">
        <f>IFERROR(VLOOKUP(Data[[#This Row],[Order ID]], Returns!$A:$B, 2, FALSE), "No")</f>
        <v>No</v>
      </c>
      <c r="X5052" s="1">
        <f>1/COUNTIF(Data[Order ID], Data[[#This Row],[Order ID]])</f>
        <v>1</v>
      </c>
      <c r="Y5052" s="1">
        <f>1/COUNTIFS(Data[Customer Name],Data[[#This Row],[Customer Name]], Data[MonthYear],Data[[#This Row],[MonthYear]])</f>
        <v>1</v>
      </c>
      <c r="Z5052" s="1" t="str">
        <f>TEXT(Data[[#This Row],[Order Date]], "mm.yy")</f>
        <v>09.17</v>
      </c>
    </row>
    <row r="5053" spans="1:26" x14ac:dyDescent="0.25">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1" t="str">
        <f>IF(M5053=People!$B$2,People!$A$5,(IF(M5053=People!$B$3,People!$A$3,(IF(M5053=People!$B$4,People!$A$4,(IF(M5053=People!$B$5,People!$A$5,0)))))))</f>
        <v>Chuck Magee</v>
      </c>
      <c r="W5053" s="1" t="str">
        <f>IFERROR(VLOOKUP(Data[[#This Row],[Order ID]], Returns!$A:$B, 2, FALSE), "No")</f>
        <v>No</v>
      </c>
      <c r="X5053" s="1">
        <f>1/COUNTIF(Data[Order ID], Data[[#This Row],[Order ID]])</f>
        <v>1</v>
      </c>
      <c r="Y5053" s="1">
        <f>1/COUNTIFS(Data[Customer Name],Data[[#This Row],[Customer Name]], Data[MonthYear],Data[[#This Row],[MonthYear]])</f>
        <v>0.5</v>
      </c>
      <c r="Z5053" s="1" t="str">
        <f>TEXT(Data[[#This Row],[Order Date]], "mm.yy")</f>
        <v>11.17</v>
      </c>
    </row>
    <row r="5054" spans="1:26" x14ac:dyDescent="0.25">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1" t="str">
        <f>IF(M5054=People!$B$2,People!$A$5,(IF(M5054=People!$B$3,People!$A$3,(IF(M5054=People!$B$4,People!$A$4,(IF(M5054=People!$B$5,People!$A$5,0)))))))</f>
        <v>Cassandra Brandow</v>
      </c>
      <c r="W5054" s="1" t="str">
        <f>IFERROR(VLOOKUP(Data[[#This Row],[Order ID]], Returns!$A:$B, 2, FALSE), "No")</f>
        <v>No</v>
      </c>
      <c r="X5054" s="1">
        <f>1/COUNTIF(Data[Order ID], Data[[#This Row],[Order ID]])</f>
        <v>1</v>
      </c>
      <c r="Y5054" s="1">
        <f>1/COUNTIFS(Data[Customer Name],Data[[#This Row],[Customer Name]], Data[MonthYear],Data[[#This Row],[MonthYear]])</f>
        <v>1</v>
      </c>
      <c r="Z5054" s="1" t="str">
        <f>TEXT(Data[[#This Row],[Order Date]], "mm.yy")</f>
        <v>05.19</v>
      </c>
    </row>
    <row r="5055" spans="1:26" x14ac:dyDescent="0.25">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1" t="str">
        <f>IF(M5055=People!$B$2,People!$A$5,(IF(M5055=People!$B$3,People!$A$3,(IF(M5055=People!$B$4,People!$A$4,(IF(M5055=People!$B$5,People!$A$5,0)))))))</f>
        <v>Kelly Williams</v>
      </c>
      <c r="W5055" s="1" t="str">
        <f>IFERROR(VLOOKUP(Data[[#This Row],[Order ID]], Returns!$A:$B, 2, FALSE), "No")</f>
        <v>No</v>
      </c>
      <c r="X5055" s="1">
        <f>1/COUNTIF(Data[Order ID], Data[[#This Row],[Order ID]])</f>
        <v>0.33333333333333331</v>
      </c>
      <c r="Y5055" s="1">
        <f>1/COUNTIFS(Data[Customer Name],Data[[#This Row],[Customer Name]], Data[MonthYear],Data[[#This Row],[MonthYear]])</f>
        <v>0.25</v>
      </c>
      <c r="Z5055" s="1" t="str">
        <f>TEXT(Data[[#This Row],[Order Date]], "mm.yy")</f>
        <v>01.17</v>
      </c>
    </row>
    <row r="5056" spans="1:26" x14ac:dyDescent="0.25">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1" t="str">
        <f>IF(M5056=People!$B$2,People!$A$5,(IF(M5056=People!$B$3,People!$A$3,(IF(M5056=People!$B$4,People!$A$4,(IF(M5056=People!$B$5,People!$A$5,0)))))))</f>
        <v>Kelly Williams</v>
      </c>
      <c r="W5056" s="1" t="str">
        <f>IFERROR(VLOOKUP(Data[[#This Row],[Order ID]], Returns!$A:$B, 2, FALSE), "No")</f>
        <v>No</v>
      </c>
      <c r="X5056" s="1">
        <f>1/COUNTIF(Data[Order ID], Data[[#This Row],[Order ID]])</f>
        <v>0.33333333333333331</v>
      </c>
      <c r="Y5056" s="1">
        <f>1/COUNTIFS(Data[Customer Name],Data[[#This Row],[Customer Name]], Data[MonthYear],Data[[#This Row],[MonthYear]])</f>
        <v>0.25</v>
      </c>
      <c r="Z5056" s="1" t="str">
        <f>TEXT(Data[[#This Row],[Order Date]], "mm.yy")</f>
        <v>01.17</v>
      </c>
    </row>
    <row r="5057" spans="1:26" x14ac:dyDescent="0.25">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1" t="str">
        <f>IF(M5057=People!$B$2,People!$A$5,(IF(M5057=People!$B$3,People!$A$3,(IF(M5057=People!$B$4,People!$A$4,(IF(M5057=People!$B$5,People!$A$5,0)))))))</f>
        <v>Kelly Williams</v>
      </c>
      <c r="W5057" s="1" t="str">
        <f>IFERROR(VLOOKUP(Data[[#This Row],[Order ID]], Returns!$A:$B, 2, FALSE), "No")</f>
        <v>No</v>
      </c>
      <c r="X5057" s="1">
        <f>1/COUNTIF(Data[Order ID], Data[[#This Row],[Order ID]])</f>
        <v>0.33333333333333331</v>
      </c>
      <c r="Y5057" s="1">
        <f>1/COUNTIFS(Data[Customer Name],Data[[#This Row],[Customer Name]], Data[MonthYear],Data[[#This Row],[MonthYear]])</f>
        <v>0.25</v>
      </c>
      <c r="Z5057" s="1" t="str">
        <f>TEXT(Data[[#This Row],[Order Date]], "mm.yy")</f>
        <v>01.17</v>
      </c>
    </row>
    <row r="5058" spans="1:26" x14ac:dyDescent="0.25">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1" t="str">
        <f>IF(M5058=People!$B$2,People!$A$5,(IF(M5058=People!$B$3,People!$A$3,(IF(M5058=People!$B$4,People!$A$4,(IF(M5058=People!$B$5,People!$A$5,0)))))))</f>
        <v>Cassandra Brandow</v>
      </c>
      <c r="W5058" s="1" t="str">
        <f>IFERROR(VLOOKUP(Data[[#This Row],[Order ID]], Returns!$A:$B, 2, FALSE), "No")</f>
        <v>Yes</v>
      </c>
      <c r="X5058" s="1">
        <f>1/COUNTIF(Data[Order ID], Data[[#This Row],[Order ID]])</f>
        <v>0.5</v>
      </c>
      <c r="Y5058" s="1">
        <f>1/COUNTIFS(Data[Customer Name],Data[[#This Row],[Customer Name]], Data[MonthYear],Data[[#This Row],[MonthYear]])</f>
        <v>0.25</v>
      </c>
      <c r="Z5058" s="1" t="str">
        <f>TEXT(Data[[#This Row],[Order Date]], "mm.yy")</f>
        <v>09.17</v>
      </c>
    </row>
    <row r="5059" spans="1:26" x14ac:dyDescent="0.25">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1" t="str">
        <f>IF(M5059=People!$B$2,People!$A$5,(IF(M5059=People!$B$3,People!$A$3,(IF(M5059=People!$B$4,People!$A$4,(IF(M5059=People!$B$5,People!$A$5,0)))))))</f>
        <v>Cassandra Brandow</v>
      </c>
      <c r="W5059" s="1" t="str">
        <f>IFERROR(VLOOKUP(Data[[#This Row],[Order ID]], Returns!$A:$B, 2, FALSE), "No")</f>
        <v>Yes</v>
      </c>
      <c r="X5059" s="1">
        <f>1/COUNTIF(Data[Order ID], Data[[#This Row],[Order ID]])</f>
        <v>0.5</v>
      </c>
      <c r="Y5059" s="1">
        <f>1/COUNTIFS(Data[Customer Name],Data[[#This Row],[Customer Name]], Data[MonthYear],Data[[#This Row],[MonthYear]])</f>
        <v>0.25</v>
      </c>
      <c r="Z5059" s="1" t="str">
        <f>TEXT(Data[[#This Row],[Order Date]], "mm.yy")</f>
        <v>09.17</v>
      </c>
    </row>
    <row r="5060" spans="1:26" x14ac:dyDescent="0.25">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1" t="str">
        <f>IF(M5060=People!$B$2,People!$A$5,(IF(M5060=People!$B$3,People!$A$3,(IF(M5060=People!$B$4,People!$A$4,(IF(M5060=People!$B$5,People!$A$5,0)))))))</f>
        <v>Chuck Magee</v>
      </c>
      <c r="W5060" s="1" t="str">
        <f>IFERROR(VLOOKUP(Data[[#This Row],[Order ID]], Returns!$A:$B, 2, FALSE), "No")</f>
        <v>No</v>
      </c>
      <c r="X5060" s="1">
        <f>1/COUNTIF(Data[Order ID], Data[[#This Row],[Order ID]])</f>
        <v>1</v>
      </c>
      <c r="Y5060" s="1">
        <f>1/COUNTIFS(Data[Customer Name],Data[[#This Row],[Customer Name]], Data[MonthYear],Data[[#This Row],[MonthYear]])</f>
        <v>1</v>
      </c>
      <c r="Z5060" s="1" t="str">
        <f>TEXT(Data[[#This Row],[Order Date]], "mm.yy")</f>
        <v>04.18</v>
      </c>
    </row>
    <row r="5061" spans="1:26" x14ac:dyDescent="0.25">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1" t="str">
        <f>IF(M5061=People!$B$2,People!$A$5,(IF(M5061=People!$B$3,People!$A$3,(IF(M5061=People!$B$4,People!$A$4,(IF(M5061=People!$B$5,People!$A$5,0)))))))</f>
        <v>Cassandra Brandow</v>
      </c>
      <c r="W5061" s="1" t="str">
        <f>IFERROR(VLOOKUP(Data[[#This Row],[Order ID]], Returns!$A:$B, 2, FALSE), "No")</f>
        <v>No</v>
      </c>
      <c r="X5061" s="1">
        <f>1/COUNTIF(Data[Order ID], Data[[#This Row],[Order ID]])</f>
        <v>0.5</v>
      </c>
      <c r="Y5061" s="1">
        <f>1/COUNTIFS(Data[Customer Name],Data[[#This Row],[Customer Name]], Data[MonthYear],Data[[#This Row],[MonthYear]])</f>
        <v>0.5</v>
      </c>
      <c r="Z5061" s="1" t="str">
        <f>TEXT(Data[[#This Row],[Order Date]], "mm.yy")</f>
        <v>12.18</v>
      </c>
    </row>
    <row r="5062" spans="1:26" x14ac:dyDescent="0.25">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1" t="str">
        <f>IF(M5062=People!$B$2,People!$A$5,(IF(M5062=People!$B$3,People!$A$3,(IF(M5062=People!$B$4,People!$A$4,(IF(M5062=People!$B$5,People!$A$5,0)))))))</f>
        <v>Cassandra Brandow</v>
      </c>
      <c r="W5062" s="1" t="str">
        <f>IFERROR(VLOOKUP(Data[[#This Row],[Order ID]], Returns!$A:$B, 2, FALSE), "No")</f>
        <v>No</v>
      </c>
      <c r="X5062" s="1">
        <f>1/COUNTIF(Data[Order ID], Data[[#This Row],[Order ID]])</f>
        <v>0.5</v>
      </c>
      <c r="Y5062" s="1">
        <f>1/COUNTIFS(Data[Customer Name],Data[[#This Row],[Customer Name]], Data[MonthYear],Data[[#This Row],[MonthYear]])</f>
        <v>0.5</v>
      </c>
      <c r="Z5062" s="1" t="str">
        <f>TEXT(Data[[#This Row],[Order Date]], "mm.yy")</f>
        <v>12.18</v>
      </c>
    </row>
    <row r="5063" spans="1:26" x14ac:dyDescent="0.25">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1" t="str">
        <f>IF(M5063=People!$B$2,People!$A$5,(IF(M5063=People!$B$3,People!$A$3,(IF(M5063=People!$B$4,People!$A$4,(IF(M5063=People!$B$5,People!$A$5,0)))))))</f>
        <v>Kelly Williams</v>
      </c>
      <c r="W5063" s="1" t="str">
        <f>IFERROR(VLOOKUP(Data[[#This Row],[Order ID]], Returns!$A:$B, 2, FALSE), "No")</f>
        <v>No</v>
      </c>
      <c r="X5063" s="1">
        <f>1/COUNTIF(Data[Order ID], Data[[#This Row],[Order ID]])</f>
        <v>0.33333333333333331</v>
      </c>
      <c r="Y5063" s="1">
        <f>1/COUNTIFS(Data[Customer Name],Data[[#This Row],[Customer Name]], Data[MonthYear],Data[[#This Row],[MonthYear]])</f>
        <v>0.33333333333333331</v>
      </c>
      <c r="Z5063" s="1" t="str">
        <f>TEXT(Data[[#This Row],[Order Date]], "mm.yy")</f>
        <v>05.17</v>
      </c>
    </row>
    <row r="5064" spans="1:26" x14ac:dyDescent="0.25">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1" t="str">
        <f>IF(M5064=People!$B$2,People!$A$5,(IF(M5064=People!$B$3,People!$A$3,(IF(M5064=People!$B$4,People!$A$4,(IF(M5064=People!$B$5,People!$A$5,0)))))))</f>
        <v>Kelly Williams</v>
      </c>
      <c r="W5064" s="1" t="str">
        <f>IFERROR(VLOOKUP(Data[[#This Row],[Order ID]], Returns!$A:$B, 2, FALSE), "No")</f>
        <v>No</v>
      </c>
      <c r="X5064" s="1">
        <f>1/COUNTIF(Data[Order ID], Data[[#This Row],[Order ID]])</f>
        <v>0.33333333333333331</v>
      </c>
      <c r="Y5064" s="1">
        <f>1/COUNTIFS(Data[Customer Name],Data[[#This Row],[Customer Name]], Data[MonthYear],Data[[#This Row],[MonthYear]])</f>
        <v>0.33333333333333331</v>
      </c>
      <c r="Z5064" s="1" t="str">
        <f>TEXT(Data[[#This Row],[Order Date]], "mm.yy")</f>
        <v>05.17</v>
      </c>
    </row>
    <row r="5065" spans="1:26" x14ac:dyDescent="0.25">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1" t="str">
        <f>IF(M5065=People!$B$2,People!$A$5,(IF(M5065=People!$B$3,People!$A$3,(IF(M5065=People!$B$4,People!$A$4,(IF(M5065=People!$B$5,People!$A$5,0)))))))</f>
        <v>Kelly Williams</v>
      </c>
      <c r="W5065" s="1" t="str">
        <f>IFERROR(VLOOKUP(Data[[#This Row],[Order ID]], Returns!$A:$B, 2, FALSE), "No")</f>
        <v>No</v>
      </c>
      <c r="X5065" s="1">
        <f>1/COUNTIF(Data[Order ID], Data[[#This Row],[Order ID]])</f>
        <v>0.33333333333333331</v>
      </c>
      <c r="Y5065" s="1">
        <f>1/COUNTIFS(Data[Customer Name],Data[[#This Row],[Customer Name]], Data[MonthYear],Data[[#This Row],[MonthYear]])</f>
        <v>0.33333333333333331</v>
      </c>
      <c r="Z5065" s="1" t="str">
        <f>TEXT(Data[[#This Row],[Order Date]], "mm.yy")</f>
        <v>05.17</v>
      </c>
    </row>
    <row r="5066" spans="1:26" x14ac:dyDescent="0.25">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1" t="str">
        <f>IF(M5066=People!$B$2,People!$A$5,(IF(M5066=People!$B$3,People!$A$3,(IF(M5066=People!$B$4,People!$A$4,(IF(M5066=People!$B$5,People!$A$5,0)))))))</f>
        <v>Chuck Magee</v>
      </c>
      <c r="W5066" s="1" t="str">
        <f>IFERROR(VLOOKUP(Data[[#This Row],[Order ID]], Returns!$A:$B, 2, FALSE), "No")</f>
        <v>No</v>
      </c>
      <c r="X5066" s="1">
        <f>1/COUNTIF(Data[Order ID], Data[[#This Row],[Order ID]])</f>
        <v>1</v>
      </c>
      <c r="Y5066" s="1">
        <f>1/COUNTIFS(Data[Customer Name],Data[[#This Row],[Customer Name]], Data[MonthYear],Data[[#This Row],[MonthYear]])</f>
        <v>1</v>
      </c>
      <c r="Z5066" s="1" t="str">
        <f>TEXT(Data[[#This Row],[Order Date]], "mm.yy")</f>
        <v>09.19</v>
      </c>
    </row>
    <row r="5067" spans="1:26" x14ac:dyDescent="0.25">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1" t="str">
        <f>IF(M5067=People!$B$2,People!$A$5,(IF(M5067=People!$B$3,People!$A$3,(IF(M5067=People!$B$4,People!$A$4,(IF(M5067=People!$B$5,People!$A$5,0)))))))</f>
        <v>Cassandra Brandow</v>
      </c>
      <c r="W5067" s="1" t="str">
        <f>IFERROR(VLOOKUP(Data[[#This Row],[Order ID]], Returns!$A:$B, 2, FALSE), "No")</f>
        <v>No</v>
      </c>
      <c r="X5067" s="1">
        <f>1/COUNTIF(Data[Order ID], Data[[#This Row],[Order ID]])</f>
        <v>0.5</v>
      </c>
      <c r="Y5067" s="1">
        <f>1/COUNTIFS(Data[Customer Name],Data[[#This Row],[Customer Name]], Data[MonthYear],Data[[#This Row],[MonthYear]])</f>
        <v>0.5</v>
      </c>
      <c r="Z5067" s="1" t="str">
        <f>TEXT(Data[[#This Row],[Order Date]], "mm.yy")</f>
        <v>11.19</v>
      </c>
    </row>
    <row r="5068" spans="1:26" x14ac:dyDescent="0.25">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1" t="str">
        <f>IF(M5068=People!$B$2,People!$A$5,(IF(M5068=People!$B$3,People!$A$3,(IF(M5068=People!$B$4,People!$A$4,(IF(M5068=People!$B$5,People!$A$5,0)))))))</f>
        <v>Cassandra Brandow</v>
      </c>
      <c r="W5068" s="1" t="str">
        <f>IFERROR(VLOOKUP(Data[[#This Row],[Order ID]], Returns!$A:$B, 2, FALSE), "No")</f>
        <v>No</v>
      </c>
      <c r="X5068" s="1">
        <f>1/COUNTIF(Data[Order ID], Data[[#This Row],[Order ID]])</f>
        <v>0.5</v>
      </c>
      <c r="Y5068" s="1">
        <f>1/COUNTIFS(Data[Customer Name],Data[[#This Row],[Customer Name]], Data[MonthYear],Data[[#This Row],[MonthYear]])</f>
        <v>0.5</v>
      </c>
      <c r="Z5068" s="1" t="str">
        <f>TEXT(Data[[#This Row],[Order Date]], "mm.yy")</f>
        <v>11.19</v>
      </c>
    </row>
    <row r="5069" spans="1:26" x14ac:dyDescent="0.25">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1" t="str">
        <f>IF(M5069=People!$B$2,People!$A$5,(IF(M5069=People!$B$3,People!$A$3,(IF(M5069=People!$B$4,People!$A$4,(IF(M5069=People!$B$5,People!$A$5,0)))))))</f>
        <v>Cassandra Brandow</v>
      </c>
      <c r="W5069" s="1" t="str">
        <f>IFERROR(VLOOKUP(Data[[#This Row],[Order ID]], Returns!$A:$B, 2, FALSE), "No")</f>
        <v>No</v>
      </c>
      <c r="X5069" s="1">
        <f>1/COUNTIF(Data[Order ID], Data[[#This Row],[Order ID]])</f>
        <v>1</v>
      </c>
      <c r="Y5069" s="1">
        <f>1/COUNTIFS(Data[Customer Name],Data[[#This Row],[Customer Name]], Data[MonthYear],Data[[#This Row],[MonthYear]])</f>
        <v>1</v>
      </c>
      <c r="Z5069" s="1" t="str">
        <f>TEXT(Data[[#This Row],[Order Date]], "mm.yy")</f>
        <v>01.19</v>
      </c>
    </row>
    <row r="5070" spans="1:26" x14ac:dyDescent="0.25">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1" t="str">
        <f>IF(M5070=People!$B$2,People!$A$5,(IF(M5070=People!$B$3,People!$A$3,(IF(M5070=People!$B$4,People!$A$4,(IF(M5070=People!$B$5,People!$A$5,0)))))))</f>
        <v>Kelly Williams</v>
      </c>
      <c r="W5070" s="1" t="str">
        <f>IFERROR(VLOOKUP(Data[[#This Row],[Order ID]], Returns!$A:$B, 2, FALSE), "No")</f>
        <v>No</v>
      </c>
      <c r="X5070" s="1">
        <f>1/COUNTIF(Data[Order ID], Data[[#This Row],[Order ID]])</f>
        <v>0.2</v>
      </c>
      <c r="Y5070" s="1">
        <f>1/COUNTIFS(Data[Customer Name],Data[[#This Row],[Customer Name]], Data[MonthYear],Data[[#This Row],[MonthYear]])</f>
        <v>0.2</v>
      </c>
      <c r="Z5070" s="1" t="str">
        <f>TEXT(Data[[#This Row],[Order Date]], "mm.yy")</f>
        <v>08.16</v>
      </c>
    </row>
    <row r="5071" spans="1:26" x14ac:dyDescent="0.25">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1" t="str">
        <f>IF(M5071=People!$B$2,People!$A$5,(IF(M5071=People!$B$3,People!$A$3,(IF(M5071=People!$B$4,People!$A$4,(IF(M5071=People!$B$5,People!$A$5,0)))))))</f>
        <v>Kelly Williams</v>
      </c>
      <c r="W5071" s="1" t="str">
        <f>IFERROR(VLOOKUP(Data[[#This Row],[Order ID]], Returns!$A:$B, 2, FALSE), "No")</f>
        <v>No</v>
      </c>
      <c r="X5071" s="1">
        <f>1/COUNTIF(Data[Order ID], Data[[#This Row],[Order ID]])</f>
        <v>0.2</v>
      </c>
      <c r="Y5071" s="1">
        <f>1/COUNTIFS(Data[Customer Name],Data[[#This Row],[Customer Name]], Data[MonthYear],Data[[#This Row],[MonthYear]])</f>
        <v>0.2</v>
      </c>
      <c r="Z5071" s="1" t="str">
        <f>TEXT(Data[[#This Row],[Order Date]], "mm.yy")</f>
        <v>08.16</v>
      </c>
    </row>
    <row r="5072" spans="1:26" x14ac:dyDescent="0.25">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1" t="str">
        <f>IF(M5072=People!$B$2,People!$A$5,(IF(M5072=People!$B$3,People!$A$3,(IF(M5072=People!$B$4,People!$A$4,(IF(M5072=People!$B$5,People!$A$5,0)))))))</f>
        <v>Kelly Williams</v>
      </c>
      <c r="W5072" s="1" t="str">
        <f>IFERROR(VLOOKUP(Data[[#This Row],[Order ID]], Returns!$A:$B, 2, FALSE), "No")</f>
        <v>No</v>
      </c>
      <c r="X5072" s="1">
        <f>1/COUNTIF(Data[Order ID], Data[[#This Row],[Order ID]])</f>
        <v>0.2</v>
      </c>
      <c r="Y5072" s="1">
        <f>1/COUNTIFS(Data[Customer Name],Data[[#This Row],[Customer Name]], Data[MonthYear],Data[[#This Row],[MonthYear]])</f>
        <v>0.2</v>
      </c>
      <c r="Z5072" s="1" t="str">
        <f>TEXT(Data[[#This Row],[Order Date]], "mm.yy")</f>
        <v>08.16</v>
      </c>
    </row>
    <row r="5073" spans="1:26" x14ac:dyDescent="0.25">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1" t="str">
        <f>IF(M5073=People!$B$2,People!$A$5,(IF(M5073=People!$B$3,People!$A$3,(IF(M5073=People!$B$4,People!$A$4,(IF(M5073=People!$B$5,People!$A$5,0)))))))</f>
        <v>Kelly Williams</v>
      </c>
      <c r="W5073" s="1" t="str">
        <f>IFERROR(VLOOKUP(Data[[#This Row],[Order ID]], Returns!$A:$B, 2, FALSE), "No")</f>
        <v>No</v>
      </c>
      <c r="X5073" s="1">
        <f>1/COUNTIF(Data[Order ID], Data[[#This Row],[Order ID]])</f>
        <v>0.2</v>
      </c>
      <c r="Y5073" s="1">
        <f>1/COUNTIFS(Data[Customer Name],Data[[#This Row],[Customer Name]], Data[MonthYear],Data[[#This Row],[MonthYear]])</f>
        <v>0.2</v>
      </c>
      <c r="Z5073" s="1" t="str">
        <f>TEXT(Data[[#This Row],[Order Date]], "mm.yy")</f>
        <v>08.16</v>
      </c>
    </row>
    <row r="5074" spans="1:26" x14ac:dyDescent="0.25">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1" t="str">
        <f>IF(M5074=People!$B$2,People!$A$5,(IF(M5074=People!$B$3,People!$A$3,(IF(M5074=People!$B$4,People!$A$4,(IF(M5074=People!$B$5,People!$A$5,0)))))))</f>
        <v>Kelly Williams</v>
      </c>
      <c r="W5074" s="1" t="str">
        <f>IFERROR(VLOOKUP(Data[[#This Row],[Order ID]], Returns!$A:$B, 2, FALSE), "No")</f>
        <v>No</v>
      </c>
      <c r="X5074" s="1">
        <f>1/COUNTIF(Data[Order ID], Data[[#This Row],[Order ID]])</f>
        <v>0.2</v>
      </c>
      <c r="Y5074" s="1">
        <f>1/COUNTIFS(Data[Customer Name],Data[[#This Row],[Customer Name]], Data[MonthYear],Data[[#This Row],[MonthYear]])</f>
        <v>0.2</v>
      </c>
      <c r="Z5074" s="1" t="str">
        <f>TEXT(Data[[#This Row],[Order Date]], "mm.yy")</f>
        <v>08.16</v>
      </c>
    </row>
    <row r="5075" spans="1:26" x14ac:dyDescent="0.25">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1" t="str">
        <f>IF(M5075=People!$B$2,People!$A$5,(IF(M5075=People!$B$3,People!$A$3,(IF(M5075=People!$B$4,People!$A$4,(IF(M5075=People!$B$5,People!$A$5,0)))))))</f>
        <v>Cassandra Brandow</v>
      </c>
      <c r="W5075" s="1" t="str">
        <f>IFERROR(VLOOKUP(Data[[#This Row],[Order ID]], Returns!$A:$B, 2, FALSE), "No")</f>
        <v>No</v>
      </c>
      <c r="X5075" s="1">
        <f>1/COUNTIF(Data[Order ID], Data[[#This Row],[Order ID]])</f>
        <v>1</v>
      </c>
      <c r="Y5075" s="1">
        <f>1/COUNTIFS(Data[Customer Name],Data[[#This Row],[Customer Name]], Data[MonthYear],Data[[#This Row],[MonthYear]])</f>
        <v>1</v>
      </c>
      <c r="Z5075" s="1" t="str">
        <f>TEXT(Data[[#This Row],[Order Date]], "mm.yy")</f>
        <v>11.17</v>
      </c>
    </row>
    <row r="5076" spans="1:26" x14ac:dyDescent="0.25">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1" t="str">
        <f>IF(M5076=People!$B$2,People!$A$5,(IF(M5076=People!$B$3,People!$A$3,(IF(M5076=People!$B$4,People!$A$4,(IF(M5076=People!$B$5,People!$A$5,0)))))))</f>
        <v>Cassandra Brandow</v>
      </c>
      <c r="W5076" s="1" t="str">
        <f>IFERROR(VLOOKUP(Data[[#This Row],[Order ID]], Returns!$A:$B, 2, FALSE), "No")</f>
        <v>No</v>
      </c>
      <c r="X5076" s="1">
        <f>1/COUNTIF(Data[Order ID], Data[[#This Row],[Order ID]])</f>
        <v>1</v>
      </c>
      <c r="Y5076" s="1">
        <f>1/COUNTIFS(Data[Customer Name],Data[[#This Row],[Customer Name]], Data[MonthYear],Data[[#This Row],[MonthYear]])</f>
        <v>1</v>
      </c>
      <c r="Z5076" s="1" t="str">
        <f>TEXT(Data[[#This Row],[Order Date]], "mm.yy")</f>
        <v>04.19</v>
      </c>
    </row>
    <row r="5077" spans="1:26" x14ac:dyDescent="0.25">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1" t="str">
        <f>IF(M5077=People!$B$2,People!$A$5,(IF(M5077=People!$B$3,People!$A$3,(IF(M5077=People!$B$4,People!$A$4,(IF(M5077=People!$B$5,People!$A$5,0)))))))</f>
        <v>Kelly Williams</v>
      </c>
      <c r="W5077" s="1" t="str">
        <f>IFERROR(VLOOKUP(Data[[#This Row],[Order ID]], Returns!$A:$B, 2, FALSE), "No")</f>
        <v>No</v>
      </c>
      <c r="X5077" s="1">
        <f>1/COUNTIF(Data[Order ID], Data[[#This Row],[Order ID]])</f>
        <v>0.33333333333333331</v>
      </c>
      <c r="Y5077" s="1">
        <f>1/COUNTIFS(Data[Customer Name],Data[[#This Row],[Customer Name]], Data[MonthYear],Data[[#This Row],[MonthYear]])</f>
        <v>0.33333333333333331</v>
      </c>
      <c r="Z5077" s="1" t="str">
        <f>TEXT(Data[[#This Row],[Order Date]], "mm.yy")</f>
        <v>04.16</v>
      </c>
    </row>
    <row r="5078" spans="1:26" x14ac:dyDescent="0.25">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1" t="str">
        <f>IF(M5078=People!$B$2,People!$A$5,(IF(M5078=People!$B$3,People!$A$3,(IF(M5078=People!$B$4,People!$A$4,(IF(M5078=People!$B$5,People!$A$5,0)))))))</f>
        <v>Kelly Williams</v>
      </c>
      <c r="W5078" s="1" t="str">
        <f>IFERROR(VLOOKUP(Data[[#This Row],[Order ID]], Returns!$A:$B, 2, FALSE), "No")</f>
        <v>No</v>
      </c>
      <c r="X5078" s="1">
        <f>1/COUNTIF(Data[Order ID], Data[[#This Row],[Order ID]])</f>
        <v>0.33333333333333331</v>
      </c>
      <c r="Y5078" s="1">
        <f>1/COUNTIFS(Data[Customer Name],Data[[#This Row],[Customer Name]], Data[MonthYear],Data[[#This Row],[MonthYear]])</f>
        <v>0.33333333333333331</v>
      </c>
      <c r="Z5078" s="1" t="str">
        <f>TEXT(Data[[#This Row],[Order Date]], "mm.yy")</f>
        <v>04.16</v>
      </c>
    </row>
    <row r="5079" spans="1:26" x14ac:dyDescent="0.25">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1" t="str">
        <f>IF(M5079=People!$B$2,People!$A$5,(IF(M5079=People!$B$3,People!$A$3,(IF(M5079=People!$B$4,People!$A$4,(IF(M5079=People!$B$5,People!$A$5,0)))))))</f>
        <v>Kelly Williams</v>
      </c>
      <c r="W5079" s="1" t="str">
        <f>IFERROR(VLOOKUP(Data[[#This Row],[Order ID]], Returns!$A:$B, 2, FALSE), "No")</f>
        <v>No</v>
      </c>
      <c r="X5079" s="1">
        <f>1/COUNTIF(Data[Order ID], Data[[#This Row],[Order ID]])</f>
        <v>0.33333333333333331</v>
      </c>
      <c r="Y5079" s="1">
        <f>1/COUNTIFS(Data[Customer Name],Data[[#This Row],[Customer Name]], Data[MonthYear],Data[[#This Row],[MonthYear]])</f>
        <v>0.33333333333333331</v>
      </c>
      <c r="Z5079" s="1" t="str">
        <f>TEXT(Data[[#This Row],[Order Date]], "mm.yy")</f>
        <v>04.16</v>
      </c>
    </row>
    <row r="5080" spans="1:26" x14ac:dyDescent="0.25">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1" t="str">
        <f>IF(M5080=People!$B$2,People!$A$5,(IF(M5080=People!$B$3,People!$A$3,(IF(M5080=People!$B$4,People!$A$4,(IF(M5080=People!$B$5,People!$A$5,0)))))))</f>
        <v>Kelly Williams</v>
      </c>
      <c r="W5080" s="1" t="str">
        <f>IFERROR(VLOOKUP(Data[[#This Row],[Order ID]], Returns!$A:$B, 2, FALSE), "No")</f>
        <v>No</v>
      </c>
      <c r="X5080" s="1">
        <f>1/COUNTIF(Data[Order ID], Data[[#This Row],[Order ID]])</f>
        <v>1</v>
      </c>
      <c r="Y5080" s="1">
        <f>1/COUNTIFS(Data[Customer Name],Data[[#This Row],[Customer Name]], Data[MonthYear],Data[[#This Row],[MonthYear]])</f>
        <v>1</v>
      </c>
      <c r="Z5080" s="1" t="str">
        <f>TEXT(Data[[#This Row],[Order Date]], "mm.yy")</f>
        <v>11.19</v>
      </c>
    </row>
    <row r="5081" spans="1:26" x14ac:dyDescent="0.25">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1" t="str">
        <f>IF(M5081=People!$B$2,People!$A$5,(IF(M5081=People!$B$3,People!$A$3,(IF(M5081=People!$B$4,People!$A$4,(IF(M5081=People!$B$5,People!$A$5,0)))))))</f>
        <v>Cassandra Brandow</v>
      </c>
      <c r="W5081" s="1" t="str">
        <f>IFERROR(VLOOKUP(Data[[#This Row],[Order ID]], Returns!$A:$B, 2, FALSE), "No")</f>
        <v>No</v>
      </c>
      <c r="X5081" s="1">
        <f>1/COUNTIF(Data[Order ID], Data[[#This Row],[Order ID]])</f>
        <v>0.5</v>
      </c>
      <c r="Y5081" s="1">
        <f>1/COUNTIFS(Data[Customer Name],Data[[#This Row],[Customer Name]], Data[MonthYear],Data[[#This Row],[MonthYear]])</f>
        <v>0.5</v>
      </c>
      <c r="Z5081" s="1" t="str">
        <f>TEXT(Data[[#This Row],[Order Date]], "mm.yy")</f>
        <v>11.19</v>
      </c>
    </row>
    <row r="5082" spans="1:26" x14ac:dyDescent="0.25">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1" t="str">
        <f>IF(M5082=People!$B$2,People!$A$5,(IF(M5082=People!$B$3,People!$A$3,(IF(M5082=People!$B$4,People!$A$4,(IF(M5082=People!$B$5,People!$A$5,0)))))))</f>
        <v>Cassandra Brandow</v>
      </c>
      <c r="W5082" s="1" t="str">
        <f>IFERROR(VLOOKUP(Data[[#This Row],[Order ID]], Returns!$A:$B, 2, FALSE), "No")</f>
        <v>No</v>
      </c>
      <c r="X5082" s="1">
        <f>1/COUNTIF(Data[Order ID], Data[[#This Row],[Order ID]])</f>
        <v>0.5</v>
      </c>
      <c r="Y5082" s="1">
        <f>1/COUNTIFS(Data[Customer Name],Data[[#This Row],[Customer Name]], Data[MonthYear],Data[[#This Row],[MonthYear]])</f>
        <v>0.5</v>
      </c>
      <c r="Z5082" s="1" t="str">
        <f>TEXT(Data[[#This Row],[Order Date]], "mm.yy")</f>
        <v>11.19</v>
      </c>
    </row>
    <row r="5083" spans="1:26" x14ac:dyDescent="0.25">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1" t="str">
        <f>IF(M5083=People!$B$2,People!$A$5,(IF(M5083=People!$B$3,People!$A$3,(IF(M5083=People!$B$4,People!$A$4,(IF(M5083=People!$B$5,People!$A$5,0)))))))</f>
        <v>Chuck Magee</v>
      </c>
      <c r="W5083" s="1" t="str">
        <f>IFERROR(VLOOKUP(Data[[#This Row],[Order ID]], Returns!$A:$B, 2, FALSE), "No")</f>
        <v>No</v>
      </c>
      <c r="X5083" s="1">
        <f>1/COUNTIF(Data[Order ID], Data[[#This Row],[Order ID]])</f>
        <v>1</v>
      </c>
      <c r="Y5083" s="1">
        <f>1/COUNTIFS(Data[Customer Name],Data[[#This Row],[Customer Name]], Data[MonthYear],Data[[#This Row],[MonthYear]])</f>
        <v>0.25</v>
      </c>
      <c r="Z5083" s="1" t="str">
        <f>TEXT(Data[[#This Row],[Order Date]], "mm.yy")</f>
        <v>12.17</v>
      </c>
    </row>
    <row r="5084" spans="1:26" x14ac:dyDescent="0.25">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1" t="str">
        <f>IF(M5084=People!$B$2,People!$A$5,(IF(M5084=People!$B$3,People!$A$3,(IF(M5084=People!$B$4,People!$A$4,(IF(M5084=People!$B$5,People!$A$5,0)))))))</f>
        <v>Cassandra Brandow</v>
      </c>
      <c r="W5084" s="1" t="str">
        <f>IFERROR(VLOOKUP(Data[[#This Row],[Order ID]], Returns!$A:$B, 2, FALSE), "No")</f>
        <v>No</v>
      </c>
      <c r="X5084" s="1">
        <f>1/COUNTIF(Data[Order ID], Data[[#This Row],[Order ID]])</f>
        <v>0.5</v>
      </c>
      <c r="Y5084" s="1">
        <f>1/COUNTIFS(Data[Customer Name],Data[[#This Row],[Customer Name]], Data[MonthYear],Data[[#This Row],[MonthYear]])</f>
        <v>0.5</v>
      </c>
      <c r="Z5084" s="1" t="str">
        <f>TEXT(Data[[#This Row],[Order Date]], "mm.yy")</f>
        <v>09.18</v>
      </c>
    </row>
    <row r="5085" spans="1:26" x14ac:dyDescent="0.25">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1" t="str">
        <f>IF(M5085=People!$B$2,People!$A$5,(IF(M5085=People!$B$3,People!$A$3,(IF(M5085=People!$B$4,People!$A$4,(IF(M5085=People!$B$5,People!$A$5,0)))))))</f>
        <v>Cassandra Brandow</v>
      </c>
      <c r="W5085" s="1" t="str">
        <f>IFERROR(VLOOKUP(Data[[#This Row],[Order ID]], Returns!$A:$B, 2, FALSE), "No")</f>
        <v>No</v>
      </c>
      <c r="X5085" s="1">
        <f>1/COUNTIF(Data[Order ID], Data[[#This Row],[Order ID]])</f>
        <v>0.5</v>
      </c>
      <c r="Y5085" s="1">
        <f>1/COUNTIFS(Data[Customer Name],Data[[#This Row],[Customer Name]], Data[MonthYear],Data[[#This Row],[MonthYear]])</f>
        <v>0.5</v>
      </c>
      <c r="Z5085" s="1" t="str">
        <f>TEXT(Data[[#This Row],[Order Date]], "mm.yy")</f>
        <v>09.18</v>
      </c>
    </row>
    <row r="5086" spans="1:26" x14ac:dyDescent="0.25">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1" t="str">
        <f>IF(M5086=People!$B$2,People!$A$5,(IF(M5086=People!$B$3,People!$A$3,(IF(M5086=People!$B$4,People!$A$4,(IF(M5086=People!$B$5,People!$A$5,0)))))))</f>
        <v>Chuck Magee</v>
      </c>
      <c r="W5086" s="1" t="str">
        <f>IFERROR(VLOOKUP(Data[[#This Row],[Order ID]], Returns!$A:$B, 2, FALSE), "No")</f>
        <v>No</v>
      </c>
      <c r="X5086" s="1">
        <f>1/COUNTIF(Data[Order ID], Data[[#This Row],[Order ID]])</f>
        <v>1</v>
      </c>
      <c r="Y5086" s="1">
        <f>1/COUNTIFS(Data[Customer Name],Data[[#This Row],[Customer Name]], Data[MonthYear],Data[[#This Row],[MonthYear]])</f>
        <v>1</v>
      </c>
      <c r="Z5086" s="1" t="str">
        <f>TEXT(Data[[#This Row],[Order Date]], "mm.yy")</f>
        <v>06.18</v>
      </c>
    </row>
    <row r="5087" spans="1:26" x14ac:dyDescent="0.25">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1" t="str">
        <f>IF(M5087=People!$B$2,People!$A$5,(IF(M5087=People!$B$3,People!$A$3,(IF(M5087=People!$B$4,People!$A$4,(IF(M5087=People!$B$5,People!$A$5,0)))))))</f>
        <v>Kelly Williams</v>
      </c>
      <c r="W5087" s="1" t="str">
        <f>IFERROR(VLOOKUP(Data[[#This Row],[Order ID]], Returns!$A:$B, 2, FALSE), "No")</f>
        <v>No</v>
      </c>
      <c r="X5087" s="1">
        <f>1/COUNTIF(Data[Order ID], Data[[#This Row],[Order ID]])</f>
        <v>1</v>
      </c>
      <c r="Y5087" s="1">
        <f>1/COUNTIFS(Data[Customer Name],Data[[#This Row],[Customer Name]], Data[MonthYear],Data[[#This Row],[MonthYear]])</f>
        <v>1</v>
      </c>
      <c r="Z5087" s="1" t="str">
        <f>TEXT(Data[[#This Row],[Order Date]], "mm.yy")</f>
        <v>06.17</v>
      </c>
    </row>
    <row r="5088" spans="1:26" x14ac:dyDescent="0.25">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1" t="str">
        <f>IF(M5088=People!$B$2,People!$A$5,(IF(M5088=People!$B$3,People!$A$3,(IF(M5088=People!$B$4,People!$A$4,(IF(M5088=People!$B$5,People!$A$5,0)))))))</f>
        <v>Chuck Magee</v>
      </c>
      <c r="W5088" s="1" t="str">
        <f>IFERROR(VLOOKUP(Data[[#This Row],[Order ID]], Returns!$A:$B, 2, FALSE), "No")</f>
        <v>No</v>
      </c>
      <c r="X5088" s="1">
        <f>1/COUNTIF(Data[Order ID], Data[[#This Row],[Order ID]])</f>
        <v>0.33333333333333331</v>
      </c>
      <c r="Y5088" s="1">
        <f>1/COUNTIFS(Data[Customer Name],Data[[#This Row],[Customer Name]], Data[MonthYear],Data[[#This Row],[MonthYear]])</f>
        <v>0.33333333333333331</v>
      </c>
      <c r="Z5088" s="1" t="str">
        <f>TEXT(Data[[#This Row],[Order Date]], "mm.yy")</f>
        <v>03.17</v>
      </c>
    </row>
    <row r="5089" spans="1:26" x14ac:dyDescent="0.25">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1" t="str">
        <f>IF(M5089=People!$B$2,People!$A$5,(IF(M5089=People!$B$3,People!$A$3,(IF(M5089=People!$B$4,People!$A$4,(IF(M5089=People!$B$5,People!$A$5,0)))))))</f>
        <v>Chuck Magee</v>
      </c>
      <c r="W5089" s="1" t="str">
        <f>IFERROR(VLOOKUP(Data[[#This Row],[Order ID]], Returns!$A:$B, 2, FALSE), "No")</f>
        <v>No</v>
      </c>
      <c r="X5089" s="1">
        <f>1/COUNTIF(Data[Order ID], Data[[#This Row],[Order ID]])</f>
        <v>0.33333333333333331</v>
      </c>
      <c r="Y5089" s="1">
        <f>1/COUNTIFS(Data[Customer Name],Data[[#This Row],[Customer Name]], Data[MonthYear],Data[[#This Row],[MonthYear]])</f>
        <v>0.33333333333333331</v>
      </c>
      <c r="Z5089" s="1" t="str">
        <f>TEXT(Data[[#This Row],[Order Date]], "mm.yy")</f>
        <v>03.17</v>
      </c>
    </row>
    <row r="5090" spans="1:26" x14ac:dyDescent="0.25">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1" t="str">
        <f>IF(M5090=People!$B$2,People!$A$5,(IF(M5090=People!$B$3,People!$A$3,(IF(M5090=People!$B$4,People!$A$4,(IF(M5090=People!$B$5,People!$A$5,0)))))))</f>
        <v>Chuck Magee</v>
      </c>
      <c r="W5090" s="1" t="str">
        <f>IFERROR(VLOOKUP(Data[[#This Row],[Order ID]], Returns!$A:$B, 2, FALSE), "No")</f>
        <v>No</v>
      </c>
      <c r="X5090" s="1">
        <f>1/COUNTIF(Data[Order ID], Data[[#This Row],[Order ID]])</f>
        <v>0.33333333333333331</v>
      </c>
      <c r="Y5090" s="1">
        <f>1/COUNTIFS(Data[Customer Name],Data[[#This Row],[Customer Name]], Data[MonthYear],Data[[#This Row],[MonthYear]])</f>
        <v>0.33333333333333331</v>
      </c>
      <c r="Z5090" s="1" t="str">
        <f>TEXT(Data[[#This Row],[Order Date]], "mm.yy")</f>
        <v>03.17</v>
      </c>
    </row>
    <row r="5091" spans="1:26" x14ac:dyDescent="0.25">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1" t="str">
        <f>IF(M5091=People!$B$2,People!$A$5,(IF(M5091=People!$B$3,People!$A$3,(IF(M5091=People!$B$4,People!$A$4,(IF(M5091=People!$B$5,People!$A$5,0)))))))</f>
        <v>Cassandra Brandow</v>
      </c>
      <c r="W5091" s="1" t="str">
        <f>IFERROR(VLOOKUP(Data[[#This Row],[Order ID]], Returns!$A:$B, 2, FALSE), "No")</f>
        <v>No</v>
      </c>
      <c r="X5091" s="1">
        <f>1/COUNTIF(Data[Order ID], Data[[#This Row],[Order ID]])</f>
        <v>0.5</v>
      </c>
      <c r="Y5091" s="1">
        <f>1/COUNTIFS(Data[Customer Name],Data[[#This Row],[Customer Name]], Data[MonthYear],Data[[#This Row],[MonthYear]])</f>
        <v>0.33333333333333331</v>
      </c>
      <c r="Z5091" s="1" t="str">
        <f>TEXT(Data[[#This Row],[Order Date]], "mm.yy")</f>
        <v>08.19</v>
      </c>
    </row>
    <row r="5092" spans="1:26" x14ac:dyDescent="0.25">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1" t="str">
        <f>IF(M5092=People!$B$2,People!$A$5,(IF(M5092=People!$B$3,People!$A$3,(IF(M5092=People!$B$4,People!$A$4,(IF(M5092=People!$B$5,People!$A$5,0)))))))</f>
        <v>Cassandra Brandow</v>
      </c>
      <c r="W5092" s="1" t="str">
        <f>IFERROR(VLOOKUP(Data[[#This Row],[Order ID]], Returns!$A:$B, 2, FALSE), "No")</f>
        <v>No</v>
      </c>
      <c r="X5092" s="1">
        <f>1/COUNTIF(Data[Order ID], Data[[#This Row],[Order ID]])</f>
        <v>0.5</v>
      </c>
      <c r="Y5092" s="1">
        <f>1/COUNTIFS(Data[Customer Name],Data[[#This Row],[Customer Name]], Data[MonthYear],Data[[#This Row],[MonthYear]])</f>
        <v>0.33333333333333331</v>
      </c>
      <c r="Z5092" s="1" t="str">
        <f>TEXT(Data[[#This Row],[Order Date]], "mm.yy")</f>
        <v>08.19</v>
      </c>
    </row>
    <row r="5093" spans="1:26" x14ac:dyDescent="0.25">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1" t="str">
        <f>IF(M5093=People!$B$2,People!$A$5,(IF(M5093=People!$B$3,People!$A$3,(IF(M5093=People!$B$4,People!$A$4,(IF(M5093=People!$B$5,People!$A$5,0)))))))</f>
        <v>Cassandra Brandow</v>
      </c>
      <c r="W5093" s="1" t="str">
        <f>IFERROR(VLOOKUP(Data[[#This Row],[Order ID]], Returns!$A:$B, 2, FALSE), "No")</f>
        <v>No</v>
      </c>
      <c r="X5093" s="1">
        <f>1/COUNTIF(Data[Order ID], Data[[#This Row],[Order ID]])</f>
        <v>1</v>
      </c>
      <c r="Y5093" s="1">
        <f>1/COUNTIFS(Data[Customer Name],Data[[#This Row],[Customer Name]], Data[MonthYear],Data[[#This Row],[MonthYear]])</f>
        <v>1</v>
      </c>
      <c r="Z5093" s="1" t="str">
        <f>TEXT(Data[[#This Row],[Order Date]], "mm.yy")</f>
        <v>12.19</v>
      </c>
    </row>
    <row r="5094" spans="1:26" x14ac:dyDescent="0.25">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1" t="str">
        <f>IF(M5094=People!$B$2,People!$A$5,(IF(M5094=People!$B$3,People!$A$3,(IF(M5094=People!$B$4,People!$A$4,(IF(M5094=People!$B$5,People!$A$5,0)))))))</f>
        <v>Chuck Magee</v>
      </c>
      <c r="W5094" s="1" t="str">
        <f>IFERROR(VLOOKUP(Data[[#This Row],[Order ID]], Returns!$A:$B, 2, FALSE), "No")</f>
        <v>No</v>
      </c>
      <c r="X5094" s="1">
        <f>1/COUNTIF(Data[Order ID], Data[[#This Row],[Order ID]])</f>
        <v>1</v>
      </c>
      <c r="Y5094" s="1">
        <f>1/COUNTIFS(Data[Customer Name],Data[[#This Row],[Customer Name]], Data[MonthYear],Data[[#This Row],[MonthYear]])</f>
        <v>1</v>
      </c>
      <c r="Z5094" s="1" t="str">
        <f>TEXT(Data[[#This Row],[Order Date]], "mm.yy")</f>
        <v>05.17</v>
      </c>
    </row>
    <row r="5095" spans="1:26" x14ac:dyDescent="0.25">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1" t="str">
        <f>IF(M5095=People!$B$2,People!$A$5,(IF(M5095=People!$B$3,People!$A$3,(IF(M5095=People!$B$4,People!$A$4,(IF(M5095=People!$B$5,People!$A$5,0)))))))</f>
        <v>Kelly Williams</v>
      </c>
      <c r="W5095" s="1" t="str">
        <f>IFERROR(VLOOKUP(Data[[#This Row],[Order ID]], Returns!$A:$B, 2, FALSE), "No")</f>
        <v>Yes</v>
      </c>
      <c r="X5095" s="1">
        <f>1/COUNTIF(Data[Order ID], Data[[#This Row],[Order ID]])</f>
        <v>0.16666666666666666</v>
      </c>
      <c r="Y5095" s="1">
        <f>1/COUNTIFS(Data[Customer Name],Data[[#This Row],[Customer Name]], Data[MonthYear],Data[[#This Row],[MonthYear]])</f>
        <v>0.16666666666666666</v>
      </c>
      <c r="Z5095" s="1" t="str">
        <f>TEXT(Data[[#This Row],[Order Date]], "mm.yy")</f>
        <v>12.16</v>
      </c>
    </row>
    <row r="5096" spans="1:26" x14ac:dyDescent="0.25">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1" t="str">
        <f>IF(M5096=People!$B$2,People!$A$5,(IF(M5096=People!$B$3,People!$A$3,(IF(M5096=People!$B$4,People!$A$4,(IF(M5096=People!$B$5,People!$A$5,0)))))))</f>
        <v>Kelly Williams</v>
      </c>
      <c r="W5096" s="1" t="str">
        <f>IFERROR(VLOOKUP(Data[[#This Row],[Order ID]], Returns!$A:$B, 2, FALSE), "No")</f>
        <v>Yes</v>
      </c>
      <c r="X5096" s="1">
        <f>1/COUNTIF(Data[Order ID], Data[[#This Row],[Order ID]])</f>
        <v>0.16666666666666666</v>
      </c>
      <c r="Y5096" s="1">
        <f>1/COUNTIFS(Data[Customer Name],Data[[#This Row],[Customer Name]], Data[MonthYear],Data[[#This Row],[MonthYear]])</f>
        <v>0.16666666666666666</v>
      </c>
      <c r="Z5096" s="1" t="str">
        <f>TEXT(Data[[#This Row],[Order Date]], "mm.yy")</f>
        <v>12.16</v>
      </c>
    </row>
    <row r="5097" spans="1:26" x14ac:dyDescent="0.25">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1" t="str">
        <f>IF(M5097=People!$B$2,People!$A$5,(IF(M5097=People!$B$3,People!$A$3,(IF(M5097=People!$B$4,People!$A$4,(IF(M5097=People!$B$5,People!$A$5,0)))))))</f>
        <v>Kelly Williams</v>
      </c>
      <c r="W5097" s="1" t="str">
        <f>IFERROR(VLOOKUP(Data[[#This Row],[Order ID]], Returns!$A:$B, 2, FALSE), "No")</f>
        <v>Yes</v>
      </c>
      <c r="X5097" s="1">
        <f>1/COUNTIF(Data[Order ID], Data[[#This Row],[Order ID]])</f>
        <v>0.16666666666666666</v>
      </c>
      <c r="Y5097" s="1">
        <f>1/COUNTIFS(Data[Customer Name],Data[[#This Row],[Customer Name]], Data[MonthYear],Data[[#This Row],[MonthYear]])</f>
        <v>0.16666666666666666</v>
      </c>
      <c r="Z5097" s="1" t="str">
        <f>TEXT(Data[[#This Row],[Order Date]], "mm.yy")</f>
        <v>12.16</v>
      </c>
    </row>
    <row r="5098" spans="1:26" x14ac:dyDescent="0.25">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1" t="str">
        <f>IF(M5098=People!$B$2,People!$A$5,(IF(M5098=People!$B$3,People!$A$3,(IF(M5098=People!$B$4,People!$A$4,(IF(M5098=People!$B$5,People!$A$5,0)))))))</f>
        <v>Kelly Williams</v>
      </c>
      <c r="W5098" s="1" t="str">
        <f>IFERROR(VLOOKUP(Data[[#This Row],[Order ID]], Returns!$A:$B, 2, FALSE), "No")</f>
        <v>Yes</v>
      </c>
      <c r="X5098" s="1">
        <f>1/COUNTIF(Data[Order ID], Data[[#This Row],[Order ID]])</f>
        <v>0.16666666666666666</v>
      </c>
      <c r="Y5098" s="1">
        <f>1/COUNTIFS(Data[Customer Name],Data[[#This Row],[Customer Name]], Data[MonthYear],Data[[#This Row],[MonthYear]])</f>
        <v>0.16666666666666666</v>
      </c>
      <c r="Z5098" s="1" t="str">
        <f>TEXT(Data[[#This Row],[Order Date]], "mm.yy")</f>
        <v>12.16</v>
      </c>
    </row>
    <row r="5099" spans="1:26" x14ac:dyDescent="0.25">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1" t="str">
        <f>IF(M5099=People!$B$2,People!$A$5,(IF(M5099=People!$B$3,People!$A$3,(IF(M5099=People!$B$4,People!$A$4,(IF(M5099=People!$B$5,People!$A$5,0)))))))</f>
        <v>Kelly Williams</v>
      </c>
      <c r="W5099" s="1" t="str">
        <f>IFERROR(VLOOKUP(Data[[#This Row],[Order ID]], Returns!$A:$B, 2, FALSE), "No")</f>
        <v>Yes</v>
      </c>
      <c r="X5099" s="1">
        <f>1/COUNTIF(Data[Order ID], Data[[#This Row],[Order ID]])</f>
        <v>0.16666666666666666</v>
      </c>
      <c r="Y5099" s="1">
        <f>1/COUNTIFS(Data[Customer Name],Data[[#This Row],[Customer Name]], Data[MonthYear],Data[[#This Row],[MonthYear]])</f>
        <v>0.16666666666666666</v>
      </c>
      <c r="Z5099" s="1" t="str">
        <f>TEXT(Data[[#This Row],[Order Date]], "mm.yy")</f>
        <v>12.16</v>
      </c>
    </row>
    <row r="5100" spans="1:26" x14ac:dyDescent="0.25">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1" t="str">
        <f>IF(M5100=People!$B$2,People!$A$5,(IF(M5100=People!$B$3,People!$A$3,(IF(M5100=People!$B$4,People!$A$4,(IF(M5100=People!$B$5,People!$A$5,0)))))))</f>
        <v>Kelly Williams</v>
      </c>
      <c r="W5100" s="1" t="str">
        <f>IFERROR(VLOOKUP(Data[[#This Row],[Order ID]], Returns!$A:$B, 2, FALSE), "No")</f>
        <v>Yes</v>
      </c>
      <c r="X5100" s="1">
        <f>1/COUNTIF(Data[Order ID], Data[[#This Row],[Order ID]])</f>
        <v>0.16666666666666666</v>
      </c>
      <c r="Y5100" s="1">
        <f>1/COUNTIFS(Data[Customer Name],Data[[#This Row],[Customer Name]], Data[MonthYear],Data[[#This Row],[MonthYear]])</f>
        <v>0.16666666666666666</v>
      </c>
      <c r="Z5100" s="1" t="str">
        <f>TEXT(Data[[#This Row],[Order Date]], "mm.yy")</f>
        <v>12.16</v>
      </c>
    </row>
    <row r="5101" spans="1:26" x14ac:dyDescent="0.25">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1" t="str">
        <f>IF(M5101=People!$B$2,People!$A$5,(IF(M5101=People!$B$3,People!$A$3,(IF(M5101=People!$B$4,People!$A$4,(IF(M5101=People!$B$5,People!$A$5,0)))))))</f>
        <v>Cassandra Brandow</v>
      </c>
      <c r="W5101" s="1" t="str">
        <f>IFERROR(VLOOKUP(Data[[#This Row],[Order ID]], Returns!$A:$B, 2, FALSE), "No")</f>
        <v>No</v>
      </c>
      <c r="X5101" s="1">
        <f>1/COUNTIF(Data[Order ID], Data[[#This Row],[Order ID]])</f>
        <v>1</v>
      </c>
      <c r="Y5101" s="1">
        <f>1/COUNTIFS(Data[Customer Name],Data[[#This Row],[Customer Name]], Data[MonthYear],Data[[#This Row],[MonthYear]])</f>
        <v>1</v>
      </c>
      <c r="Z5101" s="1" t="str">
        <f>TEXT(Data[[#This Row],[Order Date]], "mm.yy")</f>
        <v>08.17</v>
      </c>
    </row>
    <row r="5102" spans="1:26" x14ac:dyDescent="0.25">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1" t="str">
        <f>IF(M5102=People!$B$2,People!$A$5,(IF(M5102=People!$B$3,People!$A$3,(IF(M5102=People!$B$4,People!$A$4,(IF(M5102=People!$B$5,People!$A$5,0)))))))</f>
        <v>Kelly Williams</v>
      </c>
      <c r="W5102" s="1" t="str">
        <f>IFERROR(VLOOKUP(Data[[#This Row],[Order ID]], Returns!$A:$B, 2, FALSE), "No")</f>
        <v>No</v>
      </c>
      <c r="X5102" s="1">
        <f>1/COUNTIF(Data[Order ID], Data[[#This Row],[Order ID]])</f>
        <v>0.33333333333333331</v>
      </c>
      <c r="Y5102" s="1">
        <f>1/COUNTIFS(Data[Customer Name],Data[[#This Row],[Customer Name]], Data[MonthYear],Data[[#This Row],[MonthYear]])</f>
        <v>0.25</v>
      </c>
      <c r="Z5102" s="1" t="str">
        <f>TEXT(Data[[#This Row],[Order Date]], "mm.yy")</f>
        <v>03.16</v>
      </c>
    </row>
    <row r="5103" spans="1:26" x14ac:dyDescent="0.25">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1" t="str">
        <f>IF(M5103=People!$B$2,People!$A$5,(IF(M5103=People!$B$3,People!$A$3,(IF(M5103=People!$B$4,People!$A$4,(IF(M5103=People!$B$5,People!$A$5,0)))))))</f>
        <v>Kelly Williams</v>
      </c>
      <c r="W5103" s="1" t="str">
        <f>IFERROR(VLOOKUP(Data[[#This Row],[Order ID]], Returns!$A:$B, 2, FALSE), "No")</f>
        <v>No</v>
      </c>
      <c r="X5103" s="1">
        <f>1/COUNTIF(Data[Order ID], Data[[#This Row],[Order ID]])</f>
        <v>0.33333333333333331</v>
      </c>
      <c r="Y5103" s="1">
        <f>1/COUNTIFS(Data[Customer Name],Data[[#This Row],[Customer Name]], Data[MonthYear],Data[[#This Row],[MonthYear]])</f>
        <v>0.25</v>
      </c>
      <c r="Z5103" s="1" t="str">
        <f>TEXT(Data[[#This Row],[Order Date]], "mm.yy")</f>
        <v>03.16</v>
      </c>
    </row>
    <row r="5104" spans="1:26" x14ac:dyDescent="0.25">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1" t="str">
        <f>IF(M5104=People!$B$2,People!$A$5,(IF(M5104=People!$B$3,People!$A$3,(IF(M5104=People!$B$4,People!$A$4,(IF(M5104=People!$B$5,People!$A$5,0)))))))</f>
        <v>Kelly Williams</v>
      </c>
      <c r="W5104" s="1" t="str">
        <f>IFERROR(VLOOKUP(Data[[#This Row],[Order ID]], Returns!$A:$B, 2, FALSE), "No")</f>
        <v>No</v>
      </c>
      <c r="X5104" s="1">
        <f>1/COUNTIF(Data[Order ID], Data[[#This Row],[Order ID]])</f>
        <v>0.33333333333333331</v>
      </c>
      <c r="Y5104" s="1">
        <f>1/COUNTIFS(Data[Customer Name],Data[[#This Row],[Customer Name]], Data[MonthYear],Data[[#This Row],[MonthYear]])</f>
        <v>0.25</v>
      </c>
      <c r="Z5104" s="1" t="str">
        <f>TEXT(Data[[#This Row],[Order Date]], "mm.yy")</f>
        <v>03.16</v>
      </c>
    </row>
    <row r="5105" spans="1:26" x14ac:dyDescent="0.25">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1" t="str">
        <f>IF(M5105=People!$B$2,People!$A$5,(IF(M5105=People!$B$3,People!$A$3,(IF(M5105=People!$B$4,People!$A$4,(IF(M5105=People!$B$5,People!$A$5,0)))))))</f>
        <v>Chuck Magee</v>
      </c>
      <c r="W5105" s="1" t="str">
        <f>IFERROR(VLOOKUP(Data[[#This Row],[Order ID]], Returns!$A:$B, 2, FALSE), "No")</f>
        <v>No</v>
      </c>
      <c r="X5105" s="1">
        <f>1/COUNTIF(Data[Order ID], Data[[#This Row],[Order ID]])</f>
        <v>0.5</v>
      </c>
      <c r="Y5105" s="1">
        <f>1/COUNTIFS(Data[Customer Name],Data[[#This Row],[Customer Name]], Data[MonthYear],Data[[#This Row],[MonthYear]])</f>
        <v>0.5</v>
      </c>
      <c r="Z5105" s="1" t="str">
        <f>TEXT(Data[[#This Row],[Order Date]], "mm.yy")</f>
        <v>03.17</v>
      </c>
    </row>
    <row r="5106" spans="1:26" x14ac:dyDescent="0.25">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1" t="str">
        <f>IF(M5106=People!$B$2,People!$A$5,(IF(M5106=People!$B$3,People!$A$3,(IF(M5106=People!$B$4,People!$A$4,(IF(M5106=People!$B$5,People!$A$5,0)))))))</f>
        <v>Chuck Magee</v>
      </c>
      <c r="W5106" s="1" t="str">
        <f>IFERROR(VLOOKUP(Data[[#This Row],[Order ID]], Returns!$A:$B, 2, FALSE), "No")</f>
        <v>No</v>
      </c>
      <c r="X5106" s="1">
        <f>1/COUNTIF(Data[Order ID], Data[[#This Row],[Order ID]])</f>
        <v>0.5</v>
      </c>
      <c r="Y5106" s="1">
        <f>1/COUNTIFS(Data[Customer Name],Data[[#This Row],[Customer Name]], Data[MonthYear],Data[[#This Row],[MonthYear]])</f>
        <v>0.5</v>
      </c>
      <c r="Z5106" s="1" t="str">
        <f>TEXT(Data[[#This Row],[Order Date]], "mm.yy")</f>
        <v>03.17</v>
      </c>
    </row>
    <row r="5107" spans="1:26" x14ac:dyDescent="0.25">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1" t="str">
        <f>IF(M5107=People!$B$2,People!$A$5,(IF(M5107=People!$B$3,People!$A$3,(IF(M5107=People!$B$4,People!$A$4,(IF(M5107=People!$B$5,People!$A$5,0)))))))</f>
        <v>Cassandra Brandow</v>
      </c>
      <c r="W5107" s="1" t="str">
        <f>IFERROR(VLOOKUP(Data[[#This Row],[Order ID]], Returns!$A:$B, 2, FALSE), "No")</f>
        <v>No</v>
      </c>
      <c r="X5107" s="1">
        <f>1/COUNTIF(Data[Order ID], Data[[#This Row],[Order ID]])</f>
        <v>1</v>
      </c>
      <c r="Y5107" s="1">
        <f>1/COUNTIFS(Data[Customer Name],Data[[#This Row],[Customer Name]], Data[MonthYear],Data[[#This Row],[MonthYear]])</f>
        <v>1</v>
      </c>
      <c r="Z5107" s="1" t="str">
        <f>TEXT(Data[[#This Row],[Order Date]], "mm.yy")</f>
        <v>12.16</v>
      </c>
    </row>
    <row r="5108" spans="1:26" x14ac:dyDescent="0.25">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1" t="str">
        <f>IF(M5108=People!$B$2,People!$A$5,(IF(M5108=People!$B$3,People!$A$3,(IF(M5108=People!$B$4,People!$A$4,(IF(M5108=People!$B$5,People!$A$5,0)))))))</f>
        <v>Cassandra Brandow</v>
      </c>
      <c r="W5108" s="1" t="str">
        <f>IFERROR(VLOOKUP(Data[[#This Row],[Order ID]], Returns!$A:$B, 2, FALSE), "No")</f>
        <v>No</v>
      </c>
      <c r="X5108" s="1">
        <f>1/COUNTIF(Data[Order ID], Data[[#This Row],[Order ID]])</f>
        <v>1</v>
      </c>
      <c r="Y5108" s="1">
        <f>1/COUNTIFS(Data[Customer Name],Data[[#This Row],[Customer Name]], Data[MonthYear],Data[[#This Row],[MonthYear]])</f>
        <v>1</v>
      </c>
      <c r="Z5108" s="1" t="str">
        <f>TEXT(Data[[#This Row],[Order Date]], "mm.yy")</f>
        <v>09.17</v>
      </c>
    </row>
    <row r="5109" spans="1:26" x14ac:dyDescent="0.25">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1" t="str">
        <f>IF(M5109=People!$B$2,People!$A$5,(IF(M5109=People!$B$3,People!$A$3,(IF(M5109=People!$B$4,People!$A$4,(IF(M5109=People!$B$5,People!$A$5,0)))))))</f>
        <v>Cassandra Brandow</v>
      </c>
      <c r="W5109" s="1" t="str">
        <f>IFERROR(VLOOKUP(Data[[#This Row],[Order ID]], Returns!$A:$B, 2, FALSE), "No")</f>
        <v>No</v>
      </c>
      <c r="X5109" s="1">
        <f>1/COUNTIF(Data[Order ID], Data[[#This Row],[Order ID]])</f>
        <v>0.5</v>
      </c>
      <c r="Y5109" s="1">
        <f>1/COUNTIFS(Data[Customer Name],Data[[#This Row],[Customer Name]], Data[MonthYear],Data[[#This Row],[MonthYear]])</f>
        <v>0.16666666666666666</v>
      </c>
      <c r="Z5109" s="1" t="str">
        <f>TEXT(Data[[#This Row],[Order Date]], "mm.yy")</f>
        <v>04.19</v>
      </c>
    </row>
    <row r="5110" spans="1:26" x14ac:dyDescent="0.25">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1" t="str">
        <f>IF(M5110=People!$B$2,People!$A$5,(IF(M5110=People!$B$3,People!$A$3,(IF(M5110=People!$B$4,People!$A$4,(IF(M5110=People!$B$5,People!$A$5,0)))))))</f>
        <v>Cassandra Brandow</v>
      </c>
      <c r="W5110" s="1" t="str">
        <f>IFERROR(VLOOKUP(Data[[#This Row],[Order ID]], Returns!$A:$B, 2, FALSE), "No")</f>
        <v>No</v>
      </c>
      <c r="X5110" s="1">
        <f>1/COUNTIF(Data[Order ID], Data[[#This Row],[Order ID]])</f>
        <v>0.5</v>
      </c>
      <c r="Y5110" s="1">
        <f>1/COUNTIFS(Data[Customer Name],Data[[#This Row],[Customer Name]], Data[MonthYear],Data[[#This Row],[MonthYear]])</f>
        <v>0.16666666666666666</v>
      </c>
      <c r="Z5110" s="1" t="str">
        <f>TEXT(Data[[#This Row],[Order Date]], "mm.yy")</f>
        <v>04.19</v>
      </c>
    </row>
    <row r="5111" spans="1:26" x14ac:dyDescent="0.25">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1" t="str">
        <f>IF(M5111=People!$B$2,People!$A$5,(IF(M5111=People!$B$3,People!$A$3,(IF(M5111=People!$B$4,People!$A$4,(IF(M5111=People!$B$5,People!$A$5,0)))))))</f>
        <v>Chuck Magee</v>
      </c>
      <c r="W5111" s="1" t="str">
        <f>IFERROR(VLOOKUP(Data[[#This Row],[Order ID]], Returns!$A:$B, 2, FALSE), "No")</f>
        <v>No</v>
      </c>
      <c r="X5111" s="1">
        <f>1/COUNTIF(Data[Order ID], Data[[#This Row],[Order ID]])</f>
        <v>0.33333333333333331</v>
      </c>
      <c r="Y5111" s="1">
        <f>1/COUNTIFS(Data[Customer Name],Data[[#This Row],[Customer Name]], Data[MonthYear],Data[[#This Row],[MonthYear]])</f>
        <v>0.33333333333333331</v>
      </c>
      <c r="Z5111" s="1" t="str">
        <f>TEXT(Data[[#This Row],[Order Date]], "mm.yy")</f>
        <v>10.16</v>
      </c>
    </row>
    <row r="5112" spans="1:26" x14ac:dyDescent="0.25">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1" t="str">
        <f>IF(M5112=People!$B$2,People!$A$5,(IF(M5112=People!$B$3,People!$A$3,(IF(M5112=People!$B$4,People!$A$4,(IF(M5112=People!$B$5,People!$A$5,0)))))))</f>
        <v>Chuck Magee</v>
      </c>
      <c r="W5112" s="1" t="str">
        <f>IFERROR(VLOOKUP(Data[[#This Row],[Order ID]], Returns!$A:$B, 2, FALSE), "No")</f>
        <v>No</v>
      </c>
      <c r="X5112" s="1">
        <f>1/COUNTIF(Data[Order ID], Data[[#This Row],[Order ID]])</f>
        <v>0.33333333333333331</v>
      </c>
      <c r="Y5112" s="1">
        <f>1/COUNTIFS(Data[Customer Name],Data[[#This Row],[Customer Name]], Data[MonthYear],Data[[#This Row],[MonthYear]])</f>
        <v>0.33333333333333331</v>
      </c>
      <c r="Z5112" s="1" t="str">
        <f>TEXT(Data[[#This Row],[Order Date]], "mm.yy")</f>
        <v>10.16</v>
      </c>
    </row>
    <row r="5113" spans="1:26" x14ac:dyDescent="0.25">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1" t="str">
        <f>IF(M5113=People!$B$2,People!$A$5,(IF(M5113=People!$B$3,People!$A$3,(IF(M5113=People!$B$4,People!$A$4,(IF(M5113=People!$B$5,People!$A$5,0)))))))</f>
        <v>Chuck Magee</v>
      </c>
      <c r="W5113" s="1" t="str">
        <f>IFERROR(VLOOKUP(Data[[#This Row],[Order ID]], Returns!$A:$B, 2, FALSE), "No")</f>
        <v>No</v>
      </c>
      <c r="X5113" s="1">
        <f>1/COUNTIF(Data[Order ID], Data[[#This Row],[Order ID]])</f>
        <v>0.33333333333333331</v>
      </c>
      <c r="Y5113" s="1">
        <f>1/COUNTIFS(Data[Customer Name],Data[[#This Row],[Customer Name]], Data[MonthYear],Data[[#This Row],[MonthYear]])</f>
        <v>0.33333333333333331</v>
      </c>
      <c r="Z5113" s="1" t="str">
        <f>TEXT(Data[[#This Row],[Order Date]], "mm.yy")</f>
        <v>10.16</v>
      </c>
    </row>
    <row r="5114" spans="1:26" x14ac:dyDescent="0.25">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1" t="str">
        <f>IF(M5114=People!$B$2,People!$A$5,(IF(M5114=People!$B$3,People!$A$3,(IF(M5114=People!$B$4,People!$A$4,(IF(M5114=People!$B$5,People!$A$5,0)))))))</f>
        <v>Kelly Williams</v>
      </c>
      <c r="W5114" s="1" t="str">
        <f>IFERROR(VLOOKUP(Data[[#This Row],[Order ID]], Returns!$A:$B, 2, FALSE), "No")</f>
        <v>No</v>
      </c>
      <c r="X5114" s="1">
        <f>1/COUNTIF(Data[Order ID], Data[[#This Row],[Order ID]])</f>
        <v>1</v>
      </c>
      <c r="Y5114" s="1">
        <f>1/COUNTIFS(Data[Customer Name],Data[[#This Row],[Customer Name]], Data[MonthYear],Data[[#This Row],[MonthYear]])</f>
        <v>0.5</v>
      </c>
      <c r="Z5114" s="1" t="str">
        <f>TEXT(Data[[#This Row],[Order Date]], "mm.yy")</f>
        <v>11.17</v>
      </c>
    </row>
    <row r="5115" spans="1:26" x14ac:dyDescent="0.25">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1" t="str">
        <f>IF(M5115=People!$B$2,People!$A$5,(IF(M5115=People!$B$3,People!$A$3,(IF(M5115=People!$B$4,People!$A$4,(IF(M5115=People!$B$5,People!$A$5,0)))))))</f>
        <v>Kelly Williams</v>
      </c>
      <c r="W5115" s="1" t="str">
        <f>IFERROR(VLOOKUP(Data[[#This Row],[Order ID]], Returns!$A:$B, 2, FALSE), "No")</f>
        <v>No</v>
      </c>
      <c r="X5115" s="1">
        <f>1/COUNTIF(Data[Order ID], Data[[#This Row],[Order ID]])</f>
        <v>1</v>
      </c>
      <c r="Y5115" s="1">
        <f>1/COUNTIFS(Data[Customer Name],Data[[#This Row],[Customer Name]], Data[MonthYear],Data[[#This Row],[MonthYear]])</f>
        <v>1</v>
      </c>
      <c r="Z5115" s="1" t="str">
        <f>TEXT(Data[[#This Row],[Order Date]], "mm.yy")</f>
        <v>01.18</v>
      </c>
    </row>
    <row r="5116" spans="1:26" x14ac:dyDescent="0.25">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1" t="str">
        <f>IF(M5116=People!$B$2,People!$A$5,(IF(M5116=People!$B$3,People!$A$3,(IF(M5116=People!$B$4,People!$A$4,(IF(M5116=People!$B$5,People!$A$5,0)))))))</f>
        <v>Cassandra Brandow</v>
      </c>
      <c r="W5116" s="1" t="str">
        <f>IFERROR(VLOOKUP(Data[[#This Row],[Order ID]], Returns!$A:$B, 2, FALSE), "No")</f>
        <v>No</v>
      </c>
      <c r="X5116" s="1">
        <f>1/COUNTIF(Data[Order ID], Data[[#This Row],[Order ID]])</f>
        <v>1</v>
      </c>
      <c r="Y5116" s="1">
        <f>1/COUNTIFS(Data[Customer Name],Data[[#This Row],[Customer Name]], Data[MonthYear],Data[[#This Row],[MonthYear]])</f>
        <v>0.2</v>
      </c>
      <c r="Z5116" s="1" t="str">
        <f>TEXT(Data[[#This Row],[Order Date]], "mm.yy")</f>
        <v>11.18</v>
      </c>
    </row>
    <row r="5117" spans="1:26" x14ac:dyDescent="0.25">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1" t="str">
        <f>IF(M5117=People!$B$2,People!$A$5,(IF(M5117=People!$B$3,People!$A$3,(IF(M5117=People!$B$4,People!$A$4,(IF(M5117=People!$B$5,People!$A$5,0)))))))</f>
        <v>Chuck Magee</v>
      </c>
      <c r="W5117" s="1" t="str">
        <f>IFERROR(VLOOKUP(Data[[#This Row],[Order ID]], Returns!$A:$B, 2, FALSE), "No")</f>
        <v>No</v>
      </c>
      <c r="X5117" s="1">
        <f>1/COUNTIF(Data[Order ID], Data[[#This Row],[Order ID]])</f>
        <v>1</v>
      </c>
      <c r="Y5117" s="1">
        <f>1/COUNTIFS(Data[Customer Name],Data[[#This Row],[Customer Name]], Data[MonthYear],Data[[#This Row],[MonthYear]])</f>
        <v>1</v>
      </c>
      <c r="Z5117" s="1" t="str">
        <f>TEXT(Data[[#This Row],[Order Date]], "mm.yy")</f>
        <v>07.19</v>
      </c>
    </row>
    <row r="5118" spans="1:26" x14ac:dyDescent="0.25">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1" t="str">
        <f>IF(M5118=People!$B$2,People!$A$5,(IF(M5118=People!$B$3,People!$A$3,(IF(M5118=People!$B$4,People!$A$4,(IF(M5118=People!$B$5,People!$A$5,0)))))))</f>
        <v>Chuck Magee</v>
      </c>
      <c r="W5118" s="1" t="str">
        <f>IFERROR(VLOOKUP(Data[[#This Row],[Order ID]], Returns!$A:$B, 2, FALSE), "No")</f>
        <v>No</v>
      </c>
      <c r="X5118" s="1">
        <f>1/COUNTIF(Data[Order ID], Data[[#This Row],[Order ID]])</f>
        <v>1</v>
      </c>
      <c r="Y5118" s="1">
        <f>1/COUNTIFS(Data[Customer Name],Data[[#This Row],[Customer Name]], Data[MonthYear],Data[[#This Row],[MonthYear]])</f>
        <v>1</v>
      </c>
      <c r="Z5118" s="1" t="str">
        <f>TEXT(Data[[#This Row],[Order Date]], "mm.yy")</f>
        <v>11.19</v>
      </c>
    </row>
    <row r="5119" spans="1:26" x14ac:dyDescent="0.25">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1" t="str">
        <f>IF(M5119=People!$B$2,People!$A$5,(IF(M5119=People!$B$3,People!$A$3,(IF(M5119=People!$B$4,People!$A$4,(IF(M5119=People!$B$5,People!$A$5,0)))))))</f>
        <v>Chuck Magee</v>
      </c>
      <c r="W5119" s="1" t="str">
        <f>IFERROR(VLOOKUP(Data[[#This Row],[Order ID]], Returns!$A:$B, 2, FALSE), "No")</f>
        <v>No</v>
      </c>
      <c r="X5119" s="1">
        <f>1/COUNTIF(Data[Order ID], Data[[#This Row],[Order ID]])</f>
        <v>0.33333333333333331</v>
      </c>
      <c r="Y5119" s="1">
        <f>1/COUNTIFS(Data[Customer Name],Data[[#This Row],[Customer Name]], Data[MonthYear],Data[[#This Row],[MonthYear]])</f>
        <v>0.33333333333333331</v>
      </c>
      <c r="Z5119" s="1" t="str">
        <f>TEXT(Data[[#This Row],[Order Date]], "mm.yy")</f>
        <v>09.17</v>
      </c>
    </row>
    <row r="5120" spans="1:26" x14ac:dyDescent="0.25">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1" t="str">
        <f>IF(M5120=People!$B$2,People!$A$5,(IF(M5120=People!$B$3,People!$A$3,(IF(M5120=People!$B$4,People!$A$4,(IF(M5120=People!$B$5,People!$A$5,0)))))))</f>
        <v>Chuck Magee</v>
      </c>
      <c r="W5120" s="1" t="str">
        <f>IFERROR(VLOOKUP(Data[[#This Row],[Order ID]], Returns!$A:$B, 2, FALSE), "No")</f>
        <v>No</v>
      </c>
      <c r="X5120" s="1">
        <f>1/COUNTIF(Data[Order ID], Data[[#This Row],[Order ID]])</f>
        <v>0.33333333333333331</v>
      </c>
      <c r="Y5120" s="1">
        <f>1/COUNTIFS(Data[Customer Name],Data[[#This Row],[Customer Name]], Data[MonthYear],Data[[#This Row],[MonthYear]])</f>
        <v>0.33333333333333331</v>
      </c>
      <c r="Z5120" s="1" t="str">
        <f>TEXT(Data[[#This Row],[Order Date]], "mm.yy")</f>
        <v>09.17</v>
      </c>
    </row>
    <row r="5121" spans="1:26" x14ac:dyDescent="0.25">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1" t="str">
        <f>IF(M5121=People!$B$2,People!$A$5,(IF(M5121=People!$B$3,People!$A$3,(IF(M5121=People!$B$4,People!$A$4,(IF(M5121=People!$B$5,People!$A$5,0)))))))</f>
        <v>Chuck Magee</v>
      </c>
      <c r="W5121" s="1" t="str">
        <f>IFERROR(VLOOKUP(Data[[#This Row],[Order ID]], Returns!$A:$B, 2, FALSE), "No")</f>
        <v>No</v>
      </c>
      <c r="X5121" s="1">
        <f>1/COUNTIF(Data[Order ID], Data[[#This Row],[Order ID]])</f>
        <v>0.33333333333333331</v>
      </c>
      <c r="Y5121" s="1">
        <f>1/COUNTIFS(Data[Customer Name],Data[[#This Row],[Customer Name]], Data[MonthYear],Data[[#This Row],[MonthYear]])</f>
        <v>0.33333333333333331</v>
      </c>
      <c r="Z5121" s="1" t="str">
        <f>TEXT(Data[[#This Row],[Order Date]], "mm.yy")</f>
        <v>09.17</v>
      </c>
    </row>
    <row r="5122" spans="1:26" x14ac:dyDescent="0.25">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1" t="str">
        <f>IF(M5122=People!$B$2,People!$A$5,(IF(M5122=People!$B$3,People!$A$3,(IF(M5122=People!$B$4,People!$A$4,(IF(M5122=People!$B$5,People!$A$5,0)))))))</f>
        <v>Cassandra Brandow</v>
      </c>
      <c r="W5122" s="1" t="str">
        <f>IFERROR(VLOOKUP(Data[[#This Row],[Order ID]], Returns!$A:$B, 2, FALSE), "No")</f>
        <v>No</v>
      </c>
      <c r="X5122" s="1">
        <f>1/COUNTIF(Data[Order ID], Data[[#This Row],[Order ID]])</f>
        <v>0.25</v>
      </c>
      <c r="Y5122" s="1">
        <f>1/COUNTIFS(Data[Customer Name],Data[[#This Row],[Customer Name]], Data[MonthYear],Data[[#This Row],[MonthYear]])</f>
        <v>0.25</v>
      </c>
      <c r="Z5122" s="1" t="str">
        <f>TEXT(Data[[#This Row],[Order Date]], "mm.yy")</f>
        <v>04.16</v>
      </c>
    </row>
    <row r="5123" spans="1:26" x14ac:dyDescent="0.25">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1" t="str">
        <f>IF(M5123=People!$B$2,People!$A$5,(IF(M5123=People!$B$3,People!$A$3,(IF(M5123=People!$B$4,People!$A$4,(IF(M5123=People!$B$5,People!$A$5,0)))))))</f>
        <v>Cassandra Brandow</v>
      </c>
      <c r="W5123" s="1" t="str">
        <f>IFERROR(VLOOKUP(Data[[#This Row],[Order ID]], Returns!$A:$B, 2, FALSE), "No")</f>
        <v>No</v>
      </c>
      <c r="X5123" s="1">
        <f>1/COUNTIF(Data[Order ID], Data[[#This Row],[Order ID]])</f>
        <v>0.25</v>
      </c>
      <c r="Y5123" s="1">
        <f>1/COUNTIFS(Data[Customer Name],Data[[#This Row],[Customer Name]], Data[MonthYear],Data[[#This Row],[MonthYear]])</f>
        <v>0.25</v>
      </c>
      <c r="Z5123" s="1" t="str">
        <f>TEXT(Data[[#This Row],[Order Date]], "mm.yy")</f>
        <v>04.16</v>
      </c>
    </row>
    <row r="5124" spans="1:26" x14ac:dyDescent="0.25">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1" t="str">
        <f>IF(M5124=People!$B$2,People!$A$5,(IF(M5124=People!$B$3,People!$A$3,(IF(M5124=People!$B$4,People!$A$4,(IF(M5124=People!$B$5,People!$A$5,0)))))))</f>
        <v>Cassandra Brandow</v>
      </c>
      <c r="W5124" s="1" t="str">
        <f>IFERROR(VLOOKUP(Data[[#This Row],[Order ID]], Returns!$A:$B, 2, FALSE), "No")</f>
        <v>No</v>
      </c>
      <c r="X5124" s="1">
        <f>1/COUNTIF(Data[Order ID], Data[[#This Row],[Order ID]])</f>
        <v>0.25</v>
      </c>
      <c r="Y5124" s="1">
        <f>1/COUNTIFS(Data[Customer Name],Data[[#This Row],[Customer Name]], Data[MonthYear],Data[[#This Row],[MonthYear]])</f>
        <v>0.25</v>
      </c>
      <c r="Z5124" s="1" t="str">
        <f>TEXT(Data[[#This Row],[Order Date]], "mm.yy")</f>
        <v>04.16</v>
      </c>
    </row>
    <row r="5125" spans="1:26" x14ac:dyDescent="0.25">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1" t="str">
        <f>IF(M5125=People!$B$2,People!$A$5,(IF(M5125=People!$B$3,People!$A$3,(IF(M5125=People!$B$4,People!$A$4,(IF(M5125=People!$B$5,People!$A$5,0)))))))</f>
        <v>Cassandra Brandow</v>
      </c>
      <c r="W5125" s="1" t="str">
        <f>IFERROR(VLOOKUP(Data[[#This Row],[Order ID]], Returns!$A:$B, 2, FALSE), "No")</f>
        <v>No</v>
      </c>
      <c r="X5125" s="1">
        <f>1/COUNTIF(Data[Order ID], Data[[#This Row],[Order ID]])</f>
        <v>0.25</v>
      </c>
      <c r="Y5125" s="1">
        <f>1/COUNTIFS(Data[Customer Name],Data[[#This Row],[Customer Name]], Data[MonthYear],Data[[#This Row],[MonthYear]])</f>
        <v>0.25</v>
      </c>
      <c r="Z5125" s="1" t="str">
        <f>TEXT(Data[[#This Row],[Order Date]], "mm.yy")</f>
        <v>04.16</v>
      </c>
    </row>
    <row r="5126" spans="1:26" x14ac:dyDescent="0.25">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1" t="str">
        <f>IF(M5126=People!$B$2,People!$A$5,(IF(M5126=People!$B$3,People!$A$3,(IF(M5126=People!$B$4,People!$A$4,(IF(M5126=People!$B$5,People!$A$5,0)))))))</f>
        <v>Chuck Magee</v>
      </c>
      <c r="W5126" s="1" t="str">
        <f>IFERROR(VLOOKUP(Data[[#This Row],[Order ID]], Returns!$A:$B, 2, FALSE), "No")</f>
        <v>Yes</v>
      </c>
      <c r="X5126" s="1">
        <f>1/COUNTIF(Data[Order ID], Data[[#This Row],[Order ID]])</f>
        <v>0.14285714285714285</v>
      </c>
      <c r="Y5126" s="1">
        <f>1/COUNTIFS(Data[Customer Name],Data[[#This Row],[Customer Name]], Data[MonthYear],Data[[#This Row],[MonthYear]])</f>
        <v>0.14285714285714285</v>
      </c>
      <c r="Z5126" s="1" t="str">
        <f>TEXT(Data[[#This Row],[Order Date]], "mm.yy")</f>
        <v>09.16</v>
      </c>
    </row>
    <row r="5127" spans="1:26" x14ac:dyDescent="0.25">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1" t="str">
        <f>IF(M5127=People!$B$2,People!$A$5,(IF(M5127=People!$B$3,People!$A$3,(IF(M5127=People!$B$4,People!$A$4,(IF(M5127=People!$B$5,People!$A$5,0)))))))</f>
        <v>Chuck Magee</v>
      </c>
      <c r="W5127" s="1" t="str">
        <f>IFERROR(VLOOKUP(Data[[#This Row],[Order ID]], Returns!$A:$B, 2, FALSE), "No")</f>
        <v>Yes</v>
      </c>
      <c r="X5127" s="1">
        <f>1/COUNTIF(Data[Order ID], Data[[#This Row],[Order ID]])</f>
        <v>0.14285714285714285</v>
      </c>
      <c r="Y5127" s="1">
        <f>1/COUNTIFS(Data[Customer Name],Data[[#This Row],[Customer Name]], Data[MonthYear],Data[[#This Row],[MonthYear]])</f>
        <v>0.14285714285714285</v>
      </c>
      <c r="Z5127" s="1" t="str">
        <f>TEXT(Data[[#This Row],[Order Date]], "mm.yy")</f>
        <v>09.16</v>
      </c>
    </row>
    <row r="5128" spans="1:26" x14ac:dyDescent="0.25">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1" t="str">
        <f>IF(M5128=People!$B$2,People!$A$5,(IF(M5128=People!$B$3,People!$A$3,(IF(M5128=People!$B$4,People!$A$4,(IF(M5128=People!$B$5,People!$A$5,0)))))))</f>
        <v>Chuck Magee</v>
      </c>
      <c r="W5128" s="1" t="str">
        <f>IFERROR(VLOOKUP(Data[[#This Row],[Order ID]], Returns!$A:$B, 2, FALSE), "No")</f>
        <v>Yes</v>
      </c>
      <c r="X5128" s="1">
        <f>1/COUNTIF(Data[Order ID], Data[[#This Row],[Order ID]])</f>
        <v>0.14285714285714285</v>
      </c>
      <c r="Y5128" s="1">
        <f>1/COUNTIFS(Data[Customer Name],Data[[#This Row],[Customer Name]], Data[MonthYear],Data[[#This Row],[MonthYear]])</f>
        <v>0.14285714285714285</v>
      </c>
      <c r="Z5128" s="1" t="str">
        <f>TEXT(Data[[#This Row],[Order Date]], "mm.yy")</f>
        <v>09.16</v>
      </c>
    </row>
    <row r="5129" spans="1:26" x14ac:dyDescent="0.25">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1" t="str">
        <f>IF(M5129=People!$B$2,People!$A$5,(IF(M5129=People!$B$3,People!$A$3,(IF(M5129=People!$B$4,People!$A$4,(IF(M5129=People!$B$5,People!$A$5,0)))))))</f>
        <v>Chuck Magee</v>
      </c>
      <c r="W5129" s="1" t="str">
        <f>IFERROR(VLOOKUP(Data[[#This Row],[Order ID]], Returns!$A:$B, 2, FALSE), "No")</f>
        <v>Yes</v>
      </c>
      <c r="X5129" s="1">
        <f>1/COUNTIF(Data[Order ID], Data[[#This Row],[Order ID]])</f>
        <v>0.14285714285714285</v>
      </c>
      <c r="Y5129" s="1">
        <f>1/COUNTIFS(Data[Customer Name],Data[[#This Row],[Customer Name]], Data[MonthYear],Data[[#This Row],[MonthYear]])</f>
        <v>0.14285714285714285</v>
      </c>
      <c r="Z5129" s="1" t="str">
        <f>TEXT(Data[[#This Row],[Order Date]], "mm.yy")</f>
        <v>09.16</v>
      </c>
    </row>
    <row r="5130" spans="1:26" x14ac:dyDescent="0.25">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1" t="str">
        <f>IF(M5130=People!$B$2,People!$A$5,(IF(M5130=People!$B$3,People!$A$3,(IF(M5130=People!$B$4,People!$A$4,(IF(M5130=People!$B$5,People!$A$5,0)))))))</f>
        <v>Chuck Magee</v>
      </c>
      <c r="W5130" s="1" t="str">
        <f>IFERROR(VLOOKUP(Data[[#This Row],[Order ID]], Returns!$A:$B, 2, FALSE), "No")</f>
        <v>Yes</v>
      </c>
      <c r="X5130" s="1">
        <f>1/COUNTIF(Data[Order ID], Data[[#This Row],[Order ID]])</f>
        <v>0.14285714285714285</v>
      </c>
      <c r="Y5130" s="1">
        <f>1/COUNTIFS(Data[Customer Name],Data[[#This Row],[Customer Name]], Data[MonthYear],Data[[#This Row],[MonthYear]])</f>
        <v>0.14285714285714285</v>
      </c>
      <c r="Z5130" s="1" t="str">
        <f>TEXT(Data[[#This Row],[Order Date]], "mm.yy")</f>
        <v>09.16</v>
      </c>
    </row>
    <row r="5131" spans="1:26" x14ac:dyDescent="0.25">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1" t="str">
        <f>IF(M5131=People!$B$2,People!$A$5,(IF(M5131=People!$B$3,People!$A$3,(IF(M5131=People!$B$4,People!$A$4,(IF(M5131=People!$B$5,People!$A$5,0)))))))</f>
        <v>Chuck Magee</v>
      </c>
      <c r="W5131" s="1" t="str">
        <f>IFERROR(VLOOKUP(Data[[#This Row],[Order ID]], Returns!$A:$B, 2, FALSE), "No")</f>
        <v>Yes</v>
      </c>
      <c r="X5131" s="1">
        <f>1/COUNTIF(Data[Order ID], Data[[#This Row],[Order ID]])</f>
        <v>0.14285714285714285</v>
      </c>
      <c r="Y5131" s="1">
        <f>1/COUNTIFS(Data[Customer Name],Data[[#This Row],[Customer Name]], Data[MonthYear],Data[[#This Row],[MonthYear]])</f>
        <v>0.14285714285714285</v>
      </c>
      <c r="Z5131" s="1" t="str">
        <f>TEXT(Data[[#This Row],[Order Date]], "mm.yy")</f>
        <v>09.16</v>
      </c>
    </row>
    <row r="5132" spans="1:26" x14ac:dyDescent="0.25">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1" t="str">
        <f>IF(M5132=People!$B$2,People!$A$5,(IF(M5132=People!$B$3,People!$A$3,(IF(M5132=People!$B$4,People!$A$4,(IF(M5132=People!$B$5,People!$A$5,0)))))))</f>
        <v>Chuck Magee</v>
      </c>
      <c r="W5132" s="1" t="str">
        <f>IFERROR(VLOOKUP(Data[[#This Row],[Order ID]], Returns!$A:$B, 2, FALSE), "No")</f>
        <v>Yes</v>
      </c>
      <c r="X5132" s="1">
        <f>1/COUNTIF(Data[Order ID], Data[[#This Row],[Order ID]])</f>
        <v>0.14285714285714285</v>
      </c>
      <c r="Y5132" s="1">
        <f>1/COUNTIFS(Data[Customer Name],Data[[#This Row],[Customer Name]], Data[MonthYear],Data[[#This Row],[MonthYear]])</f>
        <v>0.14285714285714285</v>
      </c>
      <c r="Z5132" s="1" t="str">
        <f>TEXT(Data[[#This Row],[Order Date]], "mm.yy")</f>
        <v>09.16</v>
      </c>
    </row>
    <row r="5133" spans="1:26" x14ac:dyDescent="0.25">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1" t="str">
        <f>IF(M5133=People!$B$2,People!$A$5,(IF(M5133=People!$B$3,People!$A$3,(IF(M5133=People!$B$4,People!$A$4,(IF(M5133=People!$B$5,People!$A$5,0)))))))</f>
        <v>Cassandra Brandow</v>
      </c>
      <c r="W5133" s="1" t="str">
        <f>IFERROR(VLOOKUP(Data[[#This Row],[Order ID]], Returns!$A:$B, 2, FALSE), "No")</f>
        <v>No</v>
      </c>
      <c r="X5133" s="1">
        <f>1/COUNTIF(Data[Order ID], Data[[#This Row],[Order ID]])</f>
        <v>1</v>
      </c>
      <c r="Y5133" s="1">
        <f>1/COUNTIFS(Data[Customer Name],Data[[#This Row],[Customer Name]], Data[MonthYear],Data[[#This Row],[MonthYear]])</f>
        <v>0.16666666666666666</v>
      </c>
      <c r="Z5133" s="1" t="str">
        <f>TEXT(Data[[#This Row],[Order Date]], "mm.yy")</f>
        <v>12.19</v>
      </c>
    </row>
    <row r="5134" spans="1:26" x14ac:dyDescent="0.25">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1" t="str">
        <f>IF(M5134=People!$B$2,People!$A$5,(IF(M5134=People!$B$3,People!$A$3,(IF(M5134=People!$B$4,People!$A$4,(IF(M5134=People!$B$5,People!$A$5,0)))))))</f>
        <v>Cassandra Brandow</v>
      </c>
      <c r="W5134" s="1" t="str">
        <f>IFERROR(VLOOKUP(Data[[#This Row],[Order ID]], Returns!$A:$B, 2, FALSE), "No")</f>
        <v>No</v>
      </c>
      <c r="X5134" s="1">
        <f>1/COUNTIF(Data[Order ID], Data[[#This Row],[Order ID]])</f>
        <v>1</v>
      </c>
      <c r="Y5134" s="1">
        <f>1/COUNTIFS(Data[Customer Name],Data[[#This Row],[Customer Name]], Data[MonthYear],Data[[#This Row],[MonthYear]])</f>
        <v>1</v>
      </c>
      <c r="Z5134" s="1" t="str">
        <f>TEXT(Data[[#This Row],[Order Date]], "mm.yy")</f>
        <v>06.17</v>
      </c>
    </row>
    <row r="5135" spans="1:26" x14ac:dyDescent="0.25">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1" t="str">
        <f>IF(M5135=People!$B$2,People!$A$5,(IF(M5135=People!$B$3,People!$A$3,(IF(M5135=People!$B$4,People!$A$4,(IF(M5135=People!$B$5,People!$A$5,0)))))))</f>
        <v>Chuck Magee</v>
      </c>
      <c r="W5135" s="1" t="str">
        <f>IFERROR(VLOOKUP(Data[[#This Row],[Order ID]], Returns!$A:$B, 2, FALSE), "No")</f>
        <v>No</v>
      </c>
      <c r="X5135" s="1">
        <f>1/COUNTIF(Data[Order ID], Data[[#This Row],[Order ID]])</f>
        <v>0.5</v>
      </c>
      <c r="Y5135" s="1">
        <f>1/COUNTIFS(Data[Customer Name],Data[[#This Row],[Customer Name]], Data[MonthYear],Data[[#This Row],[MonthYear]])</f>
        <v>0.5</v>
      </c>
      <c r="Z5135" s="1" t="str">
        <f>TEXT(Data[[#This Row],[Order Date]], "mm.yy")</f>
        <v>11.19</v>
      </c>
    </row>
    <row r="5136" spans="1:26" x14ac:dyDescent="0.25">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1" t="str">
        <f>IF(M5136=People!$B$2,People!$A$5,(IF(M5136=People!$B$3,People!$A$3,(IF(M5136=People!$B$4,People!$A$4,(IF(M5136=People!$B$5,People!$A$5,0)))))))</f>
        <v>Chuck Magee</v>
      </c>
      <c r="W5136" s="1" t="str">
        <f>IFERROR(VLOOKUP(Data[[#This Row],[Order ID]], Returns!$A:$B, 2, FALSE), "No")</f>
        <v>No</v>
      </c>
      <c r="X5136" s="1">
        <f>1/COUNTIF(Data[Order ID], Data[[#This Row],[Order ID]])</f>
        <v>0.5</v>
      </c>
      <c r="Y5136" s="1">
        <f>1/COUNTIFS(Data[Customer Name],Data[[#This Row],[Customer Name]], Data[MonthYear],Data[[#This Row],[MonthYear]])</f>
        <v>0.5</v>
      </c>
      <c r="Z5136" s="1" t="str">
        <f>TEXT(Data[[#This Row],[Order Date]], "mm.yy")</f>
        <v>11.19</v>
      </c>
    </row>
    <row r="5137" spans="1:26" x14ac:dyDescent="0.25">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1" t="str">
        <f>IF(M5137=People!$B$2,People!$A$5,(IF(M5137=People!$B$3,People!$A$3,(IF(M5137=People!$B$4,People!$A$4,(IF(M5137=People!$B$5,People!$A$5,0)))))))</f>
        <v>Cassandra Brandow</v>
      </c>
      <c r="W5137" s="1" t="str">
        <f>IFERROR(VLOOKUP(Data[[#This Row],[Order ID]], Returns!$A:$B, 2, FALSE), "No")</f>
        <v>Yes</v>
      </c>
      <c r="X5137" s="1">
        <f>1/COUNTIF(Data[Order ID], Data[[#This Row],[Order ID]])</f>
        <v>1</v>
      </c>
      <c r="Y5137" s="1">
        <f>1/COUNTIFS(Data[Customer Name],Data[[#This Row],[Customer Name]], Data[MonthYear],Data[[#This Row],[MonthYear]])</f>
        <v>1</v>
      </c>
      <c r="Z5137" s="1" t="str">
        <f>TEXT(Data[[#This Row],[Order Date]], "mm.yy")</f>
        <v>10.18</v>
      </c>
    </row>
    <row r="5138" spans="1:26" x14ac:dyDescent="0.25">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1" t="str">
        <f>IF(M5138=People!$B$2,People!$A$5,(IF(M5138=People!$B$3,People!$A$3,(IF(M5138=People!$B$4,People!$A$4,(IF(M5138=People!$B$5,People!$A$5,0)))))))</f>
        <v>Cassandra Brandow</v>
      </c>
      <c r="W5138" s="1" t="str">
        <f>IFERROR(VLOOKUP(Data[[#This Row],[Order ID]], Returns!$A:$B, 2, FALSE), "No")</f>
        <v>No</v>
      </c>
      <c r="X5138" s="1">
        <f>1/COUNTIF(Data[Order ID], Data[[#This Row],[Order ID]])</f>
        <v>1</v>
      </c>
      <c r="Y5138" s="1">
        <f>1/COUNTIFS(Data[Customer Name],Data[[#This Row],[Customer Name]], Data[MonthYear],Data[[#This Row],[MonthYear]])</f>
        <v>1</v>
      </c>
      <c r="Z5138" s="1" t="str">
        <f>TEXT(Data[[#This Row],[Order Date]], "mm.yy")</f>
        <v>12.17</v>
      </c>
    </row>
    <row r="5139" spans="1:26" x14ac:dyDescent="0.25">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1" t="str">
        <f>IF(M5139=People!$B$2,People!$A$5,(IF(M5139=People!$B$3,People!$A$3,(IF(M5139=People!$B$4,People!$A$4,(IF(M5139=People!$B$5,People!$A$5,0)))))))</f>
        <v>Kelly Williams</v>
      </c>
      <c r="W5139" s="1" t="str">
        <f>IFERROR(VLOOKUP(Data[[#This Row],[Order ID]], Returns!$A:$B, 2, FALSE), "No")</f>
        <v>No</v>
      </c>
      <c r="X5139" s="1">
        <f>1/COUNTIF(Data[Order ID], Data[[#This Row],[Order ID]])</f>
        <v>1</v>
      </c>
      <c r="Y5139" s="1">
        <f>1/COUNTIFS(Data[Customer Name],Data[[#This Row],[Customer Name]], Data[MonthYear],Data[[#This Row],[MonthYear]])</f>
        <v>1</v>
      </c>
      <c r="Z5139" s="1" t="str">
        <f>TEXT(Data[[#This Row],[Order Date]], "mm.yy")</f>
        <v>11.18</v>
      </c>
    </row>
    <row r="5140" spans="1:26" x14ac:dyDescent="0.25">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1" t="str">
        <f>IF(M5140=People!$B$2,People!$A$5,(IF(M5140=People!$B$3,People!$A$3,(IF(M5140=People!$B$4,People!$A$4,(IF(M5140=People!$B$5,People!$A$5,0)))))))</f>
        <v>Chuck Magee</v>
      </c>
      <c r="W5140" s="1" t="str">
        <f>IFERROR(VLOOKUP(Data[[#This Row],[Order ID]], Returns!$A:$B, 2, FALSE), "No")</f>
        <v>No</v>
      </c>
      <c r="X5140" s="1">
        <f>1/COUNTIF(Data[Order ID], Data[[#This Row],[Order ID]])</f>
        <v>0.5</v>
      </c>
      <c r="Y5140" s="1">
        <f>1/COUNTIFS(Data[Customer Name],Data[[#This Row],[Customer Name]], Data[MonthYear],Data[[#This Row],[MonthYear]])</f>
        <v>0.16666666666666666</v>
      </c>
      <c r="Z5140" s="1" t="str">
        <f>TEXT(Data[[#This Row],[Order Date]], "mm.yy")</f>
        <v>09.19</v>
      </c>
    </row>
    <row r="5141" spans="1:26" x14ac:dyDescent="0.25">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1" t="str">
        <f>IF(M5141=People!$B$2,People!$A$5,(IF(M5141=People!$B$3,People!$A$3,(IF(M5141=People!$B$4,People!$A$4,(IF(M5141=People!$B$5,People!$A$5,0)))))))</f>
        <v>Chuck Magee</v>
      </c>
      <c r="W5141" s="1" t="str">
        <f>IFERROR(VLOOKUP(Data[[#This Row],[Order ID]], Returns!$A:$B, 2, FALSE), "No")</f>
        <v>No</v>
      </c>
      <c r="X5141" s="1">
        <f>1/COUNTIF(Data[Order ID], Data[[#This Row],[Order ID]])</f>
        <v>0.5</v>
      </c>
      <c r="Y5141" s="1">
        <f>1/COUNTIFS(Data[Customer Name],Data[[#This Row],[Customer Name]], Data[MonthYear],Data[[#This Row],[MonthYear]])</f>
        <v>0.16666666666666666</v>
      </c>
      <c r="Z5141" s="1" t="str">
        <f>TEXT(Data[[#This Row],[Order Date]], "mm.yy")</f>
        <v>09.19</v>
      </c>
    </row>
    <row r="5142" spans="1:26" x14ac:dyDescent="0.25">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1" t="str">
        <f>IF(M5142=People!$B$2,People!$A$5,(IF(M5142=People!$B$3,People!$A$3,(IF(M5142=People!$B$4,People!$A$4,(IF(M5142=People!$B$5,People!$A$5,0)))))))</f>
        <v>Cassandra Brandow</v>
      </c>
      <c r="W5142" s="1" t="str">
        <f>IFERROR(VLOOKUP(Data[[#This Row],[Order ID]], Returns!$A:$B, 2, FALSE), "No")</f>
        <v>No</v>
      </c>
      <c r="X5142" s="1">
        <f>1/COUNTIF(Data[Order ID], Data[[#This Row],[Order ID]])</f>
        <v>1</v>
      </c>
      <c r="Y5142" s="1">
        <f>1/COUNTIFS(Data[Customer Name],Data[[#This Row],[Customer Name]], Data[MonthYear],Data[[#This Row],[MonthYear]])</f>
        <v>1</v>
      </c>
      <c r="Z5142" s="1" t="str">
        <f>TEXT(Data[[#This Row],[Order Date]], "mm.yy")</f>
        <v>11.17</v>
      </c>
    </row>
    <row r="5143" spans="1:26" x14ac:dyDescent="0.25">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1" t="str">
        <f>IF(M5143=People!$B$2,People!$A$5,(IF(M5143=People!$B$3,People!$A$3,(IF(M5143=People!$B$4,People!$A$4,(IF(M5143=People!$B$5,People!$A$5,0)))))))</f>
        <v>Chuck Magee</v>
      </c>
      <c r="W5143" s="1" t="str">
        <f>IFERROR(VLOOKUP(Data[[#This Row],[Order ID]], Returns!$A:$B, 2, FALSE), "No")</f>
        <v>No</v>
      </c>
      <c r="X5143" s="1">
        <f>1/COUNTIF(Data[Order ID], Data[[#This Row],[Order ID]])</f>
        <v>0.33333333333333331</v>
      </c>
      <c r="Y5143" s="1">
        <f>1/COUNTIFS(Data[Customer Name],Data[[#This Row],[Customer Name]], Data[MonthYear],Data[[#This Row],[MonthYear]])</f>
        <v>0.33333333333333331</v>
      </c>
      <c r="Z5143" s="1" t="str">
        <f>TEXT(Data[[#This Row],[Order Date]], "mm.yy")</f>
        <v>04.18</v>
      </c>
    </row>
    <row r="5144" spans="1:26" x14ac:dyDescent="0.25">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1" t="str">
        <f>IF(M5144=People!$B$2,People!$A$5,(IF(M5144=People!$B$3,People!$A$3,(IF(M5144=People!$B$4,People!$A$4,(IF(M5144=People!$B$5,People!$A$5,0)))))))</f>
        <v>Chuck Magee</v>
      </c>
      <c r="W5144" s="1" t="str">
        <f>IFERROR(VLOOKUP(Data[[#This Row],[Order ID]], Returns!$A:$B, 2, FALSE), "No")</f>
        <v>No</v>
      </c>
      <c r="X5144" s="1">
        <f>1/COUNTIF(Data[Order ID], Data[[#This Row],[Order ID]])</f>
        <v>0.33333333333333331</v>
      </c>
      <c r="Y5144" s="1">
        <f>1/COUNTIFS(Data[Customer Name],Data[[#This Row],[Customer Name]], Data[MonthYear],Data[[#This Row],[MonthYear]])</f>
        <v>0.33333333333333331</v>
      </c>
      <c r="Z5144" s="1" t="str">
        <f>TEXT(Data[[#This Row],[Order Date]], "mm.yy")</f>
        <v>04.18</v>
      </c>
    </row>
    <row r="5145" spans="1:26" x14ac:dyDescent="0.25">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1" t="str">
        <f>IF(M5145=People!$B$2,People!$A$5,(IF(M5145=People!$B$3,People!$A$3,(IF(M5145=People!$B$4,People!$A$4,(IF(M5145=People!$B$5,People!$A$5,0)))))))</f>
        <v>Chuck Magee</v>
      </c>
      <c r="W5145" s="1" t="str">
        <f>IFERROR(VLOOKUP(Data[[#This Row],[Order ID]], Returns!$A:$B, 2, FALSE), "No")</f>
        <v>No</v>
      </c>
      <c r="X5145" s="1">
        <f>1/COUNTIF(Data[Order ID], Data[[#This Row],[Order ID]])</f>
        <v>0.33333333333333331</v>
      </c>
      <c r="Y5145" s="1">
        <f>1/COUNTIFS(Data[Customer Name],Data[[#This Row],[Customer Name]], Data[MonthYear],Data[[#This Row],[MonthYear]])</f>
        <v>0.33333333333333331</v>
      </c>
      <c r="Z5145" s="1" t="str">
        <f>TEXT(Data[[#This Row],[Order Date]], "mm.yy")</f>
        <v>04.18</v>
      </c>
    </row>
    <row r="5146" spans="1:26" x14ac:dyDescent="0.25">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1" t="str">
        <f>IF(M5146=People!$B$2,People!$A$5,(IF(M5146=People!$B$3,People!$A$3,(IF(M5146=People!$B$4,People!$A$4,(IF(M5146=People!$B$5,People!$A$5,0)))))))</f>
        <v>Cassandra Brandow</v>
      </c>
      <c r="W5146" s="1" t="str">
        <f>IFERROR(VLOOKUP(Data[[#This Row],[Order ID]], Returns!$A:$B, 2, FALSE), "No")</f>
        <v>No</v>
      </c>
      <c r="X5146" s="1">
        <f>1/COUNTIF(Data[Order ID], Data[[#This Row],[Order ID]])</f>
        <v>0.33333333333333331</v>
      </c>
      <c r="Y5146" s="1">
        <f>1/COUNTIFS(Data[Customer Name],Data[[#This Row],[Customer Name]], Data[MonthYear],Data[[#This Row],[MonthYear]])</f>
        <v>0.33333333333333331</v>
      </c>
      <c r="Z5146" s="1" t="str">
        <f>TEXT(Data[[#This Row],[Order Date]], "mm.yy")</f>
        <v>02.19</v>
      </c>
    </row>
    <row r="5147" spans="1:26" x14ac:dyDescent="0.25">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1" t="str">
        <f>IF(M5147=People!$B$2,People!$A$5,(IF(M5147=People!$B$3,People!$A$3,(IF(M5147=People!$B$4,People!$A$4,(IF(M5147=People!$B$5,People!$A$5,0)))))))</f>
        <v>Cassandra Brandow</v>
      </c>
      <c r="W5147" s="1" t="str">
        <f>IFERROR(VLOOKUP(Data[[#This Row],[Order ID]], Returns!$A:$B, 2, FALSE), "No")</f>
        <v>No</v>
      </c>
      <c r="X5147" s="1">
        <f>1/COUNTIF(Data[Order ID], Data[[#This Row],[Order ID]])</f>
        <v>0.33333333333333331</v>
      </c>
      <c r="Y5147" s="1">
        <f>1/COUNTIFS(Data[Customer Name],Data[[#This Row],[Customer Name]], Data[MonthYear],Data[[#This Row],[MonthYear]])</f>
        <v>0.33333333333333331</v>
      </c>
      <c r="Z5147" s="1" t="str">
        <f>TEXT(Data[[#This Row],[Order Date]], "mm.yy")</f>
        <v>02.19</v>
      </c>
    </row>
    <row r="5148" spans="1:26" x14ac:dyDescent="0.25">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1" t="str">
        <f>IF(M5148=People!$B$2,People!$A$5,(IF(M5148=People!$B$3,People!$A$3,(IF(M5148=People!$B$4,People!$A$4,(IF(M5148=People!$B$5,People!$A$5,0)))))))</f>
        <v>Cassandra Brandow</v>
      </c>
      <c r="W5148" s="1" t="str">
        <f>IFERROR(VLOOKUP(Data[[#This Row],[Order ID]], Returns!$A:$B, 2, FALSE), "No")</f>
        <v>No</v>
      </c>
      <c r="X5148" s="1">
        <f>1/COUNTIF(Data[Order ID], Data[[#This Row],[Order ID]])</f>
        <v>0.33333333333333331</v>
      </c>
      <c r="Y5148" s="1">
        <f>1/COUNTIFS(Data[Customer Name],Data[[#This Row],[Customer Name]], Data[MonthYear],Data[[#This Row],[MonthYear]])</f>
        <v>0.33333333333333331</v>
      </c>
      <c r="Z5148" s="1" t="str">
        <f>TEXT(Data[[#This Row],[Order Date]], "mm.yy")</f>
        <v>02.19</v>
      </c>
    </row>
    <row r="5149" spans="1:26" x14ac:dyDescent="0.25">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1" t="str">
        <f>IF(M5149=People!$B$2,People!$A$5,(IF(M5149=People!$B$3,People!$A$3,(IF(M5149=People!$B$4,People!$A$4,(IF(M5149=People!$B$5,People!$A$5,0)))))))</f>
        <v>Cassandra Brandow</v>
      </c>
      <c r="W5149" s="1" t="str">
        <f>IFERROR(VLOOKUP(Data[[#This Row],[Order ID]], Returns!$A:$B, 2, FALSE), "No")</f>
        <v>No</v>
      </c>
      <c r="X5149" s="1">
        <f>1/COUNTIF(Data[Order ID], Data[[#This Row],[Order ID]])</f>
        <v>0.5</v>
      </c>
      <c r="Y5149" s="1">
        <f>1/COUNTIFS(Data[Customer Name],Data[[#This Row],[Customer Name]], Data[MonthYear],Data[[#This Row],[MonthYear]])</f>
        <v>0.5</v>
      </c>
      <c r="Z5149" s="1" t="str">
        <f>TEXT(Data[[#This Row],[Order Date]], "mm.yy")</f>
        <v>12.19</v>
      </c>
    </row>
    <row r="5150" spans="1:26" x14ac:dyDescent="0.25">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1" t="str">
        <f>IF(M5150=People!$B$2,People!$A$5,(IF(M5150=People!$B$3,People!$A$3,(IF(M5150=People!$B$4,People!$A$4,(IF(M5150=People!$B$5,People!$A$5,0)))))))</f>
        <v>Cassandra Brandow</v>
      </c>
      <c r="W5150" s="1" t="str">
        <f>IFERROR(VLOOKUP(Data[[#This Row],[Order ID]], Returns!$A:$B, 2, FALSE), "No")</f>
        <v>No</v>
      </c>
      <c r="X5150" s="1">
        <f>1/COUNTIF(Data[Order ID], Data[[#This Row],[Order ID]])</f>
        <v>0.5</v>
      </c>
      <c r="Y5150" s="1">
        <f>1/COUNTIFS(Data[Customer Name],Data[[#This Row],[Customer Name]], Data[MonthYear],Data[[#This Row],[MonthYear]])</f>
        <v>0.5</v>
      </c>
      <c r="Z5150" s="1" t="str">
        <f>TEXT(Data[[#This Row],[Order Date]], "mm.yy")</f>
        <v>12.19</v>
      </c>
    </row>
    <row r="5151" spans="1:26" x14ac:dyDescent="0.25">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1" t="str">
        <f>IF(M5151=People!$B$2,People!$A$5,(IF(M5151=People!$B$3,People!$A$3,(IF(M5151=People!$B$4,People!$A$4,(IF(M5151=People!$B$5,People!$A$5,0)))))))</f>
        <v>Chuck Magee</v>
      </c>
      <c r="W5151" s="1" t="str">
        <f>IFERROR(VLOOKUP(Data[[#This Row],[Order ID]], Returns!$A:$B, 2, FALSE), "No")</f>
        <v>No</v>
      </c>
      <c r="X5151" s="1">
        <f>1/COUNTIF(Data[Order ID], Data[[#This Row],[Order ID]])</f>
        <v>1</v>
      </c>
      <c r="Y5151" s="1">
        <f>1/COUNTIFS(Data[Customer Name],Data[[#This Row],[Customer Name]], Data[MonthYear],Data[[#This Row],[MonthYear]])</f>
        <v>1</v>
      </c>
      <c r="Z5151" s="1" t="str">
        <f>TEXT(Data[[#This Row],[Order Date]], "mm.yy")</f>
        <v>06.16</v>
      </c>
    </row>
    <row r="5152" spans="1:26" x14ac:dyDescent="0.25">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1" t="str">
        <f>IF(M5152=People!$B$2,People!$A$5,(IF(M5152=People!$B$3,People!$A$3,(IF(M5152=People!$B$4,People!$A$4,(IF(M5152=People!$B$5,People!$A$5,0)))))))</f>
        <v>Cassandra Brandow</v>
      </c>
      <c r="W5152" s="1" t="str">
        <f>IFERROR(VLOOKUP(Data[[#This Row],[Order ID]], Returns!$A:$B, 2, FALSE), "No")</f>
        <v>No</v>
      </c>
      <c r="X5152" s="1">
        <f>1/COUNTIF(Data[Order ID], Data[[#This Row],[Order ID]])</f>
        <v>1</v>
      </c>
      <c r="Y5152" s="1">
        <f>1/COUNTIFS(Data[Customer Name],Data[[#This Row],[Customer Name]], Data[MonthYear],Data[[#This Row],[MonthYear]])</f>
        <v>1</v>
      </c>
      <c r="Z5152" s="1" t="str">
        <f>TEXT(Data[[#This Row],[Order Date]], "mm.yy")</f>
        <v>03.19</v>
      </c>
    </row>
    <row r="5153" spans="1:26" x14ac:dyDescent="0.25">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1" t="str">
        <f>IF(M5153=People!$B$2,People!$A$5,(IF(M5153=People!$B$3,People!$A$3,(IF(M5153=People!$B$4,People!$A$4,(IF(M5153=People!$B$5,People!$A$5,0)))))))</f>
        <v>Cassandra Brandow</v>
      </c>
      <c r="W5153" s="1" t="str">
        <f>IFERROR(VLOOKUP(Data[[#This Row],[Order ID]], Returns!$A:$B, 2, FALSE), "No")</f>
        <v>No</v>
      </c>
      <c r="X5153" s="1">
        <f>1/COUNTIF(Data[Order ID], Data[[#This Row],[Order ID]])</f>
        <v>1</v>
      </c>
      <c r="Y5153" s="1">
        <f>1/COUNTIFS(Data[Customer Name],Data[[#This Row],[Customer Name]], Data[MonthYear],Data[[#This Row],[MonthYear]])</f>
        <v>1</v>
      </c>
      <c r="Z5153" s="1" t="str">
        <f>TEXT(Data[[#This Row],[Order Date]], "mm.yy")</f>
        <v>09.19</v>
      </c>
    </row>
    <row r="5154" spans="1:26" x14ac:dyDescent="0.25">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1" t="str">
        <f>IF(M5154=People!$B$2,People!$A$5,(IF(M5154=People!$B$3,People!$A$3,(IF(M5154=People!$B$4,People!$A$4,(IF(M5154=People!$B$5,People!$A$5,0)))))))</f>
        <v>Chuck Magee</v>
      </c>
      <c r="W5154" s="1" t="str">
        <f>IFERROR(VLOOKUP(Data[[#This Row],[Order ID]], Returns!$A:$B, 2, FALSE), "No")</f>
        <v>No</v>
      </c>
      <c r="X5154" s="1">
        <f>1/COUNTIF(Data[Order ID], Data[[#This Row],[Order ID]])</f>
        <v>0.5</v>
      </c>
      <c r="Y5154" s="1">
        <f>1/COUNTIFS(Data[Customer Name],Data[[#This Row],[Customer Name]], Data[MonthYear],Data[[#This Row],[MonthYear]])</f>
        <v>0.5</v>
      </c>
      <c r="Z5154" s="1" t="str">
        <f>TEXT(Data[[#This Row],[Order Date]], "mm.yy")</f>
        <v>06.16</v>
      </c>
    </row>
    <row r="5155" spans="1:26" x14ac:dyDescent="0.25">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1" t="str">
        <f>IF(M5155=People!$B$2,People!$A$5,(IF(M5155=People!$B$3,People!$A$3,(IF(M5155=People!$B$4,People!$A$4,(IF(M5155=People!$B$5,People!$A$5,0)))))))</f>
        <v>Chuck Magee</v>
      </c>
      <c r="W5155" s="1" t="str">
        <f>IFERROR(VLOOKUP(Data[[#This Row],[Order ID]], Returns!$A:$B, 2, FALSE), "No")</f>
        <v>No</v>
      </c>
      <c r="X5155" s="1">
        <f>1/COUNTIF(Data[Order ID], Data[[#This Row],[Order ID]])</f>
        <v>0.5</v>
      </c>
      <c r="Y5155" s="1">
        <f>1/COUNTIFS(Data[Customer Name],Data[[#This Row],[Customer Name]], Data[MonthYear],Data[[#This Row],[MonthYear]])</f>
        <v>0.5</v>
      </c>
      <c r="Z5155" s="1" t="str">
        <f>TEXT(Data[[#This Row],[Order Date]], "mm.yy")</f>
        <v>06.16</v>
      </c>
    </row>
    <row r="5156" spans="1:26" x14ac:dyDescent="0.25">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1" t="str">
        <f>IF(M5156=People!$B$2,People!$A$5,(IF(M5156=People!$B$3,People!$A$3,(IF(M5156=People!$B$4,People!$A$4,(IF(M5156=People!$B$5,People!$A$5,0)))))))</f>
        <v>Kelly Williams</v>
      </c>
      <c r="W5156" s="1" t="str">
        <f>IFERROR(VLOOKUP(Data[[#This Row],[Order ID]], Returns!$A:$B, 2, FALSE), "No")</f>
        <v>No</v>
      </c>
      <c r="X5156" s="1">
        <f>1/COUNTIF(Data[Order ID], Data[[#This Row],[Order ID]])</f>
        <v>0.5</v>
      </c>
      <c r="Y5156" s="1">
        <f>1/COUNTIFS(Data[Customer Name],Data[[#This Row],[Customer Name]], Data[MonthYear],Data[[#This Row],[MonthYear]])</f>
        <v>0.5</v>
      </c>
      <c r="Z5156" s="1" t="str">
        <f>TEXT(Data[[#This Row],[Order Date]], "mm.yy")</f>
        <v>08.17</v>
      </c>
    </row>
    <row r="5157" spans="1:26" x14ac:dyDescent="0.25">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1" t="str">
        <f>IF(M5157=People!$B$2,People!$A$5,(IF(M5157=People!$B$3,People!$A$3,(IF(M5157=People!$B$4,People!$A$4,(IF(M5157=People!$B$5,People!$A$5,0)))))))</f>
        <v>Kelly Williams</v>
      </c>
      <c r="W5157" s="1" t="str">
        <f>IFERROR(VLOOKUP(Data[[#This Row],[Order ID]], Returns!$A:$B, 2, FALSE), "No")</f>
        <v>No</v>
      </c>
      <c r="X5157" s="1">
        <f>1/COUNTIF(Data[Order ID], Data[[#This Row],[Order ID]])</f>
        <v>0.5</v>
      </c>
      <c r="Y5157" s="1">
        <f>1/COUNTIFS(Data[Customer Name],Data[[#This Row],[Customer Name]], Data[MonthYear],Data[[#This Row],[MonthYear]])</f>
        <v>0.5</v>
      </c>
      <c r="Z5157" s="1" t="str">
        <f>TEXT(Data[[#This Row],[Order Date]], "mm.yy")</f>
        <v>08.17</v>
      </c>
    </row>
    <row r="5158" spans="1:26" x14ac:dyDescent="0.25">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1" t="str">
        <f>IF(M5158=People!$B$2,People!$A$5,(IF(M5158=People!$B$3,People!$A$3,(IF(M5158=People!$B$4,People!$A$4,(IF(M5158=People!$B$5,People!$A$5,0)))))))</f>
        <v>Kelly Williams</v>
      </c>
      <c r="W5158" s="1" t="str">
        <f>IFERROR(VLOOKUP(Data[[#This Row],[Order ID]], Returns!$A:$B, 2, FALSE), "No")</f>
        <v>No</v>
      </c>
      <c r="X5158" s="1">
        <f>1/COUNTIF(Data[Order ID], Data[[#This Row],[Order ID]])</f>
        <v>0.33333333333333331</v>
      </c>
      <c r="Y5158" s="1">
        <f>1/COUNTIFS(Data[Customer Name],Data[[#This Row],[Customer Name]], Data[MonthYear],Data[[#This Row],[MonthYear]])</f>
        <v>0.2</v>
      </c>
      <c r="Z5158" s="1" t="str">
        <f>TEXT(Data[[#This Row],[Order Date]], "mm.yy")</f>
        <v>06.19</v>
      </c>
    </row>
    <row r="5159" spans="1:26" x14ac:dyDescent="0.25">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1" t="str">
        <f>IF(M5159=People!$B$2,People!$A$5,(IF(M5159=People!$B$3,People!$A$3,(IF(M5159=People!$B$4,People!$A$4,(IF(M5159=People!$B$5,People!$A$5,0)))))))</f>
        <v>Kelly Williams</v>
      </c>
      <c r="W5159" s="1" t="str">
        <f>IFERROR(VLOOKUP(Data[[#This Row],[Order ID]], Returns!$A:$B, 2, FALSE), "No")</f>
        <v>No</v>
      </c>
      <c r="X5159" s="1">
        <f>1/COUNTIF(Data[Order ID], Data[[#This Row],[Order ID]])</f>
        <v>0.33333333333333331</v>
      </c>
      <c r="Y5159" s="1">
        <f>1/COUNTIFS(Data[Customer Name],Data[[#This Row],[Customer Name]], Data[MonthYear],Data[[#This Row],[MonthYear]])</f>
        <v>0.2</v>
      </c>
      <c r="Z5159" s="1" t="str">
        <f>TEXT(Data[[#This Row],[Order Date]], "mm.yy")</f>
        <v>06.19</v>
      </c>
    </row>
    <row r="5160" spans="1:26" x14ac:dyDescent="0.25">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1" t="str">
        <f>IF(M5160=People!$B$2,People!$A$5,(IF(M5160=People!$B$3,People!$A$3,(IF(M5160=People!$B$4,People!$A$4,(IF(M5160=People!$B$5,People!$A$5,0)))))))</f>
        <v>Kelly Williams</v>
      </c>
      <c r="W5160" s="1" t="str">
        <f>IFERROR(VLOOKUP(Data[[#This Row],[Order ID]], Returns!$A:$B, 2, FALSE), "No")</f>
        <v>No</v>
      </c>
      <c r="X5160" s="1">
        <f>1/COUNTIF(Data[Order ID], Data[[#This Row],[Order ID]])</f>
        <v>0.33333333333333331</v>
      </c>
      <c r="Y5160" s="1">
        <f>1/COUNTIFS(Data[Customer Name],Data[[#This Row],[Customer Name]], Data[MonthYear],Data[[#This Row],[MonthYear]])</f>
        <v>0.2</v>
      </c>
      <c r="Z5160" s="1" t="str">
        <f>TEXT(Data[[#This Row],[Order Date]], "mm.yy")</f>
        <v>06.19</v>
      </c>
    </row>
    <row r="5161" spans="1:26" x14ac:dyDescent="0.25">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1" t="str">
        <f>IF(M5161=People!$B$2,People!$A$5,(IF(M5161=People!$B$3,People!$A$3,(IF(M5161=People!$B$4,People!$A$4,(IF(M5161=People!$B$5,People!$A$5,0)))))))</f>
        <v>Cassandra Brandow</v>
      </c>
      <c r="W5161" s="1" t="str">
        <f>IFERROR(VLOOKUP(Data[[#This Row],[Order ID]], Returns!$A:$B, 2, FALSE), "No")</f>
        <v>No</v>
      </c>
      <c r="X5161" s="1">
        <f>1/COUNTIF(Data[Order ID], Data[[#This Row],[Order ID]])</f>
        <v>0.5</v>
      </c>
      <c r="Y5161" s="1">
        <f>1/COUNTIFS(Data[Customer Name],Data[[#This Row],[Customer Name]], Data[MonthYear],Data[[#This Row],[MonthYear]])</f>
        <v>0.16666666666666666</v>
      </c>
      <c r="Z5161" s="1" t="str">
        <f>TEXT(Data[[#This Row],[Order Date]], "mm.yy")</f>
        <v>10.17</v>
      </c>
    </row>
    <row r="5162" spans="1:26" x14ac:dyDescent="0.25">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1" t="str">
        <f>IF(M5162=People!$B$2,People!$A$5,(IF(M5162=People!$B$3,People!$A$3,(IF(M5162=People!$B$4,People!$A$4,(IF(M5162=People!$B$5,People!$A$5,0)))))))</f>
        <v>Cassandra Brandow</v>
      </c>
      <c r="W5162" s="1" t="str">
        <f>IFERROR(VLOOKUP(Data[[#This Row],[Order ID]], Returns!$A:$B, 2, FALSE), "No")</f>
        <v>No</v>
      </c>
      <c r="X5162" s="1">
        <f>1/COUNTIF(Data[Order ID], Data[[#This Row],[Order ID]])</f>
        <v>0.5</v>
      </c>
      <c r="Y5162" s="1">
        <f>1/COUNTIFS(Data[Customer Name],Data[[#This Row],[Customer Name]], Data[MonthYear],Data[[#This Row],[MonthYear]])</f>
        <v>0.16666666666666666</v>
      </c>
      <c r="Z5162" s="1" t="str">
        <f>TEXT(Data[[#This Row],[Order Date]], "mm.yy")</f>
        <v>10.17</v>
      </c>
    </row>
    <row r="5163" spans="1:26" x14ac:dyDescent="0.25">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1" t="str">
        <f>IF(M5163=People!$B$2,People!$A$5,(IF(M5163=People!$B$3,People!$A$3,(IF(M5163=People!$B$4,People!$A$4,(IF(M5163=People!$B$5,People!$A$5,0)))))))</f>
        <v>Cassandra Brandow</v>
      </c>
      <c r="W5163" s="1" t="str">
        <f>IFERROR(VLOOKUP(Data[[#This Row],[Order ID]], Returns!$A:$B, 2, FALSE), "No")</f>
        <v>No</v>
      </c>
      <c r="X5163" s="1">
        <f>1/COUNTIF(Data[Order ID], Data[[#This Row],[Order ID]])</f>
        <v>1</v>
      </c>
      <c r="Y5163" s="1">
        <f>1/COUNTIFS(Data[Customer Name],Data[[#This Row],[Customer Name]], Data[MonthYear],Data[[#This Row],[MonthYear]])</f>
        <v>1</v>
      </c>
      <c r="Z5163" s="1" t="str">
        <f>TEXT(Data[[#This Row],[Order Date]], "mm.yy")</f>
        <v>07.16</v>
      </c>
    </row>
    <row r="5164" spans="1:26" x14ac:dyDescent="0.25">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1" t="str">
        <f>IF(M5164=People!$B$2,People!$A$5,(IF(M5164=People!$B$3,People!$A$3,(IF(M5164=People!$B$4,People!$A$4,(IF(M5164=People!$B$5,People!$A$5,0)))))))</f>
        <v>Kelly Williams</v>
      </c>
      <c r="W5164" s="1" t="str">
        <f>IFERROR(VLOOKUP(Data[[#This Row],[Order ID]], Returns!$A:$B, 2, FALSE), "No")</f>
        <v>No</v>
      </c>
      <c r="X5164" s="1">
        <f>1/COUNTIF(Data[Order ID], Data[[#This Row],[Order ID]])</f>
        <v>1</v>
      </c>
      <c r="Y5164" s="1">
        <f>1/COUNTIFS(Data[Customer Name],Data[[#This Row],[Customer Name]], Data[MonthYear],Data[[#This Row],[MonthYear]])</f>
        <v>1</v>
      </c>
      <c r="Z5164" s="1" t="str">
        <f>TEXT(Data[[#This Row],[Order Date]], "mm.yy")</f>
        <v>11.18</v>
      </c>
    </row>
    <row r="5165" spans="1:26" x14ac:dyDescent="0.25">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1" t="str">
        <f>IF(M5165=People!$B$2,People!$A$5,(IF(M5165=People!$B$3,People!$A$3,(IF(M5165=People!$B$4,People!$A$4,(IF(M5165=People!$B$5,People!$A$5,0)))))))</f>
        <v>Cassandra Brandow</v>
      </c>
      <c r="W5165" s="1" t="str">
        <f>IFERROR(VLOOKUP(Data[[#This Row],[Order ID]], Returns!$A:$B, 2, FALSE), "No")</f>
        <v>Yes</v>
      </c>
      <c r="X5165" s="1">
        <f>1/COUNTIF(Data[Order ID], Data[[#This Row],[Order ID]])</f>
        <v>1</v>
      </c>
      <c r="Y5165" s="1">
        <f>1/COUNTIFS(Data[Customer Name],Data[[#This Row],[Customer Name]], Data[MonthYear],Data[[#This Row],[MonthYear]])</f>
        <v>1</v>
      </c>
      <c r="Z5165" s="1" t="str">
        <f>TEXT(Data[[#This Row],[Order Date]], "mm.yy")</f>
        <v>07.17</v>
      </c>
    </row>
    <row r="5166" spans="1:26" x14ac:dyDescent="0.25">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1" t="str">
        <f>IF(M5166=People!$B$2,People!$A$5,(IF(M5166=People!$B$3,People!$A$3,(IF(M5166=People!$B$4,People!$A$4,(IF(M5166=People!$B$5,People!$A$5,0)))))))</f>
        <v>Kelly Williams</v>
      </c>
      <c r="W5166" s="1" t="str">
        <f>IFERROR(VLOOKUP(Data[[#This Row],[Order ID]], Returns!$A:$B, 2, FALSE), "No")</f>
        <v>No</v>
      </c>
      <c r="X5166" s="1">
        <f>1/COUNTIF(Data[Order ID], Data[[#This Row],[Order ID]])</f>
        <v>0.16666666666666666</v>
      </c>
      <c r="Y5166" s="1">
        <f>1/COUNTIFS(Data[Customer Name],Data[[#This Row],[Customer Name]], Data[MonthYear],Data[[#This Row],[MonthYear]])</f>
        <v>0.16666666666666666</v>
      </c>
      <c r="Z5166" s="1" t="str">
        <f>TEXT(Data[[#This Row],[Order Date]], "mm.yy")</f>
        <v>11.16</v>
      </c>
    </row>
    <row r="5167" spans="1:26" x14ac:dyDescent="0.25">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1" t="str">
        <f>IF(M5167=People!$B$2,People!$A$5,(IF(M5167=People!$B$3,People!$A$3,(IF(M5167=People!$B$4,People!$A$4,(IF(M5167=People!$B$5,People!$A$5,0)))))))</f>
        <v>Kelly Williams</v>
      </c>
      <c r="W5167" s="1" t="str">
        <f>IFERROR(VLOOKUP(Data[[#This Row],[Order ID]], Returns!$A:$B, 2, FALSE), "No")</f>
        <v>No</v>
      </c>
      <c r="X5167" s="1">
        <f>1/COUNTIF(Data[Order ID], Data[[#This Row],[Order ID]])</f>
        <v>0.16666666666666666</v>
      </c>
      <c r="Y5167" s="1">
        <f>1/COUNTIFS(Data[Customer Name],Data[[#This Row],[Customer Name]], Data[MonthYear],Data[[#This Row],[MonthYear]])</f>
        <v>0.16666666666666666</v>
      </c>
      <c r="Z5167" s="1" t="str">
        <f>TEXT(Data[[#This Row],[Order Date]], "mm.yy")</f>
        <v>11.16</v>
      </c>
    </row>
    <row r="5168" spans="1:26" x14ac:dyDescent="0.25">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1" t="str">
        <f>IF(M5168=People!$B$2,People!$A$5,(IF(M5168=People!$B$3,People!$A$3,(IF(M5168=People!$B$4,People!$A$4,(IF(M5168=People!$B$5,People!$A$5,0)))))))</f>
        <v>Kelly Williams</v>
      </c>
      <c r="W5168" s="1" t="str">
        <f>IFERROR(VLOOKUP(Data[[#This Row],[Order ID]], Returns!$A:$B, 2, FALSE), "No")</f>
        <v>No</v>
      </c>
      <c r="X5168" s="1">
        <f>1/COUNTIF(Data[Order ID], Data[[#This Row],[Order ID]])</f>
        <v>0.16666666666666666</v>
      </c>
      <c r="Y5168" s="1">
        <f>1/COUNTIFS(Data[Customer Name],Data[[#This Row],[Customer Name]], Data[MonthYear],Data[[#This Row],[MonthYear]])</f>
        <v>0.16666666666666666</v>
      </c>
      <c r="Z5168" s="1" t="str">
        <f>TEXT(Data[[#This Row],[Order Date]], "mm.yy")</f>
        <v>11.16</v>
      </c>
    </row>
    <row r="5169" spans="1:26" x14ac:dyDescent="0.25">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1" t="str">
        <f>IF(M5169=People!$B$2,People!$A$5,(IF(M5169=People!$B$3,People!$A$3,(IF(M5169=People!$B$4,People!$A$4,(IF(M5169=People!$B$5,People!$A$5,0)))))))</f>
        <v>Kelly Williams</v>
      </c>
      <c r="W5169" s="1" t="str">
        <f>IFERROR(VLOOKUP(Data[[#This Row],[Order ID]], Returns!$A:$B, 2, FALSE), "No")</f>
        <v>No</v>
      </c>
      <c r="X5169" s="1">
        <f>1/COUNTIF(Data[Order ID], Data[[#This Row],[Order ID]])</f>
        <v>0.16666666666666666</v>
      </c>
      <c r="Y5169" s="1">
        <f>1/COUNTIFS(Data[Customer Name],Data[[#This Row],[Customer Name]], Data[MonthYear],Data[[#This Row],[MonthYear]])</f>
        <v>0.16666666666666666</v>
      </c>
      <c r="Z5169" s="1" t="str">
        <f>TEXT(Data[[#This Row],[Order Date]], "mm.yy")</f>
        <v>11.16</v>
      </c>
    </row>
    <row r="5170" spans="1:26" x14ac:dyDescent="0.25">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1" t="str">
        <f>IF(M5170=People!$B$2,People!$A$5,(IF(M5170=People!$B$3,People!$A$3,(IF(M5170=People!$B$4,People!$A$4,(IF(M5170=People!$B$5,People!$A$5,0)))))))</f>
        <v>Kelly Williams</v>
      </c>
      <c r="W5170" s="1" t="str">
        <f>IFERROR(VLOOKUP(Data[[#This Row],[Order ID]], Returns!$A:$B, 2, FALSE), "No")</f>
        <v>No</v>
      </c>
      <c r="X5170" s="1">
        <f>1/COUNTIF(Data[Order ID], Data[[#This Row],[Order ID]])</f>
        <v>0.16666666666666666</v>
      </c>
      <c r="Y5170" s="1">
        <f>1/COUNTIFS(Data[Customer Name],Data[[#This Row],[Customer Name]], Data[MonthYear],Data[[#This Row],[MonthYear]])</f>
        <v>0.16666666666666666</v>
      </c>
      <c r="Z5170" s="1" t="str">
        <f>TEXT(Data[[#This Row],[Order Date]], "mm.yy")</f>
        <v>11.16</v>
      </c>
    </row>
    <row r="5171" spans="1:26" x14ac:dyDescent="0.25">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1" t="str">
        <f>IF(M5171=People!$B$2,People!$A$5,(IF(M5171=People!$B$3,People!$A$3,(IF(M5171=People!$B$4,People!$A$4,(IF(M5171=People!$B$5,People!$A$5,0)))))))</f>
        <v>Kelly Williams</v>
      </c>
      <c r="W5171" s="1" t="str">
        <f>IFERROR(VLOOKUP(Data[[#This Row],[Order ID]], Returns!$A:$B, 2, FALSE), "No")</f>
        <v>No</v>
      </c>
      <c r="X5171" s="1">
        <f>1/COUNTIF(Data[Order ID], Data[[#This Row],[Order ID]])</f>
        <v>0.16666666666666666</v>
      </c>
      <c r="Y5171" s="1">
        <f>1/COUNTIFS(Data[Customer Name],Data[[#This Row],[Customer Name]], Data[MonthYear],Data[[#This Row],[MonthYear]])</f>
        <v>0.16666666666666666</v>
      </c>
      <c r="Z5171" s="1" t="str">
        <f>TEXT(Data[[#This Row],[Order Date]], "mm.yy")</f>
        <v>11.16</v>
      </c>
    </row>
    <row r="5172" spans="1:26" x14ac:dyDescent="0.25">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1" t="str">
        <f>IF(M5172=People!$B$2,People!$A$5,(IF(M5172=People!$B$3,People!$A$3,(IF(M5172=People!$B$4,People!$A$4,(IF(M5172=People!$B$5,People!$A$5,0)))))))</f>
        <v>Kelly Williams</v>
      </c>
      <c r="W5172" s="1" t="str">
        <f>IFERROR(VLOOKUP(Data[[#This Row],[Order ID]], Returns!$A:$B, 2, FALSE), "No")</f>
        <v>No</v>
      </c>
      <c r="X5172" s="1">
        <f>1/COUNTIF(Data[Order ID], Data[[#This Row],[Order ID]])</f>
        <v>0.33333333333333331</v>
      </c>
      <c r="Y5172" s="1">
        <f>1/COUNTIFS(Data[Customer Name],Data[[#This Row],[Customer Name]], Data[MonthYear],Data[[#This Row],[MonthYear]])</f>
        <v>0.33333333333333331</v>
      </c>
      <c r="Z5172" s="1" t="str">
        <f>TEXT(Data[[#This Row],[Order Date]], "mm.yy")</f>
        <v>05.18</v>
      </c>
    </row>
    <row r="5173" spans="1:26" x14ac:dyDescent="0.25">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1" t="str">
        <f>IF(M5173=People!$B$2,People!$A$5,(IF(M5173=People!$B$3,People!$A$3,(IF(M5173=People!$B$4,People!$A$4,(IF(M5173=People!$B$5,People!$A$5,0)))))))</f>
        <v>Kelly Williams</v>
      </c>
      <c r="W5173" s="1" t="str">
        <f>IFERROR(VLOOKUP(Data[[#This Row],[Order ID]], Returns!$A:$B, 2, FALSE), "No")</f>
        <v>No</v>
      </c>
      <c r="X5173" s="1">
        <f>1/COUNTIF(Data[Order ID], Data[[#This Row],[Order ID]])</f>
        <v>0.33333333333333331</v>
      </c>
      <c r="Y5173" s="1">
        <f>1/COUNTIFS(Data[Customer Name],Data[[#This Row],[Customer Name]], Data[MonthYear],Data[[#This Row],[MonthYear]])</f>
        <v>0.33333333333333331</v>
      </c>
      <c r="Z5173" s="1" t="str">
        <f>TEXT(Data[[#This Row],[Order Date]], "mm.yy")</f>
        <v>05.18</v>
      </c>
    </row>
    <row r="5174" spans="1:26" x14ac:dyDescent="0.25">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1" t="str">
        <f>IF(M5174=People!$B$2,People!$A$5,(IF(M5174=People!$B$3,People!$A$3,(IF(M5174=People!$B$4,People!$A$4,(IF(M5174=People!$B$5,People!$A$5,0)))))))</f>
        <v>Kelly Williams</v>
      </c>
      <c r="W5174" s="1" t="str">
        <f>IFERROR(VLOOKUP(Data[[#This Row],[Order ID]], Returns!$A:$B, 2, FALSE), "No")</f>
        <v>No</v>
      </c>
      <c r="X5174" s="1">
        <f>1/COUNTIF(Data[Order ID], Data[[#This Row],[Order ID]])</f>
        <v>0.33333333333333331</v>
      </c>
      <c r="Y5174" s="1">
        <f>1/COUNTIFS(Data[Customer Name],Data[[#This Row],[Customer Name]], Data[MonthYear],Data[[#This Row],[MonthYear]])</f>
        <v>0.33333333333333331</v>
      </c>
      <c r="Z5174" s="1" t="str">
        <f>TEXT(Data[[#This Row],[Order Date]], "mm.yy")</f>
        <v>05.18</v>
      </c>
    </row>
    <row r="5175" spans="1:26" x14ac:dyDescent="0.25">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1" t="str">
        <f>IF(M5175=People!$B$2,People!$A$5,(IF(M5175=People!$B$3,People!$A$3,(IF(M5175=People!$B$4,People!$A$4,(IF(M5175=People!$B$5,People!$A$5,0)))))))</f>
        <v>Cassandra Brandow</v>
      </c>
      <c r="W5175" s="1" t="str">
        <f>IFERROR(VLOOKUP(Data[[#This Row],[Order ID]], Returns!$A:$B, 2, FALSE), "No")</f>
        <v>No</v>
      </c>
      <c r="X5175" s="1">
        <f>1/COUNTIF(Data[Order ID], Data[[#This Row],[Order ID]])</f>
        <v>1</v>
      </c>
      <c r="Y5175" s="1">
        <f>1/COUNTIFS(Data[Customer Name],Data[[#This Row],[Customer Name]], Data[MonthYear],Data[[#This Row],[MonthYear]])</f>
        <v>0.33333333333333331</v>
      </c>
      <c r="Z5175" s="1" t="str">
        <f>TEXT(Data[[#This Row],[Order Date]], "mm.yy")</f>
        <v>03.17</v>
      </c>
    </row>
    <row r="5176" spans="1:26" x14ac:dyDescent="0.25">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1" t="str">
        <f>IF(M5176=People!$B$2,People!$A$5,(IF(M5176=People!$B$3,People!$A$3,(IF(M5176=People!$B$4,People!$A$4,(IF(M5176=People!$B$5,People!$A$5,0)))))))</f>
        <v>Kelly Williams</v>
      </c>
      <c r="W5176" s="1" t="str">
        <f>IFERROR(VLOOKUP(Data[[#This Row],[Order ID]], Returns!$A:$B, 2, FALSE), "No")</f>
        <v>No</v>
      </c>
      <c r="X5176" s="1">
        <f>1/COUNTIF(Data[Order ID], Data[[#This Row],[Order ID]])</f>
        <v>0.5</v>
      </c>
      <c r="Y5176" s="1">
        <f>1/COUNTIFS(Data[Customer Name],Data[[#This Row],[Customer Name]], Data[MonthYear],Data[[#This Row],[MonthYear]])</f>
        <v>0.33333333333333331</v>
      </c>
      <c r="Z5176" s="1" t="str">
        <f>TEXT(Data[[#This Row],[Order Date]], "mm.yy")</f>
        <v>10.19</v>
      </c>
    </row>
    <row r="5177" spans="1:26" x14ac:dyDescent="0.25">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1" t="str">
        <f>IF(M5177=People!$B$2,People!$A$5,(IF(M5177=People!$B$3,People!$A$3,(IF(M5177=People!$B$4,People!$A$4,(IF(M5177=People!$B$5,People!$A$5,0)))))))</f>
        <v>Kelly Williams</v>
      </c>
      <c r="W5177" s="1" t="str">
        <f>IFERROR(VLOOKUP(Data[[#This Row],[Order ID]], Returns!$A:$B, 2, FALSE), "No")</f>
        <v>No</v>
      </c>
      <c r="X5177" s="1">
        <f>1/COUNTIF(Data[Order ID], Data[[#This Row],[Order ID]])</f>
        <v>0.5</v>
      </c>
      <c r="Y5177" s="1">
        <f>1/COUNTIFS(Data[Customer Name],Data[[#This Row],[Customer Name]], Data[MonthYear],Data[[#This Row],[MonthYear]])</f>
        <v>0.33333333333333331</v>
      </c>
      <c r="Z5177" s="1" t="str">
        <f>TEXT(Data[[#This Row],[Order Date]], "mm.yy")</f>
        <v>10.19</v>
      </c>
    </row>
    <row r="5178" spans="1:26" x14ac:dyDescent="0.25">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1" t="str">
        <f>IF(M5178=People!$B$2,People!$A$5,(IF(M5178=People!$B$3,People!$A$3,(IF(M5178=People!$B$4,People!$A$4,(IF(M5178=People!$B$5,People!$A$5,0)))))))</f>
        <v>Cassandra Brandow</v>
      </c>
      <c r="W5178" s="1" t="str">
        <f>IFERROR(VLOOKUP(Data[[#This Row],[Order ID]], Returns!$A:$B, 2, FALSE), "No")</f>
        <v>No</v>
      </c>
      <c r="X5178" s="1">
        <f>1/COUNTIF(Data[Order ID], Data[[#This Row],[Order ID]])</f>
        <v>1</v>
      </c>
      <c r="Y5178" s="1">
        <f>1/COUNTIFS(Data[Customer Name],Data[[#This Row],[Customer Name]], Data[MonthYear],Data[[#This Row],[MonthYear]])</f>
        <v>1</v>
      </c>
      <c r="Z5178" s="1" t="str">
        <f>TEXT(Data[[#This Row],[Order Date]], "mm.yy")</f>
        <v>11.18</v>
      </c>
    </row>
    <row r="5179" spans="1:26" x14ac:dyDescent="0.25">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1" t="str">
        <f>IF(M5179=People!$B$2,People!$A$5,(IF(M5179=People!$B$3,People!$A$3,(IF(M5179=People!$B$4,People!$A$4,(IF(M5179=People!$B$5,People!$A$5,0)))))))</f>
        <v>Chuck Magee</v>
      </c>
      <c r="W5179" s="1" t="str">
        <f>IFERROR(VLOOKUP(Data[[#This Row],[Order ID]], Returns!$A:$B, 2, FALSE), "No")</f>
        <v>No</v>
      </c>
      <c r="X5179" s="1">
        <f>1/COUNTIF(Data[Order ID], Data[[#This Row],[Order ID]])</f>
        <v>1</v>
      </c>
      <c r="Y5179" s="1">
        <f>1/COUNTIFS(Data[Customer Name],Data[[#This Row],[Customer Name]], Data[MonthYear],Data[[#This Row],[MonthYear]])</f>
        <v>1</v>
      </c>
      <c r="Z5179" s="1" t="str">
        <f>TEXT(Data[[#This Row],[Order Date]], "mm.yy")</f>
        <v>12.18</v>
      </c>
    </row>
    <row r="5180" spans="1:26" x14ac:dyDescent="0.25">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1" t="str">
        <f>IF(M5180=People!$B$2,People!$A$5,(IF(M5180=People!$B$3,People!$A$3,(IF(M5180=People!$B$4,People!$A$4,(IF(M5180=People!$B$5,People!$A$5,0)))))))</f>
        <v>Cassandra Brandow</v>
      </c>
      <c r="W5180" s="1" t="str">
        <f>IFERROR(VLOOKUP(Data[[#This Row],[Order ID]], Returns!$A:$B, 2, FALSE), "No")</f>
        <v>No</v>
      </c>
      <c r="X5180" s="1">
        <f>1/COUNTIF(Data[Order ID], Data[[#This Row],[Order ID]])</f>
        <v>0.33333333333333331</v>
      </c>
      <c r="Y5180" s="1">
        <f>1/COUNTIFS(Data[Customer Name],Data[[#This Row],[Customer Name]], Data[MonthYear],Data[[#This Row],[MonthYear]])</f>
        <v>0.33333333333333331</v>
      </c>
      <c r="Z5180" s="1" t="str">
        <f>TEXT(Data[[#This Row],[Order Date]], "mm.yy")</f>
        <v>04.17</v>
      </c>
    </row>
    <row r="5181" spans="1:26" x14ac:dyDescent="0.25">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1" t="str">
        <f>IF(M5181=People!$B$2,People!$A$5,(IF(M5181=People!$B$3,People!$A$3,(IF(M5181=People!$B$4,People!$A$4,(IF(M5181=People!$B$5,People!$A$5,0)))))))</f>
        <v>Cassandra Brandow</v>
      </c>
      <c r="W5181" s="1" t="str">
        <f>IFERROR(VLOOKUP(Data[[#This Row],[Order ID]], Returns!$A:$B, 2, FALSE), "No")</f>
        <v>No</v>
      </c>
      <c r="X5181" s="1">
        <f>1/COUNTIF(Data[Order ID], Data[[#This Row],[Order ID]])</f>
        <v>0.33333333333333331</v>
      </c>
      <c r="Y5181" s="1">
        <f>1/COUNTIFS(Data[Customer Name],Data[[#This Row],[Customer Name]], Data[MonthYear],Data[[#This Row],[MonthYear]])</f>
        <v>0.33333333333333331</v>
      </c>
      <c r="Z5181" s="1" t="str">
        <f>TEXT(Data[[#This Row],[Order Date]], "mm.yy")</f>
        <v>04.17</v>
      </c>
    </row>
    <row r="5182" spans="1:26" x14ac:dyDescent="0.25">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1" t="str">
        <f>IF(M5182=People!$B$2,People!$A$5,(IF(M5182=People!$B$3,People!$A$3,(IF(M5182=People!$B$4,People!$A$4,(IF(M5182=People!$B$5,People!$A$5,0)))))))</f>
        <v>Cassandra Brandow</v>
      </c>
      <c r="W5182" s="1" t="str">
        <f>IFERROR(VLOOKUP(Data[[#This Row],[Order ID]], Returns!$A:$B, 2, FALSE), "No")</f>
        <v>No</v>
      </c>
      <c r="X5182" s="1">
        <f>1/COUNTIF(Data[Order ID], Data[[#This Row],[Order ID]])</f>
        <v>0.33333333333333331</v>
      </c>
      <c r="Y5182" s="1">
        <f>1/COUNTIFS(Data[Customer Name],Data[[#This Row],[Customer Name]], Data[MonthYear],Data[[#This Row],[MonthYear]])</f>
        <v>0.33333333333333331</v>
      </c>
      <c r="Z5182" s="1" t="str">
        <f>TEXT(Data[[#This Row],[Order Date]], "mm.yy")</f>
        <v>04.17</v>
      </c>
    </row>
    <row r="5183" spans="1:26" x14ac:dyDescent="0.25">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1" t="str">
        <f>IF(M5183=People!$B$2,People!$A$5,(IF(M5183=People!$B$3,People!$A$3,(IF(M5183=People!$B$4,People!$A$4,(IF(M5183=People!$B$5,People!$A$5,0)))))))</f>
        <v>Chuck Magee</v>
      </c>
      <c r="W5183" s="1" t="str">
        <f>IFERROR(VLOOKUP(Data[[#This Row],[Order ID]], Returns!$A:$B, 2, FALSE), "No")</f>
        <v>No</v>
      </c>
      <c r="X5183" s="1">
        <f>1/COUNTIF(Data[Order ID], Data[[#This Row],[Order ID]])</f>
        <v>0.5</v>
      </c>
      <c r="Y5183" s="1">
        <f>1/COUNTIFS(Data[Customer Name],Data[[#This Row],[Customer Name]], Data[MonthYear],Data[[#This Row],[MonthYear]])</f>
        <v>0.5</v>
      </c>
      <c r="Z5183" s="1" t="str">
        <f>TEXT(Data[[#This Row],[Order Date]], "mm.yy")</f>
        <v>09.19</v>
      </c>
    </row>
    <row r="5184" spans="1:26" x14ac:dyDescent="0.25">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1" t="str">
        <f>IF(M5184=People!$B$2,People!$A$5,(IF(M5184=People!$B$3,People!$A$3,(IF(M5184=People!$B$4,People!$A$4,(IF(M5184=People!$B$5,People!$A$5,0)))))))</f>
        <v>Chuck Magee</v>
      </c>
      <c r="W5184" s="1" t="str">
        <f>IFERROR(VLOOKUP(Data[[#This Row],[Order ID]], Returns!$A:$B, 2, FALSE), "No")</f>
        <v>No</v>
      </c>
      <c r="X5184" s="1">
        <f>1/COUNTIF(Data[Order ID], Data[[#This Row],[Order ID]])</f>
        <v>0.5</v>
      </c>
      <c r="Y5184" s="1">
        <f>1/COUNTIFS(Data[Customer Name],Data[[#This Row],[Customer Name]], Data[MonthYear],Data[[#This Row],[MonthYear]])</f>
        <v>0.5</v>
      </c>
      <c r="Z5184" s="1" t="str">
        <f>TEXT(Data[[#This Row],[Order Date]], "mm.yy")</f>
        <v>09.19</v>
      </c>
    </row>
    <row r="5185" spans="1:26" x14ac:dyDescent="0.25">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1" t="str">
        <f>IF(M5185=People!$B$2,People!$A$5,(IF(M5185=People!$B$3,People!$A$3,(IF(M5185=People!$B$4,People!$A$4,(IF(M5185=People!$B$5,People!$A$5,0)))))))</f>
        <v>Cassandra Brandow</v>
      </c>
      <c r="W5185" s="1" t="str">
        <f>IFERROR(VLOOKUP(Data[[#This Row],[Order ID]], Returns!$A:$B, 2, FALSE), "No")</f>
        <v>No</v>
      </c>
      <c r="X5185" s="1">
        <f>1/COUNTIF(Data[Order ID], Data[[#This Row],[Order ID]])</f>
        <v>0.5</v>
      </c>
      <c r="Y5185" s="1">
        <f>1/COUNTIFS(Data[Customer Name],Data[[#This Row],[Customer Name]], Data[MonthYear],Data[[#This Row],[MonthYear]])</f>
        <v>0.33333333333333331</v>
      </c>
      <c r="Z5185" s="1" t="str">
        <f>TEXT(Data[[#This Row],[Order Date]], "mm.yy")</f>
        <v>09.19</v>
      </c>
    </row>
    <row r="5186" spans="1:26" x14ac:dyDescent="0.25">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1" t="str">
        <f>IF(M5186=People!$B$2,People!$A$5,(IF(M5186=People!$B$3,People!$A$3,(IF(M5186=People!$B$4,People!$A$4,(IF(M5186=People!$B$5,People!$A$5,0)))))))</f>
        <v>Cassandra Brandow</v>
      </c>
      <c r="W5186" s="1" t="str">
        <f>IFERROR(VLOOKUP(Data[[#This Row],[Order ID]], Returns!$A:$B, 2, FALSE), "No")</f>
        <v>No</v>
      </c>
      <c r="X5186" s="1">
        <f>1/COUNTIF(Data[Order ID], Data[[#This Row],[Order ID]])</f>
        <v>0.5</v>
      </c>
      <c r="Y5186" s="1">
        <f>1/COUNTIFS(Data[Customer Name],Data[[#This Row],[Customer Name]], Data[MonthYear],Data[[#This Row],[MonthYear]])</f>
        <v>0.33333333333333331</v>
      </c>
      <c r="Z5186" s="1" t="str">
        <f>TEXT(Data[[#This Row],[Order Date]], "mm.yy")</f>
        <v>09.19</v>
      </c>
    </row>
    <row r="5187" spans="1:26" x14ac:dyDescent="0.25">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1" t="str">
        <f>IF(M5187=People!$B$2,People!$A$5,(IF(M5187=People!$B$3,People!$A$3,(IF(M5187=People!$B$4,People!$A$4,(IF(M5187=People!$B$5,People!$A$5,0)))))))</f>
        <v>Cassandra Brandow</v>
      </c>
      <c r="W5187" s="1" t="str">
        <f>IFERROR(VLOOKUP(Data[[#This Row],[Order ID]], Returns!$A:$B, 2, FALSE), "No")</f>
        <v>No</v>
      </c>
      <c r="X5187" s="1">
        <f>1/COUNTIF(Data[Order ID], Data[[#This Row],[Order ID]])</f>
        <v>1</v>
      </c>
      <c r="Y5187" s="1">
        <f>1/COUNTIFS(Data[Customer Name],Data[[#This Row],[Customer Name]], Data[MonthYear],Data[[#This Row],[MonthYear]])</f>
        <v>1</v>
      </c>
      <c r="Z5187" s="1" t="str">
        <f>TEXT(Data[[#This Row],[Order Date]], "mm.yy")</f>
        <v>10.17</v>
      </c>
    </row>
    <row r="5188" spans="1:26" x14ac:dyDescent="0.25">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1" t="str">
        <f>IF(M5188=People!$B$2,People!$A$5,(IF(M5188=People!$B$3,People!$A$3,(IF(M5188=People!$B$4,People!$A$4,(IF(M5188=People!$B$5,People!$A$5,0)))))))</f>
        <v>Chuck Magee</v>
      </c>
      <c r="W5188" s="1" t="str">
        <f>IFERROR(VLOOKUP(Data[[#This Row],[Order ID]], Returns!$A:$B, 2, FALSE), "No")</f>
        <v>No</v>
      </c>
      <c r="X5188" s="1">
        <f>1/COUNTIF(Data[Order ID], Data[[#This Row],[Order ID]])</f>
        <v>1</v>
      </c>
      <c r="Y5188" s="1">
        <f>1/COUNTIFS(Data[Customer Name],Data[[#This Row],[Customer Name]], Data[MonthYear],Data[[#This Row],[MonthYear]])</f>
        <v>1</v>
      </c>
      <c r="Z5188" s="1" t="str">
        <f>TEXT(Data[[#This Row],[Order Date]], "mm.yy")</f>
        <v>11.17</v>
      </c>
    </row>
    <row r="5189" spans="1:26" x14ac:dyDescent="0.25">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1" t="str">
        <f>IF(M5189=People!$B$2,People!$A$5,(IF(M5189=People!$B$3,People!$A$3,(IF(M5189=People!$B$4,People!$A$4,(IF(M5189=People!$B$5,People!$A$5,0)))))))</f>
        <v>Kelly Williams</v>
      </c>
      <c r="W5189" s="1" t="str">
        <f>IFERROR(VLOOKUP(Data[[#This Row],[Order ID]], Returns!$A:$B, 2, FALSE), "No")</f>
        <v>No</v>
      </c>
      <c r="X5189" s="1">
        <f>1/COUNTIF(Data[Order ID], Data[[#This Row],[Order ID]])</f>
        <v>0.5</v>
      </c>
      <c r="Y5189" s="1">
        <f>1/COUNTIFS(Data[Customer Name],Data[[#This Row],[Customer Name]], Data[MonthYear],Data[[#This Row],[MonthYear]])</f>
        <v>0.2</v>
      </c>
      <c r="Z5189" s="1" t="str">
        <f>TEXT(Data[[#This Row],[Order Date]], "mm.yy")</f>
        <v>09.17</v>
      </c>
    </row>
    <row r="5190" spans="1:26" x14ac:dyDescent="0.25">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1" t="str">
        <f>IF(M5190=People!$B$2,People!$A$5,(IF(M5190=People!$B$3,People!$A$3,(IF(M5190=People!$B$4,People!$A$4,(IF(M5190=People!$B$5,People!$A$5,0)))))))</f>
        <v>Kelly Williams</v>
      </c>
      <c r="W5190" s="1" t="str">
        <f>IFERROR(VLOOKUP(Data[[#This Row],[Order ID]], Returns!$A:$B, 2, FALSE), "No")</f>
        <v>No</v>
      </c>
      <c r="X5190" s="1">
        <f>1/COUNTIF(Data[Order ID], Data[[#This Row],[Order ID]])</f>
        <v>0.5</v>
      </c>
      <c r="Y5190" s="1">
        <f>1/COUNTIFS(Data[Customer Name],Data[[#This Row],[Customer Name]], Data[MonthYear],Data[[#This Row],[MonthYear]])</f>
        <v>0.2</v>
      </c>
      <c r="Z5190" s="1" t="str">
        <f>TEXT(Data[[#This Row],[Order Date]], "mm.yy")</f>
        <v>09.17</v>
      </c>
    </row>
    <row r="5191" spans="1:26" x14ac:dyDescent="0.25">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1" t="str">
        <f>IF(M5191=People!$B$2,People!$A$5,(IF(M5191=People!$B$3,People!$A$3,(IF(M5191=People!$B$4,People!$A$4,(IF(M5191=People!$B$5,People!$A$5,0)))))))</f>
        <v>Kelly Williams</v>
      </c>
      <c r="W5191" s="1" t="str">
        <f>IFERROR(VLOOKUP(Data[[#This Row],[Order ID]], Returns!$A:$B, 2, FALSE), "No")</f>
        <v>Yes</v>
      </c>
      <c r="X5191" s="1">
        <f>1/COUNTIF(Data[Order ID], Data[[#This Row],[Order ID]])</f>
        <v>0.5</v>
      </c>
      <c r="Y5191" s="1">
        <f>1/COUNTIFS(Data[Customer Name],Data[[#This Row],[Customer Name]], Data[MonthYear],Data[[#This Row],[MonthYear]])</f>
        <v>0.33333333333333331</v>
      </c>
      <c r="Z5191" s="1" t="str">
        <f>TEXT(Data[[#This Row],[Order Date]], "mm.yy")</f>
        <v>11.19</v>
      </c>
    </row>
    <row r="5192" spans="1:26" x14ac:dyDescent="0.25">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1" t="str">
        <f>IF(M5192=People!$B$2,People!$A$5,(IF(M5192=People!$B$3,People!$A$3,(IF(M5192=People!$B$4,People!$A$4,(IF(M5192=People!$B$5,People!$A$5,0)))))))</f>
        <v>Kelly Williams</v>
      </c>
      <c r="W5192" s="1" t="str">
        <f>IFERROR(VLOOKUP(Data[[#This Row],[Order ID]], Returns!$A:$B, 2, FALSE), "No")</f>
        <v>Yes</v>
      </c>
      <c r="X5192" s="1">
        <f>1/COUNTIF(Data[Order ID], Data[[#This Row],[Order ID]])</f>
        <v>0.5</v>
      </c>
      <c r="Y5192" s="1">
        <f>1/COUNTIFS(Data[Customer Name],Data[[#This Row],[Customer Name]], Data[MonthYear],Data[[#This Row],[MonthYear]])</f>
        <v>0.33333333333333331</v>
      </c>
      <c r="Z5192" s="1" t="str">
        <f>TEXT(Data[[#This Row],[Order Date]], "mm.yy")</f>
        <v>11.19</v>
      </c>
    </row>
    <row r="5193" spans="1:26" x14ac:dyDescent="0.25">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1" t="str">
        <f>IF(M5193=People!$B$2,People!$A$5,(IF(M5193=People!$B$3,People!$A$3,(IF(M5193=People!$B$4,People!$A$4,(IF(M5193=People!$B$5,People!$A$5,0)))))))</f>
        <v>Cassandra Brandow</v>
      </c>
      <c r="W5193" s="1" t="str">
        <f>IFERROR(VLOOKUP(Data[[#This Row],[Order ID]], Returns!$A:$B, 2, FALSE), "No")</f>
        <v>No</v>
      </c>
      <c r="X5193" s="1">
        <f>1/COUNTIF(Data[Order ID], Data[[#This Row],[Order ID]])</f>
        <v>1</v>
      </c>
      <c r="Y5193" s="1">
        <f>1/COUNTIFS(Data[Customer Name],Data[[#This Row],[Customer Name]], Data[MonthYear],Data[[#This Row],[MonthYear]])</f>
        <v>1</v>
      </c>
      <c r="Z5193" s="1" t="str">
        <f>TEXT(Data[[#This Row],[Order Date]], "mm.yy")</f>
        <v>05.19</v>
      </c>
    </row>
    <row r="5194" spans="1:26" x14ac:dyDescent="0.25">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1" t="str">
        <f>IF(M5194=People!$B$2,People!$A$5,(IF(M5194=People!$B$3,People!$A$3,(IF(M5194=People!$B$4,People!$A$4,(IF(M5194=People!$B$5,People!$A$5,0)))))))</f>
        <v>Cassandra Brandow</v>
      </c>
      <c r="W5194" s="1" t="str">
        <f>IFERROR(VLOOKUP(Data[[#This Row],[Order ID]], Returns!$A:$B, 2, FALSE), "No")</f>
        <v>No</v>
      </c>
      <c r="X5194" s="1">
        <f>1/COUNTIF(Data[Order ID], Data[[#This Row],[Order ID]])</f>
        <v>0.25</v>
      </c>
      <c r="Y5194" s="1">
        <f>1/COUNTIFS(Data[Customer Name],Data[[#This Row],[Customer Name]], Data[MonthYear],Data[[#This Row],[MonthYear]])</f>
        <v>0.25</v>
      </c>
      <c r="Z5194" s="1" t="str">
        <f>TEXT(Data[[#This Row],[Order Date]], "mm.yy")</f>
        <v>11.16</v>
      </c>
    </row>
    <row r="5195" spans="1:26" x14ac:dyDescent="0.25">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1" t="str">
        <f>IF(M5195=People!$B$2,People!$A$5,(IF(M5195=People!$B$3,People!$A$3,(IF(M5195=People!$B$4,People!$A$4,(IF(M5195=People!$B$5,People!$A$5,0)))))))</f>
        <v>Cassandra Brandow</v>
      </c>
      <c r="W5195" s="1" t="str">
        <f>IFERROR(VLOOKUP(Data[[#This Row],[Order ID]], Returns!$A:$B, 2, FALSE), "No")</f>
        <v>No</v>
      </c>
      <c r="X5195" s="1">
        <f>1/COUNTIF(Data[Order ID], Data[[#This Row],[Order ID]])</f>
        <v>0.25</v>
      </c>
      <c r="Y5195" s="1">
        <f>1/COUNTIFS(Data[Customer Name],Data[[#This Row],[Customer Name]], Data[MonthYear],Data[[#This Row],[MonthYear]])</f>
        <v>0.25</v>
      </c>
      <c r="Z5195" s="1" t="str">
        <f>TEXT(Data[[#This Row],[Order Date]], "mm.yy")</f>
        <v>11.16</v>
      </c>
    </row>
    <row r="5196" spans="1:26" x14ac:dyDescent="0.25">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1" t="str">
        <f>IF(M5196=People!$B$2,People!$A$5,(IF(M5196=People!$B$3,People!$A$3,(IF(M5196=People!$B$4,People!$A$4,(IF(M5196=People!$B$5,People!$A$5,0)))))))</f>
        <v>Cassandra Brandow</v>
      </c>
      <c r="W5196" s="1" t="str">
        <f>IFERROR(VLOOKUP(Data[[#This Row],[Order ID]], Returns!$A:$B, 2, FALSE), "No")</f>
        <v>No</v>
      </c>
      <c r="X5196" s="1">
        <f>1/COUNTIF(Data[Order ID], Data[[#This Row],[Order ID]])</f>
        <v>0.25</v>
      </c>
      <c r="Y5196" s="1">
        <f>1/COUNTIFS(Data[Customer Name],Data[[#This Row],[Customer Name]], Data[MonthYear],Data[[#This Row],[MonthYear]])</f>
        <v>0.25</v>
      </c>
      <c r="Z5196" s="1" t="str">
        <f>TEXT(Data[[#This Row],[Order Date]], "mm.yy")</f>
        <v>11.16</v>
      </c>
    </row>
    <row r="5197" spans="1:26" x14ac:dyDescent="0.25">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1" t="str">
        <f>IF(M5197=People!$B$2,People!$A$5,(IF(M5197=People!$B$3,People!$A$3,(IF(M5197=People!$B$4,People!$A$4,(IF(M5197=People!$B$5,People!$A$5,0)))))))</f>
        <v>Cassandra Brandow</v>
      </c>
      <c r="W5197" s="1" t="str">
        <f>IFERROR(VLOOKUP(Data[[#This Row],[Order ID]], Returns!$A:$B, 2, FALSE), "No")</f>
        <v>No</v>
      </c>
      <c r="X5197" s="1">
        <f>1/COUNTIF(Data[Order ID], Data[[#This Row],[Order ID]])</f>
        <v>0.25</v>
      </c>
      <c r="Y5197" s="1">
        <f>1/COUNTIFS(Data[Customer Name],Data[[#This Row],[Customer Name]], Data[MonthYear],Data[[#This Row],[MonthYear]])</f>
        <v>0.25</v>
      </c>
      <c r="Z5197" s="1" t="str">
        <f>TEXT(Data[[#This Row],[Order Date]], "mm.yy")</f>
        <v>11.16</v>
      </c>
    </row>
    <row r="5198" spans="1:26" x14ac:dyDescent="0.25">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1" t="str">
        <f>IF(M5198=People!$B$2,People!$A$5,(IF(M5198=People!$B$3,People!$A$3,(IF(M5198=People!$B$4,People!$A$4,(IF(M5198=People!$B$5,People!$A$5,0)))))))</f>
        <v>Cassandra Brandow</v>
      </c>
      <c r="W5198" s="1" t="str">
        <f>IFERROR(VLOOKUP(Data[[#This Row],[Order ID]], Returns!$A:$B, 2, FALSE), "No")</f>
        <v>No</v>
      </c>
      <c r="X5198" s="1">
        <f>1/COUNTIF(Data[Order ID], Data[[#This Row],[Order ID]])</f>
        <v>0.5</v>
      </c>
      <c r="Y5198" s="1">
        <f>1/COUNTIFS(Data[Customer Name],Data[[#This Row],[Customer Name]], Data[MonthYear],Data[[#This Row],[MonthYear]])</f>
        <v>0.5</v>
      </c>
      <c r="Z5198" s="1" t="str">
        <f>TEXT(Data[[#This Row],[Order Date]], "mm.yy")</f>
        <v>05.16</v>
      </c>
    </row>
    <row r="5199" spans="1:26" x14ac:dyDescent="0.25">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1" t="str">
        <f>IF(M5199=People!$B$2,People!$A$5,(IF(M5199=People!$B$3,People!$A$3,(IF(M5199=People!$B$4,People!$A$4,(IF(M5199=People!$B$5,People!$A$5,0)))))))</f>
        <v>Cassandra Brandow</v>
      </c>
      <c r="W5199" s="1" t="str">
        <f>IFERROR(VLOOKUP(Data[[#This Row],[Order ID]], Returns!$A:$B, 2, FALSE), "No")</f>
        <v>No</v>
      </c>
      <c r="X5199" s="1">
        <f>1/COUNTIF(Data[Order ID], Data[[#This Row],[Order ID]])</f>
        <v>0.5</v>
      </c>
      <c r="Y5199" s="1">
        <f>1/COUNTIFS(Data[Customer Name],Data[[#This Row],[Customer Name]], Data[MonthYear],Data[[#This Row],[MonthYear]])</f>
        <v>0.5</v>
      </c>
      <c r="Z5199" s="1" t="str">
        <f>TEXT(Data[[#This Row],[Order Date]], "mm.yy")</f>
        <v>05.16</v>
      </c>
    </row>
    <row r="5200" spans="1:26" x14ac:dyDescent="0.25">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1" t="str">
        <f>IF(M5200=People!$B$2,People!$A$5,(IF(M5200=People!$B$3,People!$A$3,(IF(M5200=People!$B$4,People!$A$4,(IF(M5200=People!$B$5,People!$A$5,0)))))))</f>
        <v>Kelly Williams</v>
      </c>
      <c r="W5200" s="1" t="str">
        <f>IFERROR(VLOOKUP(Data[[#This Row],[Order ID]], Returns!$A:$B, 2, FALSE), "No")</f>
        <v>No</v>
      </c>
      <c r="X5200" s="1">
        <f>1/COUNTIF(Data[Order ID], Data[[#This Row],[Order ID]])</f>
        <v>0.25</v>
      </c>
      <c r="Y5200" s="1">
        <f>1/COUNTIFS(Data[Customer Name],Data[[#This Row],[Customer Name]], Data[MonthYear],Data[[#This Row],[MonthYear]])</f>
        <v>0.25</v>
      </c>
      <c r="Z5200" s="1" t="str">
        <f>TEXT(Data[[#This Row],[Order Date]], "mm.yy")</f>
        <v>03.18</v>
      </c>
    </row>
    <row r="5201" spans="1:26" x14ac:dyDescent="0.25">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1" t="str">
        <f>IF(M5201=People!$B$2,People!$A$5,(IF(M5201=People!$B$3,People!$A$3,(IF(M5201=People!$B$4,People!$A$4,(IF(M5201=People!$B$5,People!$A$5,0)))))))</f>
        <v>Kelly Williams</v>
      </c>
      <c r="W5201" s="1" t="str">
        <f>IFERROR(VLOOKUP(Data[[#This Row],[Order ID]], Returns!$A:$B, 2, FALSE), "No")</f>
        <v>No</v>
      </c>
      <c r="X5201" s="1">
        <f>1/COUNTIF(Data[Order ID], Data[[#This Row],[Order ID]])</f>
        <v>0.25</v>
      </c>
      <c r="Y5201" s="1">
        <f>1/COUNTIFS(Data[Customer Name],Data[[#This Row],[Customer Name]], Data[MonthYear],Data[[#This Row],[MonthYear]])</f>
        <v>0.25</v>
      </c>
      <c r="Z5201" s="1" t="str">
        <f>TEXT(Data[[#This Row],[Order Date]], "mm.yy")</f>
        <v>03.18</v>
      </c>
    </row>
    <row r="5202" spans="1:26" x14ac:dyDescent="0.25">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1" t="str">
        <f>IF(M5202=People!$B$2,People!$A$5,(IF(M5202=People!$B$3,People!$A$3,(IF(M5202=People!$B$4,People!$A$4,(IF(M5202=People!$B$5,People!$A$5,0)))))))</f>
        <v>Kelly Williams</v>
      </c>
      <c r="W5202" s="1" t="str">
        <f>IFERROR(VLOOKUP(Data[[#This Row],[Order ID]], Returns!$A:$B, 2, FALSE), "No")</f>
        <v>No</v>
      </c>
      <c r="X5202" s="1">
        <f>1/COUNTIF(Data[Order ID], Data[[#This Row],[Order ID]])</f>
        <v>0.25</v>
      </c>
      <c r="Y5202" s="1">
        <f>1/COUNTIFS(Data[Customer Name],Data[[#This Row],[Customer Name]], Data[MonthYear],Data[[#This Row],[MonthYear]])</f>
        <v>0.25</v>
      </c>
      <c r="Z5202" s="1" t="str">
        <f>TEXT(Data[[#This Row],[Order Date]], "mm.yy")</f>
        <v>03.18</v>
      </c>
    </row>
    <row r="5203" spans="1:26" x14ac:dyDescent="0.25">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1" t="str">
        <f>IF(M5203=People!$B$2,People!$A$5,(IF(M5203=People!$B$3,People!$A$3,(IF(M5203=People!$B$4,People!$A$4,(IF(M5203=People!$B$5,People!$A$5,0)))))))</f>
        <v>Kelly Williams</v>
      </c>
      <c r="W5203" s="1" t="str">
        <f>IFERROR(VLOOKUP(Data[[#This Row],[Order ID]], Returns!$A:$B, 2, FALSE), "No")</f>
        <v>No</v>
      </c>
      <c r="X5203" s="1">
        <f>1/COUNTIF(Data[Order ID], Data[[#This Row],[Order ID]])</f>
        <v>0.25</v>
      </c>
      <c r="Y5203" s="1">
        <f>1/COUNTIFS(Data[Customer Name],Data[[#This Row],[Customer Name]], Data[MonthYear],Data[[#This Row],[MonthYear]])</f>
        <v>0.25</v>
      </c>
      <c r="Z5203" s="1" t="str">
        <f>TEXT(Data[[#This Row],[Order Date]], "mm.yy")</f>
        <v>03.18</v>
      </c>
    </row>
    <row r="5204" spans="1:26" x14ac:dyDescent="0.25">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1" t="str">
        <f>IF(M5204=People!$B$2,People!$A$5,(IF(M5204=People!$B$3,People!$A$3,(IF(M5204=People!$B$4,People!$A$4,(IF(M5204=People!$B$5,People!$A$5,0)))))))</f>
        <v>Cassandra Brandow</v>
      </c>
      <c r="W5204" s="1" t="str">
        <f>IFERROR(VLOOKUP(Data[[#This Row],[Order ID]], Returns!$A:$B, 2, FALSE), "No")</f>
        <v>No</v>
      </c>
      <c r="X5204" s="1">
        <f>1/COUNTIF(Data[Order ID], Data[[#This Row],[Order ID]])</f>
        <v>0.5</v>
      </c>
      <c r="Y5204" s="1">
        <f>1/COUNTIFS(Data[Customer Name],Data[[#This Row],[Customer Name]], Data[MonthYear],Data[[#This Row],[MonthYear]])</f>
        <v>0.5</v>
      </c>
      <c r="Z5204" s="1" t="str">
        <f>TEXT(Data[[#This Row],[Order Date]], "mm.yy")</f>
        <v>08.17</v>
      </c>
    </row>
    <row r="5205" spans="1:26" x14ac:dyDescent="0.25">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1" t="str">
        <f>IF(M5205=People!$B$2,People!$A$5,(IF(M5205=People!$B$3,People!$A$3,(IF(M5205=People!$B$4,People!$A$4,(IF(M5205=People!$B$5,People!$A$5,0)))))))</f>
        <v>Cassandra Brandow</v>
      </c>
      <c r="W5205" s="1" t="str">
        <f>IFERROR(VLOOKUP(Data[[#This Row],[Order ID]], Returns!$A:$B, 2, FALSE), "No")</f>
        <v>No</v>
      </c>
      <c r="X5205" s="1">
        <f>1/COUNTIF(Data[Order ID], Data[[#This Row],[Order ID]])</f>
        <v>0.5</v>
      </c>
      <c r="Y5205" s="1">
        <f>1/COUNTIFS(Data[Customer Name],Data[[#This Row],[Customer Name]], Data[MonthYear],Data[[#This Row],[MonthYear]])</f>
        <v>0.5</v>
      </c>
      <c r="Z5205" s="1" t="str">
        <f>TEXT(Data[[#This Row],[Order Date]], "mm.yy")</f>
        <v>08.17</v>
      </c>
    </row>
    <row r="5206" spans="1:26" x14ac:dyDescent="0.25">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1" t="str">
        <f>IF(M5206=People!$B$2,People!$A$5,(IF(M5206=People!$B$3,People!$A$3,(IF(M5206=People!$B$4,People!$A$4,(IF(M5206=People!$B$5,People!$A$5,0)))))))</f>
        <v>Chuck Magee</v>
      </c>
      <c r="W5206" s="1" t="str">
        <f>IFERROR(VLOOKUP(Data[[#This Row],[Order ID]], Returns!$A:$B, 2, FALSE), "No")</f>
        <v>No</v>
      </c>
      <c r="X5206" s="1">
        <f>1/COUNTIF(Data[Order ID], Data[[#This Row],[Order ID]])</f>
        <v>0.16666666666666666</v>
      </c>
      <c r="Y5206" s="1">
        <f>1/COUNTIFS(Data[Customer Name],Data[[#This Row],[Customer Name]], Data[MonthYear],Data[[#This Row],[MonthYear]])</f>
        <v>0.16666666666666666</v>
      </c>
      <c r="Z5206" s="1" t="str">
        <f>TEXT(Data[[#This Row],[Order Date]], "mm.yy")</f>
        <v>09.17</v>
      </c>
    </row>
    <row r="5207" spans="1:26" x14ac:dyDescent="0.25">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1" t="str">
        <f>IF(M5207=People!$B$2,People!$A$5,(IF(M5207=People!$B$3,People!$A$3,(IF(M5207=People!$B$4,People!$A$4,(IF(M5207=People!$B$5,People!$A$5,0)))))))</f>
        <v>Chuck Magee</v>
      </c>
      <c r="W5207" s="1" t="str">
        <f>IFERROR(VLOOKUP(Data[[#This Row],[Order ID]], Returns!$A:$B, 2, FALSE), "No")</f>
        <v>No</v>
      </c>
      <c r="X5207" s="1">
        <f>1/COUNTIF(Data[Order ID], Data[[#This Row],[Order ID]])</f>
        <v>0.16666666666666666</v>
      </c>
      <c r="Y5207" s="1">
        <f>1/COUNTIFS(Data[Customer Name],Data[[#This Row],[Customer Name]], Data[MonthYear],Data[[#This Row],[MonthYear]])</f>
        <v>0.16666666666666666</v>
      </c>
      <c r="Z5207" s="1" t="str">
        <f>TEXT(Data[[#This Row],[Order Date]], "mm.yy")</f>
        <v>09.17</v>
      </c>
    </row>
    <row r="5208" spans="1:26" x14ac:dyDescent="0.25">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1" t="str">
        <f>IF(M5208=People!$B$2,People!$A$5,(IF(M5208=People!$B$3,People!$A$3,(IF(M5208=People!$B$4,People!$A$4,(IF(M5208=People!$B$5,People!$A$5,0)))))))</f>
        <v>Chuck Magee</v>
      </c>
      <c r="W5208" s="1" t="str">
        <f>IFERROR(VLOOKUP(Data[[#This Row],[Order ID]], Returns!$A:$B, 2, FALSE), "No")</f>
        <v>No</v>
      </c>
      <c r="X5208" s="1">
        <f>1/COUNTIF(Data[Order ID], Data[[#This Row],[Order ID]])</f>
        <v>0.16666666666666666</v>
      </c>
      <c r="Y5208" s="1">
        <f>1/COUNTIFS(Data[Customer Name],Data[[#This Row],[Customer Name]], Data[MonthYear],Data[[#This Row],[MonthYear]])</f>
        <v>0.16666666666666666</v>
      </c>
      <c r="Z5208" s="1" t="str">
        <f>TEXT(Data[[#This Row],[Order Date]], "mm.yy")</f>
        <v>09.17</v>
      </c>
    </row>
    <row r="5209" spans="1:26" x14ac:dyDescent="0.25">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1" t="str">
        <f>IF(M5209=People!$B$2,People!$A$5,(IF(M5209=People!$B$3,People!$A$3,(IF(M5209=People!$B$4,People!$A$4,(IF(M5209=People!$B$5,People!$A$5,0)))))))</f>
        <v>Chuck Magee</v>
      </c>
      <c r="W5209" s="1" t="str">
        <f>IFERROR(VLOOKUP(Data[[#This Row],[Order ID]], Returns!$A:$B, 2, FALSE), "No")</f>
        <v>No</v>
      </c>
      <c r="X5209" s="1">
        <f>1/COUNTIF(Data[Order ID], Data[[#This Row],[Order ID]])</f>
        <v>0.16666666666666666</v>
      </c>
      <c r="Y5209" s="1">
        <f>1/COUNTIFS(Data[Customer Name],Data[[#This Row],[Customer Name]], Data[MonthYear],Data[[#This Row],[MonthYear]])</f>
        <v>0.16666666666666666</v>
      </c>
      <c r="Z5209" s="1" t="str">
        <f>TEXT(Data[[#This Row],[Order Date]], "mm.yy")</f>
        <v>09.17</v>
      </c>
    </row>
    <row r="5210" spans="1:26" x14ac:dyDescent="0.25">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1" t="str">
        <f>IF(M5210=People!$B$2,People!$A$5,(IF(M5210=People!$B$3,People!$A$3,(IF(M5210=People!$B$4,People!$A$4,(IF(M5210=People!$B$5,People!$A$5,0)))))))</f>
        <v>Chuck Magee</v>
      </c>
      <c r="W5210" s="1" t="str">
        <f>IFERROR(VLOOKUP(Data[[#This Row],[Order ID]], Returns!$A:$B, 2, FALSE), "No")</f>
        <v>No</v>
      </c>
      <c r="X5210" s="1">
        <f>1/COUNTIF(Data[Order ID], Data[[#This Row],[Order ID]])</f>
        <v>0.16666666666666666</v>
      </c>
      <c r="Y5210" s="1">
        <f>1/COUNTIFS(Data[Customer Name],Data[[#This Row],[Customer Name]], Data[MonthYear],Data[[#This Row],[MonthYear]])</f>
        <v>0.16666666666666666</v>
      </c>
      <c r="Z5210" s="1" t="str">
        <f>TEXT(Data[[#This Row],[Order Date]], "mm.yy")</f>
        <v>09.17</v>
      </c>
    </row>
    <row r="5211" spans="1:26" x14ac:dyDescent="0.25">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1" t="str">
        <f>IF(M5211=People!$B$2,People!$A$5,(IF(M5211=People!$B$3,People!$A$3,(IF(M5211=People!$B$4,People!$A$4,(IF(M5211=People!$B$5,People!$A$5,0)))))))</f>
        <v>Chuck Magee</v>
      </c>
      <c r="W5211" s="1" t="str">
        <f>IFERROR(VLOOKUP(Data[[#This Row],[Order ID]], Returns!$A:$B, 2, FALSE), "No")</f>
        <v>No</v>
      </c>
      <c r="X5211" s="1">
        <f>1/COUNTIF(Data[Order ID], Data[[#This Row],[Order ID]])</f>
        <v>0.16666666666666666</v>
      </c>
      <c r="Y5211" s="1">
        <f>1/COUNTIFS(Data[Customer Name],Data[[#This Row],[Customer Name]], Data[MonthYear],Data[[#This Row],[MonthYear]])</f>
        <v>0.16666666666666666</v>
      </c>
      <c r="Z5211" s="1" t="str">
        <f>TEXT(Data[[#This Row],[Order Date]], "mm.yy")</f>
        <v>09.17</v>
      </c>
    </row>
    <row r="5212" spans="1:26" x14ac:dyDescent="0.25">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1" t="str">
        <f>IF(M5212=People!$B$2,People!$A$5,(IF(M5212=People!$B$3,People!$A$3,(IF(M5212=People!$B$4,People!$A$4,(IF(M5212=People!$B$5,People!$A$5,0)))))))</f>
        <v>Chuck Magee</v>
      </c>
      <c r="W5212" s="1" t="str">
        <f>IFERROR(VLOOKUP(Data[[#This Row],[Order ID]], Returns!$A:$B, 2, FALSE), "No")</f>
        <v>No</v>
      </c>
      <c r="X5212" s="1">
        <f>1/COUNTIF(Data[Order ID], Data[[#This Row],[Order ID]])</f>
        <v>1</v>
      </c>
      <c r="Y5212" s="1">
        <f>1/COUNTIFS(Data[Customer Name],Data[[#This Row],[Customer Name]], Data[MonthYear],Data[[#This Row],[MonthYear]])</f>
        <v>1</v>
      </c>
      <c r="Z5212" s="1" t="str">
        <f>TEXT(Data[[#This Row],[Order Date]], "mm.yy")</f>
        <v>01.17</v>
      </c>
    </row>
    <row r="5213" spans="1:26" x14ac:dyDescent="0.25">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1" t="str">
        <f>IF(M5213=People!$B$2,People!$A$5,(IF(M5213=People!$B$3,People!$A$3,(IF(M5213=People!$B$4,People!$A$4,(IF(M5213=People!$B$5,People!$A$5,0)))))))</f>
        <v>Chuck Magee</v>
      </c>
      <c r="W5213" s="1" t="str">
        <f>IFERROR(VLOOKUP(Data[[#This Row],[Order ID]], Returns!$A:$B, 2, FALSE), "No")</f>
        <v>No</v>
      </c>
      <c r="X5213" s="1">
        <f>1/COUNTIF(Data[Order ID], Data[[#This Row],[Order ID]])</f>
        <v>1</v>
      </c>
      <c r="Y5213" s="1">
        <f>1/COUNTIFS(Data[Customer Name],Data[[#This Row],[Customer Name]], Data[MonthYear],Data[[#This Row],[MonthYear]])</f>
        <v>1</v>
      </c>
      <c r="Z5213" s="1" t="str">
        <f>TEXT(Data[[#This Row],[Order Date]], "mm.yy")</f>
        <v>05.17</v>
      </c>
    </row>
    <row r="5214" spans="1:26" x14ac:dyDescent="0.25">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1" t="str">
        <f>IF(M5214=People!$B$2,People!$A$5,(IF(M5214=People!$B$3,People!$A$3,(IF(M5214=People!$B$4,People!$A$4,(IF(M5214=People!$B$5,People!$A$5,0)))))))</f>
        <v>Cassandra Brandow</v>
      </c>
      <c r="W5214" s="1" t="str">
        <f>IFERROR(VLOOKUP(Data[[#This Row],[Order ID]], Returns!$A:$B, 2, FALSE), "No")</f>
        <v>No</v>
      </c>
      <c r="X5214" s="1">
        <f>1/COUNTIF(Data[Order ID], Data[[#This Row],[Order ID]])</f>
        <v>0.25</v>
      </c>
      <c r="Y5214" s="1">
        <f>1/COUNTIFS(Data[Customer Name],Data[[#This Row],[Customer Name]], Data[MonthYear],Data[[#This Row],[MonthYear]])</f>
        <v>0.25</v>
      </c>
      <c r="Z5214" s="1" t="str">
        <f>TEXT(Data[[#This Row],[Order Date]], "mm.yy")</f>
        <v>09.18</v>
      </c>
    </row>
    <row r="5215" spans="1:26" x14ac:dyDescent="0.25">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1" t="str">
        <f>IF(M5215=People!$B$2,People!$A$5,(IF(M5215=People!$B$3,People!$A$3,(IF(M5215=People!$B$4,People!$A$4,(IF(M5215=People!$B$5,People!$A$5,0)))))))</f>
        <v>Cassandra Brandow</v>
      </c>
      <c r="W5215" s="1" t="str">
        <f>IFERROR(VLOOKUP(Data[[#This Row],[Order ID]], Returns!$A:$B, 2, FALSE), "No")</f>
        <v>No</v>
      </c>
      <c r="X5215" s="1">
        <f>1/COUNTIF(Data[Order ID], Data[[#This Row],[Order ID]])</f>
        <v>0.25</v>
      </c>
      <c r="Y5215" s="1">
        <f>1/COUNTIFS(Data[Customer Name],Data[[#This Row],[Customer Name]], Data[MonthYear],Data[[#This Row],[MonthYear]])</f>
        <v>0.25</v>
      </c>
      <c r="Z5215" s="1" t="str">
        <f>TEXT(Data[[#This Row],[Order Date]], "mm.yy")</f>
        <v>09.18</v>
      </c>
    </row>
    <row r="5216" spans="1:26" x14ac:dyDescent="0.25">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1" t="str">
        <f>IF(M5216=People!$B$2,People!$A$5,(IF(M5216=People!$B$3,People!$A$3,(IF(M5216=People!$B$4,People!$A$4,(IF(M5216=People!$B$5,People!$A$5,0)))))))</f>
        <v>Cassandra Brandow</v>
      </c>
      <c r="W5216" s="1" t="str">
        <f>IFERROR(VLOOKUP(Data[[#This Row],[Order ID]], Returns!$A:$B, 2, FALSE), "No")</f>
        <v>No</v>
      </c>
      <c r="X5216" s="1">
        <f>1/COUNTIF(Data[Order ID], Data[[#This Row],[Order ID]])</f>
        <v>0.25</v>
      </c>
      <c r="Y5216" s="1">
        <f>1/COUNTIFS(Data[Customer Name],Data[[#This Row],[Customer Name]], Data[MonthYear],Data[[#This Row],[MonthYear]])</f>
        <v>0.25</v>
      </c>
      <c r="Z5216" s="1" t="str">
        <f>TEXT(Data[[#This Row],[Order Date]], "mm.yy")</f>
        <v>09.18</v>
      </c>
    </row>
    <row r="5217" spans="1:26" x14ac:dyDescent="0.25">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1" t="str">
        <f>IF(M5217=People!$B$2,People!$A$5,(IF(M5217=People!$B$3,People!$A$3,(IF(M5217=People!$B$4,People!$A$4,(IF(M5217=People!$B$5,People!$A$5,0)))))))</f>
        <v>Cassandra Brandow</v>
      </c>
      <c r="W5217" s="1" t="str">
        <f>IFERROR(VLOOKUP(Data[[#This Row],[Order ID]], Returns!$A:$B, 2, FALSE), "No")</f>
        <v>No</v>
      </c>
      <c r="X5217" s="1">
        <f>1/COUNTIF(Data[Order ID], Data[[#This Row],[Order ID]])</f>
        <v>0.25</v>
      </c>
      <c r="Y5217" s="1">
        <f>1/COUNTIFS(Data[Customer Name],Data[[#This Row],[Customer Name]], Data[MonthYear],Data[[#This Row],[MonthYear]])</f>
        <v>0.25</v>
      </c>
      <c r="Z5217" s="1" t="str">
        <f>TEXT(Data[[#This Row],[Order Date]], "mm.yy")</f>
        <v>09.18</v>
      </c>
    </row>
    <row r="5218" spans="1:26" x14ac:dyDescent="0.25">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1" t="str">
        <f>IF(M5218=People!$B$2,People!$A$5,(IF(M5218=People!$B$3,People!$A$3,(IF(M5218=People!$B$4,People!$A$4,(IF(M5218=People!$B$5,People!$A$5,0)))))))</f>
        <v>Kelly Williams</v>
      </c>
      <c r="W5218" s="1" t="str">
        <f>IFERROR(VLOOKUP(Data[[#This Row],[Order ID]], Returns!$A:$B, 2, FALSE), "No")</f>
        <v>No</v>
      </c>
      <c r="X5218" s="1">
        <f>1/COUNTIF(Data[Order ID], Data[[#This Row],[Order ID]])</f>
        <v>1</v>
      </c>
      <c r="Y5218" s="1">
        <f>1/COUNTIFS(Data[Customer Name],Data[[#This Row],[Customer Name]], Data[MonthYear],Data[[#This Row],[MonthYear]])</f>
        <v>0.5</v>
      </c>
      <c r="Z5218" s="1" t="str">
        <f>TEXT(Data[[#This Row],[Order Date]], "mm.yy")</f>
        <v>09.19</v>
      </c>
    </row>
    <row r="5219" spans="1:26" x14ac:dyDescent="0.25">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1" t="str">
        <f>IF(M5219=People!$B$2,People!$A$5,(IF(M5219=People!$B$3,People!$A$3,(IF(M5219=People!$B$4,People!$A$4,(IF(M5219=People!$B$5,People!$A$5,0)))))))</f>
        <v>Cassandra Brandow</v>
      </c>
      <c r="W5219" s="1" t="str">
        <f>IFERROR(VLOOKUP(Data[[#This Row],[Order ID]], Returns!$A:$B, 2, FALSE), "No")</f>
        <v>No</v>
      </c>
      <c r="X5219" s="1">
        <f>1/COUNTIF(Data[Order ID], Data[[#This Row],[Order ID]])</f>
        <v>1</v>
      </c>
      <c r="Y5219" s="1">
        <f>1/COUNTIFS(Data[Customer Name],Data[[#This Row],[Customer Name]], Data[MonthYear],Data[[#This Row],[MonthYear]])</f>
        <v>1</v>
      </c>
      <c r="Z5219" s="1" t="str">
        <f>TEXT(Data[[#This Row],[Order Date]], "mm.yy")</f>
        <v>04.19</v>
      </c>
    </row>
    <row r="5220" spans="1:26" x14ac:dyDescent="0.25">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1" t="str">
        <f>IF(M5220=People!$B$2,People!$A$5,(IF(M5220=People!$B$3,People!$A$3,(IF(M5220=People!$B$4,People!$A$4,(IF(M5220=People!$B$5,People!$A$5,0)))))))</f>
        <v>Chuck Magee</v>
      </c>
      <c r="W5220" s="1" t="str">
        <f>IFERROR(VLOOKUP(Data[[#This Row],[Order ID]], Returns!$A:$B, 2, FALSE), "No")</f>
        <v>No</v>
      </c>
      <c r="X5220" s="1">
        <f>1/COUNTIF(Data[Order ID], Data[[#This Row],[Order ID]])</f>
        <v>1</v>
      </c>
      <c r="Y5220" s="1">
        <f>1/COUNTIFS(Data[Customer Name],Data[[#This Row],[Customer Name]], Data[MonthYear],Data[[#This Row],[MonthYear]])</f>
        <v>1</v>
      </c>
      <c r="Z5220" s="1" t="str">
        <f>TEXT(Data[[#This Row],[Order Date]], "mm.yy")</f>
        <v>06.19</v>
      </c>
    </row>
    <row r="5221" spans="1:26" x14ac:dyDescent="0.25">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1" t="str">
        <f>IF(M5221=People!$B$2,People!$A$5,(IF(M5221=People!$B$3,People!$A$3,(IF(M5221=People!$B$4,People!$A$4,(IF(M5221=People!$B$5,People!$A$5,0)))))))</f>
        <v>Kelly Williams</v>
      </c>
      <c r="W5221" s="1" t="str">
        <f>IFERROR(VLOOKUP(Data[[#This Row],[Order ID]], Returns!$A:$B, 2, FALSE), "No")</f>
        <v>No</v>
      </c>
      <c r="X5221" s="1">
        <f>1/COUNTIF(Data[Order ID], Data[[#This Row],[Order ID]])</f>
        <v>1</v>
      </c>
      <c r="Y5221" s="1">
        <f>1/COUNTIFS(Data[Customer Name],Data[[#This Row],[Customer Name]], Data[MonthYear],Data[[#This Row],[MonthYear]])</f>
        <v>1</v>
      </c>
      <c r="Z5221" s="1" t="str">
        <f>TEXT(Data[[#This Row],[Order Date]], "mm.yy")</f>
        <v>09.19</v>
      </c>
    </row>
    <row r="5222" spans="1:26" x14ac:dyDescent="0.25">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1" t="str">
        <f>IF(M5222=People!$B$2,People!$A$5,(IF(M5222=People!$B$3,People!$A$3,(IF(M5222=People!$B$4,People!$A$4,(IF(M5222=People!$B$5,People!$A$5,0)))))))</f>
        <v>Kelly Williams</v>
      </c>
      <c r="W5222" s="1" t="str">
        <f>IFERROR(VLOOKUP(Data[[#This Row],[Order ID]], Returns!$A:$B, 2, FALSE), "No")</f>
        <v>No</v>
      </c>
      <c r="X5222" s="1">
        <f>1/COUNTIF(Data[Order ID], Data[[#This Row],[Order ID]])</f>
        <v>1</v>
      </c>
      <c r="Y5222" s="1">
        <f>1/COUNTIFS(Data[Customer Name],Data[[#This Row],[Customer Name]], Data[MonthYear],Data[[#This Row],[MonthYear]])</f>
        <v>1</v>
      </c>
      <c r="Z5222" s="1" t="str">
        <f>TEXT(Data[[#This Row],[Order Date]], "mm.yy")</f>
        <v>06.16</v>
      </c>
    </row>
    <row r="5223" spans="1:26" x14ac:dyDescent="0.25">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1" t="str">
        <f>IF(M5223=People!$B$2,People!$A$5,(IF(M5223=People!$B$3,People!$A$3,(IF(M5223=People!$B$4,People!$A$4,(IF(M5223=People!$B$5,People!$A$5,0)))))))</f>
        <v>Kelly Williams</v>
      </c>
      <c r="W5223" s="1" t="str">
        <f>IFERROR(VLOOKUP(Data[[#This Row],[Order ID]], Returns!$A:$B, 2, FALSE), "No")</f>
        <v>No</v>
      </c>
      <c r="X5223" s="1">
        <f>1/COUNTIF(Data[Order ID], Data[[#This Row],[Order ID]])</f>
        <v>0.33333333333333331</v>
      </c>
      <c r="Y5223" s="1">
        <f>1/COUNTIFS(Data[Customer Name],Data[[#This Row],[Customer Name]], Data[MonthYear],Data[[#This Row],[MonthYear]])</f>
        <v>0.33333333333333331</v>
      </c>
      <c r="Z5223" s="1" t="str">
        <f>TEXT(Data[[#This Row],[Order Date]], "mm.yy")</f>
        <v>05.19</v>
      </c>
    </row>
    <row r="5224" spans="1:26" x14ac:dyDescent="0.25">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1" t="str">
        <f>IF(M5224=People!$B$2,People!$A$5,(IF(M5224=People!$B$3,People!$A$3,(IF(M5224=People!$B$4,People!$A$4,(IF(M5224=People!$B$5,People!$A$5,0)))))))</f>
        <v>Kelly Williams</v>
      </c>
      <c r="W5224" s="1" t="str">
        <f>IFERROR(VLOOKUP(Data[[#This Row],[Order ID]], Returns!$A:$B, 2, FALSE), "No")</f>
        <v>No</v>
      </c>
      <c r="X5224" s="1">
        <f>1/COUNTIF(Data[Order ID], Data[[#This Row],[Order ID]])</f>
        <v>0.33333333333333331</v>
      </c>
      <c r="Y5224" s="1">
        <f>1/COUNTIFS(Data[Customer Name],Data[[#This Row],[Customer Name]], Data[MonthYear],Data[[#This Row],[MonthYear]])</f>
        <v>0.33333333333333331</v>
      </c>
      <c r="Z5224" s="1" t="str">
        <f>TEXT(Data[[#This Row],[Order Date]], "mm.yy")</f>
        <v>05.19</v>
      </c>
    </row>
    <row r="5225" spans="1:26" x14ac:dyDescent="0.25">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1" t="str">
        <f>IF(M5225=People!$B$2,People!$A$5,(IF(M5225=People!$B$3,People!$A$3,(IF(M5225=People!$B$4,People!$A$4,(IF(M5225=People!$B$5,People!$A$5,0)))))))</f>
        <v>Kelly Williams</v>
      </c>
      <c r="W5225" s="1" t="str">
        <f>IFERROR(VLOOKUP(Data[[#This Row],[Order ID]], Returns!$A:$B, 2, FALSE), "No")</f>
        <v>No</v>
      </c>
      <c r="X5225" s="1">
        <f>1/COUNTIF(Data[Order ID], Data[[#This Row],[Order ID]])</f>
        <v>0.33333333333333331</v>
      </c>
      <c r="Y5225" s="1">
        <f>1/COUNTIFS(Data[Customer Name],Data[[#This Row],[Customer Name]], Data[MonthYear],Data[[#This Row],[MonthYear]])</f>
        <v>0.33333333333333331</v>
      </c>
      <c r="Z5225" s="1" t="str">
        <f>TEXT(Data[[#This Row],[Order Date]], "mm.yy")</f>
        <v>05.19</v>
      </c>
    </row>
    <row r="5226" spans="1:26" x14ac:dyDescent="0.25">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1" t="str">
        <f>IF(M5226=People!$B$2,People!$A$5,(IF(M5226=People!$B$3,People!$A$3,(IF(M5226=People!$B$4,People!$A$4,(IF(M5226=People!$B$5,People!$A$5,0)))))))</f>
        <v>Cassandra Brandow</v>
      </c>
      <c r="W5226" s="1" t="str">
        <f>IFERROR(VLOOKUP(Data[[#This Row],[Order ID]], Returns!$A:$B, 2, FALSE), "No")</f>
        <v>No</v>
      </c>
      <c r="X5226" s="1">
        <f>1/COUNTIF(Data[Order ID], Data[[#This Row],[Order ID]])</f>
        <v>1</v>
      </c>
      <c r="Y5226" s="1">
        <f>1/COUNTIFS(Data[Customer Name],Data[[#This Row],[Customer Name]], Data[MonthYear],Data[[#This Row],[MonthYear]])</f>
        <v>1</v>
      </c>
      <c r="Z5226" s="1" t="str">
        <f>TEXT(Data[[#This Row],[Order Date]], "mm.yy")</f>
        <v>09.19</v>
      </c>
    </row>
    <row r="5227" spans="1:26" x14ac:dyDescent="0.25">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1" t="str">
        <f>IF(M5227=People!$B$2,People!$A$5,(IF(M5227=People!$B$3,People!$A$3,(IF(M5227=People!$B$4,People!$A$4,(IF(M5227=People!$B$5,People!$A$5,0)))))))</f>
        <v>Chuck Magee</v>
      </c>
      <c r="W5227" s="1" t="str">
        <f>IFERROR(VLOOKUP(Data[[#This Row],[Order ID]], Returns!$A:$B, 2, FALSE), "No")</f>
        <v>No</v>
      </c>
      <c r="X5227" s="1">
        <f>1/COUNTIF(Data[Order ID], Data[[#This Row],[Order ID]])</f>
        <v>0.33333333333333331</v>
      </c>
      <c r="Y5227" s="1">
        <f>1/COUNTIFS(Data[Customer Name],Data[[#This Row],[Customer Name]], Data[MonthYear],Data[[#This Row],[MonthYear]])</f>
        <v>0.33333333333333331</v>
      </c>
      <c r="Z5227" s="1" t="str">
        <f>TEXT(Data[[#This Row],[Order Date]], "mm.yy")</f>
        <v>06.18</v>
      </c>
    </row>
    <row r="5228" spans="1:26" x14ac:dyDescent="0.25">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1" t="str">
        <f>IF(M5228=People!$B$2,People!$A$5,(IF(M5228=People!$B$3,People!$A$3,(IF(M5228=People!$B$4,People!$A$4,(IF(M5228=People!$B$5,People!$A$5,0)))))))</f>
        <v>Chuck Magee</v>
      </c>
      <c r="W5228" s="1" t="str">
        <f>IFERROR(VLOOKUP(Data[[#This Row],[Order ID]], Returns!$A:$B, 2, FALSE), "No")</f>
        <v>No</v>
      </c>
      <c r="X5228" s="1">
        <f>1/COUNTIF(Data[Order ID], Data[[#This Row],[Order ID]])</f>
        <v>0.33333333333333331</v>
      </c>
      <c r="Y5228" s="1">
        <f>1/COUNTIFS(Data[Customer Name],Data[[#This Row],[Customer Name]], Data[MonthYear],Data[[#This Row],[MonthYear]])</f>
        <v>0.33333333333333331</v>
      </c>
      <c r="Z5228" s="1" t="str">
        <f>TEXT(Data[[#This Row],[Order Date]], "mm.yy")</f>
        <v>06.18</v>
      </c>
    </row>
    <row r="5229" spans="1:26" x14ac:dyDescent="0.25">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1" t="str">
        <f>IF(M5229=People!$B$2,People!$A$5,(IF(M5229=People!$B$3,People!$A$3,(IF(M5229=People!$B$4,People!$A$4,(IF(M5229=People!$B$5,People!$A$5,0)))))))</f>
        <v>Chuck Magee</v>
      </c>
      <c r="W5229" s="1" t="str">
        <f>IFERROR(VLOOKUP(Data[[#This Row],[Order ID]], Returns!$A:$B, 2, FALSE), "No")</f>
        <v>No</v>
      </c>
      <c r="X5229" s="1">
        <f>1/COUNTIF(Data[Order ID], Data[[#This Row],[Order ID]])</f>
        <v>0.33333333333333331</v>
      </c>
      <c r="Y5229" s="1">
        <f>1/COUNTIFS(Data[Customer Name],Data[[#This Row],[Customer Name]], Data[MonthYear],Data[[#This Row],[MonthYear]])</f>
        <v>0.33333333333333331</v>
      </c>
      <c r="Z5229" s="1" t="str">
        <f>TEXT(Data[[#This Row],[Order Date]], "mm.yy")</f>
        <v>06.18</v>
      </c>
    </row>
    <row r="5230" spans="1:26" x14ac:dyDescent="0.25">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1" t="str">
        <f>IF(M5230=People!$B$2,People!$A$5,(IF(M5230=People!$B$3,People!$A$3,(IF(M5230=People!$B$4,People!$A$4,(IF(M5230=People!$B$5,People!$A$5,0)))))))</f>
        <v>Cassandra Brandow</v>
      </c>
      <c r="W5230" s="1" t="str">
        <f>IFERROR(VLOOKUP(Data[[#This Row],[Order ID]], Returns!$A:$B, 2, FALSE), "No")</f>
        <v>No</v>
      </c>
      <c r="X5230" s="1">
        <f>1/COUNTIF(Data[Order ID], Data[[#This Row],[Order ID]])</f>
        <v>1</v>
      </c>
      <c r="Y5230" s="1">
        <f>1/COUNTIFS(Data[Customer Name],Data[[#This Row],[Customer Name]], Data[MonthYear],Data[[#This Row],[MonthYear]])</f>
        <v>1</v>
      </c>
      <c r="Z5230" s="1" t="str">
        <f>TEXT(Data[[#This Row],[Order Date]], "mm.yy")</f>
        <v>11.16</v>
      </c>
    </row>
    <row r="5231" spans="1:26" x14ac:dyDescent="0.25">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1" t="str">
        <f>IF(M5231=People!$B$2,People!$A$5,(IF(M5231=People!$B$3,People!$A$3,(IF(M5231=People!$B$4,People!$A$4,(IF(M5231=People!$B$5,People!$A$5,0)))))))</f>
        <v>Cassandra Brandow</v>
      </c>
      <c r="W5231" s="1" t="str">
        <f>IFERROR(VLOOKUP(Data[[#This Row],[Order ID]], Returns!$A:$B, 2, FALSE), "No")</f>
        <v>No</v>
      </c>
      <c r="X5231" s="1">
        <f>1/COUNTIF(Data[Order ID], Data[[#This Row],[Order ID]])</f>
        <v>0.25</v>
      </c>
      <c r="Y5231" s="1">
        <f>1/COUNTIFS(Data[Customer Name],Data[[#This Row],[Customer Name]], Data[MonthYear],Data[[#This Row],[MonthYear]])</f>
        <v>0.25</v>
      </c>
      <c r="Z5231" s="1" t="str">
        <f>TEXT(Data[[#This Row],[Order Date]], "mm.yy")</f>
        <v>03.19</v>
      </c>
    </row>
    <row r="5232" spans="1:26" x14ac:dyDescent="0.25">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1" t="str">
        <f>IF(M5232=People!$B$2,People!$A$5,(IF(M5232=People!$B$3,People!$A$3,(IF(M5232=People!$B$4,People!$A$4,(IF(M5232=People!$B$5,People!$A$5,0)))))))</f>
        <v>Cassandra Brandow</v>
      </c>
      <c r="W5232" s="1" t="str">
        <f>IFERROR(VLOOKUP(Data[[#This Row],[Order ID]], Returns!$A:$B, 2, FALSE), "No")</f>
        <v>No</v>
      </c>
      <c r="X5232" s="1">
        <f>1/COUNTIF(Data[Order ID], Data[[#This Row],[Order ID]])</f>
        <v>0.25</v>
      </c>
      <c r="Y5232" s="1">
        <f>1/COUNTIFS(Data[Customer Name],Data[[#This Row],[Customer Name]], Data[MonthYear],Data[[#This Row],[MonthYear]])</f>
        <v>0.25</v>
      </c>
      <c r="Z5232" s="1" t="str">
        <f>TEXT(Data[[#This Row],[Order Date]], "mm.yy")</f>
        <v>03.19</v>
      </c>
    </row>
    <row r="5233" spans="1:26" x14ac:dyDescent="0.25">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1" t="str">
        <f>IF(M5233=People!$B$2,People!$A$5,(IF(M5233=People!$B$3,People!$A$3,(IF(M5233=People!$B$4,People!$A$4,(IF(M5233=People!$B$5,People!$A$5,0)))))))</f>
        <v>Cassandra Brandow</v>
      </c>
      <c r="W5233" s="1" t="str">
        <f>IFERROR(VLOOKUP(Data[[#This Row],[Order ID]], Returns!$A:$B, 2, FALSE), "No")</f>
        <v>No</v>
      </c>
      <c r="X5233" s="1">
        <f>1/COUNTIF(Data[Order ID], Data[[#This Row],[Order ID]])</f>
        <v>0.25</v>
      </c>
      <c r="Y5233" s="1">
        <f>1/COUNTIFS(Data[Customer Name],Data[[#This Row],[Customer Name]], Data[MonthYear],Data[[#This Row],[MonthYear]])</f>
        <v>0.25</v>
      </c>
      <c r="Z5233" s="1" t="str">
        <f>TEXT(Data[[#This Row],[Order Date]], "mm.yy")</f>
        <v>03.19</v>
      </c>
    </row>
    <row r="5234" spans="1:26" x14ac:dyDescent="0.25">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1" t="str">
        <f>IF(M5234=People!$B$2,People!$A$5,(IF(M5234=People!$B$3,People!$A$3,(IF(M5234=People!$B$4,People!$A$4,(IF(M5234=People!$B$5,People!$A$5,0)))))))</f>
        <v>Cassandra Brandow</v>
      </c>
      <c r="W5234" s="1" t="str">
        <f>IFERROR(VLOOKUP(Data[[#This Row],[Order ID]], Returns!$A:$B, 2, FALSE), "No")</f>
        <v>No</v>
      </c>
      <c r="X5234" s="1">
        <f>1/COUNTIF(Data[Order ID], Data[[#This Row],[Order ID]])</f>
        <v>0.25</v>
      </c>
      <c r="Y5234" s="1">
        <f>1/COUNTIFS(Data[Customer Name],Data[[#This Row],[Customer Name]], Data[MonthYear],Data[[#This Row],[MonthYear]])</f>
        <v>0.25</v>
      </c>
      <c r="Z5234" s="1" t="str">
        <f>TEXT(Data[[#This Row],[Order Date]], "mm.yy")</f>
        <v>03.19</v>
      </c>
    </row>
    <row r="5235" spans="1:26" x14ac:dyDescent="0.25">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1" t="str">
        <f>IF(M5235=People!$B$2,People!$A$5,(IF(M5235=People!$B$3,People!$A$3,(IF(M5235=People!$B$4,People!$A$4,(IF(M5235=People!$B$5,People!$A$5,0)))))))</f>
        <v>Cassandra Brandow</v>
      </c>
      <c r="W5235" s="1" t="str">
        <f>IFERROR(VLOOKUP(Data[[#This Row],[Order ID]], Returns!$A:$B, 2, FALSE), "No")</f>
        <v>No</v>
      </c>
      <c r="X5235" s="1">
        <f>1/COUNTIF(Data[Order ID], Data[[#This Row],[Order ID]])</f>
        <v>1</v>
      </c>
      <c r="Y5235" s="1">
        <f>1/COUNTIFS(Data[Customer Name],Data[[#This Row],[Customer Name]], Data[MonthYear],Data[[#This Row],[MonthYear]])</f>
        <v>1</v>
      </c>
      <c r="Z5235" s="1" t="str">
        <f>TEXT(Data[[#This Row],[Order Date]], "mm.yy")</f>
        <v>10.16</v>
      </c>
    </row>
    <row r="5236" spans="1:26" x14ac:dyDescent="0.25">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1" t="str">
        <f>IF(M5236=People!$B$2,People!$A$5,(IF(M5236=People!$B$3,People!$A$3,(IF(M5236=People!$B$4,People!$A$4,(IF(M5236=People!$B$5,People!$A$5,0)))))))</f>
        <v>Cassandra Brandow</v>
      </c>
      <c r="W5236" s="1" t="str">
        <f>IFERROR(VLOOKUP(Data[[#This Row],[Order ID]], Returns!$A:$B, 2, FALSE), "No")</f>
        <v>No</v>
      </c>
      <c r="X5236" s="1">
        <f>1/COUNTIF(Data[Order ID], Data[[#This Row],[Order ID]])</f>
        <v>1</v>
      </c>
      <c r="Y5236" s="1">
        <f>1/COUNTIFS(Data[Customer Name],Data[[#This Row],[Customer Name]], Data[MonthYear],Data[[#This Row],[MonthYear]])</f>
        <v>1</v>
      </c>
      <c r="Z5236" s="1" t="str">
        <f>TEXT(Data[[#This Row],[Order Date]], "mm.yy")</f>
        <v>08.19</v>
      </c>
    </row>
    <row r="5237" spans="1:26" x14ac:dyDescent="0.25">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1" t="str">
        <f>IF(M5237=People!$B$2,People!$A$5,(IF(M5237=People!$B$3,People!$A$3,(IF(M5237=People!$B$4,People!$A$4,(IF(M5237=People!$B$5,People!$A$5,0)))))))</f>
        <v>Kelly Williams</v>
      </c>
      <c r="W5237" s="1" t="str">
        <f>IFERROR(VLOOKUP(Data[[#This Row],[Order ID]], Returns!$A:$B, 2, FALSE), "No")</f>
        <v>No</v>
      </c>
      <c r="X5237" s="1">
        <f>1/COUNTIF(Data[Order ID], Data[[#This Row],[Order ID]])</f>
        <v>1</v>
      </c>
      <c r="Y5237" s="1">
        <f>1/COUNTIFS(Data[Customer Name],Data[[#This Row],[Customer Name]], Data[MonthYear],Data[[#This Row],[MonthYear]])</f>
        <v>1</v>
      </c>
      <c r="Z5237" s="1" t="str">
        <f>TEXT(Data[[#This Row],[Order Date]], "mm.yy")</f>
        <v>11.18</v>
      </c>
    </row>
    <row r="5238" spans="1:26" x14ac:dyDescent="0.25">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1" t="str">
        <f>IF(M5238=People!$B$2,People!$A$5,(IF(M5238=People!$B$3,People!$A$3,(IF(M5238=People!$B$4,People!$A$4,(IF(M5238=People!$B$5,People!$A$5,0)))))))</f>
        <v>Chuck Magee</v>
      </c>
      <c r="W5238" s="1" t="str">
        <f>IFERROR(VLOOKUP(Data[[#This Row],[Order ID]], Returns!$A:$B, 2, FALSE), "No")</f>
        <v>Yes</v>
      </c>
      <c r="X5238" s="1">
        <f>1/COUNTIF(Data[Order ID], Data[[#This Row],[Order ID]])</f>
        <v>0.33333333333333331</v>
      </c>
      <c r="Y5238" s="1">
        <f>1/COUNTIFS(Data[Customer Name],Data[[#This Row],[Customer Name]], Data[MonthYear],Data[[#This Row],[MonthYear]])</f>
        <v>0.33333333333333331</v>
      </c>
      <c r="Z5238" s="1" t="str">
        <f>TEXT(Data[[#This Row],[Order Date]], "mm.yy")</f>
        <v>09.16</v>
      </c>
    </row>
    <row r="5239" spans="1:26" x14ac:dyDescent="0.25">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1" t="str">
        <f>IF(M5239=People!$B$2,People!$A$5,(IF(M5239=People!$B$3,People!$A$3,(IF(M5239=People!$B$4,People!$A$4,(IF(M5239=People!$B$5,People!$A$5,0)))))))</f>
        <v>Chuck Magee</v>
      </c>
      <c r="W5239" s="1" t="str">
        <f>IFERROR(VLOOKUP(Data[[#This Row],[Order ID]], Returns!$A:$B, 2, FALSE), "No")</f>
        <v>Yes</v>
      </c>
      <c r="X5239" s="1">
        <f>1/COUNTIF(Data[Order ID], Data[[#This Row],[Order ID]])</f>
        <v>0.33333333333333331</v>
      </c>
      <c r="Y5239" s="1">
        <f>1/COUNTIFS(Data[Customer Name],Data[[#This Row],[Customer Name]], Data[MonthYear],Data[[#This Row],[MonthYear]])</f>
        <v>0.33333333333333331</v>
      </c>
      <c r="Z5239" s="1" t="str">
        <f>TEXT(Data[[#This Row],[Order Date]], "mm.yy")</f>
        <v>09.16</v>
      </c>
    </row>
    <row r="5240" spans="1:26" x14ac:dyDescent="0.25">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1" t="str">
        <f>IF(M5240=People!$B$2,People!$A$5,(IF(M5240=People!$B$3,People!$A$3,(IF(M5240=People!$B$4,People!$A$4,(IF(M5240=People!$B$5,People!$A$5,0)))))))</f>
        <v>Chuck Magee</v>
      </c>
      <c r="W5240" s="1" t="str">
        <f>IFERROR(VLOOKUP(Data[[#This Row],[Order ID]], Returns!$A:$B, 2, FALSE), "No")</f>
        <v>Yes</v>
      </c>
      <c r="X5240" s="1">
        <f>1/COUNTIF(Data[Order ID], Data[[#This Row],[Order ID]])</f>
        <v>0.33333333333333331</v>
      </c>
      <c r="Y5240" s="1">
        <f>1/COUNTIFS(Data[Customer Name],Data[[#This Row],[Customer Name]], Data[MonthYear],Data[[#This Row],[MonthYear]])</f>
        <v>0.33333333333333331</v>
      </c>
      <c r="Z5240" s="1" t="str">
        <f>TEXT(Data[[#This Row],[Order Date]], "mm.yy")</f>
        <v>09.16</v>
      </c>
    </row>
    <row r="5241" spans="1:26" x14ac:dyDescent="0.25">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1" t="str">
        <f>IF(M5241=People!$B$2,People!$A$5,(IF(M5241=People!$B$3,People!$A$3,(IF(M5241=People!$B$4,People!$A$4,(IF(M5241=People!$B$5,People!$A$5,0)))))))</f>
        <v>Cassandra Brandow</v>
      </c>
      <c r="W5241" s="1" t="str">
        <f>IFERROR(VLOOKUP(Data[[#This Row],[Order ID]], Returns!$A:$B, 2, FALSE), "No")</f>
        <v>No</v>
      </c>
      <c r="X5241" s="1">
        <f>1/COUNTIF(Data[Order ID], Data[[#This Row],[Order ID]])</f>
        <v>0.5</v>
      </c>
      <c r="Y5241" s="1">
        <f>1/COUNTIFS(Data[Customer Name],Data[[#This Row],[Customer Name]], Data[MonthYear],Data[[#This Row],[MonthYear]])</f>
        <v>0.5</v>
      </c>
      <c r="Z5241" s="1" t="str">
        <f>TEXT(Data[[#This Row],[Order Date]], "mm.yy")</f>
        <v>09.18</v>
      </c>
    </row>
    <row r="5242" spans="1:26" x14ac:dyDescent="0.25">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1" t="str">
        <f>IF(M5242=People!$B$2,People!$A$5,(IF(M5242=People!$B$3,People!$A$3,(IF(M5242=People!$B$4,People!$A$4,(IF(M5242=People!$B$5,People!$A$5,0)))))))</f>
        <v>Cassandra Brandow</v>
      </c>
      <c r="W5242" s="1" t="str">
        <f>IFERROR(VLOOKUP(Data[[#This Row],[Order ID]], Returns!$A:$B, 2, FALSE), "No")</f>
        <v>No</v>
      </c>
      <c r="X5242" s="1">
        <f>1/COUNTIF(Data[Order ID], Data[[#This Row],[Order ID]])</f>
        <v>0.5</v>
      </c>
      <c r="Y5242" s="1">
        <f>1/COUNTIFS(Data[Customer Name],Data[[#This Row],[Customer Name]], Data[MonthYear],Data[[#This Row],[MonthYear]])</f>
        <v>0.5</v>
      </c>
      <c r="Z5242" s="1" t="str">
        <f>TEXT(Data[[#This Row],[Order Date]], "mm.yy")</f>
        <v>09.18</v>
      </c>
    </row>
    <row r="5243" spans="1:26" x14ac:dyDescent="0.25">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1" t="str">
        <f>IF(M5243=People!$B$2,People!$A$5,(IF(M5243=People!$B$3,People!$A$3,(IF(M5243=People!$B$4,People!$A$4,(IF(M5243=People!$B$5,People!$A$5,0)))))))</f>
        <v>Cassandra Brandow</v>
      </c>
      <c r="W5243" s="1" t="str">
        <f>IFERROR(VLOOKUP(Data[[#This Row],[Order ID]], Returns!$A:$B, 2, FALSE), "No")</f>
        <v>No</v>
      </c>
      <c r="X5243" s="1">
        <f>1/COUNTIF(Data[Order ID], Data[[#This Row],[Order ID]])</f>
        <v>1</v>
      </c>
      <c r="Y5243" s="1">
        <f>1/COUNTIFS(Data[Customer Name],Data[[#This Row],[Customer Name]], Data[MonthYear],Data[[#This Row],[MonthYear]])</f>
        <v>1</v>
      </c>
      <c r="Z5243" s="1" t="str">
        <f>TEXT(Data[[#This Row],[Order Date]], "mm.yy")</f>
        <v>09.18</v>
      </c>
    </row>
    <row r="5244" spans="1:26" x14ac:dyDescent="0.25">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1" t="str">
        <f>IF(M5244=People!$B$2,People!$A$5,(IF(M5244=People!$B$3,People!$A$3,(IF(M5244=People!$B$4,People!$A$4,(IF(M5244=People!$B$5,People!$A$5,0)))))))</f>
        <v>Kelly Williams</v>
      </c>
      <c r="W5244" s="1" t="str">
        <f>IFERROR(VLOOKUP(Data[[#This Row],[Order ID]], Returns!$A:$B, 2, FALSE), "No")</f>
        <v>No</v>
      </c>
      <c r="X5244" s="1">
        <f>1/COUNTIF(Data[Order ID], Data[[#This Row],[Order ID]])</f>
        <v>1</v>
      </c>
      <c r="Y5244" s="1">
        <f>1/COUNTIFS(Data[Customer Name],Data[[#This Row],[Customer Name]], Data[MonthYear],Data[[#This Row],[MonthYear]])</f>
        <v>0.33333333333333331</v>
      </c>
      <c r="Z5244" s="1" t="str">
        <f>TEXT(Data[[#This Row],[Order Date]], "mm.yy")</f>
        <v>08.19</v>
      </c>
    </row>
    <row r="5245" spans="1:26" x14ac:dyDescent="0.25">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1" t="str">
        <f>IF(M5245=People!$B$2,People!$A$5,(IF(M5245=People!$B$3,People!$A$3,(IF(M5245=People!$B$4,People!$A$4,(IF(M5245=People!$B$5,People!$A$5,0)))))))</f>
        <v>Cassandra Brandow</v>
      </c>
      <c r="W5245" s="1" t="str">
        <f>IFERROR(VLOOKUP(Data[[#This Row],[Order ID]], Returns!$A:$B, 2, FALSE), "No")</f>
        <v>No</v>
      </c>
      <c r="X5245" s="1">
        <f>1/COUNTIF(Data[Order ID], Data[[#This Row],[Order ID]])</f>
        <v>1</v>
      </c>
      <c r="Y5245" s="1">
        <f>1/COUNTIFS(Data[Customer Name],Data[[#This Row],[Customer Name]], Data[MonthYear],Data[[#This Row],[MonthYear]])</f>
        <v>1</v>
      </c>
      <c r="Z5245" s="1" t="str">
        <f>TEXT(Data[[#This Row],[Order Date]], "mm.yy")</f>
        <v>07.18</v>
      </c>
    </row>
    <row r="5246" spans="1:26" x14ac:dyDescent="0.25">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1" t="str">
        <f>IF(M5246=People!$B$2,People!$A$5,(IF(M5246=People!$B$3,People!$A$3,(IF(M5246=People!$B$4,People!$A$4,(IF(M5246=People!$B$5,People!$A$5,0)))))))</f>
        <v>Cassandra Brandow</v>
      </c>
      <c r="W5246" s="1" t="str">
        <f>IFERROR(VLOOKUP(Data[[#This Row],[Order ID]], Returns!$A:$B, 2, FALSE), "No")</f>
        <v>No</v>
      </c>
      <c r="X5246" s="1">
        <f>1/COUNTIF(Data[Order ID], Data[[#This Row],[Order ID]])</f>
        <v>0.33333333333333331</v>
      </c>
      <c r="Y5246" s="1">
        <f>1/COUNTIFS(Data[Customer Name],Data[[#This Row],[Customer Name]], Data[MonthYear],Data[[#This Row],[MonthYear]])</f>
        <v>0.33333333333333331</v>
      </c>
      <c r="Z5246" s="1" t="str">
        <f>TEXT(Data[[#This Row],[Order Date]], "mm.yy")</f>
        <v>08.18</v>
      </c>
    </row>
    <row r="5247" spans="1:26" x14ac:dyDescent="0.25">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1" t="str">
        <f>IF(M5247=People!$B$2,People!$A$5,(IF(M5247=People!$B$3,People!$A$3,(IF(M5247=People!$B$4,People!$A$4,(IF(M5247=People!$B$5,People!$A$5,0)))))))</f>
        <v>Cassandra Brandow</v>
      </c>
      <c r="W5247" s="1" t="str">
        <f>IFERROR(VLOOKUP(Data[[#This Row],[Order ID]], Returns!$A:$B, 2, FALSE), "No")</f>
        <v>No</v>
      </c>
      <c r="X5247" s="1">
        <f>1/COUNTIF(Data[Order ID], Data[[#This Row],[Order ID]])</f>
        <v>0.33333333333333331</v>
      </c>
      <c r="Y5247" s="1">
        <f>1/COUNTIFS(Data[Customer Name],Data[[#This Row],[Customer Name]], Data[MonthYear],Data[[#This Row],[MonthYear]])</f>
        <v>0.33333333333333331</v>
      </c>
      <c r="Z5247" s="1" t="str">
        <f>TEXT(Data[[#This Row],[Order Date]], "mm.yy")</f>
        <v>08.18</v>
      </c>
    </row>
    <row r="5248" spans="1:26" x14ac:dyDescent="0.25">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1" t="str">
        <f>IF(M5248=People!$B$2,People!$A$5,(IF(M5248=People!$B$3,People!$A$3,(IF(M5248=People!$B$4,People!$A$4,(IF(M5248=People!$B$5,People!$A$5,0)))))))</f>
        <v>Cassandra Brandow</v>
      </c>
      <c r="W5248" s="1" t="str">
        <f>IFERROR(VLOOKUP(Data[[#This Row],[Order ID]], Returns!$A:$B, 2, FALSE), "No")</f>
        <v>No</v>
      </c>
      <c r="X5248" s="1">
        <f>1/COUNTIF(Data[Order ID], Data[[#This Row],[Order ID]])</f>
        <v>0.33333333333333331</v>
      </c>
      <c r="Y5248" s="1">
        <f>1/COUNTIFS(Data[Customer Name],Data[[#This Row],[Customer Name]], Data[MonthYear],Data[[#This Row],[MonthYear]])</f>
        <v>0.33333333333333331</v>
      </c>
      <c r="Z5248" s="1" t="str">
        <f>TEXT(Data[[#This Row],[Order Date]], "mm.yy")</f>
        <v>08.18</v>
      </c>
    </row>
    <row r="5249" spans="1:26" x14ac:dyDescent="0.25">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1" t="str">
        <f>IF(M5249=People!$B$2,People!$A$5,(IF(M5249=People!$B$3,People!$A$3,(IF(M5249=People!$B$4,People!$A$4,(IF(M5249=People!$B$5,People!$A$5,0)))))))</f>
        <v>Kelly Williams</v>
      </c>
      <c r="W5249" s="1" t="str">
        <f>IFERROR(VLOOKUP(Data[[#This Row],[Order ID]], Returns!$A:$B, 2, FALSE), "No")</f>
        <v>No</v>
      </c>
      <c r="X5249" s="1">
        <f>1/COUNTIF(Data[Order ID], Data[[#This Row],[Order ID]])</f>
        <v>1</v>
      </c>
      <c r="Y5249" s="1">
        <f>1/COUNTIFS(Data[Customer Name],Data[[#This Row],[Customer Name]], Data[MonthYear],Data[[#This Row],[MonthYear]])</f>
        <v>1</v>
      </c>
      <c r="Z5249" s="1" t="str">
        <f>TEXT(Data[[#This Row],[Order Date]], "mm.yy")</f>
        <v>05.17</v>
      </c>
    </row>
    <row r="5250" spans="1:26" x14ac:dyDescent="0.25">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1" t="str">
        <f>IF(M5250=People!$B$2,People!$A$5,(IF(M5250=People!$B$3,People!$A$3,(IF(M5250=People!$B$4,People!$A$4,(IF(M5250=People!$B$5,People!$A$5,0)))))))</f>
        <v>Cassandra Brandow</v>
      </c>
      <c r="W5250" s="1" t="str">
        <f>IFERROR(VLOOKUP(Data[[#This Row],[Order ID]], Returns!$A:$B, 2, FALSE), "No")</f>
        <v>No</v>
      </c>
      <c r="X5250" s="1">
        <f>1/COUNTIF(Data[Order ID], Data[[#This Row],[Order ID]])</f>
        <v>1</v>
      </c>
      <c r="Y5250" s="1">
        <f>1/COUNTIFS(Data[Customer Name],Data[[#This Row],[Customer Name]], Data[MonthYear],Data[[#This Row],[MonthYear]])</f>
        <v>1</v>
      </c>
      <c r="Z5250" s="1" t="str">
        <f>TEXT(Data[[#This Row],[Order Date]], "mm.yy")</f>
        <v>11.19</v>
      </c>
    </row>
    <row r="5251" spans="1:26" x14ac:dyDescent="0.25">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1" t="str">
        <f>IF(M5251=People!$B$2,People!$A$5,(IF(M5251=People!$B$3,People!$A$3,(IF(M5251=People!$B$4,People!$A$4,(IF(M5251=People!$B$5,People!$A$5,0)))))))</f>
        <v>Chuck Magee</v>
      </c>
      <c r="W5251" s="1" t="str">
        <f>IFERROR(VLOOKUP(Data[[#This Row],[Order ID]], Returns!$A:$B, 2, FALSE), "No")</f>
        <v>No</v>
      </c>
      <c r="X5251" s="1">
        <f>1/COUNTIF(Data[Order ID], Data[[#This Row],[Order ID]])</f>
        <v>1</v>
      </c>
      <c r="Y5251" s="1">
        <f>1/COUNTIFS(Data[Customer Name],Data[[#This Row],[Customer Name]], Data[MonthYear],Data[[#This Row],[MonthYear]])</f>
        <v>1</v>
      </c>
      <c r="Z5251" s="1" t="str">
        <f>TEXT(Data[[#This Row],[Order Date]], "mm.yy")</f>
        <v>04.17</v>
      </c>
    </row>
    <row r="5252" spans="1:26" x14ac:dyDescent="0.25">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1" t="str">
        <f>IF(M5252=People!$B$2,People!$A$5,(IF(M5252=People!$B$3,People!$A$3,(IF(M5252=People!$B$4,People!$A$4,(IF(M5252=People!$B$5,People!$A$5,0)))))))</f>
        <v>Cassandra Brandow</v>
      </c>
      <c r="W5252" s="1" t="str">
        <f>IFERROR(VLOOKUP(Data[[#This Row],[Order ID]], Returns!$A:$B, 2, FALSE), "No")</f>
        <v>No</v>
      </c>
      <c r="X5252" s="1">
        <f>1/COUNTIF(Data[Order ID], Data[[#This Row],[Order ID]])</f>
        <v>0.5</v>
      </c>
      <c r="Y5252" s="1">
        <f>1/COUNTIFS(Data[Customer Name],Data[[#This Row],[Customer Name]], Data[MonthYear],Data[[#This Row],[MonthYear]])</f>
        <v>0.5</v>
      </c>
      <c r="Z5252" s="1" t="str">
        <f>TEXT(Data[[#This Row],[Order Date]], "mm.yy")</f>
        <v>12.18</v>
      </c>
    </row>
    <row r="5253" spans="1:26" x14ac:dyDescent="0.25">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1" t="str">
        <f>IF(M5253=People!$B$2,People!$A$5,(IF(M5253=People!$B$3,People!$A$3,(IF(M5253=People!$B$4,People!$A$4,(IF(M5253=People!$B$5,People!$A$5,0)))))))</f>
        <v>Cassandra Brandow</v>
      </c>
      <c r="W5253" s="1" t="str">
        <f>IFERROR(VLOOKUP(Data[[#This Row],[Order ID]], Returns!$A:$B, 2, FALSE), "No")</f>
        <v>No</v>
      </c>
      <c r="X5253" s="1">
        <f>1/COUNTIF(Data[Order ID], Data[[#This Row],[Order ID]])</f>
        <v>0.5</v>
      </c>
      <c r="Y5253" s="1">
        <f>1/COUNTIFS(Data[Customer Name],Data[[#This Row],[Customer Name]], Data[MonthYear],Data[[#This Row],[MonthYear]])</f>
        <v>0.5</v>
      </c>
      <c r="Z5253" s="1" t="str">
        <f>TEXT(Data[[#This Row],[Order Date]], "mm.yy")</f>
        <v>12.18</v>
      </c>
    </row>
    <row r="5254" spans="1:26" x14ac:dyDescent="0.25">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1" t="str">
        <f>IF(M5254=People!$B$2,People!$A$5,(IF(M5254=People!$B$3,People!$A$3,(IF(M5254=People!$B$4,People!$A$4,(IF(M5254=People!$B$5,People!$A$5,0)))))))</f>
        <v>Cassandra Brandow</v>
      </c>
      <c r="W5254" s="1" t="str">
        <f>IFERROR(VLOOKUP(Data[[#This Row],[Order ID]], Returns!$A:$B, 2, FALSE), "No")</f>
        <v>No</v>
      </c>
      <c r="X5254" s="1">
        <f>1/COUNTIF(Data[Order ID], Data[[#This Row],[Order ID]])</f>
        <v>1</v>
      </c>
      <c r="Y5254" s="1">
        <f>1/COUNTIFS(Data[Customer Name],Data[[#This Row],[Customer Name]], Data[MonthYear],Data[[#This Row],[MonthYear]])</f>
        <v>1</v>
      </c>
      <c r="Z5254" s="1" t="str">
        <f>TEXT(Data[[#This Row],[Order Date]], "mm.yy")</f>
        <v>10.17</v>
      </c>
    </row>
    <row r="5255" spans="1:26" x14ac:dyDescent="0.25">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1" t="str">
        <f>IF(M5255=People!$B$2,People!$A$5,(IF(M5255=People!$B$3,People!$A$3,(IF(M5255=People!$B$4,People!$A$4,(IF(M5255=People!$B$5,People!$A$5,0)))))))</f>
        <v>Cassandra Brandow</v>
      </c>
      <c r="W5255" s="1" t="str">
        <f>IFERROR(VLOOKUP(Data[[#This Row],[Order ID]], Returns!$A:$B, 2, FALSE), "No")</f>
        <v>No</v>
      </c>
      <c r="X5255" s="1">
        <f>1/COUNTIF(Data[Order ID], Data[[#This Row],[Order ID]])</f>
        <v>1</v>
      </c>
      <c r="Y5255" s="1">
        <f>1/COUNTIFS(Data[Customer Name],Data[[#This Row],[Customer Name]], Data[MonthYear],Data[[#This Row],[MonthYear]])</f>
        <v>1</v>
      </c>
      <c r="Z5255" s="1" t="str">
        <f>TEXT(Data[[#This Row],[Order Date]], "mm.yy")</f>
        <v>03.16</v>
      </c>
    </row>
    <row r="5256" spans="1:26" x14ac:dyDescent="0.25">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1" t="str">
        <f>IF(M5256=People!$B$2,People!$A$5,(IF(M5256=People!$B$3,People!$A$3,(IF(M5256=People!$B$4,People!$A$4,(IF(M5256=People!$B$5,People!$A$5,0)))))))</f>
        <v>Chuck Magee</v>
      </c>
      <c r="W5256" s="1" t="str">
        <f>IFERROR(VLOOKUP(Data[[#This Row],[Order ID]], Returns!$A:$B, 2, FALSE), "No")</f>
        <v>No</v>
      </c>
      <c r="X5256" s="1">
        <f>1/COUNTIF(Data[Order ID], Data[[#This Row],[Order ID]])</f>
        <v>0.5</v>
      </c>
      <c r="Y5256" s="1">
        <f>1/COUNTIFS(Data[Customer Name],Data[[#This Row],[Customer Name]], Data[MonthYear],Data[[#This Row],[MonthYear]])</f>
        <v>0.5</v>
      </c>
      <c r="Z5256" s="1" t="str">
        <f>TEXT(Data[[#This Row],[Order Date]], "mm.yy")</f>
        <v>03.17</v>
      </c>
    </row>
    <row r="5257" spans="1:26" x14ac:dyDescent="0.25">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1" t="str">
        <f>IF(M5257=People!$B$2,People!$A$5,(IF(M5257=People!$B$3,People!$A$3,(IF(M5257=People!$B$4,People!$A$4,(IF(M5257=People!$B$5,People!$A$5,0)))))))</f>
        <v>Chuck Magee</v>
      </c>
      <c r="W5257" s="1" t="str">
        <f>IFERROR(VLOOKUP(Data[[#This Row],[Order ID]], Returns!$A:$B, 2, FALSE), "No")</f>
        <v>No</v>
      </c>
      <c r="X5257" s="1">
        <f>1/COUNTIF(Data[Order ID], Data[[#This Row],[Order ID]])</f>
        <v>0.5</v>
      </c>
      <c r="Y5257" s="1">
        <f>1/COUNTIFS(Data[Customer Name],Data[[#This Row],[Customer Name]], Data[MonthYear],Data[[#This Row],[MonthYear]])</f>
        <v>0.5</v>
      </c>
      <c r="Z5257" s="1" t="str">
        <f>TEXT(Data[[#This Row],[Order Date]], "mm.yy")</f>
        <v>03.17</v>
      </c>
    </row>
    <row r="5258" spans="1:26" x14ac:dyDescent="0.25">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1" t="str">
        <f>IF(M5258=People!$B$2,People!$A$5,(IF(M5258=People!$B$3,People!$A$3,(IF(M5258=People!$B$4,People!$A$4,(IF(M5258=People!$B$5,People!$A$5,0)))))))</f>
        <v>Kelly Williams</v>
      </c>
      <c r="W5258" s="1" t="str">
        <f>IFERROR(VLOOKUP(Data[[#This Row],[Order ID]], Returns!$A:$B, 2, FALSE), "No")</f>
        <v>No</v>
      </c>
      <c r="X5258" s="1">
        <f>1/COUNTIF(Data[Order ID], Data[[#This Row],[Order ID]])</f>
        <v>1</v>
      </c>
      <c r="Y5258" s="1">
        <f>1/COUNTIFS(Data[Customer Name],Data[[#This Row],[Customer Name]], Data[MonthYear],Data[[#This Row],[MonthYear]])</f>
        <v>0.5</v>
      </c>
      <c r="Z5258" s="1" t="str">
        <f>TEXT(Data[[#This Row],[Order Date]], "mm.yy")</f>
        <v>08.18</v>
      </c>
    </row>
    <row r="5259" spans="1:26" x14ac:dyDescent="0.25">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1" t="str">
        <f>IF(M5259=People!$B$2,People!$A$5,(IF(M5259=People!$B$3,People!$A$3,(IF(M5259=People!$B$4,People!$A$4,(IF(M5259=People!$B$5,People!$A$5,0)))))))</f>
        <v>Cassandra Brandow</v>
      </c>
      <c r="W5259" s="1" t="str">
        <f>IFERROR(VLOOKUP(Data[[#This Row],[Order ID]], Returns!$A:$B, 2, FALSE), "No")</f>
        <v>No</v>
      </c>
      <c r="X5259" s="1">
        <f>1/COUNTIF(Data[Order ID], Data[[#This Row],[Order ID]])</f>
        <v>1</v>
      </c>
      <c r="Y5259" s="1">
        <f>1/COUNTIFS(Data[Customer Name],Data[[#This Row],[Customer Name]], Data[MonthYear],Data[[#This Row],[MonthYear]])</f>
        <v>1</v>
      </c>
      <c r="Z5259" s="1" t="str">
        <f>TEXT(Data[[#This Row],[Order Date]], "mm.yy")</f>
        <v>01.19</v>
      </c>
    </row>
    <row r="5260" spans="1:26" x14ac:dyDescent="0.25">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1" t="str">
        <f>IF(M5260=People!$B$2,People!$A$5,(IF(M5260=People!$B$3,People!$A$3,(IF(M5260=People!$B$4,People!$A$4,(IF(M5260=People!$B$5,People!$A$5,0)))))))</f>
        <v>Cassandra Brandow</v>
      </c>
      <c r="W5260" s="1" t="str">
        <f>IFERROR(VLOOKUP(Data[[#This Row],[Order ID]], Returns!$A:$B, 2, FALSE), "No")</f>
        <v>No</v>
      </c>
      <c r="X5260" s="1">
        <f>1/COUNTIF(Data[Order ID], Data[[#This Row],[Order ID]])</f>
        <v>1</v>
      </c>
      <c r="Y5260" s="1">
        <f>1/COUNTIFS(Data[Customer Name],Data[[#This Row],[Customer Name]], Data[MonthYear],Data[[#This Row],[MonthYear]])</f>
        <v>0.33333333333333331</v>
      </c>
      <c r="Z5260" s="1" t="str">
        <f>TEXT(Data[[#This Row],[Order Date]], "mm.yy")</f>
        <v>10.19</v>
      </c>
    </row>
    <row r="5261" spans="1:26" x14ac:dyDescent="0.25">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1" t="str">
        <f>IF(M5261=People!$B$2,People!$A$5,(IF(M5261=People!$B$3,People!$A$3,(IF(M5261=People!$B$4,People!$A$4,(IF(M5261=People!$B$5,People!$A$5,0)))))))</f>
        <v>Chuck Magee</v>
      </c>
      <c r="W5261" s="1" t="str">
        <f>IFERROR(VLOOKUP(Data[[#This Row],[Order ID]], Returns!$A:$B, 2, FALSE), "No")</f>
        <v>No</v>
      </c>
      <c r="X5261" s="1">
        <f>1/COUNTIF(Data[Order ID], Data[[#This Row],[Order ID]])</f>
        <v>1</v>
      </c>
      <c r="Y5261" s="1">
        <f>1/COUNTIFS(Data[Customer Name],Data[[#This Row],[Customer Name]], Data[MonthYear],Data[[#This Row],[MonthYear]])</f>
        <v>0.25</v>
      </c>
      <c r="Z5261" s="1" t="str">
        <f>TEXT(Data[[#This Row],[Order Date]], "mm.yy")</f>
        <v>10.19</v>
      </c>
    </row>
    <row r="5262" spans="1:26" x14ac:dyDescent="0.25">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1" t="str">
        <f>IF(M5262=People!$B$2,People!$A$5,(IF(M5262=People!$B$3,People!$A$3,(IF(M5262=People!$B$4,People!$A$4,(IF(M5262=People!$B$5,People!$A$5,0)))))))</f>
        <v>Kelly Williams</v>
      </c>
      <c r="W5262" s="1" t="str">
        <f>IFERROR(VLOOKUP(Data[[#This Row],[Order ID]], Returns!$A:$B, 2, FALSE), "No")</f>
        <v>No</v>
      </c>
      <c r="X5262" s="1">
        <f>1/COUNTIF(Data[Order ID], Data[[#This Row],[Order ID]])</f>
        <v>0.2</v>
      </c>
      <c r="Y5262" s="1">
        <f>1/COUNTIFS(Data[Customer Name],Data[[#This Row],[Customer Name]], Data[MonthYear],Data[[#This Row],[MonthYear]])</f>
        <v>0.2</v>
      </c>
      <c r="Z5262" s="1" t="str">
        <f>TEXT(Data[[#This Row],[Order Date]], "mm.yy")</f>
        <v>09.16</v>
      </c>
    </row>
    <row r="5263" spans="1:26" x14ac:dyDescent="0.25">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1" t="str">
        <f>IF(M5263=People!$B$2,People!$A$5,(IF(M5263=People!$B$3,People!$A$3,(IF(M5263=People!$B$4,People!$A$4,(IF(M5263=People!$B$5,People!$A$5,0)))))))</f>
        <v>Kelly Williams</v>
      </c>
      <c r="W5263" s="1" t="str">
        <f>IFERROR(VLOOKUP(Data[[#This Row],[Order ID]], Returns!$A:$B, 2, FALSE), "No")</f>
        <v>No</v>
      </c>
      <c r="X5263" s="1">
        <f>1/COUNTIF(Data[Order ID], Data[[#This Row],[Order ID]])</f>
        <v>0.2</v>
      </c>
      <c r="Y5263" s="1">
        <f>1/COUNTIFS(Data[Customer Name],Data[[#This Row],[Customer Name]], Data[MonthYear],Data[[#This Row],[MonthYear]])</f>
        <v>0.2</v>
      </c>
      <c r="Z5263" s="1" t="str">
        <f>TEXT(Data[[#This Row],[Order Date]], "mm.yy")</f>
        <v>09.16</v>
      </c>
    </row>
    <row r="5264" spans="1:26" x14ac:dyDescent="0.25">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1" t="str">
        <f>IF(M5264=People!$B$2,People!$A$5,(IF(M5264=People!$B$3,People!$A$3,(IF(M5264=People!$B$4,People!$A$4,(IF(M5264=People!$B$5,People!$A$5,0)))))))</f>
        <v>Kelly Williams</v>
      </c>
      <c r="W5264" s="1" t="str">
        <f>IFERROR(VLOOKUP(Data[[#This Row],[Order ID]], Returns!$A:$B, 2, FALSE), "No")</f>
        <v>No</v>
      </c>
      <c r="X5264" s="1">
        <f>1/COUNTIF(Data[Order ID], Data[[#This Row],[Order ID]])</f>
        <v>0.2</v>
      </c>
      <c r="Y5264" s="1">
        <f>1/COUNTIFS(Data[Customer Name],Data[[#This Row],[Customer Name]], Data[MonthYear],Data[[#This Row],[MonthYear]])</f>
        <v>0.2</v>
      </c>
      <c r="Z5264" s="1" t="str">
        <f>TEXT(Data[[#This Row],[Order Date]], "mm.yy")</f>
        <v>09.16</v>
      </c>
    </row>
    <row r="5265" spans="1:26" x14ac:dyDescent="0.25">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1" t="str">
        <f>IF(M5265=People!$B$2,People!$A$5,(IF(M5265=People!$B$3,People!$A$3,(IF(M5265=People!$B$4,People!$A$4,(IF(M5265=People!$B$5,People!$A$5,0)))))))</f>
        <v>Kelly Williams</v>
      </c>
      <c r="W5265" s="1" t="str">
        <f>IFERROR(VLOOKUP(Data[[#This Row],[Order ID]], Returns!$A:$B, 2, FALSE), "No")</f>
        <v>No</v>
      </c>
      <c r="X5265" s="1">
        <f>1/COUNTIF(Data[Order ID], Data[[#This Row],[Order ID]])</f>
        <v>0.2</v>
      </c>
      <c r="Y5265" s="1">
        <f>1/COUNTIFS(Data[Customer Name],Data[[#This Row],[Customer Name]], Data[MonthYear],Data[[#This Row],[MonthYear]])</f>
        <v>0.2</v>
      </c>
      <c r="Z5265" s="1" t="str">
        <f>TEXT(Data[[#This Row],[Order Date]], "mm.yy")</f>
        <v>09.16</v>
      </c>
    </row>
    <row r="5266" spans="1:26" x14ac:dyDescent="0.25">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1" t="str">
        <f>IF(M5266=People!$B$2,People!$A$5,(IF(M5266=People!$B$3,People!$A$3,(IF(M5266=People!$B$4,People!$A$4,(IF(M5266=People!$B$5,People!$A$5,0)))))))</f>
        <v>Kelly Williams</v>
      </c>
      <c r="W5266" s="1" t="str">
        <f>IFERROR(VLOOKUP(Data[[#This Row],[Order ID]], Returns!$A:$B, 2, FALSE), "No")</f>
        <v>No</v>
      </c>
      <c r="X5266" s="1">
        <f>1/COUNTIF(Data[Order ID], Data[[#This Row],[Order ID]])</f>
        <v>0.2</v>
      </c>
      <c r="Y5266" s="1">
        <f>1/COUNTIFS(Data[Customer Name],Data[[#This Row],[Customer Name]], Data[MonthYear],Data[[#This Row],[MonthYear]])</f>
        <v>0.2</v>
      </c>
      <c r="Z5266" s="1" t="str">
        <f>TEXT(Data[[#This Row],[Order Date]], "mm.yy")</f>
        <v>09.16</v>
      </c>
    </row>
    <row r="5267" spans="1:26" x14ac:dyDescent="0.25">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1" t="str">
        <f>IF(M5267=People!$B$2,People!$A$5,(IF(M5267=People!$B$3,People!$A$3,(IF(M5267=People!$B$4,People!$A$4,(IF(M5267=People!$B$5,People!$A$5,0)))))))</f>
        <v>Cassandra Brandow</v>
      </c>
      <c r="W5267" s="1" t="str">
        <f>IFERROR(VLOOKUP(Data[[#This Row],[Order ID]], Returns!$A:$B, 2, FALSE), "No")</f>
        <v>Yes</v>
      </c>
      <c r="X5267" s="1">
        <f>1/COUNTIF(Data[Order ID], Data[[#This Row],[Order ID]])</f>
        <v>0.33333333333333331</v>
      </c>
      <c r="Y5267" s="1">
        <f>1/COUNTIFS(Data[Customer Name],Data[[#This Row],[Customer Name]], Data[MonthYear],Data[[#This Row],[MonthYear]])</f>
        <v>0.33333333333333331</v>
      </c>
      <c r="Z5267" s="1" t="str">
        <f>TEXT(Data[[#This Row],[Order Date]], "mm.yy")</f>
        <v>09.19</v>
      </c>
    </row>
    <row r="5268" spans="1:26" x14ac:dyDescent="0.25">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1" t="str">
        <f>IF(M5268=People!$B$2,People!$A$5,(IF(M5268=People!$B$3,People!$A$3,(IF(M5268=People!$B$4,People!$A$4,(IF(M5268=People!$B$5,People!$A$5,0)))))))</f>
        <v>Cassandra Brandow</v>
      </c>
      <c r="W5268" s="1" t="str">
        <f>IFERROR(VLOOKUP(Data[[#This Row],[Order ID]], Returns!$A:$B, 2, FALSE), "No")</f>
        <v>Yes</v>
      </c>
      <c r="X5268" s="1">
        <f>1/COUNTIF(Data[Order ID], Data[[#This Row],[Order ID]])</f>
        <v>0.33333333333333331</v>
      </c>
      <c r="Y5268" s="1">
        <f>1/COUNTIFS(Data[Customer Name],Data[[#This Row],[Customer Name]], Data[MonthYear],Data[[#This Row],[MonthYear]])</f>
        <v>0.33333333333333331</v>
      </c>
      <c r="Z5268" s="1" t="str">
        <f>TEXT(Data[[#This Row],[Order Date]], "mm.yy")</f>
        <v>09.19</v>
      </c>
    </row>
    <row r="5269" spans="1:26" x14ac:dyDescent="0.25">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1" t="str">
        <f>IF(M5269=People!$B$2,People!$A$5,(IF(M5269=People!$B$3,People!$A$3,(IF(M5269=People!$B$4,People!$A$4,(IF(M5269=People!$B$5,People!$A$5,0)))))))</f>
        <v>Cassandra Brandow</v>
      </c>
      <c r="W5269" s="1" t="str">
        <f>IFERROR(VLOOKUP(Data[[#This Row],[Order ID]], Returns!$A:$B, 2, FALSE), "No")</f>
        <v>Yes</v>
      </c>
      <c r="X5269" s="1">
        <f>1/COUNTIF(Data[Order ID], Data[[#This Row],[Order ID]])</f>
        <v>0.33333333333333331</v>
      </c>
      <c r="Y5269" s="1">
        <f>1/COUNTIFS(Data[Customer Name],Data[[#This Row],[Customer Name]], Data[MonthYear],Data[[#This Row],[MonthYear]])</f>
        <v>0.33333333333333331</v>
      </c>
      <c r="Z5269" s="1" t="str">
        <f>TEXT(Data[[#This Row],[Order Date]], "mm.yy")</f>
        <v>09.19</v>
      </c>
    </row>
    <row r="5270" spans="1:26" x14ac:dyDescent="0.25">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1" t="str">
        <f>IF(M5270=People!$B$2,People!$A$5,(IF(M5270=People!$B$3,People!$A$3,(IF(M5270=People!$B$4,People!$A$4,(IF(M5270=People!$B$5,People!$A$5,0)))))))</f>
        <v>Chuck Magee</v>
      </c>
      <c r="W5270" s="1" t="str">
        <f>IFERROR(VLOOKUP(Data[[#This Row],[Order ID]], Returns!$A:$B, 2, FALSE), "No")</f>
        <v>No</v>
      </c>
      <c r="X5270" s="1">
        <f>1/COUNTIF(Data[Order ID], Data[[#This Row],[Order ID]])</f>
        <v>1</v>
      </c>
      <c r="Y5270" s="1">
        <f>1/COUNTIFS(Data[Customer Name],Data[[#This Row],[Customer Name]], Data[MonthYear],Data[[#This Row],[MonthYear]])</f>
        <v>1</v>
      </c>
      <c r="Z5270" s="1" t="str">
        <f>TEXT(Data[[#This Row],[Order Date]], "mm.yy")</f>
        <v>11.19</v>
      </c>
    </row>
    <row r="5271" spans="1:26" x14ac:dyDescent="0.25">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1" t="str">
        <f>IF(M5271=People!$B$2,People!$A$5,(IF(M5271=People!$B$3,People!$A$3,(IF(M5271=People!$B$4,People!$A$4,(IF(M5271=People!$B$5,People!$A$5,0)))))))</f>
        <v>Cassandra Brandow</v>
      </c>
      <c r="W5271" s="1" t="str">
        <f>IFERROR(VLOOKUP(Data[[#This Row],[Order ID]], Returns!$A:$B, 2, FALSE), "No")</f>
        <v>No</v>
      </c>
      <c r="X5271" s="1">
        <f>1/COUNTIF(Data[Order ID], Data[[#This Row],[Order ID]])</f>
        <v>0.5</v>
      </c>
      <c r="Y5271" s="1">
        <f>1/COUNTIFS(Data[Customer Name],Data[[#This Row],[Customer Name]], Data[MonthYear],Data[[#This Row],[MonthYear]])</f>
        <v>0.16666666666666666</v>
      </c>
      <c r="Z5271" s="1" t="str">
        <f>TEXT(Data[[#This Row],[Order Date]], "mm.yy")</f>
        <v>09.19</v>
      </c>
    </row>
    <row r="5272" spans="1:26" x14ac:dyDescent="0.25">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1" t="str">
        <f>IF(M5272=People!$B$2,People!$A$5,(IF(M5272=People!$B$3,People!$A$3,(IF(M5272=People!$B$4,People!$A$4,(IF(M5272=People!$B$5,People!$A$5,0)))))))</f>
        <v>Cassandra Brandow</v>
      </c>
      <c r="W5272" s="1" t="str">
        <f>IFERROR(VLOOKUP(Data[[#This Row],[Order ID]], Returns!$A:$B, 2, FALSE), "No")</f>
        <v>No</v>
      </c>
      <c r="X5272" s="1">
        <f>1/COUNTIF(Data[Order ID], Data[[#This Row],[Order ID]])</f>
        <v>0.5</v>
      </c>
      <c r="Y5272" s="1">
        <f>1/COUNTIFS(Data[Customer Name],Data[[#This Row],[Customer Name]], Data[MonthYear],Data[[#This Row],[MonthYear]])</f>
        <v>0.16666666666666666</v>
      </c>
      <c r="Z5272" s="1" t="str">
        <f>TEXT(Data[[#This Row],[Order Date]], "mm.yy")</f>
        <v>09.19</v>
      </c>
    </row>
    <row r="5273" spans="1:26" x14ac:dyDescent="0.25">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1" t="str">
        <f>IF(M5273=People!$B$2,People!$A$5,(IF(M5273=People!$B$3,People!$A$3,(IF(M5273=People!$B$4,People!$A$4,(IF(M5273=People!$B$5,People!$A$5,0)))))))</f>
        <v>Cassandra Brandow</v>
      </c>
      <c r="W5273" s="1" t="str">
        <f>IFERROR(VLOOKUP(Data[[#This Row],[Order ID]], Returns!$A:$B, 2, FALSE), "No")</f>
        <v>No</v>
      </c>
      <c r="X5273" s="1">
        <f>1/COUNTIF(Data[Order ID], Data[[#This Row],[Order ID]])</f>
        <v>0.5</v>
      </c>
      <c r="Y5273" s="1">
        <f>1/COUNTIFS(Data[Customer Name],Data[[#This Row],[Customer Name]], Data[MonthYear],Data[[#This Row],[MonthYear]])</f>
        <v>0.5</v>
      </c>
      <c r="Z5273" s="1" t="str">
        <f>TEXT(Data[[#This Row],[Order Date]], "mm.yy")</f>
        <v>01.19</v>
      </c>
    </row>
    <row r="5274" spans="1:26" x14ac:dyDescent="0.25">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1" t="str">
        <f>IF(M5274=People!$B$2,People!$A$5,(IF(M5274=People!$B$3,People!$A$3,(IF(M5274=People!$B$4,People!$A$4,(IF(M5274=People!$B$5,People!$A$5,0)))))))</f>
        <v>Cassandra Brandow</v>
      </c>
      <c r="W5274" s="1" t="str">
        <f>IFERROR(VLOOKUP(Data[[#This Row],[Order ID]], Returns!$A:$B, 2, FALSE), "No")</f>
        <v>No</v>
      </c>
      <c r="X5274" s="1">
        <f>1/COUNTIF(Data[Order ID], Data[[#This Row],[Order ID]])</f>
        <v>0.5</v>
      </c>
      <c r="Y5274" s="1">
        <f>1/COUNTIFS(Data[Customer Name],Data[[#This Row],[Customer Name]], Data[MonthYear],Data[[#This Row],[MonthYear]])</f>
        <v>0.5</v>
      </c>
      <c r="Z5274" s="1" t="str">
        <f>TEXT(Data[[#This Row],[Order Date]], "mm.yy")</f>
        <v>01.19</v>
      </c>
    </row>
    <row r="5275" spans="1:26" x14ac:dyDescent="0.25">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1" t="str">
        <f>IF(M5275=People!$B$2,People!$A$5,(IF(M5275=People!$B$3,People!$A$3,(IF(M5275=People!$B$4,People!$A$4,(IF(M5275=People!$B$5,People!$A$5,0)))))))</f>
        <v>Cassandra Brandow</v>
      </c>
      <c r="W5275" s="1" t="str">
        <f>IFERROR(VLOOKUP(Data[[#This Row],[Order ID]], Returns!$A:$B, 2, FALSE), "No")</f>
        <v>No</v>
      </c>
      <c r="X5275" s="1">
        <f>1/COUNTIF(Data[Order ID], Data[[#This Row],[Order ID]])</f>
        <v>1</v>
      </c>
      <c r="Y5275" s="1">
        <f>1/COUNTIFS(Data[Customer Name],Data[[#This Row],[Customer Name]], Data[MonthYear],Data[[#This Row],[MonthYear]])</f>
        <v>1</v>
      </c>
      <c r="Z5275" s="1" t="str">
        <f>TEXT(Data[[#This Row],[Order Date]], "mm.yy")</f>
        <v>11.18</v>
      </c>
    </row>
    <row r="5276" spans="1:26" x14ac:dyDescent="0.25">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1" t="str">
        <f>IF(M5276=People!$B$2,People!$A$5,(IF(M5276=People!$B$3,People!$A$3,(IF(M5276=People!$B$4,People!$A$4,(IF(M5276=People!$B$5,People!$A$5,0)))))))</f>
        <v>Chuck Magee</v>
      </c>
      <c r="W5276" s="1" t="str">
        <f>IFERROR(VLOOKUP(Data[[#This Row],[Order ID]], Returns!$A:$B, 2, FALSE), "No")</f>
        <v>No</v>
      </c>
      <c r="X5276" s="1">
        <f>1/COUNTIF(Data[Order ID], Data[[#This Row],[Order ID]])</f>
        <v>1</v>
      </c>
      <c r="Y5276" s="1">
        <f>1/COUNTIFS(Data[Customer Name],Data[[#This Row],[Customer Name]], Data[MonthYear],Data[[#This Row],[MonthYear]])</f>
        <v>1</v>
      </c>
      <c r="Z5276" s="1" t="str">
        <f>TEXT(Data[[#This Row],[Order Date]], "mm.yy")</f>
        <v>11.17</v>
      </c>
    </row>
    <row r="5277" spans="1:26" x14ac:dyDescent="0.25">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1" t="str">
        <f>IF(M5277=People!$B$2,People!$A$5,(IF(M5277=People!$B$3,People!$A$3,(IF(M5277=People!$B$4,People!$A$4,(IF(M5277=People!$B$5,People!$A$5,0)))))))</f>
        <v>Cassandra Brandow</v>
      </c>
      <c r="W5277" s="1" t="str">
        <f>IFERROR(VLOOKUP(Data[[#This Row],[Order ID]], Returns!$A:$B, 2, FALSE), "No")</f>
        <v>No</v>
      </c>
      <c r="X5277" s="1">
        <f>1/COUNTIF(Data[Order ID], Data[[#This Row],[Order ID]])</f>
        <v>0.5</v>
      </c>
      <c r="Y5277" s="1">
        <f>1/COUNTIFS(Data[Customer Name],Data[[#This Row],[Customer Name]], Data[MonthYear],Data[[#This Row],[MonthYear]])</f>
        <v>0.5</v>
      </c>
      <c r="Z5277" s="1" t="str">
        <f>TEXT(Data[[#This Row],[Order Date]], "mm.yy")</f>
        <v>12.19</v>
      </c>
    </row>
    <row r="5278" spans="1:26" x14ac:dyDescent="0.25">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1" t="str">
        <f>IF(M5278=People!$B$2,People!$A$5,(IF(M5278=People!$B$3,People!$A$3,(IF(M5278=People!$B$4,People!$A$4,(IF(M5278=People!$B$5,People!$A$5,0)))))))</f>
        <v>Cassandra Brandow</v>
      </c>
      <c r="W5278" s="1" t="str">
        <f>IFERROR(VLOOKUP(Data[[#This Row],[Order ID]], Returns!$A:$B, 2, FALSE), "No")</f>
        <v>No</v>
      </c>
      <c r="X5278" s="1">
        <f>1/COUNTIF(Data[Order ID], Data[[#This Row],[Order ID]])</f>
        <v>0.5</v>
      </c>
      <c r="Y5278" s="1">
        <f>1/COUNTIFS(Data[Customer Name],Data[[#This Row],[Customer Name]], Data[MonthYear],Data[[#This Row],[MonthYear]])</f>
        <v>0.5</v>
      </c>
      <c r="Z5278" s="1" t="str">
        <f>TEXT(Data[[#This Row],[Order Date]], "mm.yy")</f>
        <v>12.19</v>
      </c>
    </row>
    <row r="5279" spans="1:26" x14ac:dyDescent="0.25">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1" t="str">
        <f>IF(M5279=People!$B$2,People!$A$5,(IF(M5279=People!$B$3,People!$A$3,(IF(M5279=People!$B$4,People!$A$4,(IF(M5279=People!$B$5,People!$A$5,0)))))))</f>
        <v>Kelly Williams</v>
      </c>
      <c r="W5279" s="1" t="str">
        <f>IFERROR(VLOOKUP(Data[[#This Row],[Order ID]], Returns!$A:$B, 2, FALSE), "No")</f>
        <v>No</v>
      </c>
      <c r="X5279" s="1">
        <f>1/COUNTIF(Data[Order ID], Data[[#This Row],[Order ID]])</f>
        <v>1</v>
      </c>
      <c r="Y5279" s="1">
        <f>1/COUNTIFS(Data[Customer Name],Data[[#This Row],[Customer Name]], Data[MonthYear],Data[[#This Row],[MonthYear]])</f>
        <v>1</v>
      </c>
      <c r="Z5279" s="1" t="str">
        <f>TEXT(Data[[#This Row],[Order Date]], "mm.yy")</f>
        <v>09.16</v>
      </c>
    </row>
    <row r="5280" spans="1:26" x14ac:dyDescent="0.25">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1" t="str">
        <f>IF(M5280=People!$B$2,People!$A$5,(IF(M5280=People!$B$3,People!$A$3,(IF(M5280=People!$B$4,People!$A$4,(IF(M5280=People!$B$5,People!$A$5,0)))))))</f>
        <v>Cassandra Brandow</v>
      </c>
      <c r="W5280" s="1" t="str">
        <f>IFERROR(VLOOKUP(Data[[#This Row],[Order ID]], Returns!$A:$B, 2, FALSE), "No")</f>
        <v>No</v>
      </c>
      <c r="X5280" s="1">
        <f>1/COUNTIF(Data[Order ID], Data[[#This Row],[Order ID]])</f>
        <v>1</v>
      </c>
      <c r="Y5280" s="1">
        <f>1/COUNTIFS(Data[Customer Name],Data[[#This Row],[Customer Name]], Data[MonthYear],Data[[#This Row],[MonthYear]])</f>
        <v>1</v>
      </c>
      <c r="Z5280" s="1" t="str">
        <f>TEXT(Data[[#This Row],[Order Date]], "mm.yy")</f>
        <v>12.16</v>
      </c>
    </row>
    <row r="5281" spans="1:26" x14ac:dyDescent="0.25">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1" t="str">
        <f>IF(M5281=People!$B$2,People!$A$5,(IF(M5281=People!$B$3,People!$A$3,(IF(M5281=People!$B$4,People!$A$4,(IF(M5281=People!$B$5,People!$A$5,0)))))))</f>
        <v>Kelly Williams</v>
      </c>
      <c r="W5281" s="1" t="str">
        <f>IFERROR(VLOOKUP(Data[[#This Row],[Order ID]], Returns!$A:$B, 2, FALSE), "No")</f>
        <v>No</v>
      </c>
      <c r="X5281" s="1">
        <f>1/COUNTIF(Data[Order ID], Data[[#This Row],[Order ID]])</f>
        <v>1</v>
      </c>
      <c r="Y5281" s="1">
        <f>1/COUNTIFS(Data[Customer Name],Data[[#This Row],[Customer Name]], Data[MonthYear],Data[[#This Row],[MonthYear]])</f>
        <v>0.33333333333333331</v>
      </c>
      <c r="Z5281" s="1" t="str">
        <f>TEXT(Data[[#This Row],[Order Date]], "mm.yy")</f>
        <v>09.19</v>
      </c>
    </row>
    <row r="5282" spans="1:26" x14ac:dyDescent="0.25">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1" t="str">
        <f>IF(M5282=People!$B$2,People!$A$5,(IF(M5282=People!$B$3,People!$A$3,(IF(M5282=People!$B$4,People!$A$4,(IF(M5282=People!$B$5,People!$A$5,0)))))))</f>
        <v>Kelly Williams</v>
      </c>
      <c r="W5282" s="1" t="str">
        <f>IFERROR(VLOOKUP(Data[[#This Row],[Order ID]], Returns!$A:$B, 2, FALSE), "No")</f>
        <v>No</v>
      </c>
      <c r="X5282" s="1">
        <f>1/COUNTIF(Data[Order ID], Data[[#This Row],[Order ID]])</f>
        <v>1</v>
      </c>
      <c r="Y5282" s="1">
        <f>1/COUNTIFS(Data[Customer Name],Data[[#This Row],[Customer Name]], Data[MonthYear],Data[[#This Row],[MonthYear]])</f>
        <v>1</v>
      </c>
      <c r="Z5282" s="1" t="str">
        <f>TEXT(Data[[#This Row],[Order Date]], "mm.yy")</f>
        <v>10.19</v>
      </c>
    </row>
    <row r="5283" spans="1:26" x14ac:dyDescent="0.25">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1" t="str">
        <f>IF(M5283=People!$B$2,People!$A$5,(IF(M5283=People!$B$3,People!$A$3,(IF(M5283=People!$B$4,People!$A$4,(IF(M5283=People!$B$5,People!$A$5,0)))))))</f>
        <v>Kelly Williams</v>
      </c>
      <c r="W5283" s="1" t="str">
        <f>IFERROR(VLOOKUP(Data[[#This Row],[Order ID]], Returns!$A:$B, 2, FALSE), "No")</f>
        <v>Yes</v>
      </c>
      <c r="X5283" s="1">
        <f>1/COUNTIF(Data[Order ID], Data[[#This Row],[Order ID]])</f>
        <v>0.5</v>
      </c>
      <c r="Y5283" s="1">
        <f>1/COUNTIFS(Data[Customer Name],Data[[#This Row],[Customer Name]], Data[MonthYear],Data[[#This Row],[MonthYear]])</f>
        <v>0.5</v>
      </c>
      <c r="Z5283" s="1" t="str">
        <f>TEXT(Data[[#This Row],[Order Date]], "mm.yy")</f>
        <v>09.17</v>
      </c>
    </row>
    <row r="5284" spans="1:26" x14ac:dyDescent="0.25">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1" t="str">
        <f>IF(M5284=People!$B$2,People!$A$5,(IF(M5284=People!$B$3,People!$A$3,(IF(M5284=People!$B$4,People!$A$4,(IF(M5284=People!$B$5,People!$A$5,0)))))))</f>
        <v>Kelly Williams</v>
      </c>
      <c r="W5284" s="1" t="str">
        <f>IFERROR(VLOOKUP(Data[[#This Row],[Order ID]], Returns!$A:$B, 2, FALSE), "No")</f>
        <v>Yes</v>
      </c>
      <c r="X5284" s="1">
        <f>1/COUNTIF(Data[Order ID], Data[[#This Row],[Order ID]])</f>
        <v>0.5</v>
      </c>
      <c r="Y5284" s="1">
        <f>1/COUNTIFS(Data[Customer Name],Data[[#This Row],[Customer Name]], Data[MonthYear],Data[[#This Row],[MonthYear]])</f>
        <v>0.5</v>
      </c>
      <c r="Z5284" s="1" t="str">
        <f>TEXT(Data[[#This Row],[Order Date]], "mm.yy")</f>
        <v>09.17</v>
      </c>
    </row>
    <row r="5285" spans="1:26" x14ac:dyDescent="0.25">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1" t="str">
        <f>IF(M5285=People!$B$2,People!$A$5,(IF(M5285=People!$B$3,People!$A$3,(IF(M5285=People!$B$4,People!$A$4,(IF(M5285=People!$B$5,People!$A$5,0)))))))</f>
        <v>Cassandra Brandow</v>
      </c>
      <c r="W5285" s="1" t="str">
        <f>IFERROR(VLOOKUP(Data[[#This Row],[Order ID]], Returns!$A:$B, 2, FALSE), "No")</f>
        <v>No</v>
      </c>
      <c r="X5285" s="1">
        <f>1/COUNTIF(Data[Order ID], Data[[#This Row],[Order ID]])</f>
        <v>0.5</v>
      </c>
      <c r="Y5285" s="1">
        <f>1/COUNTIFS(Data[Customer Name],Data[[#This Row],[Customer Name]], Data[MonthYear],Data[[#This Row],[MonthYear]])</f>
        <v>0.5</v>
      </c>
      <c r="Z5285" s="1" t="str">
        <f>TEXT(Data[[#This Row],[Order Date]], "mm.yy")</f>
        <v>03.16</v>
      </c>
    </row>
    <row r="5286" spans="1:26" x14ac:dyDescent="0.25">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1" t="str">
        <f>IF(M5286=People!$B$2,People!$A$5,(IF(M5286=People!$B$3,People!$A$3,(IF(M5286=People!$B$4,People!$A$4,(IF(M5286=People!$B$5,People!$A$5,0)))))))</f>
        <v>Cassandra Brandow</v>
      </c>
      <c r="W5286" s="1" t="str">
        <f>IFERROR(VLOOKUP(Data[[#This Row],[Order ID]], Returns!$A:$B, 2, FALSE), "No")</f>
        <v>No</v>
      </c>
      <c r="X5286" s="1">
        <f>1/COUNTIF(Data[Order ID], Data[[#This Row],[Order ID]])</f>
        <v>0.5</v>
      </c>
      <c r="Y5286" s="1">
        <f>1/COUNTIFS(Data[Customer Name],Data[[#This Row],[Customer Name]], Data[MonthYear],Data[[#This Row],[MonthYear]])</f>
        <v>0.5</v>
      </c>
      <c r="Z5286" s="1" t="str">
        <f>TEXT(Data[[#This Row],[Order Date]], "mm.yy")</f>
        <v>03.16</v>
      </c>
    </row>
    <row r="5287" spans="1:26" x14ac:dyDescent="0.25">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1" t="str">
        <f>IF(M5287=People!$B$2,People!$A$5,(IF(M5287=People!$B$3,People!$A$3,(IF(M5287=People!$B$4,People!$A$4,(IF(M5287=People!$B$5,People!$A$5,0)))))))</f>
        <v>Cassandra Brandow</v>
      </c>
      <c r="W5287" s="1" t="str">
        <f>IFERROR(VLOOKUP(Data[[#This Row],[Order ID]], Returns!$A:$B, 2, FALSE), "No")</f>
        <v>No</v>
      </c>
      <c r="X5287" s="1">
        <f>1/COUNTIF(Data[Order ID], Data[[#This Row],[Order ID]])</f>
        <v>0.33333333333333331</v>
      </c>
      <c r="Y5287" s="1">
        <f>1/COUNTIFS(Data[Customer Name],Data[[#This Row],[Customer Name]], Data[MonthYear],Data[[#This Row],[MonthYear]])</f>
        <v>0.33333333333333331</v>
      </c>
      <c r="Z5287" s="1" t="str">
        <f>TEXT(Data[[#This Row],[Order Date]], "mm.yy")</f>
        <v>05.19</v>
      </c>
    </row>
    <row r="5288" spans="1:26" x14ac:dyDescent="0.25">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1" t="str">
        <f>IF(M5288=People!$B$2,People!$A$5,(IF(M5288=People!$B$3,People!$A$3,(IF(M5288=People!$B$4,People!$A$4,(IF(M5288=People!$B$5,People!$A$5,0)))))))</f>
        <v>Cassandra Brandow</v>
      </c>
      <c r="W5288" s="1" t="str">
        <f>IFERROR(VLOOKUP(Data[[#This Row],[Order ID]], Returns!$A:$B, 2, FALSE), "No")</f>
        <v>No</v>
      </c>
      <c r="X5288" s="1">
        <f>1/COUNTIF(Data[Order ID], Data[[#This Row],[Order ID]])</f>
        <v>0.33333333333333331</v>
      </c>
      <c r="Y5288" s="1">
        <f>1/COUNTIFS(Data[Customer Name],Data[[#This Row],[Customer Name]], Data[MonthYear],Data[[#This Row],[MonthYear]])</f>
        <v>0.33333333333333331</v>
      </c>
      <c r="Z5288" s="1" t="str">
        <f>TEXT(Data[[#This Row],[Order Date]], "mm.yy")</f>
        <v>05.19</v>
      </c>
    </row>
    <row r="5289" spans="1:26" x14ac:dyDescent="0.25">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1" t="str">
        <f>IF(M5289=People!$B$2,People!$A$5,(IF(M5289=People!$B$3,People!$A$3,(IF(M5289=People!$B$4,People!$A$4,(IF(M5289=People!$B$5,People!$A$5,0)))))))</f>
        <v>Cassandra Brandow</v>
      </c>
      <c r="W5289" s="1" t="str">
        <f>IFERROR(VLOOKUP(Data[[#This Row],[Order ID]], Returns!$A:$B, 2, FALSE), "No")</f>
        <v>No</v>
      </c>
      <c r="X5289" s="1">
        <f>1/COUNTIF(Data[Order ID], Data[[#This Row],[Order ID]])</f>
        <v>0.33333333333333331</v>
      </c>
      <c r="Y5289" s="1">
        <f>1/COUNTIFS(Data[Customer Name],Data[[#This Row],[Customer Name]], Data[MonthYear],Data[[#This Row],[MonthYear]])</f>
        <v>0.33333333333333331</v>
      </c>
      <c r="Z5289" s="1" t="str">
        <f>TEXT(Data[[#This Row],[Order Date]], "mm.yy")</f>
        <v>05.19</v>
      </c>
    </row>
    <row r="5290" spans="1:26" x14ac:dyDescent="0.25">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1" t="str">
        <f>IF(M5290=People!$B$2,People!$A$5,(IF(M5290=People!$B$3,People!$A$3,(IF(M5290=People!$B$4,People!$A$4,(IF(M5290=People!$B$5,People!$A$5,0)))))))</f>
        <v>Cassandra Brandow</v>
      </c>
      <c r="W5290" s="1" t="str">
        <f>IFERROR(VLOOKUP(Data[[#This Row],[Order ID]], Returns!$A:$B, 2, FALSE), "No")</f>
        <v>No</v>
      </c>
      <c r="X5290" s="1">
        <f>1/COUNTIF(Data[Order ID], Data[[#This Row],[Order ID]])</f>
        <v>1</v>
      </c>
      <c r="Y5290" s="1">
        <f>1/COUNTIFS(Data[Customer Name],Data[[#This Row],[Customer Name]], Data[MonthYear],Data[[#This Row],[MonthYear]])</f>
        <v>1</v>
      </c>
      <c r="Z5290" s="1" t="str">
        <f>TEXT(Data[[#This Row],[Order Date]], "mm.yy")</f>
        <v>04.19</v>
      </c>
    </row>
    <row r="5291" spans="1:26" x14ac:dyDescent="0.25">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1" t="str">
        <f>IF(M5291=People!$B$2,People!$A$5,(IF(M5291=People!$B$3,People!$A$3,(IF(M5291=People!$B$4,People!$A$4,(IF(M5291=People!$B$5,People!$A$5,0)))))))</f>
        <v>Kelly Williams</v>
      </c>
      <c r="W5291" s="1" t="str">
        <f>IFERROR(VLOOKUP(Data[[#This Row],[Order ID]], Returns!$A:$B, 2, FALSE), "No")</f>
        <v>No</v>
      </c>
      <c r="X5291" s="1">
        <f>1/COUNTIF(Data[Order ID], Data[[#This Row],[Order ID]])</f>
        <v>0.33333333333333331</v>
      </c>
      <c r="Y5291" s="1">
        <f>1/COUNTIFS(Data[Customer Name],Data[[#This Row],[Customer Name]], Data[MonthYear],Data[[#This Row],[MonthYear]])</f>
        <v>0.16666666666666666</v>
      </c>
      <c r="Z5291" s="1" t="str">
        <f>TEXT(Data[[#This Row],[Order Date]], "mm.yy")</f>
        <v>09.16</v>
      </c>
    </row>
    <row r="5292" spans="1:26" x14ac:dyDescent="0.25">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1" t="str">
        <f>IF(M5292=People!$B$2,People!$A$5,(IF(M5292=People!$B$3,People!$A$3,(IF(M5292=People!$B$4,People!$A$4,(IF(M5292=People!$B$5,People!$A$5,0)))))))</f>
        <v>Kelly Williams</v>
      </c>
      <c r="W5292" s="1" t="str">
        <f>IFERROR(VLOOKUP(Data[[#This Row],[Order ID]], Returns!$A:$B, 2, FALSE), "No")</f>
        <v>No</v>
      </c>
      <c r="X5292" s="1">
        <f>1/COUNTIF(Data[Order ID], Data[[#This Row],[Order ID]])</f>
        <v>0.33333333333333331</v>
      </c>
      <c r="Y5292" s="1">
        <f>1/COUNTIFS(Data[Customer Name],Data[[#This Row],[Customer Name]], Data[MonthYear],Data[[#This Row],[MonthYear]])</f>
        <v>0.16666666666666666</v>
      </c>
      <c r="Z5292" s="1" t="str">
        <f>TEXT(Data[[#This Row],[Order Date]], "mm.yy")</f>
        <v>09.16</v>
      </c>
    </row>
    <row r="5293" spans="1:26" x14ac:dyDescent="0.25">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1" t="str">
        <f>IF(M5293=People!$B$2,People!$A$5,(IF(M5293=People!$B$3,People!$A$3,(IF(M5293=People!$B$4,People!$A$4,(IF(M5293=People!$B$5,People!$A$5,0)))))))</f>
        <v>Kelly Williams</v>
      </c>
      <c r="W5293" s="1" t="str">
        <f>IFERROR(VLOOKUP(Data[[#This Row],[Order ID]], Returns!$A:$B, 2, FALSE), "No")</f>
        <v>No</v>
      </c>
      <c r="X5293" s="1">
        <f>1/COUNTIF(Data[Order ID], Data[[#This Row],[Order ID]])</f>
        <v>0.33333333333333331</v>
      </c>
      <c r="Y5293" s="1">
        <f>1/COUNTIFS(Data[Customer Name],Data[[#This Row],[Customer Name]], Data[MonthYear],Data[[#This Row],[MonthYear]])</f>
        <v>0.16666666666666666</v>
      </c>
      <c r="Z5293" s="1" t="str">
        <f>TEXT(Data[[#This Row],[Order Date]], "mm.yy")</f>
        <v>09.16</v>
      </c>
    </row>
    <row r="5294" spans="1:26" x14ac:dyDescent="0.25">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1" t="str">
        <f>IF(M5294=People!$B$2,People!$A$5,(IF(M5294=People!$B$3,People!$A$3,(IF(M5294=People!$B$4,People!$A$4,(IF(M5294=People!$B$5,People!$A$5,0)))))))</f>
        <v>Cassandra Brandow</v>
      </c>
      <c r="W5294" s="1" t="str">
        <f>IFERROR(VLOOKUP(Data[[#This Row],[Order ID]], Returns!$A:$B, 2, FALSE), "No")</f>
        <v>No</v>
      </c>
      <c r="X5294" s="1">
        <f>1/COUNTIF(Data[Order ID], Data[[#This Row],[Order ID]])</f>
        <v>1</v>
      </c>
      <c r="Y5294" s="1">
        <f>1/COUNTIFS(Data[Customer Name],Data[[#This Row],[Customer Name]], Data[MonthYear],Data[[#This Row],[MonthYear]])</f>
        <v>1</v>
      </c>
      <c r="Z5294" s="1" t="str">
        <f>TEXT(Data[[#This Row],[Order Date]], "mm.yy")</f>
        <v>06.19</v>
      </c>
    </row>
    <row r="5295" spans="1:26" x14ac:dyDescent="0.25">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1" t="str">
        <f>IF(M5295=People!$B$2,People!$A$5,(IF(M5295=People!$B$3,People!$A$3,(IF(M5295=People!$B$4,People!$A$4,(IF(M5295=People!$B$5,People!$A$5,0)))))))</f>
        <v>Chuck Magee</v>
      </c>
      <c r="W5295" s="1" t="str">
        <f>IFERROR(VLOOKUP(Data[[#This Row],[Order ID]], Returns!$A:$B, 2, FALSE), "No")</f>
        <v>No</v>
      </c>
      <c r="X5295" s="1">
        <f>1/COUNTIF(Data[Order ID], Data[[#This Row],[Order ID]])</f>
        <v>1</v>
      </c>
      <c r="Y5295" s="1">
        <f>1/COUNTIFS(Data[Customer Name],Data[[#This Row],[Customer Name]], Data[MonthYear],Data[[#This Row],[MonthYear]])</f>
        <v>0.25</v>
      </c>
      <c r="Z5295" s="1" t="str">
        <f>TEXT(Data[[#This Row],[Order Date]], "mm.yy")</f>
        <v>12.17</v>
      </c>
    </row>
    <row r="5296" spans="1:26" x14ac:dyDescent="0.25">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1" t="str">
        <f>IF(M5296=People!$B$2,People!$A$5,(IF(M5296=People!$B$3,People!$A$3,(IF(M5296=People!$B$4,People!$A$4,(IF(M5296=People!$B$5,People!$A$5,0)))))))</f>
        <v>Kelly Williams</v>
      </c>
      <c r="W5296" s="1" t="str">
        <f>IFERROR(VLOOKUP(Data[[#This Row],[Order ID]], Returns!$A:$B, 2, FALSE), "No")</f>
        <v>No</v>
      </c>
      <c r="X5296" s="1">
        <f>1/COUNTIF(Data[Order ID], Data[[#This Row],[Order ID]])</f>
        <v>1</v>
      </c>
      <c r="Y5296" s="1">
        <f>1/COUNTIFS(Data[Customer Name],Data[[#This Row],[Customer Name]], Data[MonthYear],Data[[#This Row],[MonthYear]])</f>
        <v>1</v>
      </c>
      <c r="Z5296" s="1" t="str">
        <f>TEXT(Data[[#This Row],[Order Date]], "mm.yy")</f>
        <v>08.19</v>
      </c>
    </row>
    <row r="5297" spans="1:26" x14ac:dyDescent="0.25">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1" t="str">
        <f>IF(M5297=People!$B$2,People!$A$5,(IF(M5297=People!$B$3,People!$A$3,(IF(M5297=People!$B$4,People!$A$4,(IF(M5297=People!$B$5,People!$A$5,0)))))))</f>
        <v>Kelly Williams</v>
      </c>
      <c r="W5297" s="1" t="str">
        <f>IFERROR(VLOOKUP(Data[[#This Row],[Order ID]], Returns!$A:$B, 2, FALSE), "No")</f>
        <v>No</v>
      </c>
      <c r="X5297" s="1">
        <f>1/COUNTIF(Data[Order ID], Data[[#This Row],[Order ID]])</f>
        <v>1</v>
      </c>
      <c r="Y5297" s="1">
        <f>1/COUNTIFS(Data[Customer Name],Data[[#This Row],[Customer Name]], Data[MonthYear],Data[[#This Row],[MonthYear]])</f>
        <v>1</v>
      </c>
      <c r="Z5297" s="1" t="str">
        <f>TEXT(Data[[#This Row],[Order Date]], "mm.yy")</f>
        <v>03.19</v>
      </c>
    </row>
    <row r="5298" spans="1:26" x14ac:dyDescent="0.25">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1" t="str">
        <f>IF(M5298=People!$B$2,People!$A$5,(IF(M5298=People!$B$3,People!$A$3,(IF(M5298=People!$B$4,People!$A$4,(IF(M5298=People!$B$5,People!$A$5,0)))))))</f>
        <v>Chuck Magee</v>
      </c>
      <c r="W5298" s="1" t="str">
        <f>IFERROR(VLOOKUP(Data[[#This Row],[Order ID]], Returns!$A:$B, 2, FALSE), "No")</f>
        <v>No</v>
      </c>
      <c r="X5298" s="1">
        <f>1/COUNTIF(Data[Order ID], Data[[#This Row],[Order ID]])</f>
        <v>0.5</v>
      </c>
      <c r="Y5298" s="1">
        <f>1/COUNTIFS(Data[Customer Name],Data[[#This Row],[Customer Name]], Data[MonthYear],Data[[#This Row],[MonthYear]])</f>
        <v>0.5</v>
      </c>
      <c r="Z5298" s="1" t="str">
        <f>TEXT(Data[[#This Row],[Order Date]], "mm.yy")</f>
        <v>07.19</v>
      </c>
    </row>
    <row r="5299" spans="1:26" x14ac:dyDescent="0.25">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1" t="str">
        <f>IF(M5299=People!$B$2,People!$A$5,(IF(M5299=People!$B$3,People!$A$3,(IF(M5299=People!$B$4,People!$A$4,(IF(M5299=People!$B$5,People!$A$5,0)))))))</f>
        <v>Chuck Magee</v>
      </c>
      <c r="W5299" s="1" t="str">
        <f>IFERROR(VLOOKUP(Data[[#This Row],[Order ID]], Returns!$A:$B, 2, FALSE), "No")</f>
        <v>No</v>
      </c>
      <c r="X5299" s="1">
        <f>1/COUNTIF(Data[Order ID], Data[[#This Row],[Order ID]])</f>
        <v>0.5</v>
      </c>
      <c r="Y5299" s="1">
        <f>1/COUNTIFS(Data[Customer Name],Data[[#This Row],[Customer Name]], Data[MonthYear],Data[[#This Row],[MonthYear]])</f>
        <v>0.5</v>
      </c>
      <c r="Z5299" s="1" t="str">
        <f>TEXT(Data[[#This Row],[Order Date]], "mm.yy")</f>
        <v>07.19</v>
      </c>
    </row>
    <row r="5300" spans="1:26" x14ac:dyDescent="0.25">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1" t="str">
        <f>IF(M5300=People!$B$2,People!$A$5,(IF(M5300=People!$B$3,People!$A$3,(IF(M5300=People!$B$4,People!$A$4,(IF(M5300=People!$B$5,People!$A$5,0)))))))</f>
        <v>Cassandra Brandow</v>
      </c>
      <c r="W5300" s="1" t="str">
        <f>IFERROR(VLOOKUP(Data[[#This Row],[Order ID]], Returns!$A:$B, 2, FALSE), "No")</f>
        <v>No</v>
      </c>
      <c r="X5300" s="1">
        <f>1/COUNTIF(Data[Order ID], Data[[#This Row],[Order ID]])</f>
        <v>0.5</v>
      </c>
      <c r="Y5300" s="1">
        <f>1/COUNTIFS(Data[Customer Name],Data[[#This Row],[Customer Name]], Data[MonthYear],Data[[#This Row],[MonthYear]])</f>
        <v>0.5</v>
      </c>
      <c r="Z5300" s="1" t="str">
        <f>TEXT(Data[[#This Row],[Order Date]], "mm.yy")</f>
        <v>09.18</v>
      </c>
    </row>
    <row r="5301" spans="1:26" x14ac:dyDescent="0.25">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1" t="str">
        <f>IF(M5301=People!$B$2,People!$A$5,(IF(M5301=People!$B$3,People!$A$3,(IF(M5301=People!$B$4,People!$A$4,(IF(M5301=People!$B$5,People!$A$5,0)))))))</f>
        <v>Cassandra Brandow</v>
      </c>
      <c r="W5301" s="1" t="str">
        <f>IFERROR(VLOOKUP(Data[[#This Row],[Order ID]], Returns!$A:$B, 2, FALSE), "No")</f>
        <v>No</v>
      </c>
      <c r="X5301" s="1">
        <f>1/COUNTIF(Data[Order ID], Data[[#This Row],[Order ID]])</f>
        <v>0.5</v>
      </c>
      <c r="Y5301" s="1">
        <f>1/COUNTIFS(Data[Customer Name],Data[[#This Row],[Customer Name]], Data[MonthYear],Data[[#This Row],[MonthYear]])</f>
        <v>0.5</v>
      </c>
      <c r="Z5301" s="1" t="str">
        <f>TEXT(Data[[#This Row],[Order Date]], "mm.yy")</f>
        <v>09.18</v>
      </c>
    </row>
    <row r="5302" spans="1:26" x14ac:dyDescent="0.25">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1" t="str">
        <f>IF(M5302=People!$B$2,People!$A$5,(IF(M5302=People!$B$3,People!$A$3,(IF(M5302=People!$B$4,People!$A$4,(IF(M5302=People!$B$5,People!$A$5,0)))))))</f>
        <v>Cassandra Brandow</v>
      </c>
      <c r="W5302" s="1" t="str">
        <f>IFERROR(VLOOKUP(Data[[#This Row],[Order ID]], Returns!$A:$B, 2, FALSE), "No")</f>
        <v>No</v>
      </c>
      <c r="X5302" s="1">
        <f>1/COUNTIF(Data[Order ID], Data[[#This Row],[Order ID]])</f>
        <v>0.33333333333333331</v>
      </c>
      <c r="Y5302" s="1">
        <f>1/COUNTIFS(Data[Customer Name],Data[[#This Row],[Customer Name]], Data[MonthYear],Data[[#This Row],[MonthYear]])</f>
        <v>0.25</v>
      </c>
      <c r="Z5302" s="1" t="str">
        <f>TEXT(Data[[#This Row],[Order Date]], "mm.yy")</f>
        <v>05.18</v>
      </c>
    </row>
    <row r="5303" spans="1:26" x14ac:dyDescent="0.25">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1" t="str">
        <f>IF(M5303=People!$B$2,People!$A$5,(IF(M5303=People!$B$3,People!$A$3,(IF(M5303=People!$B$4,People!$A$4,(IF(M5303=People!$B$5,People!$A$5,0)))))))</f>
        <v>Cassandra Brandow</v>
      </c>
      <c r="W5303" s="1" t="str">
        <f>IFERROR(VLOOKUP(Data[[#This Row],[Order ID]], Returns!$A:$B, 2, FALSE), "No")</f>
        <v>No</v>
      </c>
      <c r="X5303" s="1">
        <f>1/COUNTIF(Data[Order ID], Data[[#This Row],[Order ID]])</f>
        <v>0.33333333333333331</v>
      </c>
      <c r="Y5303" s="1">
        <f>1/COUNTIFS(Data[Customer Name],Data[[#This Row],[Customer Name]], Data[MonthYear],Data[[#This Row],[MonthYear]])</f>
        <v>0.25</v>
      </c>
      <c r="Z5303" s="1" t="str">
        <f>TEXT(Data[[#This Row],[Order Date]], "mm.yy")</f>
        <v>05.18</v>
      </c>
    </row>
    <row r="5304" spans="1:26" x14ac:dyDescent="0.25">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1" t="str">
        <f>IF(M5304=People!$B$2,People!$A$5,(IF(M5304=People!$B$3,People!$A$3,(IF(M5304=People!$B$4,People!$A$4,(IF(M5304=People!$B$5,People!$A$5,0)))))))</f>
        <v>Cassandra Brandow</v>
      </c>
      <c r="W5304" s="1" t="str">
        <f>IFERROR(VLOOKUP(Data[[#This Row],[Order ID]], Returns!$A:$B, 2, FALSE), "No")</f>
        <v>No</v>
      </c>
      <c r="X5304" s="1">
        <f>1/COUNTIF(Data[Order ID], Data[[#This Row],[Order ID]])</f>
        <v>0.33333333333333331</v>
      </c>
      <c r="Y5304" s="1">
        <f>1/COUNTIFS(Data[Customer Name],Data[[#This Row],[Customer Name]], Data[MonthYear],Data[[#This Row],[MonthYear]])</f>
        <v>0.25</v>
      </c>
      <c r="Z5304" s="1" t="str">
        <f>TEXT(Data[[#This Row],[Order Date]], "mm.yy")</f>
        <v>05.18</v>
      </c>
    </row>
    <row r="5305" spans="1:26" x14ac:dyDescent="0.25">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1" t="str">
        <f>IF(M5305=People!$B$2,People!$A$5,(IF(M5305=People!$B$3,People!$A$3,(IF(M5305=People!$B$4,People!$A$4,(IF(M5305=People!$B$5,People!$A$5,0)))))))</f>
        <v>Kelly Williams</v>
      </c>
      <c r="W5305" s="1" t="str">
        <f>IFERROR(VLOOKUP(Data[[#This Row],[Order ID]], Returns!$A:$B, 2, FALSE), "No")</f>
        <v>No</v>
      </c>
      <c r="X5305" s="1">
        <f>1/COUNTIF(Data[Order ID], Data[[#This Row],[Order ID]])</f>
        <v>1</v>
      </c>
      <c r="Y5305" s="1">
        <f>1/COUNTIFS(Data[Customer Name],Data[[#This Row],[Customer Name]], Data[MonthYear],Data[[#This Row],[MonthYear]])</f>
        <v>1</v>
      </c>
      <c r="Z5305" s="1" t="str">
        <f>TEXT(Data[[#This Row],[Order Date]], "mm.yy")</f>
        <v>11.16</v>
      </c>
    </row>
    <row r="5306" spans="1:26" x14ac:dyDescent="0.25">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1" t="str">
        <f>IF(M5306=People!$B$2,People!$A$5,(IF(M5306=People!$B$3,People!$A$3,(IF(M5306=People!$B$4,People!$A$4,(IF(M5306=People!$B$5,People!$A$5,0)))))))</f>
        <v>Kelly Williams</v>
      </c>
      <c r="W5306" s="1" t="str">
        <f>IFERROR(VLOOKUP(Data[[#This Row],[Order ID]], Returns!$A:$B, 2, FALSE), "No")</f>
        <v>No</v>
      </c>
      <c r="X5306" s="1">
        <f>1/COUNTIF(Data[Order ID], Data[[#This Row],[Order ID]])</f>
        <v>1</v>
      </c>
      <c r="Y5306" s="1">
        <f>1/COUNTIFS(Data[Customer Name],Data[[#This Row],[Customer Name]], Data[MonthYear],Data[[#This Row],[MonthYear]])</f>
        <v>1</v>
      </c>
      <c r="Z5306" s="1" t="str">
        <f>TEXT(Data[[#This Row],[Order Date]], "mm.yy")</f>
        <v>09.16</v>
      </c>
    </row>
    <row r="5307" spans="1:26" x14ac:dyDescent="0.25">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1" t="str">
        <f>IF(M5307=People!$B$2,People!$A$5,(IF(M5307=People!$B$3,People!$A$3,(IF(M5307=People!$B$4,People!$A$4,(IF(M5307=People!$B$5,People!$A$5,0)))))))</f>
        <v>Chuck Magee</v>
      </c>
      <c r="W5307" s="1" t="str">
        <f>IFERROR(VLOOKUP(Data[[#This Row],[Order ID]], Returns!$A:$B, 2, FALSE), "No")</f>
        <v>No</v>
      </c>
      <c r="X5307" s="1">
        <f>1/COUNTIF(Data[Order ID], Data[[#This Row],[Order ID]])</f>
        <v>0.33333333333333331</v>
      </c>
      <c r="Y5307" s="1">
        <f>1/COUNTIFS(Data[Customer Name],Data[[#This Row],[Customer Name]], Data[MonthYear],Data[[#This Row],[MonthYear]])</f>
        <v>0.33333333333333331</v>
      </c>
      <c r="Z5307" s="1" t="str">
        <f>TEXT(Data[[#This Row],[Order Date]], "mm.yy")</f>
        <v>02.18</v>
      </c>
    </row>
    <row r="5308" spans="1:26" x14ac:dyDescent="0.25">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1" t="str">
        <f>IF(M5308=People!$B$2,People!$A$5,(IF(M5308=People!$B$3,People!$A$3,(IF(M5308=People!$B$4,People!$A$4,(IF(M5308=People!$B$5,People!$A$5,0)))))))</f>
        <v>Chuck Magee</v>
      </c>
      <c r="W5308" s="1" t="str">
        <f>IFERROR(VLOOKUP(Data[[#This Row],[Order ID]], Returns!$A:$B, 2, FALSE), "No")</f>
        <v>No</v>
      </c>
      <c r="X5308" s="1">
        <f>1/COUNTIF(Data[Order ID], Data[[#This Row],[Order ID]])</f>
        <v>0.33333333333333331</v>
      </c>
      <c r="Y5308" s="1">
        <f>1/COUNTIFS(Data[Customer Name],Data[[#This Row],[Customer Name]], Data[MonthYear],Data[[#This Row],[MonthYear]])</f>
        <v>0.33333333333333331</v>
      </c>
      <c r="Z5308" s="1" t="str">
        <f>TEXT(Data[[#This Row],[Order Date]], "mm.yy")</f>
        <v>02.18</v>
      </c>
    </row>
    <row r="5309" spans="1:26" x14ac:dyDescent="0.25">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1" t="str">
        <f>IF(M5309=People!$B$2,People!$A$5,(IF(M5309=People!$B$3,People!$A$3,(IF(M5309=People!$B$4,People!$A$4,(IF(M5309=People!$B$5,People!$A$5,0)))))))</f>
        <v>Chuck Magee</v>
      </c>
      <c r="W5309" s="1" t="str">
        <f>IFERROR(VLOOKUP(Data[[#This Row],[Order ID]], Returns!$A:$B, 2, FALSE), "No")</f>
        <v>No</v>
      </c>
      <c r="X5309" s="1">
        <f>1/COUNTIF(Data[Order ID], Data[[#This Row],[Order ID]])</f>
        <v>0.33333333333333331</v>
      </c>
      <c r="Y5309" s="1">
        <f>1/COUNTIFS(Data[Customer Name],Data[[#This Row],[Customer Name]], Data[MonthYear],Data[[#This Row],[MonthYear]])</f>
        <v>0.33333333333333331</v>
      </c>
      <c r="Z5309" s="1" t="str">
        <f>TEXT(Data[[#This Row],[Order Date]], "mm.yy")</f>
        <v>02.18</v>
      </c>
    </row>
    <row r="5310" spans="1:26" x14ac:dyDescent="0.25">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1" t="str">
        <f>IF(M5310=People!$B$2,People!$A$5,(IF(M5310=People!$B$3,People!$A$3,(IF(M5310=People!$B$4,People!$A$4,(IF(M5310=People!$B$5,People!$A$5,0)))))))</f>
        <v>Kelly Williams</v>
      </c>
      <c r="W5310" s="1" t="str">
        <f>IFERROR(VLOOKUP(Data[[#This Row],[Order ID]], Returns!$A:$B, 2, FALSE), "No")</f>
        <v>No</v>
      </c>
      <c r="X5310" s="1">
        <f>1/COUNTIF(Data[Order ID], Data[[#This Row],[Order ID]])</f>
        <v>0.33333333333333331</v>
      </c>
      <c r="Y5310" s="1">
        <f>1/COUNTIFS(Data[Customer Name],Data[[#This Row],[Customer Name]], Data[MonthYear],Data[[#This Row],[MonthYear]])</f>
        <v>0.33333333333333331</v>
      </c>
      <c r="Z5310" s="1" t="str">
        <f>TEXT(Data[[#This Row],[Order Date]], "mm.yy")</f>
        <v>11.19</v>
      </c>
    </row>
    <row r="5311" spans="1:26" x14ac:dyDescent="0.25">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1" t="str">
        <f>IF(M5311=People!$B$2,People!$A$5,(IF(M5311=People!$B$3,People!$A$3,(IF(M5311=People!$B$4,People!$A$4,(IF(M5311=People!$B$5,People!$A$5,0)))))))</f>
        <v>Kelly Williams</v>
      </c>
      <c r="W5311" s="1" t="str">
        <f>IFERROR(VLOOKUP(Data[[#This Row],[Order ID]], Returns!$A:$B, 2, FALSE), "No")</f>
        <v>No</v>
      </c>
      <c r="X5311" s="1">
        <f>1/COUNTIF(Data[Order ID], Data[[#This Row],[Order ID]])</f>
        <v>0.33333333333333331</v>
      </c>
      <c r="Y5311" s="1">
        <f>1/COUNTIFS(Data[Customer Name],Data[[#This Row],[Customer Name]], Data[MonthYear],Data[[#This Row],[MonthYear]])</f>
        <v>0.33333333333333331</v>
      </c>
      <c r="Z5311" s="1" t="str">
        <f>TEXT(Data[[#This Row],[Order Date]], "mm.yy")</f>
        <v>11.19</v>
      </c>
    </row>
    <row r="5312" spans="1:26" x14ac:dyDescent="0.25">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1" t="str">
        <f>IF(M5312=People!$B$2,People!$A$5,(IF(M5312=People!$B$3,People!$A$3,(IF(M5312=People!$B$4,People!$A$4,(IF(M5312=People!$B$5,People!$A$5,0)))))))</f>
        <v>Kelly Williams</v>
      </c>
      <c r="W5312" s="1" t="str">
        <f>IFERROR(VLOOKUP(Data[[#This Row],[Order ID]], Returns!$A:$B, 2, FALSE), "No")</f>
        <v>No</v>
      </c>
      <c r="X5312" s="1">
        <f>1/COUNTIF(Data[Order ID], Data[[#This Row],[Order ID]])</f>
        <v>0.33333333333333331</v>
      </c>
      <c r="Y5312" s="1">
        <f>1/COUNTIFS(Data[Customer Name],Data[[#This Row],[Customer Name]], Data[MonthYear],Data[[#This Row],[MonthYear]])</f>
        <v>0.33333333333333331</v>
      </c>
      <c r="Z5312" s="1" t="str">
        <f>TEXT(Data[[#This Row],[Order Date]], "mm.yy")</f>
        <v>11.19</v>
      </c>
    </row>
    <row r="5313" spans="1:26" x14ac:dyDescent="0.25">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1" t="str">
        <f>IF(M5313=People!$B$2,People!$A$5,(IF(M5313=People!$B$3,People!$A$3,(IF(M5313=People!$B$4,People!$A$4,(IF(M5313=People!$B$5,People!$A$5,0)))))))</f>
        <v>Cassandra Brandow</v>
      </c>
      <c r="W5313" s="1" t="str">
        <f>IFERROR(VLOOKUP(Data[[#This Row],[Order ID]], Returns!$A:$B, 2, FALSE), "No")</f>
        <v>No</v>
      </c>
      <c r="X5313" s="1">
        <f>1/COUNTIF(Data[Order ID], Data[[#This Row],[Order ID]])</f>
        <v>0.5</v>
      </c>
      <c r="Y5313" s="1">
        <f>1/COUNTIFS(Data[Customer Name],Data[[#This Row],[Customer Name]], Data[MonthYear],Data[[#This Row],[MonthYear]])</f>
        <v>0.5</v>
      </c>
      <c r="Z5313" s="1" t="str">
        <f>TEXT(Data[[#This Row],[Order Date]], "mm.yy")</f>
        <v>08.18</v>
      </c>
    </row>
    <row r="5314" spans="1:26" x14ac:dyDescent="0.25">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1" t="str">
        <f>IF(M5314=People!$B$2,People!$A$5,(IF(M5314=People!$B$3,People!$A$3,(IF(M5314=People!$B$4,People!$A$4,(IF(M5314=People!$B$5,People!$A$5,0)))))))</f>
        <v>Cassandra Brandow</v>
      </c>
      <c r="W5314" s="1" t="str">
        <f>IFERROR(VLOOKUP(Data[[#This Row],[Order ID]], Returns!$A:$B, 2, FALSE), "No")</f>
        <v>No</v>
      </c>
      <c r="X5314" s="1">
        <f>1/COUNTIF(Data[Order ID], Data[[#This Row],[Order ID]])</f>
        <v>0.5</v>
      </c>
      <c r="Y5314" s="1">
        <f>1/COUNTIFS(Data[Customer Name],Data[[#This Row],[Customer Name]], Data[MonthYear],Data[[#This Row],[MonthYear]])</f>
        <v>0.5</v>
      </c>
      <c r="Z5314" s="1" t="str">
        <f>TEXT(Data[[#This Row],[Order Date]], "mm.yy")</f>
        <v>08.18</v>
      </c>
    </row>
    <row r="5315" spans="1:26" x14ac:dyDescent="0.25">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1" t="str">
        <f>IF(M5315=People!$B$2,People!$A$5,(IF(M5315=People!$B$3,People!$A$3,(IF(M5315=People!$B$4,People!$A$4,(IF(M5315=People!$B$5,People!$A$5,0)))))))</f>
        <v>Cassandra Brandow</v>
      </c>
      <c r="W5315" s="1" t="str">
        <f>IFERROR(VLOOKUP(Data[[#This Row],[Order ID]], Returns!$A:$B, 2, FALSE), "No")</f>
        <v>No</v>
      </c>
      <c r="X5315" s="1">
        <f>1/COUNTIF(Data[Order ID], Data[[#This Row],[Order ID]])</f>
        <v>0.5</v>
      </c>
      <c r="Y5315" s="1">
        <f>1/COUNTIFS(Data[Customer Name],Data[[#This Row],[Customer Name]], Data[MonthYear],Data[[#This Row],[MonthYear]])</f>
        <v>0.5</v>
      </c>
      <c r="Z5315" s="1" t="str">
        <f>TEXT(Data[[#This Row],[Order Date]], "mm.yy")</f>
        <v>04.19</v>
      </c>
    </row>
    <row r="5316" spans="1:26" x14ac:dyDescent="0.25">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1" t="str">
        <f>IF(M5316=People!$B$2,People!$A$5,(IF(M5316=People!$B$3,People!$A$3,(IF(M5316=People!$B$4,People!$A$4,(IF(M5316=People!$B$5,People!$A$5,0)))))))</f>
        <v>Cassandra Brandow</v>
      </c>
      <c r="W5316" s="1" t="str">
        <f>IFERROR(VLOOKUP(Data[[#This Row],[Order ID]], Returns!$A:$B, 2, FALSE), "No")</f>
        <v>No</v>
      </c>
      <c r="X5316" s="1">
        <f>1/COUNTIF(Data[Order ID], Data[[#This Row],[Order ID]])</f>
        <v>0.5</v>
      </c>
      <c r="Y5316" s="1">
        <f>1/COUNTIFS(Data[Customer Name],Data[[#This Row],[Customer Name]], Data[MonthYear],Data[[#This Row],[MonthYear]])</f>
        <v>0.5</v>
      </c>
      <c r="Z5316" s="1" t="str">
        <f>TEXT(Data[[#This Row],[Order Date]], "mm.yy")</f>
        <v>04.19</v>
      </c>
    </row>
    <row r="5317" spans="1:26" x14ac:dyDescent="0.25">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1" t="str">
        <f>IF(M5317=People!$B$2,People!$A$5,(IF(M5317=People!$B$3,People!$A$3,(IF(M5317=People!$B$4,People!$A$4,(IF(M5317=People!$B$5,People!$A$5,0)))))))</f>
        <v>Cassandra Brandow</v>
      </c>
      <c r="W5317" s="1" t="str">
        <f>IFERROR(VLOOKUP(Data[[#This Row],[Order ID]], Returns!$A:$B, 2, FALSE), "No")</f>
        <v>No</v>
      </c>
      <c r="X5317" s="1">
        <f>1/COUNTIF(Data[Order ID], Data[[#This Row],[Order ID]])</f>
        <v>1</v>
      </c>
      <c r="Y5317" s="1">
        <f>1/COUNTIFS(Data[Customer Name],Data[[#This Row],[Customer Name]], Data[MonthYear],Data[[#This Row],[MonthYear]])</f>
        <v>1</v>
      </c>
      <c r="Z5317" s="1" t="str">
        <f>TEXT(Data[[#This Row],[Order Date]], "mm.yy")</f>
        <v>05.18</v>
      </c>
    </row>
    <row r="5318" spans="1:26" x14ac:dyDescent="0.25">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1" t="str">
        <f>IF(M5318=People!$B$2,People!$A$5,(IF(M5318=People!$B$3,People!$A$3,(IF(M5318=People!$B$4,People!$A$4,(IF(M5318=People!$B$5,People!$A$5,0)))))))</f>
        <v>Cassandra Brandow</v>
      </c>
      <c r="W5318" s="1" t="str">
        <f>IFERROR(VLOOKUP(Data[[#This Row],[Order ID]], Returns!$A:$B, 2, FALSE), "No")</f>
        <v>No</v>
      </c>
      <c r="X5318" s="1">
        <f>1/COUNTIF(Data[Order ID], Data[[#This Row],[Order ID]])</f>
        <v>0.14285714285714285</v>
      </c>
      <c r="Y5318" s="1">
        <f>1/COUNTIFS(Data[Customer Name],Data[[#This Row],[Customer Name]], Data[MonthYear],Data[[#This Row],[MonthYear]])</f>
        <v>8.3333333333333329E-2</v>
      </c>
      <c r="Z5318" s="1" t="str">
        <f>TEXT(Data[[#This Row],[Order Date]], "mm.yy")</f>
        <v>10.19</v>
      </c>
    </row>
    <row r="5319" spans="1:26" x14ac:dyDescent="0.25">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1" t="str">
        <f>IF(M5319=People!$B$2,People!$A$5,(IF(M5319=People!$B$3,People!$A$3,(IF(M5319=People!$B$4,People!$A$4,(IF(M5319=People!$B$5,People!$A$5,0)))))))</f>
        <v>Cassandra Brandow</v>
      </c>
      <c r="W5319" s="1" t="str">
        <f>IFERROR(VLOOKUP(Data[[#This Row],[Order ID]], Returns!$A:$B, 2, FALSE), "No")</f>
        <v>No</v>
      </c>
      <c r="X5319" s="1">
        <f>1/COUNTIF(Data[Order ID], Data[[#This Row],[Order ID]])</f>
        <v>0.14285714285714285</v>
      </c>
      <c r="Y5319" s="1">
        <f>1/COUNTIFS(Data[Customer Name],Data[[#This Row],[Customer Name]], Data[MonthYear],Data[[#This Row],[MonthYear]])</f>
        <v>8.3333333333333329E-2</v>
      </c>
      <c r="Z5319" s="1" t="str">
        <f>TEXT(Data[[#This Row],[Order Date]], "mm.yy")</f>
        <v>10.19</v>
      </c>
    </row>
    <row r="5320" spans="1:26" x14ac:dyDescent="0.25">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1" t="str">
        <f>IF(M5320=People!$B$2,People!$A$5,(IF(M5320=People!$B$3,People!$A$3,(IF(M5320=People!$B$4,People!$A$4,(IF(M5320=People!$B$5,People!$A$5,0)))))))</f>
        <v>Cassandra Brandow</v>
      </c>
      <c r="W5320" s="1" t="str">
        <f>IFERROR(VLOOKUP(Data[[#This Row],[Order ID]], Returns!$A:$B, 2, FALSE), "No")</f>
        <v>No</v>
      </c>
      <c r="X5320" s="1">
        <f>1/COUNTIF(Data[Order ID], Data[[#This Row],[Order ID]])</f>
        <v>0.14285714285714285</v>
      </c>
      <c r="Y5320" s="1">
        <f>1/COUNTIFS(Data[Customer Name],Data[[#This Row],[Customer Name]], Data[MonthYear],Data[[#This Row],[MonthYear]])</f>
        <v>8.3333333333333329E-2</v>
      </c>
      <c r="Z5320" s="1" t="str">
        <f>TEXT(Data[[#This Row],[Order Date]], "mm.yy")</f>
        <v>10.19</v>
      </c>
    </row>
    <row r="5321" spans="1:26" x14ac:dyDescent="0.25">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1" t="str">
        <f>IF(M5321=People!$B$2,People!$A$5,(IF(M5321=People!$B$3,People!$A$3,(IF(M5321=People!$B$4,People!$A$4,(IF(M5321=People!$B$5,People!$A$5,0)))))))</f>
        <v>Cassandra Brandow</v>
      </c>
      <c r="W5321" s="1" t="str">
        <f>IFERROR(VLOOKUP(Data[[#This Row],[Order ID]], Returns!$A:$B, 2, FALSE), "No")</f>
        <v>No</v>
      </c>
      <c r="X5321" s="1">
        <f>1/COUNTIF(Data[Order ID], Data[[#This Row],[Order ID]])</f>
        <v>0.14285714285714285</v>
      </c>
      <c r="Y5321" s="1">
        <f>1/COUNTIFS(Data[Customer Name],Data[[#This Row],[Customer Name]], Data[MonthYear],Data[[#This Row],[MonthYear]])</f>
        <v>8.3333333333333329E-2</v>
      </c>
      <c r="Z5321" s="1" t="str">
        <f>TEXT(Data[[#This Row],[Order Date]], "mm.yy")</f>
        <v>10.19</v>
      </c>
    </row>
    <row r="5322" spans="1:26" x14ac:dyDescent="0.25">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1" t="str">
        <f>IF(M5322=People!$B$2,People!$A$5,(IF(M5322=People!$B$3,People!$A$3,(IF(M5322=People!$B$4,People!$A$4,(IF(M5322=People!$B$5,People!$A$5,0)))))))</f>
        <v>Cassandra Brandow</v>
      </c>
      <c r="W5322" s="1" t="str">
        <f>IFERROR(VLOOKUP(Data[[#This Row],[Order ID]], Returns!$A:$B, 2, FALSE), "No")</f>
        <v>No</v>
      </c>
      <c r="X5322" s="1">
        <f>1/COUNTIF(Data[Order ID], Data[[#This Row],[Order ID]])</f>
        <v>0.14285714285714285</v>
      </c>
      <c r="Y5322" s="1">
        <f>1/COUNTIFS(Data[Customer Name],Data[[#This Row],[Customer Name]], Data[MonthYear],Data[[#This Row],[MonthYear]])</f>
        <v>8.3333333333333329E-2</v>
      </c>
      <c r="Z5322" s="1" t="str">
        <f>TEXT(Data[[#This Row],[Order Date]], "mm.yy")</f>
        <v>10.19</v>
      </c>
    </row>
    <row r="5323" spans="1:26" x14ac:dyDescent="0.25">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1" t="str">
        <f>IF(M5323=People!$B$2,People!$A$5,(IF(M5323=People!$B$3,People!$A$3,(IF(M5323=People!$B$4,People!$A$4,(IF(M5323=People!$B$5,People!$A$5,0)))))))</f>
        <v>Cassandra Brandow</v>
      </c>
      <c r="W5323" s="1" t="str">
        <f>IFERROR(VLOOKUP(Data[[#This Row],[Order ID]], Returns!$A:$B, 2, FALSE), "No")</f>
        <v>No</v>
      </c>
      <c r="X5323" s="1">
        <f>1/COUNTIF(Data[Order ID], Data[[#This Row],[Order ID]])</f>
        <v>0.14285714285714285</v>
      </c>
      <c r="Y5323" s="1">
        <f>1/COUNTIFS(Data[Customer Name],Data[[#This Row],[Customer Name]], Data[MonthYear],Data[[#This Row],[MonthYear]])</f>
        <v>8.3333333333333329E-2</v>
      </c>
      <c r="Z5323" s="1" t="str">
        <f>TEXT(Data[[#This Row],[Order Date]], "mm.yy")</f>
        <v>10.19</v>
      </c>
    </row>
    <row r="5324" spans="1:26" x14ac:dyDescent="0.25">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1" t="str">
        <f>IF(M5324=People!$B$2,People!$A$5,(IF(M5324=People!$B$3,People!$A$3,(IF(M5324=People!$B$4,People!$A$4,(IF(M5324=People!$B$5,People!$A$5,0)))))))</f>
        <v>Cassandra Brandow</v>
      </c>
      <c r="W5324" s="1" t="str">
        <f>IFERROR(VLOOKUP(Data[[#This Row],[Order ID]], Returns!$A:$B, 2, FALSE), "No")</f>
        <v>No</v>
      </c>
      <c r="X5324" s="1">
        <f>1/COUNTIF(Data[Order ID], Data[[#This Row],[Order ID]])</f>
        <v>0.14285714285714285</v>
      </c>
      <c r="Y5324" s="1">
        <f>1/COUNTIFS(Data[Customer Name],Data[[#This Row],[Customer Name]], Data[MonthYear],Data[[#This Row],[MonthYear]])</f>
        <v>8.3333333333333329E-2</v>
      </c>
      <c r="Z5324" s="1" t="str">
        <f>TEXT(Data[[#This Row],[Order Date]], "mm.yy")</f>
        <v>10.19</v>
      </c>
    </row>
    <row r="5325" spans="1:26" x14ac:dyDescent="0.25">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1" t="str">
        <f>IF(M5325=People!$B$2,People!$A$5,(IF(M5325=People!$B$3,People!$A$3,(IF(M5325=People!$B$4,People!$A$4,(IF(M5325=People!$B$5,People!$A$5,0)))))))</f>
        <v>Kelly Williams</v>
      </c>
      <c r="W5325" s="1" t="str">
        <f>IFERROR(VLOOKUP(Data[[#This Row],[Order ID]], Returns!$A:$B, 2, FALSE), "No")</f>
        <v>No</v>
      </c>
      <c r="X5325" s="1">
        <f>1/COUNTIF(Data[Order ID], Data[[#This Row],[Order ID]])</f>
        <v>1</v>
      </c>
      <c r="Y5325" s="1">
        <f>1/COUNTIFS(Data[Customer Name],Data[[#This Row],[Customer Name]], Data[MonthYear],Data[[#This Row],[MonthYear]])</f>
        <v>1</v>
      </c>
      <c r="Z5325" s="1" t="str">
        <f>TEXT(Data[[#This Row],[Order Date]], "mm.yy")</f>
        <v>09.19</v>
      </c>
    </row>
    <row r="5326" spans="1:26" x14ac:dyDescent="0.25">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1" t="str">
        <f>IF(M5326=People!$B$2,People!$A$5,(IF(M5326=People!$B$3,People!$A$3,(IF(M5326=People!$B$4,People!$A$4,(IF(M5326=People!$B$5,People!$A$5,0)))))))</f>
        <v>Cassandra Brandow</v>
      </c>
      <c r="W5326" s="1" t="str">
        <f>IFERROR(VLOOKUP(Data[[#This Row],[Order ID]], Returns!$A:$B, 2, FALSE), "No")</f>
        <v>No</v>
      </c>
      <c r="X5326" s="1">
        <f>1/COUNTIF(Data[Order ID], Data[[#This Row],[Order ID]])</f>
        <v>0.5</v>
      </c>
      <c r="Y5326" s="1">
        <f>1/COUNTIFS(Data[Customer Name],Data[[#This Row],[Customer Name]], Data[MonthYear],Data[[#This Row],[MonthYear]])</f>
        <v>0.5</v>
      </c>
      <c r="Z5326" s="1" t="str">
        <f>TEXT(Data[[#This Row],[Order Date]], "mm.yy")</f>
        <v>12.17</v>
      </c>
    </row>
    <row r="5327" spans="1:26" x14ac:dyDescent="0.25">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1" t="str">
        <f>IF(M5327=People!$B$2,People!$A$5,(IF(M5327=People!$B$3,People!$A$3,(IF(M5327=People!$B$4,People!$A$4,(IF(M5327=People!$B$5,People!$A$5,0)))))))</f>
        <v>Cassandra Brandow</v>
      </c>
      <c r="W5327" s="1" t="str">
        <f>IFERROR(VLOOKUP(Data[[#This Row],[Order ID]], Returns!$A:$B, 2, FALSE), "No")</f>
        <v>No</v>
      </c>
      <c r="X5327" s="1">
        <f>1/COUNTIF(Data[Order ID], Data[[#This Row],[Order ID]])</f>
        <v>0.5</v>
      </c>
      <c r="Y5327" s="1">
        <f>1/COUNTIFS(Data[Customer Name],Data[[#This Row],[Customer Name]], Data[MonthYear],Data[[#This Row],[MonthYear]])</f>
        <v>0.5</v>
      </c>
      <c r="Z5327" s="1" t="str">
        <f>TEXT(Data[[#This Row],[Order Date]], "mm.yy")</f>
        <v>12.17</v>
      </c>
    </row>
    <row r="5328" spans="1:26" x14ac:dyDescent="0.25">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1" t="str">
        <f>IF(M5328=People!$B$2,People!$A$5,(IF(M5328=People!$B$3,People!$A$3,(IF(M5328=People!$B$4,People!$A$4,(IF(M5328=People!$B$5,People!$A$5,0)))))))</f>
        <v>Chuck Magee</v>
      </c>
      <c r="W5328" s="1" t="str">
        <f>IFERROR(VLOOKUP(Data[[#This Row],[Order ID]], Returns!$A:$B, 2, FALSE), "No")</f>
        <v>No</v>
      </c>
      <c r="X5328" s="1">
        <f>1/COUNTIF(Data[Order ID], Data[[#This Row],[Order ID]])</f>
        <v>1</v>
      </c>
      <c r="Y5328" s="1">
        <f>1/COUNTIFS(Data[Customer Name],Data[[#This Row],[Customer Name]], Data[MonthYear],Data[[#This Row],[MonthYear]])</f>
        <v>1</v>
      </c>
      <c r="Z5328" s="1" t="str">
        <f>TEXT(Data[[#This Row],[Order Date]], "mm.yy")</f>
        <v>01.17</v>
      </c>
    </row>
    <row r="5329" spans="1:26" x14ac:dyDescent="0.25">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1" t="str">
        <f>IF(M5329=People!$B$2,People!$A$5,(IF(M5329=People!$B$3,People!$A$3,(IF(M5329=People!$B$4,People!$A$4,(IF(M5329=People!$B$5,People!$A$5,0)))))))</f>
        <v>Cassandra Brandow</v>
      </c>
      <c r="W5329" s="1" t="str">
        <f>IFERROR(VLOOKUP(Data[[#This Row],[Order ID]], Returns!$A:$B, 2, FALSE), "No")</f>
        <v>No</v>
      </c>
      <c r="X5329" s="1">
        <f>1/COUNTIF(Data[Order ID], Data[[#This Row],[Order ID]])</f>
        <v>1</v>
      </c>
      <c r="Y5329" s="1">
        <f>1/COUNTIFS(Data[Customer Name],Data[[#This Row],[Customer Name]], Data[MonthYear],Data[[#This Row],[MonthYear]])</f>
        <v>1</v>
      </c>
      <c r="Z5329" s="1" t="str">
        <f>TEXT(Data[[#This Row],[Order Date]], "mm.yy")</f>
        <v>01.16</v>
      </c>
    </row>
    <row r="5330" spans="1:26" x14ac:dyDescent="0.25">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1" t="str">
        <f>IF(M5330=People!$B$2,People!$A$5,(IF(M5330=People!$B$3,People!$A$3,(IF(M5330=People!$B$4,People!$A$4,(IF(M5330=People!$B$5,People!$A$5,0)))))))</f>
        <v>Kelly Williams</v>
      </c>
      <c r="W5330" s="1" t="str">
        <f>IFERROR(VLOOKUP(Data[[#This Row],[Order ID]], Returns!$A:$B, 2, FALSE), "No")</f>
        <v>No</v>
      </c>
      <c r="X5330" s="1">
        <f>1/COUNTIF(Data[Order ID], Data[[#This Row],[Order ID]])</f>
        <v>1</v>
      </c>
      <c r="Y5330" s="1">
        <f>1/COUNTIFS(Data[Customer Name],Data[[#This Row],[Customer Name]], Data[MonthYear],Data[[#This Row],[MonthYear]])</f>
        <v>1</v>
      </c>
      <c r="Z5330" s="1" t="str">
        <f>TEXT(Data[[#This Row],[Order Date]], "mm.yy")</f>
        <v>03.17</v>
      </c>
    </row>
    <row r="5331" spans="1:26" x14ac:dyDescent="0.25">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1" t="str">
        <f>IF(M5331=People!$B$2,People!$A$5,(IF(M5331=People!$B$3,People!$A$3,(IF(M5331=People!$B$4,People!$A$4,(IF(M5331=People!$B$5,People!$A$5,0)))))))</f>
        <v>Chuck Magee</v>
      </c>
      <c r="W5331" s="1" t="str">
        <f>IFERROR(VLOOKUP(Data[[#This Row],[Order ID]], Returns!$A:$B, 2, FALSE), "No")</f>
        <v>No</v>
      </c>
      <c r="X5331" s="1">
        <f>1/COUNTIF(Data[Order ID], Data[[#This Row],[Order ID]])</f>
        <v>1</v>
      </c>
      <c r="Y5331" s="1">
        <f>1/COUNTIFS(Data[Customer Name],Data[[#This Row],[Customer Name]], Data[MonthYear],Data[[#This Row],[MonthYear]])</f>
        <v>0.5</v>
      </c>
      <c r="Z5331" s="1" t="str">
        <f>TEXT(Data[[#This Row],[Order Date]], "mm.yy")</f>
        <v>12.18</v>
      </c>
    </row>
    <row r="5332" spans="1:26" x14ac:dyDescent="0.25">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1" t="str">
        <f>IF(M5332=People!$B$2,People!$A$5,(IF(M5332=People!$B$3,People!$A$3,(IF(M5332=People!$B$4,People!$A$4,(IF(M5332=People!$B$5,People!$A$5,0)))))))</f>
        <v>Chuck Magee</v>
      </c>
      <c r="W5332" s="1" t="str">
        <f>IFERROR(VLOOKUP(Data[[#This Row],[Order ID]], Returns!$A:$B, 2, FALSE), "No")</f>
        <v>No</v>
      </c>
      <c r="X5332" s="1">
        <f>1/COUNTIF(Data[Order ID], Data[[#This Row],[Order ID]])</f>
        <v>0.33333333333333331</v>
      </c>
      <c r="Y5332" s="1">
        <f>1/COUNTIFS(Data[Customer Name],Data[[#This Row],[Customer Name]], Data[MonthYear],Data[[#This Row],[MonthYear]])</f>
        <v>0.33333333333333331</v>
      </c>
      <c r="Z5332" s="1" t="str">
        <f>TEXT(Data[[#This Row],[Order Date]], "mm.yy")</f>
        <v>09.18</v>
      </c>
    </row>
    <row r="5333" spans="1:26" x14ac:dyDescent="0.25">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1" t="str">
        <f>IF(M5333=People!$B$2,People!$A$5,(IF(M5333=People!$B$3,People!$A$3,(IF(M5333=People!$B$4,People!$A$4,(IF(M5333=People!$B$5,People!$A$5,0)))))))</f>
        <v>Chuck Magee</v>
      </c>
      <c r="W5333" s="1" t="str">
        <f>IFERROR(VLOOKUP(Data[[#This Row],[Order ID]], Returns!$A:$B, 2, FALSE), "No")</f>
        <v>No</v>
      </c>
      <c r="X5333" s="1">
        <f>1/COUNTIF(Data[Order ID], Data[[#This Row],[Order ID]])</f>
        <v>0.33333333333333331</v>
      </c>
      <c r="Y5333" s="1">
        <f>1/COUNTIFS(Data[Customer Name],Data[[#This Row],[Customer Name]], Data[MonthYear],Data[[#This Row],[MonthYear]])</f>
        <v>0.33333333333333331</v>
      </c>
      <c r="Z5333" s="1" t="str">
        <f>TEXT(Data[[#This Row],[Order Date]], "mm.yy")</f>
        <v>09.18</v>
      </c>
    </row>
    <row r="5334" spans="1:26" x14ac:dyDescent="0.25">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1" t="str">
        <f>IF(M5334=People!$B$2,People!$A$5,(IF(M5334=People!$B$3,People!$A$3,(IF(M5334=People!$B$4,People!$A$4,(IF(M5334=People!$B$5,People!$A$5,0)))))))</f>
        <v>Chuck Magee</v>
      </c>
      <c r="W5334" s="1" t="str">
        <f>IFERROR(VLOOKUP(Data[[#This Row],[Order ID]], Returns!$A:$B, 2, FALSE), "No")</f>
        <v>No</v>
      </c>
      <c r="X5334" s="1">
        <f>1/COUNTIF(Data[Order ID], Data[[#This Row],[Order ID]])</f>
        <v>0.33333333333333331</v>
      </c>
      <c r="Y5334" s="1">
        <f>1/COUNTIFS(Data[Customer Name],Data[[#This Row],[Customer Name]], Data[MonthYear],Data[[#This Row],[MonthYear]])</f>
        <v>0.33333333333333331</v>
      </c>
      <c r="Z5334" s="1" t="str">
        <f>TEXT(Data[[#This Row],[Order Date]], "mm.yy")</f>
        <v>09.18</v>
      </c>
    </row>
    <row r="5335" spans="1:26" x14ac:dyDescent="0.25">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1" t="str">
        <f>IF(M5335=People!$B$2,People!$A$5,(IF(M5335=People!$B$3,People!$A$3,(IF(M5335=People!$B$4,People!$A$4,(IF(M5335=People!$B$5,People!$A$5,0)))))))</f>
        <v>Chuck Magee</v>
      </c>
      <c r="W5335" s="1" t="str">
        <f>IFERROR(VLOOKUP(Data[[#This Row],[Order ID]], Returns!$A:$B, 2, FALSE), "No")</f>
        <v>No</v>
      </c>
      <c r="X5335" s="1">
        <f>1/COUNTIF(Data[Order ID], Data[[#This Row],[Order ID]])</f>
        <v>0.33333333333333331</v>
      </c>
      <c r="Y5335" s="1">
        <f>1/COUNTIFS(Data[Customer Name],Data[[#This Row],[Customer Name]], Data[MonthYear],Data[[#This Row],[MonthYear]])</f>
        <v>0.33333333333333331</v>
      </c>
      <c r="Z5335" s="1" t="str">
        <f>TEXT(Data[[#This Row],[Order Date]], "mm.yy")</f>
        <v>08.16</v>
      </c>
    </row>
    <row r="5336" spans="1:26" x14ac:dyDescent="0.25">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1" t="str">
        <f>IF(M5336=People!$B$2,People!$A$5,(IF(M5336=People!$B$3,People!$A$3,(IF(M5336=People!$B$4,People!$A$4,(IF(M5336=People!$B$5,People!$A$5,0)))))))</f>
        <v>Chuck Magee</v>
      </c>
      <c r="W5336" s="1" t="str">
        <f>IFERROR(VLOOKUP(Data[[#This Row],[Order ID]], Returns!$A:$B, 2, FALSE), "No")</f>
        <v>No</v>
      </c>
      <c r="X5336" s="1">
        <f>1/COUNTIF(Data[Order ID], Data[[#This Row],[Order ID]])</f>
        <v>0.33333333333333331</v>
      </c>
      <c r="Y5336" s="1">
        <f>1/COUNTIFS(Data[Customer Name],Data[[#This Row],[Customer Name]], Data[MonthYear],Data[[#This Row],[MonthYear]])</f>
        <v>0.33333333333333331</v>
      </c>
      <c r="Z5336" s="1" t="str">
        <f>TEXT(Data[[#This Row],[Order Date]], "mm.yy")</f>
        <v>08.16</v>
      </c>
    </row>
    <row r="5337" spans="1:26" x14ac:dyDescent="0.25">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1" t="str">
        <f>IF(M5337=People!$B$2,People!$A$5,(IF(M5337=People!$B$3,People!$A$3,(IF(M5337=People!$B$4,People!$A$4,(IF(M5337=People!$B$5,People!$A$5,0)))))))</f>
        <v>Chuck Magee</v>
      </c>
      <c r="W5337" s="1" t="str">
        <f>IFERROR(VLOOKUP(Data[[#This Row],[Order ID]], Returns!$A:$B, 2, FALSE), "No")</f>
        <v>No</v>
      </c>
      <c r="X5337" s="1">
        <f>1/COUNTIF(Data[Order ID], Data[[#This Row],[Order ID]])</f>
        <v>0.33333333333333331</v>
      </c>
      <c r="Y5337" s="1">
        <f>1/COUNTIFS(Data[Customer Name],Data[[#This Row],[Customer Name]], Data[MonthYear],Data[[#This Row],[MonthYear]])</f>
        <v>0.33333333333333331</v>
      </c>
      <c r="Z5337" s="1" t="str">
        <f>TEXT(Data[[#This Row],[Order Date]], "mm.yy")</f>
        <v>08.16</v>
      </c>
    </row>
    <row r="5338" spans="1:26" x14ac:dyDescent="0.25">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1" t="str">
        <f>IF(M5338=People!$B$2,People!$A$5,(IF(M5338=People!$B$3,People!$A$3,(IF(M5338=People!$B$4,People!$A$4,(IF(M5338=People!$B$5,People!$A$5,0)))))))</f>
        <v>Cassandra Brandow</v>
      </c>
      <c r="W5338" s="1" t="str">
        <f>IFERROR(VLOOKUP(Data[[#This Row],[Order ID]], Returns!$A:$B, 2, FALSE), "No")</f>
        <v>No</v>
      </c>
      <c r="X5338" s="1">
        <f>1/COUNTIF(Data[Order ID], Data[[#This Row],[Order ID]])</f>
        <v>1</v>
      </c>
      <c r="Y5338" s="1">
        <f>1/COUNTIFS(Data[Customer Name],Data[[#This Row],[Customer Name]], Data[MonthYear],Data[[#This Row],[MonthYear]])</f>
        <v>1</v>
      </c>
      <c r="Z5338" s="1" t="str">
        <f>TEXT(Data[[#This Row],[Order Date]], "mm.yy")</f>
        <v>05.17</v>
      </c>
    </row>
    <row r="5339" spans="1:26" x14ac:dyDescent="0.25">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1" t="str">
        <f>IF(M5339=People!$B$2,People!$A$5,(IF(M5339=People!$B$3,People!$A$3,(IF(M5339=People!$B$4,People!$A$4,(IF(M5339=People!$B$5,People!$A$5,0)))))))</f>
        <v>Cassandra Brandow</v>
      </c>
      <c r="W5339" s="1" t="str">
        <f>IFERROR(VLOOKUP(Data[[#This Row],[Order ID]], Returns!$A:$B, 2, FALSE), "No")</f>
        <v>No</v>
      </c>
      <c r="X5339" s="1">
        <f>1/COUNTIF(Data[Order ID], Data[[#This Row],[Order ID]])</f>
        <v>1</v>
      </c>
      <c r="Y5339" s="1">
        <f>1/COUNTIFS(Data[Customer Name],Data[[#This Row],[Customer Name]], Data[MonthYear],Data[[#This Row],[MonthYear]])</f>
        <v>1</v>
      </c>
      <c r="Z5339" s="1" t="str">
        <f>TEXT(Data[[#This Row],[Order Date]], "mm.yy")</f>
        <v>10.19</v>
      </c>
    </row>
    <row r="5340" spans="1:26" x14ac:dyDescent="0.25">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1" t="str">
        <f>IF(M5340=People!$B$2,People!$A$5,(IF(M5340=People!$B$3,People!$A$3,(IF(M5340=People!$B$4,People!$A$4,(IF(M5340=People!$B$5,People!$A$5,0)))))))</f>
        <v>Chuck Magee</v>
      </c>
      <c r="W5340" s="1" t="str">
        <f>IFERROR(VLOOKUP(Data[[#This Row],[Order ID]], Returns!$A:$B, 2, FALSE), "No")</f>
        <v>Yes</v>
      </c>
      <c r="X5340" s="1">
        <f>1/COUNTIF(Data[Order ID], Data[[#This Row],[Order ID]])</f>
        <v>0.25</v>
      </c>
      <c r="Y5340" s="1">
        <f>1/COUNTIFS(Data[Customer Name],Data[[#This Row],[Customer Name]], Data[MonthYear],Data[[#This Row],[MonthYear]])</f>
        <v>0.25</v>
      </c>
      <c r="Z5340" s="1" t="str">
        <f>TEXT(Data[[#This Row],[Order Date]], "mm.yy")</f>
        <v>11.17</v>
      </c>
    </row>
    <row r="5341" spans="1:26" x14ac:dyDescent="0.25">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1" t="str">
        <f>IF(M5341=People!$B$2,People!$A$5,(IF(M5341=People!$B$3,People!$A$3,(IF(M5341=People!$B$4,People!$A$4,(IF(M5341=People!$B$5,People!$A$5,0)))))))</f>
        <v>Chuck Magee</v>
      </c>
      <c r="W5341" s="1" t="str">
        <f>IFERROR(VLOOKUP(Data[[#This Row],[Order ID]], Returns!$A:$B, 2, FALSE), "No")</f>
        <v>Yes</v>
      </c>
      <c r="X5341" s="1">
        <f>1/COUNTIF(Data[Order ID], Data[[#This Row],[Order ID]])</f>
        <v>0.25</v>
      </c>
      <c r="Y5341" s="1">
        <f>1/COUNTIFS(Data[Customer Name],Data[[#This Row],[Customer Name]], Data[MonthYear],Data[[#This Row],[MonthYear]])</f>
        <v>0.25</v>
      </c>
      <c r="Z5341" s="1" t="str">
        <f>TEXT(Data[[#This Row],[Order Date]], "mm.yy")</f>
        <v>11.17</v>
      </c>
    </row>
    <row r="5342" spans="1:26" x14ac:dyDescent="0.25">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1" t="str">
        <f>IF(M5342=People!$B$2,People!$A$5,(IF(M5342=People!$B$3,People!$A$3,(IF(M5342=People!$B$4,People!$A$4,(IF(M5342=People!$B$5,People!$A$5,0)))))))</f>
        <v>Chuck Magee</v>
      </c>
      <c r="W5342" s="1" t="str">
        <f>IFERROR(VLOOKUP(Data[[#This Row],[Order ID]], Returns!$A:$B, 2, FALSE), "No")</f>
        <v>Yes</v>
      </c>
      <c r="X5342" s="1">
        <f>1/COUNTIF(Data[Order ID], Data[[#This Row],[Order ID]])</f>
        <v>0.25</v>
      </c>
      <c r="Y5342" s="1">
        <f>1/COUNTIFS(Data[Customer Name],Data[[#This Row],[Customer Name]], Data[MonthYear],Data[[#This Row],[MonthYear]])</f>
        <v>0.25</v>
      </c>
      <c r="Z5342" s="1" t="str">
        <f>TEXT(Data[[#This Row],[Order Date]], "mm.yy")</f>
        <v>11.17</v>
      </c>
    </row>
    <row r="5343" spans="1:26" x14ac:dyDescent="0.25">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1" t="str">
        <f>IF(M5343=People!$B$2,People!$A$5,(IF(M5343=People!$B$3,People!$A$3,(IF(M5343=People!$B$4,People!$A$4,(IF(M5343=People!$B$5,People!$A$5,0)))))))</f>
        <v>Chuck Magee</v>
      </c>
      <c r="W5343" s="1" t="str">
        <f>IFERROR(VLOOKUP(Data[[#This Row],[Order ID]], Returns!$A:$B, 2, FALSE), "No")</f>
        <v>Yes</v>
      </c>
      <c r="X5343" s="1">
        <f>1/COUNTIF(Data[Order ID], Data[[#This Row],[Order ID]])</f>
        <v>0.25</v>
      </c>
      <c r="Y5343" s="1">
        <f>1/COUNTIFS(Data[Customer Name],Data[[#This Row],[Customer Name]], Data[MonthYear],Data[[#This Row],[MonthYear]])</f>
        <v>0.25</v>
      </c>
      <c r="Z5343" s="1" t="str">
        <f>TEXT(Data[[#This Row],[Order Date]], "mm.yy")</f>
        <v>11.17</v>
      </c>
    </row>
    <row r="5344" spans="1:26" x14ac:dyDescent="0.25">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1" t="str">
        <f>IF(M5344=People!$B$2,People!$A$5,(IF(M5344=People!$B$3,People!$A$3,(IF(M5344=People!$B$4,People!$A$4,(IF(M5344=People!$B$5,People!$A$5,0)))))))</f>
        <v>Kelly Williams</v>
      </c>
      <c r="W5344" s="1" t="str">
        <f>IFERROR(VLOOKUP(Data[[#This Row],[Order ID]], Returns!$A:$B, 2, FALSE), "No")</f>
        <v>No</v>
      </c>
      <c r="X5344" s="1">
        <f>1/COUNTIF(Data[Order ID], Data[[#This Row],[Order ID]])</f>
        <v>0.5</v>
      </c>
      <c r="Y5344" s="1">
        <f>1/COUNTIFS(Data[Customer Name],Data[[#This Row],[Customer Name]], Data[MonthYear],Data[[#This Row],[MonthYear]])</f>
        <v>0.5</v>
      </c>
      <c r="Z5344" s="1" t="str">
        <f>TEXT(Data[[#This Row],[Order Date]], "mm.yy")</f>
        <v>11.16</v>
      </c>
    </row>
    <row r="5345" spans="1:26" x14ac:dyDescent="0.25">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1" t="str">
        <f>IF(M5345=People!$B$2,People!$A$5,(IF(M5345=People!$B$3,People!$A$3,(IF(M5345=People!$B$4,People!$A$4,(IF(M5345=People!$B$5,People!$A$5,0)))))))</f>
        <v>Kelly Williams</v>
      </c>
      <c r="W5345" s="1" t="str">
        <f>IFERROR(VLOOKUP(Data[[#This Row],[Order ID]], Returns!$A:$B, 2, FALSE), "No")</f>
        <v>No</v>
      </c>
      <c r="X5345" s="1">
        <f>1/COUNTIF(Data[Order ID], Data[[#This Row],[Order ID]])</f>
        <v>0.5</v>
      </c>
      <c r="Y5345" s="1">
        <f>1/COUNTIFS(Data[Customer Name],Data[[#This Row],[Customer Name]], Data[MonthYear],Data[[#This Row],[MonthYear]])</f>
        <v>0.5</v>
      </c>
      <c r="Z5345" s="1" t="str">
        <f>TEXT(Data[[#This Row],[Order Date]], "mm.yy")</f>
        <v>11.16</v>
      </c>
    </row>
    <row r="5346" spans="1:26" x14ac:dyDescent="0.25">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1" t="str">
        <f>IF(M5346=People!$B$2,People!$A$5,(IF(M5346=People!$B$3,People!$A$3,(IF(M5346=People!$B$4,People!$A$4,(IF(M5346=People!$B$5,People!$A$5,0)))))))</f>
        <v>Chuck Magee</v>
      </c>
      <c r="W5346" s="1" t="str">
        <f>IFERROR(VLOOKUP(Data[[#This Row],[Order ID]], Returns!$A:$B, 2, FALSE), "No")</f>
        <v>No</v>
      </c>
      <c r="X5346" s="1">
        <f>1/COUNTIF(Data[Order ID], Data[[#This Row],[Order ID]])</f>
        <v>1</v>
      </c>
      <c r="Y5346" s="1">
        <f>1/COUNTIFS(Data[Customer Name],Data[[#This Row],[Customer Name]], Data[MonthYear],Data[[#This Row],[MonthYear]])</f>
        <v>1</v>
      </c>
      <c r="Z5346" s="1" t="str">
        <f>TEXT(Data[[#This Row],[Order Date]], "mm.yy")</f>
        <v>10.17</v>
      </c>
    </row>
    <row r="5347" spans="1:26" x14ac:dyDescent="0.25">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1" t="str">
        <f>IF(M5347=People!$B$2,People!$A$5,(IF(M5347=People!$B$3,People!$A$3,(IF(M5347=People!$B$4,People!$A$4,(IF(M5347=People!$B$5,People!$A$5,0)))))))</f>
        <v>Cassandra Brandow</v>
      </c>
      <c r="W5347" s="1" t="str">
        <f>IFERROR(VLOOKUP(Data[[#This Row],[Order ID]], Returns!$A:$B, 2, FALSE), "No")</f>
        <v>No</v>
      </c>
      <c r="X5347" s="1">
        <f>1/COUNTIF(Data[Order ID], Data[[#This Row],[Order ID]])</f>
        <v>0.33333333333333331</v>
      </c>
      <c r="Y5347" s="1">
        <f>1/COUNTIFS(Data[Customer Name],Data[[#This Row],[Customer Name]], Data[MonthYear],Data[[#This Row],[MonthYear]])</f>
        <v>0.33333333333333331</v>
      </c>
      <c r="Z5347" s="1" t="str">
        <f>TEXT(Data[[#This Row],[Order Date]], "mm.yy")</f>
        <v>03.19</v>
      </c>
    </row>
    <row r="5348" spans="1:26" x14ac:dyDescent="0.25">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1" t="str">
        <f>IF(M5348=People!$B$2,People!$A$5,(IF(M5348=People!$B$3,People!$A$3,(IF(M5348=People!$B$4,People!$A$4,(IF(M5348=People!$B$5,People!$A$5,0)))))))</f>
        <v>Cassandra Brandow</v>
      </c>
      <c r="W5348" s="1" t="str">
        <f>IFERROR(VLOOKUP(Data[[#This Row],[Order ID]], Returns!$A:$B, 2, FALSE), "No")</f>
        <v>No</v>
      </c>
      <c r="X5348" s="1">
        <f>1/COUNTIF(Data[Order ID], Data[[#This Row],[Order ID]])</f>
        <v>0.33333333333333331</v>
      </c>
      <c r="Y5348" s="1">
        <f>1/COUNTIFS(Data[Customer Name],Data[[#This Row],[Customer Name]], Data[MonthYear],Data[[#This Row],[MonthYear]])</f>
        <v>0.33333333333333331</v>
      </c>
      <c r="Z5348" s="1" t="str">
        <f>TEXT(Data[[#This Row],[Order Date]], "mm.yy")</f>
        <v>03.19</v>
      </c>
    </row>
    <row r="5349" spans="1:26" x14ac:dyDescent="0.25">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1" t="str">
        <f>IF(M5349=People!$B$2,People!$A$5,(IF(M5349=People!$B$3,People!$A$3,(IF(M5349=People!$B$4,People!$A$4,(IF(M5349=People!$B$5,People!$A$5,0)))))))</f>
        <v>Cassandra Brandow</v>
      </c>
      <c r="W5349" s="1" t="str">
        <f>IFERROR(VLOOKUP(Data[[#This Row],[Order ID]], Returns!$A:$B, 2, FALSE), "No")</f>
        <v>No</v>
      </c>
      <c r="X5349" s="1">
        <f>1/COUNTIF(Data[Order ID], Data[[#This Row],[Order ID]])</f>
        <v>0.33333333333333331</v>
      </c>
      <c r="Y5349" s="1">
        <f>1/COUNTIFS(Data[Customer Name],Data[[#This Row],[Customer Name]], Data[MonthYear],Data[[#This Row],[MonthYear]])</f>
        <v>0.33333333333333331</v>
      </c>
      <c r="Z5349" s="1" t="str">
        <f>TEXT(Data[[#This Row],[Order Date]], "mm.yy")</f>
        <v>03.19</v>
      </c>
    </row>
    <row r="5350" spans="1:26" x14ac:dyDescent="0.25">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1" t="str">
        <f>IF(M5350=People!$B$2,People!$A$5,(IF(M5350=People!$B$3,People!$A$3,(IF(M5350=People!$B$4,People!$A$4,(IF(M5350=People!$B$5,People!$A$5,0)))))))</f>
        <v>Kelly Williams</v>
      </c>
      <c r="W5350" s="1" t="str">
        <f>IFERROR(VLOOKUP(Data[[#This Row],[Order ID]], Returns!$A:$B, 2, FALSE), "No")</f>
        <v>No</v>
      </c>
      <c r="X5350" s="1">
        <f>1/COUNTIF(Data[Order ID], Data[[#This Row],[Order ID]])</f>
        <v>0.5</v>
      </c>
      <c r="Y5350" s="1">
        <f>1/COUNTIFS(Data[Customer Name],Data[[#This Row],[Customer Name]], Data[MonthYear],Data[[#This Row],[MonthYear]])</f>
        <v>0.5</v>
      </c>
      <c r="Z5350" s="1" t="str">
        <f>TEXT(Data[[#This Row],[Order Date]], "mm.yy")</f>
        <v>01.17</v>
      </c>
    </row>
    <row r="5351" spans="1:26" x14ac:dyDescent="0.25">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1" t="str">
        <f>IF(M5351=People!$B$2,People!$A$5,(IF(M5351=People!$B$3,People!$A$3,(IF(M5351=People!$B$4,People!$A$4,(IF(M5351=People!$B$5,People!$A$5,0)))))))</f>
        <v>Kelly Williams</v>
      </c>
      <c r="W5351" s="1" t="str">
        <f>IFERROR(VLOOKUP(Data[[#This Row],[Order ID]], Returns!$A:$B, 2, FALSE), "No")</f>
        <v>No</v>
      </c>
      <c r="X5351" s="1">
        <f>1/COUNTIF(Data[Order ID], Data[[#This Row],[Order ID]])</f>
        <v>0.5</v>
      </c>
      <c r="Y5351" s="1">
        <f>1/COUNTIFS(Data[Customer Name],Data[[#This Row],[Customer Name]], Data[MonthYear],Data[[#This Row],[MonthYear]])</f>
        <v>0.5</v>
      </c>
      <c r="Z5351" s="1" t="str">
        <f>TEXT(Data[[#This Row],[Order Date]], "mm.yy")</f>
        <v>01.17</v>
      </c>
    </row>
    <row r="5352" spans="1:26" x14ac:dyDescent="0.25">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1" t="str">
        <f>IF(M5352=People!$B$2,People!$A$5,(IF(M5352=People!$B$3,People!$A$3,(IF(M5352=People!$B$4,People!$A$4,(IF(M5352=People!$B$5,People!$A$5,0)))))))</f>
        <v>Kelly Williams</v>
      </c>
      <c r="W5352" s="1" t="str">
        <f>IFERROR(VLOOKUP(Data[[#This Row],[Order ID]], Returns!$A:$B, 2, FALSE), "No")</f>
        <v>No</v>
      </c>
      <c r="X5352" s="1">
        <f>1/COUNTIF(Data[Order ID], Data[[#This Row],[Order ID]])</f>
        <v>1</v>
      </c>
      <c r="Y5352" s="1">
        <f>1/COUNTIFS(Data[Customer Name],Data[[#This Row],[Customer Name]], Data[MonthYear],Data[[#This Row],[MonthYear]])</f>
        <v>1</v>
      </c>
      <c r="Z5352" s="1" t="str">
        <f>TEXT(Data[[#This Row],[Order Date]], "mm.yy")</f>
        <v>12.19</v>
      </c>
    </row>
    <row r="5353" spans="1:26" x14ac:dyDescent="0.25">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1" t="str">
        <f>IF(M5353=People!$B$2,People!$A$5,(IF(M5353=People!$B$3,People!$A$3,(IF(M5353=People!$B$4,People!$A$4,(IF(M5353=People!$B$5,People!$A$5,0)))))))</f>
        <v>Kelly Williams</v>
      </c>
      <c r="W5353" s="1" t="str">
        <f>IFERROR(VLOOKUP(Data[[#This Row],[Order ID]], Returns!$A:$B, 2, FALSE), "No")</f>
        <v>No</v>
      </c>
      <c r="X5353" s="1">
        <f>1/COUNTIF(Data[Order ID], Data[[#This Row],[Order ID]])</f>
        <v>0.5</v>
      </c>
      <c r="Y5353" s="1">
        <f>1/COUNTIFS(Data[Customer Name],Data[[#This Row],[Customer Name]], Data[MonthYear],Data[[#This Row],[MonthYear]])</f>
        <v>0.5</v>
      </c>
      <c r="Z5353" s="1" t="str">
        <f>TEXT(Data[[#This Row],[Order Date]], "mm.yy")</f>
        <v>09.18</v>
      </c>
    </row>
    <row r="5354" spans="1:26" x14ac:dyDescent="0.25">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1" t="str">
        <f>IF(M5354=People!$B$2,People!$A$5,(IF(M5354=People!$B$3,People!$A$3,(IF(M5354=People!$B$4,People!$A$4,(IF(M5354=People!$B$5,People!$A$5,0)))))))</f>
        <v>Kelly Williams</v>
      </c>
      <c r="W5354" s="1" t="str">
        <f>IFERROR(VLOOKUP(Data[[#This Row],[Order ID]], Returns!$A:$B, 2, FALSE), "No")</f>
        <v>No</v>
      </c>
      <c r="X5354" s="1">
        <f>1/COUNTIF(Data[Order ID], Data[[#This Row],[Order ID]])</f>
        <v>0.5</v>
      </c>
      <c r="Y5354" s="1">
        <f>1/COUNTIFS(Data[Customer Name],Data[[#This Row],[Customer Name]], Data[MonthYear],Data[[#This Row],[MonthYear]])</f>
        <v>0.5</v>
      </c>
      <c r="Z5354" s="1" t="str">
        <f>TEXT(Data[[#This Row],[Order Date]], "mm.yy")</f>
        <v>09.18</v>
      </c>
    </row>
    <row r="5355" spans="1:26" x14ac:dyDescent="0.25">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1" t="str">
        <f>IF(M5355=People!$B$2,People!$A$5,(IF(M5355=People!$B$3,People!$A$3,(IF(M5355=People!$B$4,People!$A$4,(IF(M5355=People!$B$5,People!$A$5,0)))))))</f>
        <v>Cassandra Brandow</v>
      </c>
      <c r="W5355" s="1" t="str">
        <f>IFERROR(VLOOKUP(Data[[#This Row],[Order ID]], Returns!$A:$B, 2, FALSE), "No")</f>
        <v>No</v>
      </c>
      <c r="X5355" s="1">
        <f>1/COUNTIF(Data[Order ID], Data[[#This Row],[Order ID]])</f>
        <v>1</v>
      </c>
      <c r="Y5355" s="1">
        <f>1/COUNTIFS(Data[Customer Name],Data[[#This Row],[Customer Name]], Data[MonthYear],Data[[#This Row],[MonthYear]])</f>
        <v>1</v>
      </c>
      <c r="Z5355" s="1" t="str">
        <f>TEXT(Data[[#This Row],[Order Date]], "mm.yy")</f>
        <v>09.18</v>
      </c>
    </row>
    <row r="5356" spans="1:26" x14ac:dyDescent="0.25">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1" t="str">
        <f>IF(M5356=People!$B$2,People!$A$5,(IF(M5356=People!$B$3,People!$A$3,(IF(M5356=People!$B$4,People!$A$4,(IF(M5356=People!$B$5,People!$A$5,0)))))))</f>
        <v>Cassandra Brandow</v>
      </c>
      <c r="W5356" s="1" t="str">
        <f>IFERROR(VLOOKUP(Data[[#This Row],[Order ID]], Returns!$A:$B, 2, FALSE), "No")</f>
        <v>No</v>
      </c>
      <c r="X5356" s="1">
        <f>1/COUNTIF(Data[Order ID], Data[[#This Row],[Order ID]])</f>
        <v>0.5</v>
      </c>
      <c r="Y5356" s="1">
        <f>1/COUNTIFS(Data[Customer Name],Data[[#This Row],[Customer Name]], Data[MonthYear],Data[[#This Row],[MonthYear]])</f>
        <v>0.5</v>
      </c>
      <c r="Z5356" s="1" t="str">
        <f>TEXT(Data[[#This Row],[Order Date]], "mm.yy")</f>
        <v>05.16</v>
      </c>
    </row>
    <row r="5357" spans="1:26" x14ac:dyDescent="0.25">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1" t="str">
        <f>IF(M5357=People!$B$2,People!$A$5,(IF(M5357=People!$B$3,People!$A$3,(IF(M5357=People!$B$4,People!$A$4,(IF(M5357=People!$B$5,People!$A$5,0)))))))</f>
        <v>Cassandra Brandow</v>
      </c>
      <c r="W5357" s="1" t="str">
        <f>IFERROR(VLOOKUP(Data[[#This Row],[Order ID]], Returns!$A:$B, 2, FALSE), "No")</f>
        <v>No</v>
      </c>
      <c r="X5357" s="1">
        <f>1/COUNTIF(Data[Order ID], Data[[#This Row],[Order ID]])</f>
        <v>0.5</v>
      </c>
      <c r="Y5357" s="1">
        <f>1/COUNTIFS(Data[Customer Name],Data[[#This Row],[Customer Name]], Data[MonthYear],Data[[#This Row],[MonthYear]])</f>
        <v>0.5</v>
      </c>
      <c r="Z5357" s="1" t="str">
        <f>TEXT(Data[[#This Row],[Order Date]], "mm.yy")</f>
        <v>05.16</v>
      </c>
    </row>
    <row r="5358" spans="1:26" x14ac:dyDescent="0.25">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1" t="str">
        <f>IF(M5358=People!$B$2,People!$A$5,(IF(M5358=People!$B$3,People!$A$3,(IF(M5358=People!$B$4,People!$A$4,(IF(M5358=People!$B$5,People!$A$5,0)))))))</f>
        <v>Cassandra Brandow</v>
      </c>
      <c r="W5358" s="1" t="str">
        <f>IFERROR(VLOOKUP(Data[[#This Row],[Order ID]], Returns!$A:$B, 2, FALSE), "No")</f>
        <v>No</v>
      </c>
      <c r="X5358" s="1">
        <f>1/COUNTIF(Data[Order ID], Data[[#This Row],[Order ID]])</f>
        <v>1</v>
      </c>
      <c r="Y5358" s="1">
        <f>1/COUNTIFS(Data[Customer Name],Data[[#This Row],[Customer Name]], Data[MonthYear],Data[[#This Row],[MonthYear]])</f>
        <v>1</v>
      </c>
      <c r="Z5358" s="1" t="str">
        <f>TEXT(Data[[#This Row],[Order Date]], "mm.yy")</f>
        <v>09.18</v>
      </c>
    </row>
    <row r="5359" spans="1:26" x14ac:dyDescent="0.25">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1" t="str">
        <f>IF(M5359=People!$B$2,People!$A$5,(IF(M5359=People!$B$3,People!$A$3,(IF(M5359=People!$B$4,People!$A$4,(IF(M5359=People!$B$5,People!$A$5,0)))))))</f>
        <v>Cassandra Brandow</v>
      </c>
      <c r="W5359" s="1" t="str">
        <f>IFERROR(VLOOKUP(Data[[#This Row],[Order ID]], Returns!$A:$B, 2, FALSE), "No")</f>
        <v>No</v>
      </c>
      <c r="X5359" s="1">
        <f>1/COUNTIF(Data[Order ID], Data[[#This Row],[Order ID]])</f>
        <v>0.33333333333333331</v>
      </c>
      <c r="Y5359" s="1">
        <f>1/COUNTIFS(Data[Customer Name],Data[[#This Row],[Customer Name]], Data[MonthYear],Data[[#This Row],[MonthYear]])</f>
        <v>0.33333333333333331</v>
      </c>
      <c r="Z5359" s="1" t="str">
        <f>TEXT(Data[[#This Row],[Order Date]], "mm.yy")</f>
        <v>08.16</v>
      </c>
    </row>
    <row r="5360" spans="1:26" x14ac:dyDescent="0.25">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1" t="str">
        <f>IF(M5360=People!$B$2,People!$A$5,(IF(M5360=People!$B$3,People!$A$3,(IF(M5360=People!$B$4,People!$A$4,(IF(M5360=People!$B$5,People!$A$5,0)))))))</f>
        <v>Cassandra Brandow</v>
      </c>
      <c r="W5360" s="1" t="str">
        <f>IFERROR(VLOOKUP(Data[[#This Row],[Order ID]], Returns!$A:$B, 2, FALSE), "No")</f>
        <v>No</v>
      </c>
      <c r="X5360" s="1">
        <f>1/COUNTIF(Data[Order ID], Data[[#This Row],[Order ID]])</f>
        <v>0.33333333333333331</v>
      </c>
      <c r="Y5360" s="1">
        <f>1/COUNTIFS(Data[Customer Name],Data[[#This Row],[Customer Name]], Data[MonthYear],Data[[#This Row],[MonthYear]])</f>
        <v>0.33333333333333331</v>
      </c>
      <c r="Z5360" s="1" t="str">
        <f>TEXT(Data[[#This Row],[Order Date]], "mm.yy")</f>
        <v>08.16</v>
      </c>
    </row>
    <row r="5361" spans="1:26" x14ac:dyDescent="0.25">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1" t="str">
        <f>IF(M5361=People!$B$2,People!$A$5,(IF(M5361=People!$B$3,People!$A$3,(IF(M5361=People!$B$4,People!$A$4,(IF(M5361=People!$B$5,People!$A$5,0)))))))</f>
        <v>Cassandra Brandow</v>
      </c>
      <c r="W5361" s="1" t="str">
        <f>IFERROR(VLOOKUP(Data[[#This Row],[Order ID]], Returns!$A:$B, 2, FALSE), "No")</f>
        <v>No</v>
      </c>
      <c r="X5361" s="1">
        <f>1/COUNTIF(Data[Order ID], Data[[#This Row],[Order ID]])</f>
        <v>0.33333333333333331</v>
      </c>
      <c r="Y5361" s="1">
        <f>1/COUNTIFS(Data[Customer Name],Data[[#This Row],[Customer Name]], Data[MonthYear],Data[[#This Row],[MonthYear]])</f>
        <v>0.33333333333333331</v>
      </c>
      <c r="Z5361" s="1" t="str">
        <f>TEXT(Data[[#This Row],[Order Date]], "mm.yy")</f>
        <v>08.16</v>
      </c>
    </row>
    <row r="5362" spans="1:26" x14ac:dyDescent="0.25">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1" t="str">
        <f>IF(M5362=People!$B$2,People!$A$5,(IF(M5362=People!$B$3,People!$A$3,(IF(M5362=People!$B$4,People!$A$4,(IF(M5362=People!$B$5,People!$A$5,0)))))))</f>
        <v>Cassandra Brandow</v>
      </c>
      <c r="W5362" s="1" t="str">
        <f>IFERROR(VLOOKUP(Data[[#This Row],[Order ID]], Returns!$A:$B, 2, FALSE), "No")</f>
        <v>No</v>
      </c>
      <c r="X5362" s="1">
        <f>1/COUNTIF(Data[Order ID], Data[[#This Row],[Order ID]])</f>
        <v>1</v>
      </c>
      <c r="Y5362" s="1">
        <f>1/COUNTIFS(Data[Customer Name],Data[[#This Row],[Customer Name]], Data[MonthYear],Data[[#This Row],[MonthYear]])</f>
        <v>1</v>
      </c>
      <c r="Z5362" s="1" t="str">
        <f>TEXT(Data[[#This Row],[Order Date]], "mm.yy")</f>
        <v>04.19</v>
      </c>
    </row>
    <row r="5363" spans="1:26" x14ac:dyDescent="0.25">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1" t="str">
        <f>IF(M5363=People!$B$2,People!$A$5,(IF(M5363=People!$B$3,People!$A$3,(IF(M5363=People!$B$4,People!$A$4,(IF(M5363=People!$B$5,People!$A$5,0)))))))</f>
        <v>Kelly Williams</v>
      </c>
      <c r="W5363" s="1" t="str">
        <f>IFERROR(VLOOKUP(Data[[#This Row],[Order ID]], Returns!$A:$B, 2, FALSE), "No")</f>
        <v>No</v>
      </c>
      <c r="X5363" s="1">
        <f>1/COUNTIF(Data[Order ID], Data[[#This Row],[Order ID]])</f>
        <v>1</v>
      </c>
      <c r="Y5363" s="1">
        <f>1/COUNTIFS(Data[Customer Name],Data[[#This Row],[Customer Name]], Data[MonthYear],Data[[#This Row],[MonthYear]])</f>
        <v>1</v>
      </c>
      <c r="Z5363" s="1" t="str">
        <f>TEXT(Data[[#This Row],[Order Date]], "mm.yy")</f>
        <v>06.19</v>
      </c>
    </row>
    <row r="5364" spans="1:26" x14ac:dyDescent="0.25">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1" t="str">
        <f>IF(M5364=People!$B$2,People!$A$5,(IF(M5364=People!$B$3,People!$A$3,(IF(M5364=People!$B$4,People!$A$4,(IF(M5364=People!$B$5,People!$A$5,0)))))))</f>
        <v>Kelly Williams</v>
      </c>
      <c r="W5364" s="1" t="str">
        <f>IFERROR(VLOOKUP(Data[[#This Row],[Order ID]], Returns!$A:$B, 2, FALSE), "No")</f>
        <v>No</v>
      </c>
      <c r="X5364" s="1">
        <f>1/COUNTIF(Data[Order ID], Data[[#This Row],[Order ID]])</f>
        <v>0.5</v>
      </c>
      <c r="Y5364" s="1">
        <f>1/COUNTIFS(Data[Customer Name],Data[[#This Row],[Customer Name]], Data[MonthYear],Data[[#This Row],[MonthYear]])</f>
        <v>0.5</v>
      </c>
      <c r="Z5364" s="1" t="str">
        <f>TEXT(Data[[#This Row],[Order Date]], "mm.yy")</f>
        <v>12.18</v>
      </c>
    </row>
    <row r="5365" spans="1:26" x14ac:dyDescent="0.25">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1" t="str">
        <f>IF(M5365=People!$B$2,People!$A$5,(IF(M5365=People!$B$3,People!$A$3,(IF(M5365=People!$B$4,People!$A$4,(IF(M5365=People!$B$5,People!$A$5,0)))))))</f>
        <v>Kelly Williams</v>
      </c>
      <c r="W5365" s="1" t="str">
        <f>IFERROR(VLOOKUP(Data[[#This Row],[Order ID]], Returns!$A:$B, 2, FALSE), "No")</f>
        <v>No</v>
      </c>
      <c r="X5365" s="1">
        <f>1/COUNTIF(Data[Order ID], Data[[#This Row],[Order ID]])</f>
        <v>0.5</v>
      </c>
      <c r="Y5365" s="1">
        <f>1/COUNTIFS(Data[Customer Name],Data[[#This Row],[Customer Name]], Data[MonthYear],Data[[#This Row],[MonthYear]])</f>
        <v>0.5</v>
      </c>
      <c r="Z5365" s="1" t="str">
        <f>TEXT(Data[[#This Row],[Order Date]], "mm.yy")</f>
        <v>12.18</v>
      </c>
    </row>
    <row r="5366" spans="1:26" x14ac:dyDescent="0.25">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1" t="str">
        <f>IF(M5366=People!$B$2,People!$A$5,(IF(M5366=People!$B$3,People!$A$3,(IF(M5366=People!$B$4,People!$A$4,(IF(M5366=People!$B$5,People!$A$5,0)))))))</f>
        <v>Cassandra Brandow</v>
      </c>
      <c r="W5366" s="1" t="str">
        <f>IFERROR(VLOOKUP(Data[[#This Row],[Order ID]], Returns!$A:$B, 2, FALSE), "No")</f>
        <v>No</v>
      </c>
      <c r="X5366" s="1">
        <f>1/COUNTIF(Data[Order ID], Data[[#This Row],[Order ID]])</f>
        <v>1</v>
      </c>
      <c r="Y5366" s="1">
        <f>1/COUNTIFS(Data[Customer Name],Data[[#This Row],[Customer Name]], Data[MonthYear],Data[[#This Row],[MonthYear]])</f>
        <v>1</v>
      </c>
      <c r="Z5366" s="1" t="str">
        <f>TEXT(Data[[#This Row],[Order Date]], "mm.yy")</f>
        <v>01.16</v>
      </c>
    </row>
    <row r="5367" spans="1:26" x14ac:dyDescent="0.25">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1" t="str">
        <f>IF(M5367=People!$B$2,People!$A$5,(IF(M5367=People!$B$3,People!$A$3,(IF(M5367=People!$B$4,People!$A$4,(IF(M5367=People!$B$5,People!$A$5,0)))))))</f>
        <v>Kelly Williams</v>
      </c>
      <c r="W5367" s="1" t="str">
        <f>IFERROR(VLOOKUP(Data[[#This Row],[Order ID]], Returns!$A:$B, 2, FALSE), "No")</f>
        <v>No</v>
      </c>
      <c r="X5367" s="1">
        <f>1/COUNTIF(Data[Order ID], Data[[#This Row],[Order ID]])</f>
        <v>1</v>
      </c>
      <c r="Y5367" s="1">
        <f>1/COUNTIFS(Data[Customer Name],Data[[#This Row],[Customer Name]], Data[MonthYear],Data[[#This Row],[MonthYear]])</f>
        <v>1</v>
      </c>
      <c r="Z5367" s="1" t="str">
        <f>TEXT(Data[[#This Row],[Order Date]], "mm.yy")</f>
        <v>11.18</v>
      </c>
    </row>
    <row r="5368" spans="1:26" x14ac:dyDescent="0.25">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1" t="str">
        <f>IF(M5368=People!$B$2,People!$A$5,(IF(M5368=People!$B$3,People!$A$3,(IF(M5368=People!$B$4,People!$A$4,(IF(M5368=People!$B$5,People!$A$5,0)))))))</f>
        <v>Cassandra Brandow</v>
      </c>
      <c r="W5368" s="1" t="str">
        <f>IFERROR(VLOOKUP(Data[[#This Row],[Order ID]], Returns!$A:$B, 2, FALSE), "No")</f>
        <v>No</v>
      </c>
      <c r="X5368" s="1">
        <f>1/COUNTIF(Data[Order ID], Data[[#This Row],[Order ID]])</f>
        <v>0.33333333333333331</v>
      </c>
      <c r="Y5368" s="1">
        <f>1/COUNTIFS(Data[Customer Name],Data[[#This Row],[Customer Name]], Data[MonthYear],Data[[#This Row],[MonthYear]])</f>
        <v>0.33333333333333331</v>
      </c>
      <c r="Z5368" s="1" t="str">
        <f>TEXT(Data[[#This Row],[Order Date]], "mm.yy")</f>
        <v>06.19</v>
      </c>
    </row>
    <row r="5369" spans="1:26" x14ac:dyDescent="0.25">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1" t="str">
        <f>IF(M5369=People!$B$2,People!$A$5,(IF(M5369=People!$B$3,People!$A$3,(IF(M5369=People!$B$4,People!$A$4,(IF(M5369=People!$B$5,People!$A$5,0)))))))</f>
        <v>Cassandra Brandow</v>
      </c>
      <c r="W5369" s="1" t="str">
        <f>IFERROR(VLOOKUP(Data[[#This Row],[Order ID]], Returns!$A:$B, 2, FALSE), "No")</f>
        <v>No</v>
      </c>
      <c r="X5369" s="1">
        <f>1/COUNTIF(Data[Order ID], Data[[#This Row],[Order ID]])</f>
        <v>0.33333333333333331</v>
      </c>
      <c r="Y5369" s="1">
        <f>1/COUNTIFS(Data[Customer Name],Data[[#This Row],[Customer Name]], Data[MonthYear],Data[[#This Row],[MonthYear]])</f>
        <v>0.33333333333333331</v>
      </c>
      <c r="Z5369" s="1" t="str">
        <f>TEXT(Data[[#This Row],[Order Date]], "mm.yy")</f>
        <v>06.19</v>
      </c>
    </row>
    <row r="5370" spans="1:26" x14ac:dyDescent="0.25">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1" t="str">
        <f>IF(M5370=People!$B$2,People!$A$5,(IF(M5370=People!$B$3,People!$A$3,(IF(M5370=People!$B$4,People!$A$4,(IF(M5370=People!$B$5,People!$A$5,0)))))))</f>
        <v>Cassandra Brandow</v>
      </c>
      <c r="W5370" s="1" t="str">
        <f>IFERROR(VLOOKUP(Data[[#This Row],[Order ID]], Returns!$A:$B, 2, FALSE), "No")</f>
        <v>No</v>
      </c>
      <c r="X5370" s="1">
        <f>1/COUNTIF(Data[Order ID], Data[[#This Row],[Order ID]])</f>
        <v>0.33333333333333331</v>
      </c>
      <c r="Y5370" s="1">
        <f>1/COUNTIFS(Data[Customer Name],Data[[#This Row],[Customer Name]], Data[MonthYear],Data[[#This Row],[MonthYear]])</f>
        <v>0.33333333333333331</v>
      </c>
      <c r="Z5370" s="1" t="str">
        <f>TEXT(Data[[#This Row],[Order Date]], "mm.yy")</f>
        <v>06.19</v>
      </c>
    </row>
    <row r="5371" spans="1:26" x14ac:dyDescent="0.25">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1" t="str">
        <f>IF(M5371=People!$B$2,People!$A$5,(IF(M5371=People!$B$3,People!$A$3,(IF(M5371=People!$B$4,People!$A$4,(IF(M5371=People!$B$5,People!$A$5,0)))))))</f>
        <v>Chuck Magee</v>
      </c>
      <c r="W5371" s="1" t="str">
        <f>IFERROR(VLOOKUP(Data[[#This Row],[Order ID]], Returns!$A:$B, 2, FALSE), "No")</f>
        <v>No</v>
      </c>
      <c r="X5371" s="1">
        <f>1/COUNTIF(Data[Order ID], Data[[#This Row],[Order ID]])</f>
        <v>1</v>
      </c>
      <c r="Y5371" s="1">
        <f>1/COUNTIFS(Data[Customer Name],Data[[#This Row],[Customer Name]], Data[MonthYear],Data[[#This Row],[MonthYear]])</f>
        <v>0.33333333333333331</v>
      </c>
      <c r="Z5371" s="1" t="str">
        <f>TEXT(Data[[#This Row],[Order Date]], "mm.yy")</f>
        <v>09.19</v>
      </c>
    </row>
    <row r="5372" spans="1:26" x14ac:dyDescent="0.25">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1" t="str">
        <f>IF(M5372=People!$B$2,People!$A$5,(IF(M5372=People!$B$3,People!$A$3,(IF(M5372=People!$B$4,People!$A$4,(IF(M5372=People!$B$5,People!$A$5,0)))))))</f>
        <v>Kelly Williams</v>
      </c>
      <c r="W5372" s="1" t="str">
        <f>IFERROR(VLOOKUP(Data[[#This Row],[Order ID]], Returns!$A:$B, 2, FALSE), "No")</f>
        <v>No</v>
      </c>
      <c r="X5372" s="1">
        <f>1/COUNTIF(Data[Order ID], Data[[#This Row],[Order ID]])</f>
        <v>0.5</v>
      </c>
      <c r="Y5372" s="1">
        <f>1/COUNTIFS(Data[Customer Name],Data[[#This Row],[Customer Name]], Data[MonthYear],Data[[#This Row],[MonthYear]])</f>
        <v>0.5</v>
      </c>
      <c r="Z5372" s="1" t="str">
        <f>TEXT(Data[[#This Row],[Order Date]], "mm.yy")</f>
        <v>04.19</v>
      </c>
    </row>
    <row r="5373" spans="1:26" x14ac:dyDescent="0.25">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1" t="str">
        <f>IF(M5373=People!$B$2,People!$A$5,(IF(M5373=People!$B$3,People!$A$3,(IF(M5373=People!$B$4,People!$A$4,(IF(M5373=People!$B$5,People!$A$5,0)))))))</f>
        <v>Kelly Williams</v>
      </c>
      <c r="W5373" s="1" t="str">
        <f>IFERROR(VLOOKUP(Data[[#This Row],[Order ID]], Returns!$A:$B, 2, FALSE), "No")</f>
        <v>No</v>
      </c>
      <c r="X5373" s="1">
        <f>1/COUNTIF(Data[Order ID], Data[[#This Row],[Order ID]])</f>
        <v>0.5</v>
      </c>
      <c r="Y5373" s="1">
        <f>1/COUNTIFS(Data[Customer Name],Data[[#This Row],[Customer Name]], Data[MonthYear],Data[[#This Row],[MonthYear]])</f>
        <v>0.5</v>
      </c>
      <c r="Z5373" s="1" t="str">
        <f>TEXT(Data[[#This Row],[Order Date]], "mm.yy")</f>
        <v>04.19</v>
      </c>
    </row>
    <row r="5374" spans="1:26" x14ac:dyDescent="0.25">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1" t="str">
        <f>IF(M5374=People!$B$2,People!$A$5,(IF(M5374=People!$B$3,People!$A$3,(IF(M5374=People!$B$4,People!$A$4,(IF(M5374=People!$B$5,People!$A$5,0)))))))</f>
        <v>Kelly Williams</v>
      </c>
      <c r="W5374" s="1" t="str">
        <f>IFERROR(VLOOKUP(Data[[#This Row],[Order ID]], Returns!$A:$B, 2, FALSE), "No")</f>
        <v>No</v>
      </c>
      <c r="X5374" s="1">
        <f>1/COUNTIF(Data[Order ID], Data[[#This Row],[Order ID]])</f>
        <v>0.33333333333333331</v>
      </c>
      <c r="Y5374" s="1">
        <f>1/COUNTIFS(Data[Customer Name],Data[[#This Row],[Customer Name]], Data[MonthYear],Data[[#This Row],[MonthYear]])</f>
        <v>0.16666666666666666</v>
      </c>
      <c r="Z5374" s="1" t="str">
        <f>TEXT(Data[[#This Row],[Order Date]], "mm.yy")</f>
        <v>10.17</v>
      </c>
    </row>
    <row r="5375" spans="1:26" x14ac:dyDescent="0.25">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1" t="str">
        <f>IF(M5375=People!$B$2,People!$A$5,(IF(M5375=People!$B$3,People!$A$3,(IF(M5375=People!$B$4,People!$A$4,(IF(M5375=People!$B$5,People!$A$5,0)))))))</f>
        <v>Kelly Williams</v>
      </c>
      <c r="W5375" s="1" t="str">
        <f>IFERROR(VLOOKUP(Data[[#This Row],[Order ID]], Returns!$A:$B, 2, FALSE), "No")</f>
        <v>No</v>
      </c>
      <c r="X5375" s="1">
        <f>1/COUNTIF(Data[Order ID], Data[[#This Row],[Order ID]])</f>
        <v>0.33333333333333331</v>
      </c>
      <c r="Y5375" s="1">
        <f>1/COUNTIFS(Data[Customer Name],Data[[#This Row],[Customer Name]], Data[MonthYear],Data[[#This Row],[MonthYear]])</f>
        <v>0.16666666666666666</v>
      </c>
      <c r="Z5375" s="1" t="str">
        <f>TEXT(Data[[#This Row],[Order Date]], "mm.yy")</f>
        <v>10.17</v>
      </c>
    </row>
    <row r="5376" spans="1:26" x14ac:dyDescent="0.25">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1" t="str">
        <f>IF(M5376=People!$B$2,People!$A$5,(IF(M5376=People!$B$3,People!$A$3,(IF(M5376=People!$B$4,People!$A$4,(IF(M5376=People!$B$5,People!$A$5,0)))))))</f>
        <v>Kelly Williams</v>
      </c>
      <c r="W5376" s="1" t="str">
        <f>IFERROR(VLOOKUP(Data[[#This Row],[Order ID]], Returns!$A:$B, 2, FALSE), "No")</f>
        <v>No</v>
      </c>
      <c r="X5376" s="1">
        <f>1/COUNTIF(Data[Order ID], Data[[#This Row],[Order ID]])</f>
        <v>0.33333333333333331</v>
      </c>
      <c r="Y5376" s="1">
        <f>1/COUNTIFS(Data[Customer Name],Data[[#This Row],[Customer Name]], Data[MonthYear],Data[[#This Row],[MonthYear]])</f>
        <v>0.16666666666666666</v>
      </c>
      <c r="Z5376" s="1" t="str">
        <f>TEXT(Data[[#This Row],[Order Date]], "mm.yy")</f>
        <v>10.17</v>
      </c>
    </row>
    <row r="5377" spans="1:26" x14ac:dyDescent="0.25">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1" t="str">
        <f>IF(M5377=People!$B$2,People!$A$5,(IF(M5377=People!$B$3,People!$A$3,(IF(M5377=People!$B$4,People!$A$4,(IF(M5377=People!$B$5,People!$A$5,0)))))))</f>
        <v>Cassandra Brandow</v>
      </c>
      <c r="W5377" s="1" t="str">
        <f>IFERROR(VLOOKUP(Data[[#This Row],[Order ID]], Returns!$A:$B, 2, FALSE), "No")</f>
        <v>No</v>
      </c>
      <c r="X5377" s="1">
        <f>1/COUNTIF(Data[Order ID], Data[[#This Row],[Order ID]])</f>
        <v>0.5</v>
      </c>
      <c r="Y5377" s="1">
        <f>1/COUNTIFS(Data[Customer Name],Data[[#This Row],[Customer Name]], Data[MonthYear],Data[[#This Row],[MonthYear]])</f>
        <v>0.5</v>
      </c>
      <c r="Z5377" s="1" t="str">
        <f>TEXT(Data[[#This Row],[Order Date]], "mm.yy")</f>
        <v>05.19</v>
      </c>
    </row>
    <row r="5378" spans="1:26" x14ac:dyDescent="0.25">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1" t="str">
        <f>IF(M5378=People!$B$2,People!$A$5,(IF(M5378=People!$B$3,People!$A$3,(IF(M5378=People!$B$4,People!$A$4,(IF(M5378=People!$B$5,People!$A$5,0)))))))</f>
        <v>Cassandra Brandow</v>
      </c>
      <c r="W5378" s="1" t="str">
        <f>IFERROR(VLOOKUP(Data[[#This Row],[Order ID]], Returns!$A:$B, 2, FALSE), "No")</f>
        <v>No</v>
      </c>
      <c r="X5378" s="1">
        <f>1/COUNTIF(Data[Order ID], Data[[#This Row],[Order ID]])</f>
        <v>0.5</v>
      </c>
      <c r="Y5378" s="1">
        <f>1/COUNTIFS(Data[Customer Name],Data[[#This Row],[Customer Name]], Data[MonthYear],Data[[#This Row],[MonthYear]])</f>
        <v>0.5</v>
      </c>
      <c r="Z5378" s="1" t="str">
        <f>TEXT(Data[[#This Row],[Order Date]], "mm.yy")</f>
        <v>05.19</v>
      </c>
    </row>
    <row r="5379" spans="1:26" x14ac:dyDescent="0.25">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1" t="str">
        <f>IF(M5379=People!$B$2,People!$A$5,(IF(M5379=People!$B$3,People!$A$3,(IF(M5379=People!$B$4,People!$A$4,(IF(M5379=People!$B$5,People!$A$5,0)))))))</f>
        <v>Chuck Magee</v>
      </c>
      <c r="W5379" s="1" t="str">
        <f>IFERROR(VLOOKUP(Data[[#This Row],[Order ID]], Returns!$A:$B, 2, FALSE), "No")</f>
        <v>No</v>
      </c>
      <c r="X5379" s="1">
        <f>1/COUNTIF(Data[Order ID], Data[[#This Row],[Order ID]])</f>
        <v>0.5</v>
      </c>
      <c r="Y5379" s="1">
        <f>1/COUNTIFS(Data[Customer Name],Data[[#This Row],[Customer Name]], Data[MonthYear],Data[[#This Row],[MonthYear]])</f>
        <v>0.5</v>
      </c>
      <c r="Z5379" s="1" t="str">
        <f>TEXT(Data[[#This Row],[Order Date]], "mm.yy")</f>
        <v>12.16</v>
      </c>
    </row>
    <row r="5380" spans="1:26" x14ac:dyDescent="0.25">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1" t="str">
        <f>IF(M5380=People!$B$2,People!$A$5,(IF(M5380=People!$B$3,People!$A$3,(IF(M5380=People!$B$4,People!$A$4,(IF(M5380=People!$B$5,People!$A$5,0)))))))</f>
        <v>Chuck Magee</v>
      </c>
      <c r="W5380" s="1" t="str">
        <f>IFERROR(VLOOKUP(Data[[#This Row],[Order ID]], Returns!$A:$B, 2, FALSE), "No")</f>
        <v>No</v>
      </c>
      <c r="X5380" s="1">
        <f>1/COUNTIF(Data[Order ID], Data[[#This Row],[Order ID]])</f>
        <v>0.5</v>
      </c>
      <c r="Y5380" s="1">
        <f>1/COUNTIFS(Data[Customer Name],Data[[#This Row],[Customer Name]], Data[MonthYear],Data[[#This Row],[MonthYear]])</f>
        <v>0.5</v>
      </c>
      <c r="Z5380" s="1" t="str">
        <f>TEXT(Data[[#This Row],[Order Date]], "mm.yy")</f>
        <v>12.16</v>
      </c>
    </row>
    <row r="5381" spans="1:26" x14ac:dyDescent="0.25">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1" t="str">
        <f>IF(M5381=People!$B$2,People!$A$5,(IF(M5381=People!$B$3,People!$A$3,(IF(M5381=People!$B$4,People!$A$4,(IF(M5381=People!$B$5,People!$A$5,0)))))))</f>
        <v>Cassandra Brandow</v>
      </c>
      <c r="W5381" s="1" t="str">
        <f>IFERROR(VLOOKUP(Data[[#This Row],[Order ID]], Returns!$A:$B, 2, FALSE), "No")</f>
        <v>No</v>
      </c>
      <c r="X5381" s="1">
        <f>1/COUNTIF(Data[Order ID], Data[[#This Row],[Order ID]])</f>
        <v>0.5</v>
      </c>
      <c r="Y5381" s="1">
        <f>1/COUNTIFS(Data[Customer Name],Data[[#This Row],[Customer Name]], Data[MonthYear],Data[[#This Row],[MonthYear]])</f>
        <v>0.5</v>
      </c>
      <c r="Z5381" s="1" t="str">
        <f>TEXT(Data[[#This Row],[Order Date]], "mm.yy")</f>
        <v>08.18</v>
      </c>
    </row>
    <row r="5382" spans="1:26" x14ac:dyDescent="0.25">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1" t="str">
        <f>IF(M5382=People!$B$2,People!$A$5,(IF(M5382=People!$B$3,People!$A$3,(IF(M5382=People!$B$4,People!$A$4,(IF(M5382=People!$B$5,People!$A$5,0)))))))</f>
        <v>Cassandra Brandow</v>
      </c>
      <c r="W5382" s="1" t="str">
        <f>IFERROR(VLOOKUP(Data[[#This Row],[Order ID]], Returns!$A:$B, 2, FALSE), "No")</f>
        <v>No</v>
      </c>
      <c r="X5382" s="1">
        <f>1/COUNTIF(Data[Order ID], Data[[#This Row],[Order ID]])</f>
        <v>0.5</v>
      </c>
      <c r="Y5382" s="1">
        <f>1/COUNTIFS(Data[Customer Name],Data[[#This Row],[Customer Name]], Data[MonthYear],Data[[#This Row],[MonthYear]])</f>
        <v>0.5</v>
      </c>
      <c r="Z5382" s="1" t="str">
        <f>TEXT(Data[[#This Row],[Order Date]], "mm.yy")</f>
        <v>08.18</v>
      </c>
    </row>
    <row r="5383" spans="1:26" x14ac:dyDescent="0.25">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1" t="str">
        <f>IF(M5383=People!$B$2,People!$A$5,(IF(M5383=People!$B$3,People!$A$3,(IF(M5383=People!$B$4,People!$A$4,(IF(M5383=People!$B$5,People!$A$5,0)))))))</f>
        <v>Kelly Williams</v>
      </c>
      <c r="W5383" s="1" t="str">
        <f>IFERROR(VLOOKUP(Data[[#This Row],[Order ID]], Returns!$A:$B, 2, FALSE), "No")</f>
        <v>No</v>
      </c>
      <c r="X5383" s="1">
        <f>1/COUNTIF(Data[Order ID], Data[[#This Row],[Order ID]])</f>
        <v>0.33333333333333331</v>
      </c>
      <c r="Y5383" s="1">
        <f>1/COUNTIFS(Data[Customer Name],Data[[#This Row],[Customer Name]], Data[MonthYear],Data[[#This Row],[MonthYear]])</f>
        <v>0.33333333333333331</v>
      </c>
      <c r="Z5383" s="1" t="str">
        <f>TEXT(Data[[#This Row],[Order Date]], "mm.yy")</f>
        <v>09.18</v>
      </c>
    </row>
    <row r="5384" spans="1:26" x14ac:dyDescent="0.25">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1" t="str">
        <f>IF(M5384=People!$B$2,People!$A$5,(IF(M5384=People!$B$3,People!$A$3,(IF(M5384=People!$B$4,People!$A$4,(IF(M5384=People!$B$5,People!$A$5,0)))))))</f>
        <v>Kelly Williams</v>
      </c>
      <c r="W5384" s="1" t="str">
        <f>IFERROR(VLOOKUP(Data[[#This Row],[Order ID]], Returns!$A:$B, 2, FALSE), "No")</f>
        <v>No</v>
      </c>
      <c r="X5384" s="1">
        <f>1/COUNTIF(Data[Order ID], Data[[#This Row],[Order ID]])</f>
        <v>0.33333333333333331</v>
      </c>
      <c r="Y5384" s="1">
        <f>1/COUNTIFS(Data[Customer Name],Data[[#This Row],[Customer Name]], Data[MonthYear],Data[[#This Row],[MonthYear]])</f>
        <v>0.33333333333333331</v>
      </c>
      <c r="Z5384" s="1" t="str">
        <f>TEXT(Data[[#This Row],[Order Date]], "mm.yy")</f>
        <v>09.18</v>
      </c>
    </row>
    <row r="5385" spans="1:26" x14ac:dyDescent="0.25">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1" t="str">
        <f>IF(M5385=People!$B$2,People!$A$5,(IF(M5385=People!$B$3,People!$A$3,(IF(M5385=People!$B$4,People!$A$4,(IF(M5385=People!$B$5,People!$A$5,0)))))))</f>
        <v>Kelly Williams</v>
      </c>
      <c r="W5385" s="1" t="str">
        <f>IFERROR(VLOOKUP(Data[[#This Row],[Order ID]], Returns!$A:$B, 2, FALSE), "No")</f>
        <v>No</v>
      </c>
      <c r="X5385" s="1">
        <f>1/COUNTIF(Data[Order ID], Data[[#This Row],[Order ID]])</f>
        <v>0.33333333333333331</v>
      </c>
      <c r="Y5385" s="1">
        <f>1/COUNTIFS(Data[Customer Name],Data[[#This Row],[Customer Name]], Data[MonthYear],Data[[#This Row],[MonthYear]])</f>
        <v>0.33333333333333331</v>
      </c>
      <c r="Z5385" s="1" t="str">
        <f>TEXT(Data[[#This Row],[Order Date]], "mm.yy")</f>
        <v>09.18</v>
      </c>
    </row>
    <row r="5386" spans="1:26" x14ac:dyDescent="0.25">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1" t="str">
        <f>IF(M5386=People!$B$2,People!$A$5,(IF(M5386=People!$B$3,People!$A$3,(IF(M5386=People!$B$4,People!$A$4,(IF(M5386=People!$B$5,People!$A$5,0)))))))</f>
        <v>Chuck Magee</v>
      </c>
      <c r="W5386" s="1" t="str">
        <f>IFERROR(VLOOKUP(Data[[#This Row],[Order ID]], Returns!$A:$B, 2, FALSE), "No")</f>
        <v>No</v>
      </c>
      <c r="X5386" s="1">
        <f>1/COUNTIF(Data[Order ID], Data[[#This Row],[Order ID]])</f>
        <v>0.5</v>
      </c>
      <c r="Y5386" s="1">
        <f>1/COUNTIFS(Data[Customer Name],Data[[#This Row],[Customer Name]], Data[MonthYear],Data[[#This Row],[MonthYear]])</f>
        <v>0.5</v>
      </c>
      <c r="Z5386" s="1" t="str">
        <f>TEXT(Data[[#This Row],[Order Date]], "mm.yy")</f>
        <v>06.19</v>
      </c>
    </row>
    <row r="5387" spans="1:26" x14ac:dyDescent="0.25">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1" t="str">
        <f>IF(M5387=People!$B$2,People!$A$5,(IF(M5387=People!$B$3,People!$A$3,(IF(M5387=People!$B$4,People!$A$4,(IF(M5387=People!$B$5,People!$A$5,0)))))))</f>
        <v>Chuck Magee</v>
      </c>
      <c r="W5387" s="1" t="str">
        <f>IFERROR(VLOOKUP(Data[[#This Row],[Order ID]], Returns!$A:$B, 2, FALSE), "No")</f>
        <v>No</v>
      </c>
      <c r="X5387" s="1">
        <f>1/COUNTIF(Data[Order ID], Data[[#This Row],[Order ID]])</f>
        <v>0.5</v>
      </c>
      <c r="Y5387" s="1">
        <f>1/COUNTIFS(Data[Customer Name],Data[[#This Row],[Customer Name]], Data[MonthYear],Data[[#This Row],[MonthYear]])</f>
        <v>0.5</v>
      </c>
      <c r="Z5387" s="1" t="str">
        <f>TEXT(Data[[#This Row],[Order Date]], "mm.yy")</f>
        <v>06.19</v>
      </c>
    </row>
    <row r="5388" spans="1:26" x14ac:dyDescent="0.25">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1" t="str">
        <f>IF(M5388=People!$B$2,People!$A$5,(IF(M5388=People!$B$3,People!$A$3,(IF(M5388=People!$B$4,People!$A$4,(IF(M5388=People!$B$5,People!$A$5,0)))))))</f>
        <v>Cassandra Brandow</v>
      </c>
      <c r="W5388" s="1" t="str">
        <f>IFERROR(VLOOKUP(Data[[#This Row],[Order ID]], Returns!$A:$B, 2, FALSE), "No")</f>
        <v>No</v>
      </c>
      <c r="X5388" s="1">
        <f>1/COUNTIF(Data[Order ID], Data[[#This Row],[Order ID]])</f>
        <v>1</v>
      </c>
      <c r="Y5388" s="1">
        <f>1/COUNTIFS(Data[Customer Name],Data[[#This Row],[Customer Name]], Data[MonthYear],Data[[#This Row],[MonthYear]])</f>
        <v>1</v>
      </c>
      <c r="Z5388" s="1" t="str">
        <f>TEXT(Data[[#This Row],[Order Date]], "mm.yy")</f>
        <v>03.19</v>
      </c>
    </row>
    <row r="5389" spans="1:26" x14ac:dyDescent="0.25">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1" t="str">
        <f>IF(M5389=People!$B$2,People!$A$5,(IF(M5389=People!$B$3,People!$A$3,(IF(M5389=People!$B$4,People!$A$4,(IF(M5389=People!$B$5,People!$A$5,0)))))))</f>
        <v>Cassandra Brandow</v>
      </c>
      <c r="W5389" s="1" t="str">
        <f>IFERROR(VLOOKUP(Data[[#This Row],[Order ID]], Returns!$A:$B, 2, FALSE), "No")</f>
        <v>No</v>
      </c>
      <c r="X5389" s="1">
        <f>1/COUNTIF(Data[Order ID], Data[[#This Row],[Order ID]])</f>
        <v>0.33333333333333331</v>
      </c>
      <c r="Y5389" s="1">
        <f>1/COUNTIFS(Data[Customer Name],Data[[#This Row],[Customer Name]], Data[MonthYear],Data[[#This Row],[MonthYear]])</f>
        <v>0.33333333333333331</v>
      </c>
      <c r="Z5389" s="1" t="str">
        <f>TEXT(Data[[#This Row],[Order Date]], "mm.yy")</f>
        <v>02.19</v>
      </c>
    </row>
    <row r="5390" spans="1:26" x14ac:dyDescent="0.25">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1" t="str">
        <f>IF(M5390=People!$B$2,People!$A$5,(IF(M5390=People!$B$3,People!$A$3,(IF(M5390=People!$B$4,People!$A$4,(IF(M5390=People!$B$5,People!$A$5,0)))))))</f>
        <v>Cassandra Brandow</v>
      </c>
      <c r="W5390" s="1" t="str">
        <f>IFERROR(VLOOKUP(Data[[#This Row],[Order ID]], Returns!$A:$B, 2, FALSE), "No")</f>
        <v>No</v>
      </c>
      <c r="X5390" s="1">
        <f>1/COUNTIF(Data[Order ID], Data[[#This Row],[Order ID]])</f>
        <v>0.33333333333333331</v>
      </c>
      <c r="Y5390" s="1">
        <f>1/COUNTIFS(Data[Customer Name],Data[[#This Row],[Customer Name]], Data[MonthYear],Data[[#This Row],[MonthYear]])</f>
        <v>0.33333333333333331</v>
      </c>
      <c r="Z5390" s="1" t="str">
        <f>TEXT(Data[[#This Row],[Order Date]], "mm.yy")</f>
        <v>02.19</v>
      </c>
    </row>
    <row r="5391" spans="1:26" x14ac:dyDescent="0.25">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1" t="str">
        <f>IF(M5391=People!$B$2,People!$A$5,(IF(M5391=People!$B$3,People!$A$3,(IF(M5391=People!$B$4,People!$A$4,(IF(M5391=People!$B$5,People!$A$5,0)))))))</f>
        <v>Cassandra Brandow</v>
      </c>
      <c r="W5391" s="1" t="str">
        <f>IFERROR(VLOOKUP(Data[[#This Row],[Order ID]], Returns!$A:$B, 2, FALSE), "No")</f>
        <v>No</v>
      </c>
      <c r="X5391" s="1">
        <f>1/COUNTIF(Data[Order ID], Data[[#This Row],[Order ID]])</f>
        <v>0.33333333333333331</v>
      </c>
      <c r="Y5391" s="1">
        <f>1/COUNTIFS(Data[Customer Name],Data[[#This Row],[Customer Name]], Data[MonthYear],Data[[#This Row],[MonthYear]])</f>
        <v>0.33333333333333331</v>
      </c>
      <c r="Z5391" s="1" t="str">
        <f>TEXT(Data[[#This Row],[Order Date]], "mm.yy")</f>
        <v>02.19</v>
      </c>
    </row>
    <row r="5392" spans="1:26" x14ac:dyDescent="0.25">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1" t="str">
        <f>IF(M5392=People!$B$2,People!$A$5,(IF(M5392=People!$B$3,People!$A$3,(IF(M5392=People!$B$4,People!$A$4,(IF(M5392=People!$B$5,People!$A$5,0)))))))</f>
        <v>Cassandra Brandow</v>
      </c>
      <c r="W5392" s="1" t="str">
        <f>IFERROR(VLOOKUP(Data[[#This Row],[Order ID]], Returns!$A:$B, 2, FALSE), "No")</f>
        <v>No</v>
      </c>
      <c r="X5392" s="1">
        <f>1/COUNTIF(Data[Order ID], Data[[#This Row],[Order ID]])</f>
        <v>1</v>
      </c>
      <c r="Y5392" s="1">
        <f>1/COUNTIFS(Data[Customer Name],Data[[#This Row],[Customer Name]], Data[MonthYear],Data[[#This Row],[MonthYear]])</f>
        <v>1</v>
      </c>
      <c r="Z5392" s="1" t="str">
        <f>TEXT(Data[[#This Row],[Order Date]], "mm.yy")</f>
        <v>11.19</v>
      </c>
    </row>
    <row r="5393" spans="1:26" x14ac:dyDescent="0.25">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1" t="str">
        <f>IF(M5393=People!$B$2,People!$A$5,(IF(M5393=People!$B$3,People!$A$3,(IF(M5393=People!$B$4,People!$A$4,(IF(M5393=People!$B$5,People!$A$5,0)))))))</f>
        <v>Chuck Magee</v>
      </c>
      <c r="W5393" s="1" t="str">
        <f>IFERROR(VLOOKUP(Data[[#This Row],[Order ID]], Returns!$A:$B, 2, FALSE), "No")</f>
        <v>No</v>
      </c>
      <c r="X5393" s="1">
        <f>1/COUNTIF(Data[Order ID], Data[[#This Row],[Order ID]])</f>
        <v>0.25</v>
      </c>
      <c r="Y5393" s="1">
        <f>1/COUNTIFS(Data[Customer Name],Data[[#This Row],[Customer Name]], Data[MonthYear],Data[[#This Row],[MonthYear]])</f>
        <v>0.2</v>
      </c>
      <c r="Z5393" s="1" t="str">
        <f>TEXT(Data[[#This Row],[Order Date]], "mm.yy")</f>
        <v>11.16</v>
      </c>
    </row>
    <row r="5394" spans="1:26" x14ac:dyDescent="0.25">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1" t="str">
        <f>IF(M5394=People!$B$2,People!$A$5,(IF(M5394=People!$B$3,People!$A$3,(IF(M5394=People!$B$4,People!$A$4,(IF(M5394=People!$B$5,People!$A$5,0)))))))</f>
        <v>Chuck Magee</v>
      </c>
      <c r="W5394" s="1" t="str">
        <f>IFERROR(VLOOKUP(Data[[#This Row],[Order ID]], Returns!$A:$B, 2, FALSE), "No")</f>
        <v>No</v>
      </c>
      <c r="X5394" s="1">
        <f>1/COUNTIF(Data[Order ID], Data[[#This Row],[Order ID]])</f>
        <v>0.25</v>
      </c>
      <c r="Y5394" s="1">
        <f>1/COUNTIFS(Data[Customer Name],Data[[#This Row],[Customer Name]], Data[MonthYear],Data[[#This Row],[MonthYear]])</f>
        <v>0.2</v>
      </c>
      <c r="Z5394" s="1" t="str">
        <f>TEXT(Data[[#This Row],[Order Date]], "mm.yy")</f>
        <v>11.16</v>
      </c>
    </row>
    <row r="5395" spans="1:26" x14ac:dyDescent="0.25">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1" t="str">
        <f>IF(M5395=People!$B$2,People!$A$5,(IF(M5395=People!$B$3,People!$A$3,(IF(M5395=People!$B$4,People!$A$4,(IF(M5395=People!$B$5,People!$A$5,0)))))))</f>
        <v>Chuck Magee</v>
      </c>
      <c r="W5395" s="1" t="str">
        <f>IFERROR(VLOOKUP(Data[[#This Row],[Order ID]], Returns!$A:$B, 2, FALSE), "No")</f>
        <v>No</v>
      </c>
      <c r="X5395" s="1">
        <f>1/COUNTIF(Data[Order ID], Data[[#This Row],[Order ID]])</f>
        <v>0.25</v>
      </c>
      <c r="Y5395" s="1">
        <f>1/COUNTIFS(Data[Customer Name],Data[[#This Row],[Customer Name]], Data[MonthYear],Data[[#This Row],[MonthYear]])</f>
        <v>0.2</v>
      </c>
      <c r="Z5395" s="1" t="str">
        <f>TEXT(Data[[#This Row],[Order Date]], "mm.yy")</f>
        <v>11.16</v>
      </c>
    </row>
    <row r="5396" spans="1:26" x14ac:dyDescent="0.25">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1" t="str">
        <f>IF(M5396=People!$B$2,People!$A$5,(IF(M5396=People!$B$3,People!$A$3,(IF(M5396=People!$B$4,People!$A$4,(IF(M5396=People!$B$5,People!$A$5,0)))))))</f>
        <v>Chuck Magee</v>
      </c>
      <c r="W5396" s="1" t="str">
        <f>IFERROR(VLOOKUP(Data[[#This Row],[Order ID]], Returns!$A:$B, 2, FALSE), "No")</f>
        <v>No</v>
      </c>
      <c r="X5396" s="1">
        <f>1/COUNTIF(Data[Order ID], Data[[#This Row],[Order ID]])</f>
        <v>0.25</v>
      </c>
      <c r="Y5396" s="1">
        <f>1/COUNTIFS(Data[Customer Name],Data[[#This Row],[Customer Name]], Data[MonthYear],Data[[#This Row],[MonthYear]])</f>
        <v>0.2</v>
      </c>
      <c r="Z5396" s="1" t="str">
        <f>TEXT(Data[[#This Row],[Order Date]], "mm.yy")</f>
        <v>11.16</v>
      </c>
    </row>
    <row r="5397" spans="1:26" x14ac:dyDescent="0.25">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1" t="str">
        <f>IF(M5397=People!$B$2,People!$A$5,(IF(M5397=People!$B$3,People!$A$3,(IF(M5397=People!$B$4,People!$A$4,(IF(M5397=People!$B$5,People!$A$5,0)))))))</f>
        <v>Cassandra Brandow</v>
      </c>
      <c r="W5397" s="1" t="str">
        <f>IFERROR(VLOOKUP(Data[[#This Row],[Order ID]], Returns!$A:$B, 2, FALSE), "No")</f>
        <v>Yes</v>
      </c>
      <c r="X5397" s="1">
        <f>1/COUNTIF(Data[Order ID], Data[[#This Row],[Order ID]])</f>
        <v>1</v>
      </c>
      <c r="Y5397" s="1">
        <f>1/COUNTIFS(Data[Customer Name],Data[[#This Row],[Customer Name]], Data[MonthYear],Data[[#This Row],[MonthYear]])</f>
        <v>1</v>
      </c>
      <c r="Z5397" s="1" t="str">
        <f>TEXT(Data[[#This Row],[Order Date]], "mm.yy")</f>
        <v>11.16</v>
      </c>
    </row>
    <row r="5398" spans="1:26" x14ac:dyDescent="0.25">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1" t="str">
        <f>IF(M5398=People!$B$2,People!$A$5,(IF(M5398=People!$B$3,People!$A$3,(IF(M5398=People!$B$4,People!$A$4,(IF(M5398=People!$B$5,People!$A$5,0)))))))</f>
        <v>Cassandra Brandow</v>
      </c>
      <c r="W5398" s="1" t="str">
        <f>IFERROR(VLOOKUP(Data[[#This Row],[Order ID]], Returns!$A:$B, 2, FALSE), "No")</f>
        <v>No</v>
      </c>
      <c r="X5398" s="1">
        <f>1/COUNTIF(Data[Order ID], Data[[#This Row],[Order ID]])</f>
        <v>1</v>
      </c>
      <c r="Y5398" s="1">
        <f>1/COUNTIFS(Data[Customer Name],Data[[#This Row],[Customer Name]], Data[MonthYear],Data[[#This Row],[MonthYear]])</f>
        <v>1</v>
      </c>
      <c r="Z5398" s="1" t="str">
        <f>TEXT(Data[[#This Row],[Order Date]], "mm.yy")</f>
        <v>09.18</v>
      </c>
    </row>
    <row r="5399" spans="1:26" x14ac:dyDescent="0.25">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1" t="str">
        <f>IF(M5399=People!$B$2,People!$A$5,(IF(M5399=People!$B$3,People!$A$3,(IF(M5399=People!$B$4,People!$A$4,(IF(M5399=People!$B$5,People!$A$5,0)))))))</f>
        <v>Cassandra Brandow</v>
      </c>
      <c r="W5399" s="1" t="str">
        <f>IFERROR(VLOOKUP(Data[[#This Row],[Order ID]], Returns!$A:$B, 2, FALSE), "No")</f>
        <v>Yes</v>
      </c>
      <c r="X5399" s="1">
        <f>1/COUNTIF(Data[Order ID], Data[[#This Row],[Order ID]])</f>
        <v>1</v>
      </c>
      <c r="Y5399" s="1">
        <f>1/COUNTIFS(Data[Customer Name],Data[[#This Row],[Customer Name]], Data[MonthYear],Data[[#This Row],[MonthYear]])</f>
        <v>1</v>
      </c>
      <c r="Z5399" s="1" t="str">
        <f>TEXT(Data[[#This Row],[Order Date]], "mm.yy")</f>
        <v>11.18</v>
      </c>
    </row>
    <row r="5400" spans="1:26" x14ac:dyDescent="0.25">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1" t="str">
        <f>IF(M5400=People!$B$2,People!$A$5,(IF(M5400=People!$B$3,People!$A$3,(IF(M5400=People!$B$4,People!$A$4,(IF(M5400=People!$B$5,People!$A$5,0)))))))</f>
        <v>Chuck Magee</v>
      </c>
      <c r="W5400" s="1" t="str">
        <f>IFERROR(VLOOKUP(Data[[#This Row],[Order ID]], Returns!$A:$B, 2, FALSE), "No")</f>
        <v>No</v>
      </c>
      <c r="X5400" s="1">
        <f>1/COUNTIF(Data[Order ID], Data[[#This Row],[Order ID]])</f>
        <v>1</v>
      </c>
      <c r="Y5400" s="1">
        <f>1/COUNTIFS(Data[Customer Name],Data[[#This Row],[Customer Name]], Data[MonthYear],Data[[#This Row],[MonthYear]])</f>
        <v>1</v>
      </c>
      <c r="Z5400" s="1" t="str">
        <f>TEXT(Data[[#This Row],[Order Date]], "mm.yy")</f>
        <v>09.18</v>
      </c>
    </row>
    <row r="5401" spans="1:26" x14ac:dyDescent="0.25">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1" t="str">
        <f>IF(M5401=People!$B$2,People!$A$5,(IF(M5401=People!$B$3,People!$A$3,(IF(M5401=People!$B$4,People!$A$4,(IF(M5401=People!$B$5,People!$A$5,0)))))))</f>
        <v>Cassandra Brandow</v>
      </c>
      <c r="W5401" s="1" t="str">
        <f>IFERROR(VLOOKUP(Data[[#This Row],[Order ID]], Returns!$A:$B, 2, FALSE), "No")</f>
        <v>No</v>
      </c>
      <c r="X5401" s="1">
        <f>1/COUNTIF(Data[Order ID], Data[[#This Row],[Order ID]])</f>
        <v>1</v>
      </c>
      <c r="Y5401" s="1">
        <f>1/COUNTIFS(Data[Customer Name],Data[[#This Row],[Customer Name]], Data[MonthYear],Data[[#This Row],[MonthYear]])</f>
        <v>1</v>
      </c>
      <c r="Z5401" s="1" t="str">
        <f>TEXT(Data[[#This Row],[Order Date]], "mm.yy")</f>
        <v>04.18</v>
      </c>
    </row>
    <row r="5402" spans="1:26" x14ac:dyDescent="0.25">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1" t="str">
        <f>IF(M5402=People!$B$2,People!$A$5,(IF(M5402=People!$B$3,People!$A$3,(IF(M5402=People!$B$4,People!$A$4,(IF(M5402=People!$B$5,People!$A$5,0)))))))</f>
        <v>Cassandra Brandow</v>
      </c>
      <c r="W5402" s="1" t="str">
        <f>IFERROR(VLOOKUP(Data[[#This Row],[Order ID]], Returns!$A:$B, 2, FALSE), "No")</f>
        <v>No</v>
      </c>
      <c r="X5402" s="1">
        <f>1/COUNTIF(Data[Order ID], Data[[#This Row],[Order ID]])</f>
        <v>0.5</v>
      </c>
      <c r="Y5402" s="1">
        <f>1/COUNTIFS(Data[Customer Name],Data[[#This Row],[Customer Name]], Data[MonthYear],Data[[#This Row],[MonthYear]])</f>
        <v>0.5</v>
      </c>
      <c r="Z5402" s="1" t="str">
        <f>TEXT(Data[[#This Row],[Order Date]], "mm.yy")</f>
        <v>09.19</v>
      </c>
    </row>
    <row r="5403" spans="1:26" x14ac:dyDescent="0.25">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1" t="str">
        <f>IF(M5403=People!$B$2,People!$A$5,(IF(M5403=People!$B$3,People!$A$3,(IF(M5403=People!$B$4,People!$A$4,(IF(M5403=People!$B$5,People!$A$5,0)))))))</f>
        <v>Cassandra Brandow</v>
      </c>
      <c r="W5403" s="1" t="str">
        <f>IFERROR(VLOOKUP(Data[[#This Row],[Order ID]], Returns!$A:$B, 2, FALSE), "No")</f>
        <v>No</v>
      </c>
      <c r="X5403" s="1">
        <f>1/COUNTIF(Data[Order ID], Data[[#This Row],[Order ID]])</f>
        <v>0.5</v>
      </c>
      <c r="Y5403" s="1">
        <f>1/COUNTIFS(Data[Customer Name],Data[[#This Row],[Customer Name]], Data[MonthYear],Data[[#This Row],[MonthYear]])</f>
        <v>0.5</v>
      </c>
      <c r="Z5403" s="1" t="str">
        <f>TEXT(Data[[#This Row],[Order Date]], "mm.yy")</f>
        <v>09.19</v>
      </c>
    </row>
    <row r="5404" spans="1:26" x14ac:dyDescent="0.25">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1" t="str">
        <f>IF(M5404=People!$B$2,People!$A$5,(IF(M5404=People!$B$3,People!$A$3,(IF(M5404=People!$B$4,People!$A$4,(IF(M5404=People!$B$5,People!$A$5,0)))))))</f>
        <v>Chuck Magee</v>
      </c>
      <c r="W5404" s="1" t="str">
        <f>IFERROR(VLOOKUP(Data[[#This Row],[Order ID]], Returns!$A:$B, 2, FALSE), "No")</f>
        <v>No</v>
      </c>
      <c r="X5404" s="1">
        <f>1/COUNTIF(Data[Order ID], Data[[#This Row],[Order ID]])</f>
        <v>0.5</v>
      </c>
      <c r="Y5404" s="1">
        <f>1/COUNTIFS(Data[Customer Name],Data[[#This Row],[Customer Name]], Data[MonthYear],Data[[#This Row],[MonthYear]])</f>
        <v>0.5</v>
      </c>
      <c r="Z5404" s="1" t="str">
        <f>TEXT(Data[[#This Row],[Order Date]], "mm.yy")</f>
        <v>08.19</v>
      </c>
    </row>
    <row r="5405" spans="1:26" x14ac:dyDescent="0.25">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1" t="str">
        <f>IF(M5405=People!$B$2,People!$A$5,(IF(M5405=People!$B$3,People!$A$3,(IF(M5405=People!$B$4,People!$A$4,(IF(M5405=People!$B$5,People!$A$5,0)))))))</f>
        <v>Chuck Magee</v>
      </c>
      <c r="W5405" s="1" t="str">
        <f>IFERROR(VLOOKUP(Data[[#This Row],[Order ID]], Returns!$A:$B, 2, FALSE), "No")</f>
        <v>No</v>
      </c>
      <c r="X5405" s="1">
        <f>1/COUNTIF(Data[Order ID], Data[[#This Row],[Order ID]])</f>
        <v>0.5</v>
      </c>
      <c r="Y5405" s="1">
        <f>1/COUNTIFS(Data[Customer Name],Data[[#This Row],[Customer Name]], Data[MonthYear],Data[[#This Row],[MonthYear]])</f>
        <v>0.5</v>
      </c>
      <c r="Z5405" s="1" t="str">
        <f>TEXT(Data[[#This Row],[Order Date]], "mm.yy")</f>
        <v>08.19</v>
      </c>
    </row>
    <row r="5406" spans="1:26" x14ac:dyDescent="0.25">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1" t="str">
        <f>IF(M5406=People!$B$2,People!$A$5,(IF(M5406=People!$B$3,People!$A$3,(IF(M5406=People!$B$4,People!$A$4,(IF(M5406=People!$B$5,People!$A$5,0)))))))</f>
        <v>Cassandra Brandow</v>
      </c>
      <c r="W5406" s="1" t="str">
        <f>IFERROR(VLOOKUP(Data[[#This Row],[Order ID]], Returns!$A:$B, 2, FALSE), "No")</f>
        <v>No</v>
      </c>
      <c r="X5406" s="1">
        <f>1/COUNTIF(Data[Order ID], Data[[#This Row],[Order ID]])</f>
        <v>0.33333333333333331</v>
      </c>
      <c r="Y5406" s="1">
        <f>1/COUNTIFS(Data[Customer Name],Data[[#This Row],[Customer Name]], Data[MonthYear],Data[[#This Row],[MonthYear]])</f>
        <v>0.33333333333333331</v>
      </c>
      <c r="Z5406" s="1" t="str">
        <f>TEXT(Data[[#This Row],[Order Date]], "mm.yy")</f>
        <v>02.18</v>
      </c>
    </row>
    <row r="5407" spans="1:26" x14ac:dyDescent="0.25">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1" t="str">
        <f>IF(M5407=People!$B$2,People!$A$5,(IF(M5407=People!$B$3,People!$A$3,(IF(M5407=People!$B$4,People!$A$4,(IF(M5407=People!$B$5,People!$A$5,0)))))))</f>
        <v>Cassandra Brandow</v>
      </c>
      <c r="W5407" s="1" t="str">
        <f>IFERROR(VLOOKUP(Data[[#This Row],[Order ID]], Returns!$A:$B, 2, FALSE), "No")</f>
        <v>No</v>
      </c>
      <c r="X5407" s="1">
        <f>1/COUNTIF(Data[Order ID], Data[[#This Row],[Order ID]])</f>
        <v>0.33333333333333331</v>
      </c>
      <c r="Y5407" s="1">
        <f>1/COUNTIFS(Data[Customer Name],Data[[#This Row],[Customer Name]], Data[MonthYear],Data[[#This Row],[MonthYear]])</f>
        <v>0.33333333333333331</v>
      </c>
      <c r="Z5407" s="1" t="str">
        <f>TEXT(Data[[#This Row],[Order Date]], "mm.yy")</f>
        <v>02.18</v>
      </c>
    </row>
    <row r="5408" spans="1:26" x14ac:dyDescent="0.25">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1" t="str">
        <f>IF(M5408=People!$B$2,People!$A$5,(IF(M5408=People!$B$3,People!$A$3,(IF(M5408=People!$B$4,People!$A$4,(IF(M5408=People!$B$5,People!$A$5,0)))))))</f>
        <v>Cassandra Brandow</v>
      </c>
      <c r="W5408" s="1" t="str">
        <f>IFERROR(VLOOKUP(Data[[#This Row],[Order ID]], Returns!$A:$B, 2, FALSE), "No")</f>
        <v>No</v>
      </c>
      <c r="X5408" s="1">
        <f>1/COUNTIF(Data[Order ID], Data[[#This Row],[Order ID]])</f>
        <v>0.33333333333333331</v>
      </c>
      <c r="Y5408" s="1">
        <f>1/COUNTIFS(Data[Customer Name],Data[[#This Row],[Customer Name]], Data[MonthYear],Data[[#This Row],[MonthYear]])</f>
        <v>0.33333333333333331</v>
      </c>
      <c r="Z5408" s="1" t="str">
        <f>TEXT(Data[[#This Row],[Order Date]], "mm.yy")</f>
        <v>02.18</v>
      </c>
    </row>
    <row r="5409" spans="1:26" x14ac:dyDescent="0.25">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1" t="str">
        <f>IF(M5409=People!$B$2,People!$A$5,(IF(M5409=People!$B$3,People!$A$3,(IF(M5409=People!$B$4,People!$A$4,(IF(M5409=People!$B$5,People!$A$5,0)))))))</f>
        <v>Cassandra Brandow</v>
      </c>
      <c r="W5409" s="1" t="str">
        <f>IFERROR(VLOOKUP(Data[[#This Row],[Order ID]], Returns!$A:$B, 2, FALSE), "No")</f>
        <v>No</v>
      </c>
      <c r="X5409" s="1">
        <f>1/COUNTIF(Data[Order ID], Data[[#This Row],[Order ID]])</f>
        <v>0.25</v>
      </c>
      <c r="Y5409" s="1">
        <f>1/COUNTIFS(Data[Customer Name],Data[[#This Row],[Customer Name]], Data[MonthYear],Data[[#This Row],[MonthYear]])</f>
        <v>0.25</v>
      </c>
      <c r="Z5409" s="1" t="str">
        <f>TEXT(Data[[#This Row],[Order Date]], "mm.yy")</f>
        <v>12.19</v>
      </c>
    </row>
    <row r="5410" spans="1:26" x14ac:dyDescent="0.25">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1" t="str">
        <f>IF(M5410=People!$B$2,People!$A$5,(IF(M5410=People!$B$3,People!$A$3,(IF(M5410=People!$B$4,People!$A$4,(IF(M5410=People!$B$5,People!$A$5,0)))))))</f>
        <v>Cassandra Brandow</v>
      </c>
      <c r="W5410" s="1" t="str">
        <f>IFERROR(VLOOKUP(Data[[#This Row],[Order ID]], Returns!$A:$B, 2, FALSE), "No")</f>
        <v>No</v>
      </c>
      <c r="X5410" s="1">
        <f>1/COUNTIF(Data[Order ID], Data[[#This Row],[Order ID]])</f>
        <v>0.25</v>
      </c>
      <c r="Y5410" s="1">
        <f>1/COUNTIFS(Data[Customer Name],Data[[#This Row],[Customer Name]], Data[MonthYear],Data[[#This Row],[MonthYear]])</f>
        <v>0.25</v>
      </c>
      <c r="Z5410" s="1" t="str">
        <f>TEXT(Data[[#This Row],[Order Date]], "mm.yy")</f>
        <v>12.19</v>
      </c>
    </row>
    <row r="5411" spans="1:26" x14ac:dyDescent="0.25">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1" t="str">
        <f>IF(M5411=People!$B$2,People!$A$5,(IF(M5411=People!$B$3,People!$A$3,(IF(M5411=People!$B$4,People!$A$4,(IF(M5411=People!$B$5,People!$A$5,0)))))))</f>
        <v>Cassandra Brandow</v>
      </c>
      <c r="W5411" s="1" t="str">
        <f>IFERROR(VLOOKUP(Data[[#This Row],[Order ID]], Returns!$A:$B, 2, FALSE), "No")</f>
        <v>No</v>
      </c>
      <c r="X5411" s="1">
        <f>1/COUNTIF(Data[Order ID], Data[[#This Row],[Order ID]])</f>
        <v>0.25</v>
      </c>
      <c r="Y5411" s="1">
        <f>1/COUNTIFS(Data[Customer Name],Data[[#This Row],[Customer Name]], Data[MonthYear],Data[[#This Row],[MonthYear]])</f>
        <v>0.25</v>
      </c>
      <c r="Z5411" s="1" t="str">
        <f>TEXT(Data[[#This Row],[Order Date]], "mm.yy")</f>
        <v>12.19</v>
      </c>
    </row>
    <row r="5412" spans="1:26" x14ac:dyDescent="0.25">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1" t="str">
        <f>IF(M5412=People!$B$2,People!$A$5,(IF(M5412=People!$B$3,People!$A$3,(IF(M5412=People!$B$4,People!$A$4,(IF(M5412=People!$B$5,People!$A$5,0)))))))</f>
        <v>Cassandra Brandow</v>
      </c>
      <c r="W5412" s="1" t="str">
        <f>IFERROR(VLOOKUP(Data[[#This Row],[Order ID]], Returns!$A:$B, 2, FALSE), "No")</f>
        <v>No</v>
      </c>
      <c r="X5412" s="1">
        <f>1/COUNTIF(Data[Order ID], Data[[#This Row],[Order ID]])</f>
        <v>0.25</v>
      </c>
      <c r="Y5412" s="1">
        <f>1/COUNTIFS(Data[Customer Name],Data[[#This Row],[Customer Name]], Data[MonthYear],Data[[#This Row],[MonthYear]])</f>
        <v>0.25</v>
      </c>
      <c r="Z5412" s="1" t="str">
        <f>TEXT(Data[[#This Row],[Order Date]], "mm.yy")</f>
        <v>12.19</v>
      </c>
    </row>
    <row r="5413" spans="1:26" x14ac:dyDescent="0.25">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1" t="str">
        <f>IF(M5413=People!$B$2,People!$A$5,(IF(M5413=People!$B$3,People!$A$3,(IF(M5413=People!$B$4,People!$A$4,(IF(M5413=People!$B$5,People!$A$5,0)))))))</f>
        <v>Cassandra Brandow</v>
      </c>
      <c r="W5413" s="1" t="str">
        <f>IFERROR(VLOOKUP(Data[[#This Row],[Order ID]], Returns!$A:$B, 2, FALSE), "No")</f>
        <v>No</v>
      </c>
      <c r="X5413" s="1">
        <f>1/COUNTIF(Data[Order ID], Data[[#This Row],[Order ID]])</f>
        <v>0.5</v>
      </c>
      <c r="Y5413" s="1">
        <f>1/COUNTIFS(Data[Customer Name],Data[[#This Row],[Customer Name]], Data[MonthYear],Data[[#This Row],[MonthYear]])</f>
        <v>0.5</v>
      </c>
      <c r="Z5413" s="1" t="str">
        <f>TEXT(Data[[#This Row],[Order Date]], "mm.yy")</f>
        <v>09.19</v>
      </c>
    </row>
    <row r="5414" spans="1:26" x14ac:dyDescent="0.25">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1" t="str">
        <f>IF(M5414=People!$B$2,People!$A$5,(IF(M5414=People!$B$3,People!$A$3,(IF(M5414=People!$B$4,People!$A$4,(IF(M5414=People!$B$5,People!$A$5,0)))))))</f>
        <v>Cassandra Brandow</v>
      </c>
      <c r="W5414" s="1" t="str">
        <f>IFERROR(VLOOKUP(Data[[#This Row],[Order ID]], Returns!$A:$B, 2, FALSE), "No")</f>
        <v>No</v>
      </c>
      <c r="X5414" s="1">
        <f>1/COUNTIF(Data[Order ID], Data[[#This Row],[Order ID]])</f>
        <v>0.5</v>
      </c>
      <c r="Y5414" s="1">
        <f>1/COUNTIFS(Data[Customer Name],Data[[#This Row],[Customer Name]], Data[MonthYear],Data[[#This Row],[MonthYear]])</f>
        <v>0.5</v>
      </c>
      <c r="Z5414" s="1" t="str">
        <f>TEXT(Data[[#This Row],[Order Date]], "mm.yy")</f>
        <v>09.19</v>
      </c>
    </row>
    <row r="5415" spans="1:26" x14ac:dyDescent="0.25">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1" t="str">
        <f>IF(M5415=People!$B$2,People!$A$5,(IF(M5415=People!$B$3,People!$A$3,(IF(M5415=People!$B$4,People!$A$4,(IF(M5415=People!$B$5,People!$A$5,0)))))))</f>
        <v>Kelly Williams</v>
      </c>
      <c r="W5415" s="1" t="str">
        <f>IFERROR(VLOOKUP(Data[[#This Row],[Order ID]], Returns!$A:$B, 2, FALSE), "No")</f>
        <v>No</v>
      </c>
      <c r="X5415" s="1">
        <f>1/COUNTIF(Data[Order ID], Data[[#This Row],[Order ID]])</f>
        <v>1</v>
      </c>
      <c r="Y5415" s="1">
        <f>1/COUNTIFS(Data[Customer Name],Data[[#This Row],[Customer Name]], Data[MonthYear],Data[[#This Row],[MonthYear]])</f>
        <v>1</v>
      </c>
      <c r="Z5415" s="1" t="str">
        <f>TEXT(Data[[#This Row],[Order Date]], "mm.yy")</f>
        <v>09.18</v>
      </c>
    </row>
    <row r="5416" spans="1:26" x14ac:dyDescent="0.25">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1" t="str">
        <f>IF(M5416=People!$B$2,People!$A$5,(IF(M5416=People!$B$3,People!$A$3,(IF(M5416=People!$B$4,People!$A$4,(IF(M5416=People!$B$5,People!$A$5,0)))))))</f>
        <v>Kelly Williams</v>
      </c>
      <c r="W5416" s="1" t="str">
        <f>IFERROR(VLOOKUP(Data[[#This Row],[Order ID]], Returns!$A:$B, 2, FALSE), "No")</f>
        <v>No</v>
      </c>
      <c r="X5416" s="1">
        <f>1/COUNTIF(Data[Order ID], Data[[#This Row],[Order ID]])</f>
        <v>0.33333333333333331</v>
      </c>
      <c r="Y5416" s="1">
        <f>1/COUNTIFS(Data[Customer Name],Data[[#This Row],[Customer Name]], Data[MonthYear],Data[[#This Row],[MonthYear]])</f>
        <v>0.33333333333333331</v>
      </c>
      <c r="Z5416" s="1" t="str">
        <f>TEXT(Data[[#This Row],[Order Date]], "mm.yy")</f>
        <v>09.19</v>
      </c>
    </row>
    <row r="5417" spans="1:26" x14ac:dyDescent="0.25">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1" t="str">
        <f>IF(M5417=People!$B$2,People!$A$5,(IF(M5417=People!$B$3,People!$A$3,(IF(M5417=People!$B$4,People!$A$4,(IF(M5417=People!$B$5,People!$A$5,0)))))))</f>
        <v>Kelly Williams</v>
      </c>
      <c r="W5417" s="1" t="str">
        <f>IFERROR(VLOOKUP(Data[[#This Row],[Order ID]], Returns!$A:$B, 2, FALSE), "No")</f>
        <v>No</v>
      </c>
      <c r="X5417" s="1">
        <f>1/COUNTIF(Data[Order ID], Data[[#This Row],[Order ID]])</f>
        <v>0.33333333333333331</v>
      </c>
      <c r="Y5417" s="1">
        <f>1/COUNTIFS(Data[Customer Name],Data[[#This Row],[Customer Name]], Data[MonthYear],Data[[#This Row],[MonthYear]])</f>
        <v>0.33333333333333331</v>
      </c>
      <c r="Z5417" s="1" t="str">
        <f>TEXT(Data[[#This Row],[Order Date]], "mm.yy")</f>
        <v>09.19</v>
      </c>
    </row>
    <row r="5418" spans="1:26" x14ac:dyDescent="0.25">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1" t="str">
        <f>IF(M5418=People!$B$2,People!$A$5,(IF(M5418=People!$B$3,People!$A$3,(IF(M5418=People!$B$4,People!$A$4,(IF(M5418=People!$B$5,People!$A$5,0)))))))</f>
        <v>Kelly Williams</v>
      </c>
      <c r="W5418" s="1" t="str">
        <f>IFERROR(VLOOKUP(Data[[#This Row],[Order ID]], Returns!$A:$B, 2, FALSE), "No")</f>
        <v>No</v>
      </c>
      <c r="X5418" s="1">
        <f>1/COUNTIF(Data[Order ID], Data[[#This Row],[Order ID]])</f>
        <v>0.33333333333333331</v>
      </c>
      <c r="Y5418" s="1">
        <f>1/COUNTIFS(Data[Customer Name],Data[[#This Row],[Customer Name]], Data[MonthYear],Data[[#This Row],[MonthYear]])</f>
        <v>0.33333333333333331</v>
      </c>
      <c r="Z5418" s="1" t="str">
        <f>TEXT(Data[[#This Row],[Order Date]], "mm.yy")</f>
        <v>09.19</v>
      </c>
    </row>
    <row r="5419" spans="1:26" x14ac:dyDescent="0.25">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1" t="str">
        <f>IF(M5419=People!$B$2,People!$A$5,(IF(M5419=People!$B$3,People!$A$3,(IF(M5419=People!$B$4,People!$A$4,(IF(M5419=People!$B$5,People!$A$5,0)))))))</f>
        <v>Kelly Williams</v>
      </c>
      <c r="W5419" s="1" t="str">
        <f>IFERROR(VLOOKUP(Data[[#This Row],[Order ID]], Returns!$A:$B, 2, FALSE), "No")</f>
        <v>No</v>
      </c>
      <c r="X5419" s="1">
        <f>1/COUNTIF(Data[Order ID], Data[[#This Row],[Order ID]])</f>
        <v>1</v>
      </c>
      <c r="Y5419" s="1">
        <f>1/COUNTIFS(Data[Customer Name],Data[[#This Row],[Customer Name]], Data[MonthYear],Data[[#This Row],[MonthYear]])</f>
        <v>1</v>
      </c>
      <c r="Z5419" s="1" t="str">
        <f>TEXT(Data[[#This Row],[Order Date]], "mm.yy")</f>
        <v>10.16</v>
      </c>
    </row>
    <row r="5420" spans="1:26" x14ac:dyDescent="0.25">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1" t="str">
        <f>IF(M5420=People!$B$2,People!$A$5,(IF(M5420=People!$B$3,People!$A$3,(IF(M5420=People!$B$4,People!$A$4,(IF(M5420=People!$B$5,People!$A$5,0)))))))</f>
        <v>Kelly Williams</v>
      </c>
      <c r="W5420" s="1" t="str">
        <f>IFERROR(VLOOKUP(Data[[#This Row],[Order ID]], Returns!$A:$B, 2, FALSE), "No")</f>
        <v>No</v>
      </c>
      <c r="X5420" s="1">
        <f>1/COUNTIF(Data[Order ID], Data[[#This Row],[Order ID]])</f>
        <v>0.5</v>
      </c>
      <c r="Y5420" s="1">
        <f>1/COUNTIFS(Data[Customer Name],Data[[#This Row],[Customer Name]], Data[MonthYear],Data[[#This Row],[MonthYear]])</f>
        <v>0.5</v>
      </c>
      <c r="Z5420" s="1" t="str">
        <f>TEXT(Data[[#This Row],[Order Date]], "mm.yy")</f>
        <v>10.17</v>
      </c>
    </row>
    <row r="5421" spans="1:26" x14ac:dyDescent="0.25">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1" t="str">
        <f>IF(M5421=People!$B$2,People!$A$5,(IF(M5421=People!$B$3,People!$A$3,(IF(M5421=People!$B$4,People!$A$4,(IF(M5421=People!$B$5,People!$A$5,0)))))))</f>
        <v>Kelly Williams</v>
      </c>
      <c r="W5421" s="1" t="str">
        <f>IFERROR(VLOOKUP(Data[[#This Row],[Order ID]], Returns!$A:$B, 2, FALSE), "No")</f>
        <v>No</v>
      </c>
      <c r="X5421" s="1">
        <f>1/COUNTIF(Data[Order ID], Data[[#This Row],[Order ID]])</f>
        <v>0.5</v>
      </c>
      <c r="Y5421" s="1">
        <f>1/COUNTIFS(Data[Customer Name],Data[[#This Row],[Customer Name]], Data[MonthYear],Data[[#This Row],[MonthYear]])</f>
        <v>0.5</v>
      </c>
      <c r="Z5421" s="1" t="str">
        <f>TEXT(Data[[#This Row],[Order Date]], "mm.yy")</f>
        <v>10.17</v>
      </c>
    </row>
    <row r="5422" spans="1:26" x14ac:dyDescent="0.25">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1" t="str">
        <f>IF(M5422=People!$B$2,People!$A$5,(IF(M5422=People!$B$3,People!$A$3,(IF(M5422=People!$B$4,People!$A$4,(IF(M5422=People!$B$5,People!$A$5,0)))))))</f>
        <v>Chuck Magee</v>
      </c>
      <c r="W5422" s="1" t="str">
        <f>IFERROR(VLOOKUP(Data[[#This Row],[Order ID]], Returns!$A:$B, 2, FALSE), "No")</f>
        <v>Yes</v>
      </c>
      <c r="X5422" s="1">
        <f>1/COUNTIF(Data[Order ID], Data[[#This Row],[Order ID]])</f>
        <v>0.5</v>
      </c>
      <c r="Y5422" s="1">
        <f>1/COUNTIFS(Data[Customer Name],Data[[#This Row],[Customer Name]], Data[MonthYear],Data[[#This Row],[MonthYear]])</f>
        <v>0.5</v>
      </c>
      <c r="Z5422" s="1" t="str">
        <f>TEXT(Data[[#This Row],[Order Date]], "mm.yy")</f>
        <v>03.18</v>
      </c>
    </row>
    <row r="5423" spans="1:26" x14ac:dyDescent="0.25">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1" t="str">
        <f>IF(M5423=People!$B$2,People!$A$5,(IF(M5423=People!$B$3,People!$A$3,(IF(M5423=People!$B$4,People!$A$4,(IF(M5423=People!$B$5,People!$A$5,0)))))))</f>
        <v>Chuck Magee</v>
      </c>
      <c r="W5423" s="1" t="str">
        <f>IFERROR(VLOOKUP(Data[[#This Row],[Order ID]], Returns!$A:$B, 2, FALSE), "No")</f>
        <v>Yes</v>
      </c>
      <c r="X5423" s="1">
        <f>1/COUNTIF(Data[Order ID], Data[[#This Row],[Order ID]])</f>
        <v>0.5</v>
      </c>
      <c r="Y5423" s="1">
        <f>1/COUNTIFS(Data[Customer Name],Data[[#This Row],[Customer Name]], Data[MonthYear],Data[[#This Row],[MonthYear]])</f>
        <v>0.5</v>
      </c>
      <c r="Z5423" s="1" t="str">
        <f>TEXT(Data[[#This Row],[Order Date]], "mm.yy")</f>
        <v>03.18</v>
      </c>
    </row>
    <row r="5424" spans="1:26" x14ac:dyDescent="0.25">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1" t="str">
        <f>IF(M5424=People!$B$2,People!$A$5,(IF(M5424=People!$B$3,People!$A$3,(IF(M5424=People!$B$4,People!$A$4,(IF(M5424=People!$B$5,People!$A$5,0)))))))</f>
        <v>Cassandra Brandow</v>
      </c>
      <c r="W5424" s="1" t="str">
        <f>IFERROR(VLOOKUP(Data[[#This Row],[Order ID]], Returns!$A:$B, 2, FALSE), "No")</f>
        <v>No</v>
      </c>
      <c r="X5424" s="1">
        <f>1/COUNTIF(Data[Order ID], Data[[#This Row],[Order ID]])</f>
        <v>1</v>
      </c>
      <c r="Y5424" s="1">
        <f>1/COUNTIFS(Data[Customer Name],Data[[#This Row],[Customer Name]], Data[MonthYear],Data[[#This Row],[MonthYear]])</f>
        <v>1</v>
      </c>
      <c r="Z5424" s="1" t="str">
        <f>TEXT(Data[[#This Row],[Order Date]], "mm.yy")</f>
        <v>12.18</v>
      </c>
    </row>
    <row r="5425" spans="1:26" x14ac:dyDescent="0.25">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1" t="str">
        <f>IF(M5425=People!$B$2,People!$A$5,(IF(M5425=People!$B$3,People!$A$3,(IF(M5425=People!$B$4,People!$A$4,(IF(M5425=People!$B$5,People!$A$5,0)))))))</f>
        <v>Cassandra Brandow</v>
      </c>
      <c r="W5425" s="1" t="str">
        <f>IFERROR(VLOOKUP(Data[[#This Row],[Order ID]], Returns!$A:$B, 2, FALSE), "No")</f>
        <v>No</v>
      </c>
      <c r="X5425" s="1">
        <f>1/COUNTIF(Data[Order ID], Data[[#This Row],[Order ID]])</f>
        <v>1</v>
      </c>
      <c r="Y5425" s="1">
        <f>1/COUNTIFS(Data[Customer Name],Data[[#This Row],[Customer Name]], Data[MonthYear],Data[[#This Row],[MonthYear]])</f>
        <v>0.33333333333333331</v>
      </c>
      <c r="Z5425" s="1" t="str">
        <f>TEXT(Data[[#This Row],[Order Date]], "mm.yy")</f>
        <v>11.19</v>
      </c>
    </row>
    <row r="5426" spans="1:26" x14ac:dyDescent="0.25">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1" t="str">
        <f>IF(M5426=People!$B$2,People!$A$5,(IF(M5426=People!$B$3,People!$A$3,(IF(M5426=People!$B$4,People!$A$4,(IF(M5426=People!$B$5,People!$A$5,0)))))))</f>
        <v>Chuck Magee</v>
      </c>
      <c r="W5426" s="1" t="str">
        <f>IFERROR(VLOOKUP(Data[[#This Row],[Order ID]], Returns!$A:$B, 2, FALSE), "No")</f>
        <v>No</v>
      </c>
      <c r="X5426" s="1">
        <f>1/COUNTIF(Data[Order ID], Data[[#This Row],[Order ID]])</f>
        <v>1</v>
      </c>
      <c r="Y5426" s="1">
        <f>1/COUNTIFS(Data[Customer Name],Data[[#This Row],[Customer Name]], Data[MonthYear],Data[[#This Row],[MonthYear]])</f>
        <v>1</v>
      </c>
      <c r="Z5426" s="1" t="str">
        <f>TEXT(Data[[#This Row],[Order Date]], "mm.yy")</f>
        <v>01.19</v>
      </c>
    </row>
    <row r="5427" spans="1:26" x14ac:dyDescent="0.25">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1" t="str">
        <f>IF(M5427=People!$B$2,People!$A$5,(IF(M5427=People!$B$3,People!$A$3,(IF(M5427=People!$B$4,People!$A$4,(IF(M5427=People!$B$5,People!$A$5,0)))))))</f>
        <v>Cassandra Brandow</v>
      </c>
      <c r="W5427" s="1" t="str">
        <f>IFERROR(VLOOKUP(Data[[#This Row],[Order ID]], Returns!$A:$B, 2, FALSE), "No")</f>
        <v>No</v>
      </c>
      <c r="X5427" s="1">
        <f>1/COUNTIF(Data[Order ID], Data[[#This Row],[Order ID]])</f>
        <v>0.5</v>
      </c>
      <c r="Y5427" s="1">
        <f>1/COUNTIFS(Data[Customer Name],Data[[#This Row],[Customer Name]], Data[MonthYear],Data[[#This Row],[MonthYear]])</f>
        <v>0.33333333333333331</v>
      </c>
      <c r="Z5427" s="1" t="str">
        <f>TEXT(Data[[#This Row],[Order Date]], "mm.yy")</f>
        <v>12.18</v>
      </c>
    </row>
    <row r="5428" spans="1:26" x14ac:dyDescent="0.25">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1" t="str">
        <f>IF(M5428=People!$B$2,People!$A$5,(IF(M5428=People!$B$3,People!$A$3,(IF(M5428=People!$B$4,People!$A$4,(IF(M5428=People!$B$5,People!$A$5,0)))))))</f>
        <v>Cassandra Brandow</v>
      </c>
      <c r="W5428" s="1" t="str">
        <f>IFERROR(VLOOKUP(Data[[#This Row],[Order ID]], Returns!$A:$B, 2, FALSE), "No")</f>
        <v>No</v>
      </c>
      <c r="X5428" s="1">
        <f>1/COUNTIF(Data[Order ID], Data[[#This Row],[Order ID]])</f>
        <v>0.5</v>
      </c>
      <c r="Y5428" s="1">
        <f>1/COUNTIFS(Data[Customer Name],Data[[#This Row],[Customer Name]], Data[MonthYear],Data[[#This Row],[MonthYear]])</f>
        <v>0.33333333333333331</v>
      </c>
      <c r="Z5428" s="1" t="str">
        <f>TEXT(Data[[#This Row],[Order Date]], "mm.yy")</f>
        <v>12.18</v>
      </c>
    </row>
    <row r="5429" spans="1:26" x14ac:dyDescent="0.25">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1" t="str">
        <f>IF(M5429=People!$B$2,People!$A$5,(IF(M5429=People!$B$3,People!$A$3,(IF(M5429=People!$B$4,People!$A$4,(IF(M5429=People!$B$5,People!$A$5,0)))))))</f>
        <v>Cassandra Brandow</v>
      </c>
      <c r="W5429" s="1" t="str">
        <f>IFERROR(VLOOKUP(Data[[#This Row],[Order ID]], Returns!$A:$B, 2, FALSE), "No")</f>
        <v>No</v>
      </c>
      <c r="X5429" s="1">
        <f>1/COUNTIF(Data[Order ID], Data[[#This Row],[Order ID]])</f>
        <v>1</v>
      </c>
      <c r="Y5429" s="1">
        <f>1/COUNTIFS(Data[Customer Name],Data[[#This Row],[Customer Name]], Data[MonthYear],Data[[#This Row],[MonthYear]])</f>
        <v>1</v>
      </c>
      <c r="Z5429" s="1" t="str">
        <f>TEXT(Data[[#This Row],[Order Date]], "mm.yy")</f>
        <v>06.18</v>
      </c>
    </row>
    <row r="5430" spans="1:26" x14ac:dyDescent="0.25">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1" t="str">
        <f>IF(M5430=People!$B$2,People!$A$5,(IF(M5430=People!$B$3,People!$A$3,(IF(M5430=People!$B$4,People!$A$4,(IF(M5430=People!$B$5,People!$A$5,0)))))))</f>
        <v>Cassandra Brandow</v>
      </c>
      <c r="W5430" s="1" t="str">
        <f>IFERROR(VLOOKUP(Data[[#This Row],[Order ID]], Returns!$A:$B, 2, FALSE), "No")</f>
        <v>No</v>
      </c>
      <c r="X5430" s="1">
        <f>1/COUNTIF(Data[Order ID], Data[[#This Row],[Order ID]])</f>
        <v>1</v>
      </c>
      <c r="Y5430" s="1">
        <f>1/COUNTIFS(Data[Customer Name],Data[[#This Row],[Customer Name]], Data[MonthYear],Data[[#This Row],[MonthYear]])</f>
        <v>0.5</v>
      </c>
      <c r="Z5430" s="1" t="str">
        <f>TEXT(Data[[#This Row],[Order Date]], "mm.yy")</f>
        <v>09.18</v>
      </c>
    </row>
    <row r="5431" spans="1:26" x14ac:dyDescent="0.25">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1" t="str">
        <f>IF(M5431=People!$B$2,People!$A$5,(IF(M5431=People!$B$3,People!$A$3,(IF(M5431=People!$B$4,People!$A$4,(IF(M5431=People!$B$5,People!$A$5,0)))))))</f>
        <v>Cassandra Brandow</v>
      </c>
      <c r="W5431" s="1" t="str">
        <f>IFERROR(VLOOKUP(Data[[#This Row],[Order ID]], Returns!$A:$B, 2, FALSE), "No")</f>
        <v>No</v>
      </c>
      <c r="X5431" s="1">
        <f>1/COUNTIF(Data[Order ID], Data[[#This Row],[Order ID]])</f>
        <v>1</v>
      </c>
      <c r="Y5431" s="1">
        <f>1/COUNTIFS(Data[Customer Name],Data[[#This Row],[Customer Name]], Data[MonthYear],Data[[#This Row],[MonthYear]])</f>
        <v>1</v>
      </c>
      <c r="Z5431" s="1" t="str">
        <f>TEXT(Data[[#This Row],[Order Date]], "mm.yy")</f>
        <v>09.16</v>
      </c>
    </row>
    <row r="5432" spans="1:26" x14ac:dyDescent="0.25">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1" t="str">
        <f>IF(M5432=People!$B$2,People!$A$5,(IF(M5432=People!$B$3,People!$A$3,(IF(M5432=People!$B$4,People!$A$4,(IF(M5432=People!$B$5,People!$A$5,0)))))))</f>
        <v>Chuck Magee</v>
      </c>
      <c r="W5432" s="1" t="str">
        <f>IFERROR(VLOOKUP(Data[[#This Row],[Order ID]], Returns!$A:$B, 2, FALSE), "No")</f>
        <v>No</v>
      </c>
      <c r="X5432" s="1">
        <f>1/COUNTIF(Data[Order ID], Data[[#This Row],[Order ID]])</f>
        <v>0.33333333333333331</v>
      </c>
      <c r="Y5432" s="1">
        <f>1/COUNTIFS(Data[Customer Name],Data[[#This Row],[Customer Name]], Data[MonthYear],Data[[#This Row],[MonthYear]])</f>
        <v>0.33333333333333331</v>
      </c>
      <c r="Z5432" s="1" t="str">
        <f>TEXT(Data[[#This Row],[Order Date]], "mm.yy")</f>
        <v>10.19</v>
      </c>
    </row>
    <row r="5433" spans="1:26" x14ac:dyDescent="0.25">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1" t="str">
        <f>IF(M5433=People!$B$2,People!$A$5,(IF(M5433=People!$B$3,People!$A$3,(IF(M5433=People!$B$4,People!$A$4,(IF(M5433=People!$B$5,People!$A$5,0)))))))</f>
        <v>Chuck Magee</v>
      </c>
      <c r="W5433" s="1" t="str">
        <f>IFERROR(VLOOKUP(Data[[#This Row],[Order ID]], Returns!$A:$B, 2, FALSE), "No")</f>
        <v>No</v>
      </c>
      <c r="X5433" s="1">
        <f>1/COUNTIF(Data[Order ID], Data[[#This Row],[Order ID]])</f>
        <v>0.33333333333333331</v>
      </c>
      <c r="Y5433" s="1">
        <f>1/COUNTIFS(Data[Customer Name],Data[[#This Row],[Customer Name]], Data[MonthYear],Data[[#This Row],[MonthYear]])</f>
        <v>0.33333333333333331</v>
      </c>
      <c r="Z5433" s="1" t="str">
        <f>TEXT(Data[[#This Row],[Order Date]], "mm.yy")</f>
        <v>10.19</v>
      </c>
    </row>
    <row r="5434" spans="1:26" x14ac:dyDescent="0.25">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1" t="str">
        <f>IF(M5434=People!$B$2,People!$A$5,(IF(M5434=People!$B$3,People!$A$3,(IF(M5434=People!$B$4,People!$A$4,(IF(M5434=People!$B$5,People!$A$5,0)))))))</f>
        <v>Chuck Magee</v>
      </c>
      <c r="W5434" s="1" t="str">
        <f>IFERROR(VLOOKUP(Data[[#This Row],[Order ID]], Returns!$A:$B, 2, FALSE), "No")</f>
        <v>No</v>
      </c>
      <c r="X5434" s="1">
        <f>1/COUNTIF(Data[Order ID], Data[[#This Row],[Order ID]])</f>
        <v>0.33333333333333331</v>
      </c>
      <c r="Y5434" s="1">
        <f>1/COUNTIFS(Data[Customer Name],Data[[#This Row],[Customer Name]], Data[MonthYear],Data[[#This Row],[MonthYear]])</f>
        <v>0.33333333333333331</v>
      </c>
      <c r="Z5434" s="1" t="str">
        <f>TEXT(Data[[#This Row],[Order Date]], "mm.yy")</f>
        <v>10.19</v>
      </c>
    </row>
    <row r="5435" spans="1:26" x14ac:dyDescent="0.25">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1" t="str">
        <f>IF(M5435=People!$B$2,People!$A$5,(IF(M5435=People!$B$3,People!$A$3,(IF(M5435=People!$B$4,People!$A$4,(IF(M5435=People!$B$5,People!$A$5,0)))))))</f>
        <v>Cassandra Brandow</v>
      </c>
      <c r="W5435" s="1" t="str">
        <f>IFERROR(VLOOKUP(Data[[#This Row],[Order ID]], Returns!$A:$B, 2, FALSE), "No")</f>
        <v>Yes</v>
      </c>
      <c r="X5435" s="1">
        <f>1/COUNTIF(Data[Order ID], Data[[#This Row],[Order ID]])</f>
        <v>1</v>
      </c>
      <c r="Y5435" s="1">
        <f>1/COUNTIFS(Data[Customer Name],Data[[#This Row],[Customer Name]], Data[MonthYear],Data[[#This Row],[MonthYear]])</f>
        <v>1</v>
      </c>
      <c r="Z5435" s="1" t="str">
        <f>TEXT(Data[[#This Row],[Order Date]], "mm.yy")</f>
        <v>04.19</v>
      </c>
    </row>
    <row r="5436" spans="1:26" x14ac:dyDescent="0.25">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1" t="str">
        <f>IF(M5436=People!$B$2,People!$A$5,(IF(M5436=People!$B$3,People!$A$3,(IF(M5436=People!$B$4,People!$A$4,(IF(M5436=People!$B$5,People!$A$5,0)))))))</f>
        <v>Cassandra Brandow</v>
      </c>
      <c r="W5436" s="1" t="str">
        <f>IFERROR(VLOOKUP(Data[[#This Row],[Order ID]], Returns!$A:$B, 2, FALSE), "No")</f>
        <v>No</v>
      </c>
      <c r="X5436" s="1">
        <f>1/COUNTIF(Data[Order ID], Data[[#This Row],[Order ID]])</f>
        <v>0.5</v>
      </c>
      <c r="Y5436" s="1">
        <f>1/COUNTIFS(Data[Customer Name],Data[[#This Row],[Customer Name]], Data[MonthYear],Data[[#This Row],[MonthYear]])</f>
        <v>0.25</v>
      </c>
      <c r="Z5436" s="1" t="str">
        <f>TEXT(Data[[#This Row],[Order Date]], "mm.yy")</f>
        <v>10.17</v>
      </c>
    </row>
    <row r="5437" spans="1:26" x14ac:dyDescent="0.25">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1" t="str">
        <f>IF(M5437=People!$B$2,People!$A$5,(IF(M5437=People!$B$3,People!$A$3,(IF(M5437=People!$B$4,People!$A$4,(IF(M5437=People!$B$5,People!$A$5,0)))))))</f>
        <v>Cassandra Brandow</v>
      </c>
      <c r="W5437" s="1" t="str">
        <f>IFERROR(VLOOKUP(Data[[#This Row],[Order ID]], Returns!$A:$B, 2, FALSE), "No")</f>
        <v>No</v>
      </c>
      <c r="X5437" s="1">
        <f>1/COUNTIF(Data[Order ID], Data[[#This Row],[Order ID]])</f>
        <v>0.5</v>
      </c>
      <c r="Y5437" s="1">
        <f>1/COUNTIFS(Data[Customer Name],Data[[#This Row],[Customer Name]], Data[MonthYear],Data[[#This Row],[MonthYear]])</f>
        <v>0.25</v>
      </c>
      <c r="Z5437" s="1" t="str">
        <f>TEXT(Data[[#This Row],[Order Date]], "mm.yy")</f>
        <v>10.17</v>
      </c>
    </row>
    <row r="5438" spans="1:26" x14ac:dyDescent="0.25">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1" t="str">
        <f>IF(M5438=People!$B$2,People!$A$5,(IF(M5438=People!$B$3,People!$A$3,(IF(M5438=People!$B$4,People!$A$4,(IF(M5438=People!$B$5,People!$A$5,0)))))))</f>
        <v>Cassandra Brandow</v>
      </c>
      <c r="W5438" s="1" t="str">
        <f>IFERROR(VLOOKUP(Data[[#This Row],[Order ID]], Returns!$A:$B, 2, FALSE), "No")</f>
        <v>No</v>
      </c>
      <c r="X5438" s="1">
        <f>1/COUNTIF(Data[Order ID], Data[[#This Row],[Order ID]])</f>
        <v>0.33333333333333331</v>
      </c>
      <c r="Y5438" s="1">
        <f>1/COUNTIFS(Data[Customer Name],Data[[#This Row],[Customer Name]], Data[MonthYear],Data[[#This Row],[MonthYear]])</f>
        <v>0.33333333333333331</v>
      </c>
      <c r="Z5438" s="1" t="str">
        <f>TEXT(Data[[#This Row],[Order Date]], "mm.yy")</f>
        <v>07.16</v>
      </c>
    </row>
    <row r="5439" spans="1:26" x14ac:dyDescent="0.25">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1" t="str">
        <f>IF(M5439=People!$B$2,People!$A$5,(IF(M5439=People!$B$3,People!$A$3,(IF(M5439=People!$B$4,People!$A$4,(IF(M5439=People!$B$5,People!$A$5,0)))))))</f>
        <v>Cassandra Brandow</v>
      </c>
      <c r="W5439" s="1" t="str">
        <f>IFERROR(VLOOKUP(Data[[#This Row],[Order ID]], Returns!$A:$B, 2, FALSE), "No")</f>
        <v>No</v>
      </c>
      <c r="X5439" s="1">
        <f>1/COUNTIF(Data[Order ID], Data[[#This Row],[Order ID]])</f>
        <v>0.33333333333333331</v>
      </c>
      <c r="Y5439" s="1">
        <f>1/COUNTIFS(Data[Customer Name],Data[[#This Row],[Customer Name]], Data[MonthYear],Data[[#This Row],[MonthYear]])</f>
        <v>0.33333333333333331</v>
      </c>
      <c r="Z5439" s="1" t="str">
        <f>TEXT(Data[[#This Row],[Order Date]], "mm.yy")</f>
        <v>07.16</v>
      </c>
    </row>
    <row r="5440" spans="1:26" x14ac:dyDescent="0.25">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1" t="str">
        <f>IF(M5440=People!$B$2,People!$A$5,(IF(M5440=People!$B$3,People!$A$3,(IF(M5440=People!$B$4,People!$A$4,(IF(M5440=People!$B$5,People!$A$5,0)))))))</f>
        <v>Cassandra Brandow</v>
      </c>
      <c r="W5440" s="1" t="str">
        <f>IFERROR(VLOOKUP(Data[[#This Row],[Order ID]], Returns!$A:$B, 2, FALSE), "No")</f>
        <v>No</v>
      </c>
      <c r="X5440" s="1">
        <f>1/COUNTIF(Data[Order ID], Data[[#This Row],[Order ID]])</f>
        <v>0.33333333333333331</v>
      </c>
      <c r="Y5440" s="1">
        <f>1/COUNTIFS(Data[Customer Name],Data[[#This Row],[Customer Name]], Data[MonthYear],Data[[#This Row],[MonthYear]])</f>
        <v>0.33333333333333331</v>
      </c>
      <c r="Z5440" s="1" t="str">
        <f>TEXT(Data[[#This Row],[Order Date]], "mm.yy")</f>
        <v>07.16</v>
      </c>
    </row>
    <row r="5441" spans="1:26" x14ac:dyDescent="0.25">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1" t="str">
        <f>IF(M5441=People!$B$2,People!$A$5,(IF(M5441=People!$B$3,People!$A$3,(IF(M5441=People!$B$4,People!$A$4,(IF(M5441=People!$B$5,People!$A$5,0)))))))</f>
        <v>Chuck Magee</v>
      </c>
      <c r="W5441" s="1" t="str">
        <f>IFERROR(VLOOKUP(Data[[#This Row],[Order ID]], Returns!$A:$B, 2, FALSE), "No")</f>
        <v>No</v>
      </c>
      <c r="X5441" s="1">
        <f>1/COUNTIF(Data[Order ID], Data[[#This Row],[Order ID]])</f>
        <v>1</v>
      </c>
      <c r="Y5441" s="1">
        <f>1/COUNTIFS(Data[Customer Name],Data[[#This Row],[Customer Name]], Data[MonthYear],Data[[#This Row],[MonthYear]])</f>
        <v>1</v>
      </c>
      <c r="Z5441" s="1" t="str">
        <f>TEXT(Data[[#This Row],[Order Date]], "mm.yy")</f>
        <v>04.18</v>
      </c>
    </row>
    <row r="5442" spans="1:26" x14ac:dyDescent="0.25">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1" t="str">
        <f>IF(M5442=People!$B$2,People!$A$5,(IF(M5442=People!$B$3,People!$A$3,(IF(M5442=People!$B$4,People!$A$4,(IF(M5442=People!$B$5,People!$A$5,0)))))))</f>
        <v>Cassandra Brandow</v>
      </c>
      <c r="W5442" s="1" t="str">
        <f>IFERROR(VLOOKUP(Data[[#This Row],[Order ID]], Returns!$A:$B, 2, FALSE), "No")</f>
        <v>No</v>
      </c>
      <c r="X5442" s="1">
        <f>1/COUNTIF(Data[Order ID], Data[[#This Row],[Order ID]])</f>
        <v>1</v>
      </c>
      <c r="Y5442" s="1">
        <f>1/COUNTIFS(Data[Customer Name],Data[[#This Row],[Customer Name]], Data[MonthYear],Data[[#This Row],[MonthYear]])</f>
        <v>0.5</v>
      </c>
      <c r="Z5442" s="1" t="str">
        <f>TEXT(Data[[#This Row],[Order Date]], "mm.yy")</f>
        <v>11.19</v>
      </c>
    </row>
    <row r="5443" spans="1:26" x14ac:dyDescent="0.25">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1" t="str">
        <f>IF(M5443=People!$B$2,People!$A$5,(IF(M5443=People!$B$3,People!$A$3,(IF(M5443=People!$B$4,People!$A$4,(IF(M5443=People!$B$5,People!$A$5,0)))))))</f>
        <v>Cassandra Brandow</v>
      </c>
      <c r="W5443" s="1" t="str">
        <f>IFERROR(VLOOKUP(Data[[#This Row],[Order ID]], Returns!$A:$B, 2, FALSE), "No")</f>
        <v>No</v>
      </c>
      <c r="X5443" s="1">
        <f>1/COUNTIF(Data[Order ID], Data[[#This Row],[Order ID]])</f>
        <v>1</v>
      </c>
      <c r="Y5443" s="1">
        <f>1/COUNTIFS(Data[Customer Name],Data[[#This Row],[Customer Name]], Data[MonthYear],Data[[#This Row],[MonthYear]])</f>
        <v>1</v>
      </c>
      <c r="Z5443" s="1" t="str">
        <f>TEXT(Data[[#This Row],[Order Date]], "mm.yy")</f>
        <v>09.19</v>
      </c>
    </row>
    <row r="5444" spans="1:26" x14ac:dyDescent="0.25">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1" t="str">
        <f>IF(M5444=People!$B$2,People!$A$5,(IF(M5444=People!$B$3,People!$A$3,(IF(M5444=People!$B$4,People!$A$4,(IF(M5444=People!$B$5,People!$A$5,0)))))))</f>
        <v>Chuck Magee</v>
      </c>
      <c r="W5444" s="1" t="str">
        <f>IFERROR(VLOOKUP(Data[[#This Row],[Order ID]], Returns!$A:$B, 2, FALSE), "No")</f>
        <v>No</v>
      </c>
      <c r="X5444" s="1">
        <f>1/COUNTIF(Data[Order ID], Data[[#This Row],[Order ID]])</f>
        <v>0.33333333333333331</v>
      </c>
      <c r="Y5444" s="1">
        <f>1/COUNTIFS(Data[Customer Name],Data[[#This Row],[Customer Name]], Data[MonthYear],Data[[#This Row],[MonthYear]])</f>
        <v>0.33333333333333331</v>
      </c>
      <c r="Z5444" s="1" t="str">
        <f>TEXT(Data[[#This Row],[Order Date]], "mm.yy")</f>
        <v>04.17</v>
      </c>
    </row>
    <row r="5445" spans="1:26" x14ac:dyDescent="0.25">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1" t="str">
        <f>IF(M5445=People!$B$2,People!$A$5,(IF(M5445=People!$B$3,People!$A$3,(IF(M5445=People!$B$4,People!$A$4,(IF(M5445=People!$B$5,People!$A$5,0)))))))</f>
        <v>Chuck Magee</v>
      </c>
      <c r="W5445" s="1" t="str">
        <f>IFERROR(VLOOKUP(Data[[#This Row],[Order ID]], Returns!$A:$B, 2, FALSE), "No")</f>
        <v>No</v>
      </c>
      <c r="X5445" s="1">
        <f>1/COUNTIF(Data[Order ID], Data[[#This Row],[Order ID]])</f>
        <v>0.33333333333333331</v>
      </c>
      <c r="Y5445" s="1">
        <f>1/COUNTIFS(Data[Customer Name],Data[[#This Row],[Customer Name]], Data[MonthYear],Data[[#This Row],[MonthYear]])</f>
        <v>0.33333333333333331</v>
      </c>
      <c r="Z5445" s="1" t="str">
        <f>TEXT(Data[[#This Row],[Order Date]], "mm.yy")</f>
        <v>04.17</v>
      </c>
    </row>
    <row r="5446" spans="1:26" x14ac:dyDescent="0.25">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1" t="str">
        <f>IF(M5446=People!$B$2,People!$A$5,(IF(M5446=People!$B$3,People!$A$3,(IF(M5446=People!$B$4,People!$A$4,(IF(M5446=People!$B$5,People!$A$5,0)))))))</f>
        <v>Chuck Magee</v>
      </c>
      <c r="W5446" s="1" t="str">
        <f>IFERROR(VLOOKUP(Data[[#This Row],[Order ID]], Returns!$A:$B, 2, FALSE), "No")</f>
        <v>No</v>
      </c>
      <c r="X5446" s="1">
        <f>1/COUNTIF(Data[Order ID], Data[[#This Row],[Order ID]])</f>
        <v>0.33333333333333331</v>
      </c>
      <c r="Y5446" s="1">
        <f>1/COUNTIFS(Data[Customer Name],Data[[#This Row],[Customer Name]], Data[MonthYear],Data[[#This Row],[MonthYear]])</f>
        <v>0.33333333333333331</v>
      </c>
      <c r="Z5446" s="1" t="str">
        <f>TEXT(Data[[#This Row],[Order Date]], "mm.yy")</f>
        <v>04.17</v>
      </c>
    </row>
    <row r="5447" spans="1:26" x14ac:dyDescent="0.25">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1" t="str">
        <f>IF(M5447=People!$B$2,People!$A$5,(IF(M5447=People!$B$3,People!$A$3,(IF(M5447=People!$B$4,People!$A$4,(IF(M5447=People!$B$5,People!$A$5,0)))))))</f>
        <v>Kelly Williams</v>
      </c>
      <c r="W5447" s="1" t="str">
        <f>IFERROR(VLOOKUP(Data[[#This Row],[Order ID]], Returns!$A:$B, 2, FALSE), "No")</f>
        <v>No</v>
      </c>
      <c r="X5447" s="1">
        <f>1/COUNTIF(Data[Order ID], Data[[#This Row],[Order ID]])</f>
        <v>1</v>
      </c>
      <c r="Y5447" s="1">
        <f>1/COUNTIFS(Data[Customer Name],Data[[#This Row],[Customer Name]], Data[MonthYear],Data[[#This Row],[MonthYear]])</f>
        <v>1</v>
      </c>
      <c r="Z5447" s="1" t="str">
        <f>TEXT(Data[[#This Row],[Order Date]], "mm.yy")</f>
        <v>07.18</v>
      </c>
    </row>
    <row r="5448" spans="1:26" x14ac:dyDescent="0.25">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1" t="str">
        <f>IF(M5448=People!$B$2,People!$A$5,(IF(M5448=People!$B$3,People!$A$3,(IF(M5448=People!$B$4,People!$A$4,(IF(M5448=People!$B$5,People!$A$5,0)))))))</f>
        <v>Chuck Magee</v>
      </c>
      <c r="W5448" s="1" t="str">
        <f>IFERROR(VLOOKUP(Data[[#This Row],[Order ID]], Returns!$A:$B, 2, FALSE), "No")</f>
        <v>Yes</v>
      </c>
      <c r="X5448" s="1">
        <f>1/COUNTIF(Data[Order ID], Data[[#This Row],[Order ID]])</f>
        <v>0.5</v>
      </c>
      <c r="Y5448" s="1">
        <f>1/COUNTIFS(Data[Customer Name],Data[[#This Row],[Customer Name]], Data[MonthYear],Data[[#This Row],[MonthYear]])</f>
        <v>0.5</v>
      </c>
      <c r="Z5448" s="1" t="str">
        <f>TEXT(Data[[#This Row],[Order Date]], "mm.yy")</f>
        <v>08.18</v>
      </c>
    </row>
    <row r="5449" spans="1:26" x14ac:dyDescent="0.25">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1" t="str">
        <f>IF(M5449=People!$B$2,People!$A$5,(IF(M5449=People!$B$3,People!$A$3,(IF(M5449=People!$B$4,People!$A$4,(IF(M5449=People!$B$5,People!$A$5,0)))))))</f>
        <v>Chuck Magee</v>
      </c>
      <c r="W5449" s="1" t="str">
        <f>IFERROR(VLOOKUP(Data[[#This Row],[Order ID]], Returns!$A:$B, 2, FALSE), "No")</f>
        <v>Yes</v>
      </c>
      <c r="X5449" s="1">
        <f>1/COUNTIF(Data[Order ID], Data[[#This Row],[Order ID]])</f>
        <v>0.5</v>
      </c>
      <c r="Y5449" s="1">
        <f>1/COUNTIFS(Data[Customer Name],Data[[#This Row],[Customer Name]], Data[MonthYear],Data[[#This Row],[MonthYear]])</f>
        <v>0.5</v>
      </c>
      <c r="Z5449" s="1" t="str">
        <f>TEXT(Data[[#This Row],[Order Date]], "mm.yy")</f>
        <v>08.18</v>
      </c>
    </row>
    <row r="5450" spans="1:26" x14ac:dyDescent="0.25">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1" t="str">
        <f>IF(M5450=People!$B$2,People!$A$5,(IF(M5450=People!$B$3,People!$A$3,(IF(M5450=People!$B$4,People!$A$4,(IF(M5450=People!$B$5,People!$A$5,0)))))))</f>
        <v>Kelly Williams</v>
      </c>
      <c r="W5450" s="1" t="str">
        <f>IFERROR(VLOOKUP(Data[[#This Row],[Order ID]], Returns!$A:$B, 2, FALSE), "No")</f>
        <v>No</v>
      </c>
      <c r="X5450" s="1">
        <f>1/COUNTIF(Data[Order ID], Data[[#This Row],[Order ID]])</f>
        <v>0.25</v>
      </c>
      <c r="Y5450" s="1">
        <f>1/COUNTIFS(Data[Customer Name],Data[[#This Row],[Customer Name]], Data[MonthYear],Data[[#This Row],[MonthYear]])</f>
        <v>0.25</v>
      </c>
      <c r="Z5450" s="1" t="str">
        <f>TEXT(Data[[#This Row],[Order Date]], "mm.yy")</f>
        <v>09.16</v>
      </c>
    </row>
    <row r="5451" spans="1:26" x14ac:dyDescent="0.25">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1" t="str">
        <f>IF(M5451=People!$B$2,People!$A$5,(IF(M5451=People!$B$3,People!$A$3,(IF(M5451=People!$B$4,People!$A$4,(IF(M5451=People!$B$5,People!$A$5,0)))))))</f>
        <v>Kelly Williams</v>
      </c>
      <c r="W5451" s="1" t="str">
        <f>IFERROR(VLOOKUP(Data[[#This Row],[Order ID]], Returns!$A:$B, 2, FALSE), "No")</f>
        <v>No</v>
      </c>
      <c r="X5451" s="1">
        <f>1/COUNTIF(Data[Order ID], Data[[#This Row],[Order ID]])</f>
        <v>0.25</v>
      </c>
      <c r="Y5451" s="1">
        <f>1/COUNTIFS(Data[Customer Name],Data[[#This Row],[Customer Name]], Data[MonthYear],Data[[#This Row],[MonthYear]])</f>
        <v>0.25</v>
      </c>
      <c r="Z5451" s="1" t="str">
        <f>TEXT(Data[[#This Row],[Order Date]], "mm.yy")</f>
        <v>09.16</v>
      </c>
    </row>
    <row r="5452" spans="1:26" x14ac:dyDescent="0.25">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1" t="str">
        <f>IF(M5452=People!$B$2,People!$A$5,(IF(M5452=People!$B$3,People!$A$3,(IF(M5452=People!$B$4,People!$A$4,(IF(M5452=People!$B$5,People!$A$5,0)))))))</f>
        <v>Kelly Williams</v>
      </c>
      <c r="W5452" s="1" t="str">
        <f>IFERROR(VLOOKUP(Data[[#This Row],[Order ID]], Returns!$A:$B, 2, FALSE), "No")</f>
        <v>No</v>
      </c>
      <c r="X5452" s="1">
        <f>1/COUNTIF(Data[Order ID], Data[[#This Row],[Order ID]])</f>
        <v>0.25</v>
      </c>
      <c r="Y5452" s="1">
        <f>1/COUNTIFS(Data[Customer Name],Data[[#This Row],[Customer Name]], Data[MonthYear],Data[[#This Row],[MonthYear]])</f>
        <v>0.25</v>
      </c>
      <c r="Z5452" s="1" t="str">
        <f>TEXT(Data[[#This Row],[Order Date]], "mm.yy")</f>
        <v>09.16</v>
      </c>
    </row>
    <row r="5453" spans="1:26" x14ac:dyDescent="0.25">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1" t="str">
        <f>IF(M5453=People!$B$2,People!$A$5,(IF(M5453=People!$B$3,People!$A$3,(IF(M5453=People!$B$4,People!$A$4,(IF(M5453=People!$B$5,People!$A$5,0)))))))</f>
        <v>Kelly Williams</v>
      </c>
      <c r="W5453" s="1" t="str">
        <f>IFERROR(VLOOKUP(Data[[#This Row],[Order ID]], Returns!$A:$B, 2, FALSE), "No")</f>
        <v>No</v>
      </c>
      <c r="X5453" s="1">
        <f>1/COUNTIF(Data[Order ID], Data[[#This Row],[Order ID]])</f>
        <v>0.25</v>
      </c>
      <c r="Y5453" s="1">
        <f>1/COUNTIFS(Data[Customer Name],Data[[#This Row],[Customer Name]], Data[MonthYear],Data[[#This Row],[MonthYear]])</f>
        <v>0.25</v>
      </c>
      <c r="Z5453" s="1" t="str">
        <f>TEXT(Data[[#This Row],[Order Date]], "mm.yy")</f>
        <v>09.16</v>
      </c>
    </row>
    <row r="5454" spans="1:26" x14ac:dyDescent="0.25">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1" t="str">
        <f>IF(M5454=People!$B$2,People!$A$5,(IF(M5454=People!$B$3,People!$A$3,(IF(M5454=People!$B$4,People!$A$4,(IF(M5454=People!$B$5,People!$A$5,0)))))))</f>
        <v>Cassandra Brandow</v>
      </c>
      <c r="W5454" s="1" t="str">
        <f>IFERROR(VLOOKUP(Data[[#This Row],[Order ID]], Returns!$A:$B, 2, FALSE), "No")</f>
        <v>No</v>
      </c>
      <c r="X5454" s="1">
        <f>1/COUNTIF(Data[Order ID], Data[[#This Row],[Order ID]])</f>
        <v>1</v>
      </c>
      <c r="Y5454" s="1">
        <f>1/COUNTIFS(Data[Customer Name],Data[[#This Row],[Customer Name]], Data[MonthYear],Data[[#This Row],[MonthYear]])</f>
        <v>1</v>
      </c>
      <c r="Z5454" s="1" t="str">
        <f>TEXT(Data[[#This Row],[Order Date]], "mm.yy")</f>
        <v>07.18</v>
      </c>
    </row>
    <row r="5455" spans="1:26" x14ac:dyDescent="0.25">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1" t="str">
        <f>IF(M5455=People!$B$2,People!$A$5,(IF(M5455=People!$B$3,People!$A$3,(IF(M5455=People!$B$4,People!$A$4,(IF(M5455=People!$B$5,People!$A$5,0)))))))</f>
        <v>Kelly Williams</v>
      </c>
      <c r="W5455" s="1" t="str">
        <f>IFERROR(VLOOKUP(Data[[#This Row],[Order ID]], Returns!$A:$B, 2, FALSE), "No")</f>
        <v>No</v>
      </c>
      <c r="X5455" s="1">
        <f>1/COUNTIF(Data[Order ID], Data[[#This Row],[Order ID]])</f>
        <v>1</v>
      </c>
      <c r="Y5455" s="1">
        <f>1/COUNTIFS(Data[Customer Name],Data[[#This Row],[Customer Name]], Data[MonthYear],Data[[#This Row],[MonthYear]])</f>
        <v>1</v>
      </c>
      <c r="Z5455" s="1" t="str">
        <f>TEXT(Data[[#This Row],[Order Date]], "mm.yy")</f>
        <v>05.19</v>
      </c>
    </row>
    <row r="5456" spans="1:26" x14ac:dyDescent="0.25">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1" t="str">
        <f>IF(M5456=People!$B$2,People!$A$5,(IF(M5456=People!$B$3,People!$A$3,(IF(M5456=People!$B$4,People!$A$4,(IF(M5456=People!$B$5,People!$A$5,0)))))))</f>
        <v>Chuck Magee</v>
      </c>
      <c r="W5456" s="1" t="str">
        <f>IFERROR(VLOOKUP(Data[[#This Row],[Order ID]], Returns!$A:$B, 2, FALSE), "No")</f>
        <v>No</v>
      </c>
      <c r="X5456" s="1">
        <f>1/COUNTIF(Data[Order ID], Data[[#This Row],[Order ID]])</f>
        <v>0.5</v>
      </c>
      <c r="Y5456" s="1">
        <f>1/COUNTIFS(Data[Customer Name],Data[[#This Row],[Customer Name]], Data[MonthYear],Data[[#This Row],[MonthYear]])</f>
        <v>0.5</v>
      </c>
      <c r="Z5456" s="1" t="str">
        <f>TEXT(Data[[#This Row],[Order Date]], "mm.yy")</f>
        <v>04.19</v>
      </c>
    </row>
    <row r="5457" spans="1:26" x14ac:dyDescent="0.25">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1" t="str">
        <f>IF(M5457=People!$B$2,People!$A$5,(IF(M5457=People!$B$3,People!$A$3,(IF(M5457=People!$B$4,People!$A$4,(IF(M5457=People!$B$5,People!$A$5,0)))))))</f>
        <v>Chuck Magee</v>
      </c>
      <c r="W5457" s="1" t="str">
        <f>IFERROR(VLOOKUP(Data[[#This Row],[Order ID]], Returns!$A:$B, 2, FALSE), "No")</f>
        <v>No</v>
      </c>
      <c r="X5457" s="1">
        <f>1/COUNTIF(Data[Order ID], Data[[#This Row],[Order ID]])</f>
        <v>0.5</v>
      </c>
      <c r="Y5457" s="1">
        <f>1/COUNTIFS(Data[Customer Name],Data[[#This Row],[Customer Name]], Data[MonthYear],Data[[#This Row],[MonthYear]])</f>
        <v>0.5</v>
      </c>
      <c r="Z5457" s="1" t="str">
        <f>TEXT(Data[[#This Row],[Order Date]], "mm.yy")</f>
        <v>04.19</v>
      </c>
    </row>
    <row r="5458" spans="1:26" x14ac:dyDescent="0.25">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1" t="str">
        <f>IF(M5458=People!$B$2,People!$A$5,(IF(M5458=People!$B$3,People!$A$3,(IF(M5458=People!$B$4,People!$A$4,(IF(M5458=People!$B$5,People!$A$5,0)))))))</f>
        <v>Cassandra Brandow</v>
      </c>
      <c r="W5458" s="1" t="str">
        <f>IFERROR(VLOOKUP(Data[[#This Row],[Order ID]], Returns!$A:$B, 2, FALSE), "No")</f>
        <v>Yes</v>
      </c>
      <c r="X5458" s="1">
        <f>1/COUNTIF(Data[Order ID], Data[[#This Row],[Order ID]])</f>
        <v>0.5</v>
      </c>
      <c r="Y5458" s="1">
        <f>1/COUNTIFS(Data[Customer Name],Data[[#This Row],[Customer Name]], Data[MonthYear],Data[[#This Row],[MonthYear]])</f>
        <v>0.5</v>
      </c>
      <c r="Z5458" s="1" t="str">
        <f>TEXT(Data[[#This Row],[Order Date]], "mm.yy")</f>
        <v>12.19</v>
      </c>
    </row>
    <row r="5459" spans="1:26" x14ac:dyDescent="0.25">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1" t="str">
        <f>IF(M5459=People!$B$2,People!$A$5,(IF(M5459=People!$B$3,People!$A$3,(IF(M5459=People!$B$4,People!$A$4,(IF(M5459=People!$B$5,People!$A$5,0)))))))</f>
        <v>Cassandra Brandow</v>
      </c>
      <c r="W5459" s="1" t="str">
        <f>IFERROR(VLOOKUP(Data[[#This Row],[Order ID]], Returns!$A:$B, 2, FALSE), "No")</f>
        <v>Yes</v>
      </c>
      <c r="X5459" s="1">
        <f>1/COUNTIF(Data[Order ID], Data[[#This Row],[Order ID]])</f>
        <v>0.5</v>
      </c>
      <c r="Y5459" s="1">
        <f>1/COUNTIFS(Data[Customer Name],Data[[#This Row],[Customer Name]], Data[MonthYear],Data[[#This Row],[MonthYear]])</f>
        <v>0.5</v>
      </c>
      <c r="Z5459" s="1" t="str">
        <f>TEXT(Data[[#This Row],[Order Date]], "mm.yy")</f>
        <v>12.19</v>
      </c>
    </row>
    <row r="5460" spans="1:26" x14ac:dyDescent="0.25">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1" t="str">
        <f>IF(M5460=People!$B$2,People!$A$5,(IF(M5460=People!$B$3,People!$A$3,(IF(M5460=People!$B$4,People!$A$4,(IF(M5460=People!$B$5,People!$A$5,0)))))))</f>
        <v>Cassandra Brandow</v>
      </c>
      <c r="W5460" s="1" t="str">
        <f>IFERROR(VLOOKUP(Data[[#This Row],[Order ID]], Returns!$A:$B, 2, FALSE), "No")</f>
        <v>No</v>
      </c>
      <c r="X5460" s="1">
        <f>1/COUNTIF(Data[Order ID], Data[[#This Row],[Order ID]])</f>
        <v>0.5</v>
      </c>
      <c r="Y5460" s="1">
        <f>1/COUNTIFS(Data[Customer Name],Data[[#This Row],[Customer Name]], Data[MonthYear],Data[[#This Row],[MonthYear]])</f>
        <v>0.5</v>
      </c>
      <c r="Z5460" s="1" t="str">
        <f>TEXT(Data[[#This Row],[Order Date]], "mm.yy")</f>
        <v>09.19</v>
      </c>
    </row>
    <row r="5461" spans="1:26" x14ac:dyDescent="0.25">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1" t="str">
        <f>IF(M5461=People!$B$2,People!$A$5,(IF(M5461=People!$B$3,People!$A$3,(IF(M5461=People!$B$4,People!$A$4,(IF(M5461=People!$B$5,People!$A$5,0)))))))</f>
        <v>Cassandra Brandow</v>
      </c>
      <c r="W5461" s="1" t="str">
        <f>IFERROR(VLOOKUP(Data[[#This Row],[Order ID]], Returns!$A:$B, 2, FALSE), "No")</f>
        <v>No</v>
      </c>
      <c r="X5461" s="1">
        <f>1/COUNTIF(Data[Order ID], Data[[#This Row],[Order ID]])</f>
        <v>0.5</v>
      </c>
      <c r="Y5461" s="1">
        <f>1/COUNTIFS(Data[Customer Name],Data[[#This Row],[Customer Name]], Data[MonthYear],Data[[#This Row],[MonthYear]])</f>
        <v>0.5</v>
      </c>
      <c r="Z5461" s="1" t="str">
        <f>TEXT(Data[[#This Row],[Order Date]], "mm.yy")</f>
        <v>09.19</v>
      </c>
    </row>
    <row r="5462" spans="1:26" x14ac:dyDescent="0.25">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1" t="str">
        <f>IF(M5462=People!$B$2,People!$A$5,(IF(M5462=People!$B$3,People!$A$3,(IF(M5462=People!$B$4,People!$A$4,(IF(M5462=People!$B$5,People!$A$5,0)))))))</f>
        <v>Cassandra Brandow</v>
      </c>
      <c r="W5462" s="1" t="str">
        <f>IFERROR(VLOOKUP(Data[[#This Row],[Order ID]], Returns!$A:$B, 2, FALSE), "No")</f>
        <v>No</v>
      </c>
      <c r="X5462" s="1">
        <f>1/COUNTIF(Data[Order ID], Data[[#This Row],[Order ID]])</f>
        <v>1</v>
      </c>
      <c r="Y5462" s="1">
        <f>1/COUNTIFS(Data[Customer Name],Data[[#This Row],[Customer Name]], Data[MonthYear],Data[[#This Row],[MonthYear]])</f>
        <v>1</v>
      </c>
      <c r="Z5462" s="1" t="str">
        <f>TEXT(Data[[#This Row],[Order Date]], "mm.yy")</f>
        <v>03.16</v>
      </c>
    </row>
    <row r="5463" spans="1:26" x14ac:dyDescent="0.25">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1" t="str">
        <f>IF(M5463=People!$B$2,People!$A$5,(IF(M5463=People!$B$3,People!$A$3,(IF(M5463=People!$B$4,People!$A$4,(IF(M5463=People!$B$5,People!$A$5,0)))))))</f>
        <v>Cassandra Brandow</v>
      </c>
      <c r="W5463" s="1" t="str">
        <f>IFERROR(VLOOKUP(Data[[#This Row],[Order ID]], Returns!$A:$B, 2, FALSE), "No")</f>
        <v>Yes</v>
      </c>
      <c r="X5463" s="1">
        <f>1/COUNTIF(Data[Order ID], Data[[#This Row],[Order ID]])</f>
        <v>1</v>
      </c>
      <c r="Y5463" s="1">
        <f>1/COUNTIFS(Data[Customer Name],Data[[#This Row],[Customer Name]], Data[MonthYear],Data[[#This Row],[MonthYear]])</f>
        <v>1</v>
      </c>
      <c r="Z5463" s="1" t="str">
        <f>TEXT(Data[[#This Row],[Order Date]], "mm.yy")</f>
        <v>09.19</v>
      </c>
    </row>
    <row r="5464" spans="1:26" x14ac:dyDescent="0.25">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1" t="str">
        <f>IF(M5464=People!$B$2,People!$A$5,(IF(M5464=People!$B$3,People!$A$3,(IF(M5464=People!$B$4,People!$A$4,(IF(M5464=People!$B$5,People!$A$5,0)))))))</f>
        <v>Cassandra Brandow</v>
      </c>
      <c r="W5464" s="1" t="str">
        <f>IFERROR(VLOOKUP(Data[[#This Row],[Order ID]], Returns!$A:$B, 2, FALSE), "No")</f>
        <v>No</v>
      </c>
      <c r="X5464" s="1">
        <f>1/COUNTIF(Data[Order ID], Data[[#This Row],[Order ID]])</f>
        <v>0.25</v>
      </c>
      <c r="Y5464" s="1">
        <f>1/COUNTIFS(Data[Customer Name],Data[[#This Row],[Customer Name]], Data[MonthYear],Data[[#This Row],[MonthYear]])</f>
        <v>0.25</v>
      </c>
      <c r="Z5464" s="1" t="str">
        <f>TEXT(Data[[#This Row],[Order Date]], "mm.yy")</f>
        <v>01.16</v>
      </c>
    </row>
    <row r="5465" spans="1:26" x14ac:dyDescent="0.25">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1" t="str">
        <f>IF(M5465=People!$B$2,People!$A$5,(IF(M5465=People!$B$3,People!$A$3,(IF(M5465=People!$B$4,People!$A$4,(IF(M5465=People!$B$5,People!$A$5,0)))))))</f>
        <v>Cassandra Brandow</v>
      </c>
      <c r="W5465" s="1" t="str">
        <f>IFERROR(VLOOKUP(Data[[#This Row],[Order ID]], Returns!$A:$B, 2, FALSE), "No")</f>
        <v>No</v>
      </c>
      <c r="X5465" s="1">
        <f>1/COUNTIF(Data[Order ID], Data[[#This Row],[Order ID]])</f>
        <v>0.25</v>
      </c>
      <c r="Y5465" s="1">
        <f>1/COUNTIFS(Data[Customer Name],Data[[#This Row],[Customer Name]], Data[MonthYear],Data[[#This Row],[MonthYear]])</f>
        <v>0.25</v>
      </c>
      <c r="Z5465" s="1" t="str">
        <f>TEXT(Data[[#This Row],[Order Date]], "mm.yy")</f>
        <v>01.16</v>
      </c>
    </row>
    <row r="5466" spans="1:26" x14ac:dyDescent="0.25">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1" t="str">
        <f>IF(M5466=People!$B$2,People!$A$5,(IF(M5466=People!$B$3,People!$A$3,(IF(M5466=People!$B$4,People!$A$4,(IF(M5466=People!$B$5,People!$A$5,0)))))))</f>
        <v>Cassandra Brandow</v>
      </c>
      <c r="W5466" s="1" t="str">
        <f>IFERROR(VLOOKUP(Data[[#This Row],[Order ID]], Returns!$A:$B, 2, FALSE), "No")</f>
        <v>No</v>
      </c>
      <c r="X5466" s="1">
        <f>1/COUNTIF(Data[Order ID], Data[[#This Row],[Order ID]])</f>
        <v>0.25</v>
      </c>
      <c r="Y5466" s="1">
        <f>1/COUNTIFS(Data[Customer Name],Data[[#This Row],[Customer Name]], Data[MonthYear],Data[[#This Row],[MonthYear]])</f>
        <v>0.25</v>
      </c>
      <c r="Z5466" s="1" t="str">
        <f>TEXT(Data[[#This Row],[Order Date]], "mm.yy")</f>
        <v>01.16</v>
      </c>
    </row>
    <row r="5467" spans="1:26" x14ac:dyDescent="0.25">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1" t="str">
        <f>IF(M5467=People!$B$2,People!$A$5,(IF(M5467=People!$B$3,People!$A$3,(IF(M5467=People!$B$4,People!$A$4,(IF(M5467=People!$B$5,People!$A$5,0)))))))</f>
        <v>Cassandra Brandow</v>
      </c>
      <c r="W5467" s="1" t="str">
        <f>IFERROR(VLOOKUP(Data[[#This Row],[Order ID]], Returns!$A:$B, 2, FALSE), "No")</f>
        <v>No</v>
      </c>
      <c r="X5467" s="1">
        <f>1/COUNTIF(Data[Order ID], Data[[#This Row],[Order ID]])</f>
        <v>0.25</v>
      </c>
      <c r="Y5467" s="1">
        <f>1/COUNTIFS(Data[Customer Name],Data[[#This Row],[Customer Name]], Data[MonthYear],Data[[#This Row],[MonthYear]])</f>
        <v>0.25</v>
      </c>
      <c r="Z5467" s="1" t="str">
        <f>TEXT(Data[[#This Row],[Order Date]], "mm.yy")</f>
        <v>01.16</v>
      </c>
    </row>
    <row r="5468" spans="1:26" x14ac:dyDescent="0.25">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1" t="str">
        <f>IF(M5468=People!$B$2,People!$A$5,(IF(M5468=People!$B$3,People!$A$3,(IF(M5468=People!$B$4,People!$A$4,(IF(M5468=People!$B$5,People!$A$5,0)))))))</f>
        <v>Kelly Williams</v>
      </c>
      <c r="W5468" s="1" t="str">
        <f>IFERROR(VLOOKUP(Data[[#This Row],[Order ID]], Returns!$A:$B, 2, FALSE), "No")</f>
        <v>No</v>
      </c>
      <c r="X5468" s="1">
        <f>1/COUNTIF(Data[Order ID], Data[[#This Row],[Order ID]])</f>
        <v>1</v>
      </c>
      <c r="Y5468" s="1">
        <f>1/COUNTIFS(Data[Customer Name],Data[[#This Row],[Customer Name]], Data[MonthYear],Data[[#This Row],[MonthYear]])</f>
        <v>1</v>
      </c>
      <c r="Z5468" s="1" t="str">
        <f>TEXT(Data[[#This Row],[Order Date]], "mm.yy")</f>
        <v>02.16</v>
      </c>
    </row>
    <row r="5469" spans="1:26" x14ac:dyDescent="0.25">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1" t="str">
        <f>IF(M5469=People!$B$2,People!$A$5,(IF(M5469=People!$B$3,People!$A$3,(IF(M5469=People!$B$4,People!$A$4,(IF(M5469=People!$B$5,People!$A$5,0)))))))</f>
        <v>Cassandra Brandow</v>
      </c>
      <c r="W5469" s="1" t="str">
        <f>IFERROR(VLOOKUP(Data[[#This Row],[Order ID]], Returns!$A:$B, 2, FALSE), "No")</f>
        <v>No</v>
      </c>
      <c r="X5469" s="1">
        <f>1/COUNTIF(Data[Order ID], Data[[#This Row],[Order ID]])</f>
        <v>1</v>
      </c>
      <c r="Y5469" s="1">
        <f>1/COUNTIFS(Data[Customer Name],Data[[#This Row],[Customer Name]], Data[MonthYear],Data[[#This Row],[MonthYear]])</f>
        <v>1</v>
      </c>
      <c r="Z5469" s="1" t="str">
        <f>TEXT(Data[[#This Row],[Order Date]], "mm.yy")</f>
        <v>06.18</v>
      </c>
    </row>
    <row r="5470" spans="1:26" x14ac:dyDescent="0.25">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1" t="str">
        <f>IF(M5470=People!$B$2,People!$A$5,(IF(M5470=People!$B$3,People!$A$3,(IF(M5470=People!$B$4,People!$A$4,(IF(M5470=People!$B$5,People!$A$5,0)))))))</f>
        <v>Cassandra Brandow</v>
      </c>
      <c r="W5470" s="1" t="str">
        <f>IFERROR(VLOOKUP(Data[[#This Row],[Order ID]], Returns!$A:$B, 2, FALSE), "No")</f>
        <v>No</v>
      </c>
      <c r="X5470" s="1">
        <f>1/COUNTIF(Data[Order ID], Data[[#This Row],[Order ID]])</f>
        <v>0.5</v>
      </c>
      <c r="Y5470" s="1">
        <f>1/COUNTIFS(Data[Customer Name],Data[[#This Row],[Customer Name]], Data[MonthYear],Data[[#This Row],[MonthYear]])</f>
        <v>0.5</v>
      </c>
      <c r="Z5470" s="1" t="str">
        <f>TEXT(Data[[#This Row],[Order Date]], "mm.yy")</f>
        <v>09.16</v>
      </c>
    </row>
    <row r="5471" spans="1:26" x14ac:dyDescent="0.25">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1" t="str">
        <f>IF(M5471=People!$B$2,People!$A$5,(IF(M5471=People!$B$3,People!$A$3,(IF(M5471=People!$B$4,People!$A$4,(IF(M5471=People!$B$5,People!$A$5,0)))))))</f>
        <v>Cassandra Brandow</v>
      </c>
      <c r="W5471" s="1" t="str">
        <f>IFERROR(VLOOKUP(Data[[#This Row],[Order ID]], Returns!$A:$B, 2, FALSE), "No")</f>
        <v>No</v>
      </c>
      <c r="X5471" s="1">
        <f>1/COUNTIF(Data[Order ID], Data[[#This Row],[Order ID]])</f>
        <v>0.5</v>
      </c>
      <c r="Y5471" s="1">
        <f>1/COUNTIFS(Data[Customer Name],Data[[#This Row],[Customer Name]], Data[MonthYear],Data[[#This Row],[MonthYear]])</f>
        <v>0.5</v>
      </c>
      <c r="Z5471" s="1" t="str">
        <f>TEXT(Data[[#This Row],[Order Date]], "mm.yy")</f>
        <v>09.16</v>
      </c>
    </row>
    <row r="5472" spans="1:26" x14ac:dyDescent="0.25">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1" t="str">
        <f>IF(M5472=People!$B$2,People!$A$5,(IF(M5472=People!$B$3,People!$A$3,(IF(M5472=People!$B$4,People!$A$4,(IF(M5472=People!$B$5,People!$A$5,0)))))))</f>
        <v>Chuck Magee</v>
      </c>
      <c r="W5472" s="1" t="str">
        <f>IFERROR(VLOOKUP(Data[[#This Row],[Order ID]], Returns!$A:$B, 2, FALSE), "No")</f>
        <v>No</v>
      </c>
      <c r="X5472" s="1">
        <f>1/COUNTIF(Data[Order ID], Data[[#This Row],[Order ID]])</f>
        <v>1</v>
      </c>
      <c r="Y5472" s="1">
        <f>1/COUNTIFS(Data[Customer Name],Data[[#This Row],[Customer Name]], Data[MonthYear],Data[[#This Row],[MonthYear]])</f>
        <v>1</v>
      </c>
      <c r="Z5472" s="1" t="str">
        <f>TEXT(Data[[#This Row],[Order Date]], "mm.yy")</f>
        <v>05.18</v>
      </c>
    </row>
    <row r="5473" spans="1:26" x14ac:dyDescent="0.25">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1" t="str">
        <f>IF(M5473=People!$B$2,People!$A$5,(IF(M5473=People!$B$3,People!$A$3,(IF(M5473=People!$B$4,People!$A$4,(IF(M5473=People!$B$5,People!$A$5,0)))))))</f>
        <v>Cassandra Brandow</v>
      </c>
      <c r="W5473" s="1" t="str">
        <f>IFERROR(VLOOKUP(Data[[#This Row],[Order ID]], Returns!$A:$B, 2, FALSE), "No")</f>
        <v>No</v>
      </c>
      <c r="X5473" s="1">
        <f>1/COUNTIF(Data[Order ID], Data[[#This Row],[Order ID]])</f>
        <v>0.33333333333333331</v>
      </c>
      <c r="Y5473" s="1">
        <f>1/COUNTIFS(Data[Customer Name],Data[[#This Row],[Customer Name]], Data[MonthYear],Data[[#This Row],[MonthYear]])</f>
        <v>0.33333333333333331</v>
      </c>
      <c r="Z5473" s="1" t="str">
        <f>TEXT(Data[[#This Row],[Order Date]], "mm.yy")</f>
        <v>12.19</v>
      </c>
    </row>
    <row r="5474" spans="1:26" x14ac:dyDescent="0.25">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1" t="str">
        <f>IF(M5474=People!$B$2,People!$A$5,(IF(M5474=People!$B$3,People!$A$3,(IF(M5474=People!$B$4,People!$A$4,(IF(M5474=People!$B$5,People!$A$5,0)))))))</f>
        <v>Cassandra Brandow</v>
      </c>
      <c r="W5474" s="1" t="str">
        <f>IFERROR(VLOOKUP(Data[[#This Row],[Order ID]], Returns!$A:$B, 2, FALSE), "No")</f>
        <v>No</v>
      </c>
      <c r="X5474" s="1">
        <f>1/COUNTIF(Data[Order ID], Data[[#This Row],[Order ID]])</f>
        <v>0.33333333333333331</v>
      </c>
      <c r="Y5474" s="1">
        <f>1/COUNTIFS(Data[Customer Name],Data[[#This Row],[Customer Name]], Data[MonthYear],Data[[#This Row],[MonthYear]])</f>
        <v>0.33333333333333331</v>
      </c>
      <c r="Z5474" s="1" t="str">
        <f>TEXT(Data[[#This Row],[Order Date]], "mm.yy")</f>
        <v>12.19</v>
      </c>
    </row>
    <row r="5475" spans="1:26" x14ac:dyDescent="0.25">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1" t="str">
        <f>IF(M5475=People!$B$2,People!$A$5,(IF(M5475=People!$B$3,People!$A$3,(IF(M5475=People!$B$4,People!$A$4,(IF(M5475=People!$B$5,People!$A$5,0)))))))</f>
        <v>Cassandra Brandow</v>
      </c>
      <c r="W5475" s="1" t="str">
        <f>IFERROR(VLOOKUP(Data[[#This Row],[Order ID]], Returns!$A:$B, 2, FALSE), "No")</f>
        <v>No</v>
      </c>
      <c r="X5475" s="1">
        <f>1/COUNTIF(Data[Order ID], Data[[#This Row],[Order ID]])</f>
        <v>0.33333333333333331</v>
      </c>
      <c r="Y5475" s="1">
        <f>1/COUNTIFS(Data[Customer Name],Data[[#This Row],[Customer Name]], Data[MonthYear],Data[[#This Row],[MonthYear]])</f>
        <v>0.33333333333333331</v>
      </c>
      <c r="Z5475" s="1" t="str">
        <f>TEXT(Data[[#This Row],[Order Date]], "mm.yy")</f>
        <v>12.19</v>
      </c>
    </row>
    <row r="5476" spans="1:26" x14ac:dyDescent="0.25">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1" t="str">
        <f>IF(M5476=People!$B$2,People!$A$5,(IF(M5476=People!$B$3,People!$A$3,(IF(M5476=People!$B$4,People!$A$4,(IF(M5476=People!$B$5,People!$A$5,0)))))))</f>
        <v>Kelly Williams</v>
      </c>
      <c r="W5476" s="1" t="str">
        <f>IFERROR(VLOOKUP(Data[[#This Row],[Order ID]], Returns!$A:$B, 2, FALSE), "No")</f>
        <v>No</v>
      </c>
      <c r="X5476" s="1">
        <f>1/COUNTIF(Data[Order ID], Data[[#This Row],[Order ID]])</f>
        <v>1</v>
      </c>
      <c r="Y5476" s="1">
        <f>1/COUNTIFS(Data[Customer Name],Data[[#This Row],[Customer Name]], Data[MonthYear],Data[[#This Row],[MonthYear]])</f>
        <v>1</v>
      </c>
      <c r="Z5476" s="1" t="str">
        <f>TEXT(Data[[#This Row],[Order Date]], "mm.yy")</f>
        <v>12.19</v>
      </c>
    </row>
    <row r="5477" spans="1:26" x14ac:dyDescent="0.25">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1" t="str">
        <f>IF(M5477=People!$B$2,People!$A$5,(IF(M5477=People!$B$3,People!$A$3,(IF(M5477=People!$B$4,People!$A$4,(IF(M5477=People!$B$5,People!$A$5,0)))))))</f>
        <v>Kelly Williams</v>
      </c>
      <c r="W5477" s="1" t="str">
        <f>IFERROR(VLOOKUP(Data[[#This Row],[Order ID]], Returns!$A:$B, 2, FALSE), "No")</f>
        <v>No</v>
      </c>
      <c r="X5477" s="1">
        <f>1/COUNTIF(Data[Order ID], Data[[#This Row],[Order ID]])</f>
        <v>0.33333333333333331</v>
      </c>
      <c r="Y5477" s="1">
        <f>1/COUNTIFS(Data[Customer Name],Data[[#This Row],[Customer Name]], Data[MonthYear],Data[[#This Row],[MonthYear]])</f>
        <v>0.33333333333333331</v>
      </c>
      <c r="Z5477" s="1" t="str">
        <f>TEXT(Data[[#This Row],[Order Date]], "mm.yy")</f>
        <v>06.19</v>
      </c>
    </row>
    <row r="5478" spans="1:26" x14ac:dyDescent="0.25">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1" t="str">
        <f>IF(M5478=People!$B$2,People!$A$5,(IF(M5478=People!$B$3,People!$A$3,(IF(M5478=People!$B$4,People!$A$4,(IF(M5478=People!$B$5,People!$A$5,0)))))))</f>
        <v>Kelly Williams</v>
      </c>
      <c r="W5478" s="1" t="str">
        <f>IFERROR(VLOOKUP(Data[[#This Row],[Order ID]], Returns!$A:$B, 2, FALSE), "No")</f>
        <v>No</v>
      </c>
      <c r="X5478" s="1">
        <f>1/COUNTIF(Data[Order ID], Data[[#This Row],[Order ID]])</f>
        <v>0.33333333333333331</v>
      </c>
      <c r="Y5478" s="1">
        <f>1/COUNTIFS(Data[Customer Name],Data[[#This Row],[Customer Name]], Data[MonthYear],Data[[#This Row],[MonthYear]])</f>
        <v>0.33333333333333331</v>
      </c>
      <c r="Z5478" s="1" t="str">
        <f>TEXT(Data[[#This Row],[Order Date]], "mm.yy")</f>
        <v>06.19</v>
      </c>
    </row>
    <row r="5479" spans="1:26" x14ac:dyDescent="0.25">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1" t="str">
        <f>IF(M5479=People!$B$2,People!$A$5,(IF(M5479=People!$B$3,People!$A$3,(IF(M5479=People!$B$4,People!$A$4,(IF(M5479=People!$B$5,People!$A$5,0)))))))</f>
        <v>Kelly Williams</v>
      </c>
      <c r="W5479" s="1" t="str">
        <f>IFERROR(VLOOKUP(Data[[#This Row],[Order ID]], Returns!$A:$B, 2, FALSE), "No")</f>
        <v>No</v>
      </c>
      <c r="X5479" s="1">
        <f>1/COUNTIF(Data[Order ID], Data[[#This Row],[Order ID]])</f>
        <v>0.33333333333333331</v>
      </c>
      <c r="Y5479" s="1">
        <f>1/COUNTIFS(Data[Customer Name],Data[[#This Row],[Customer Name]], Data[MonthYear],Data[[#This Row],[MonthYear]])</f>
        <v>0.33333333333333331</v>
      </c>
      <c r="Z5479" s="1" t="str">
        <f>TEXT(Data[[#This Row],[Order Date]], "mm.yy")</f>
        <v>06.19</v>
      </c>
    </row>
    <row r="5480" spans="1:26" x14ac:dyDescent="0.25">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1" t="str">
        <f>IF(M5480=People!$B$2,People!$A$5,(IF(M5480=People!$B$3,People!$A$3,(IF(M5480=People!$B$4,People!$A$4,(IF(M5480=People!$B$5,People!$A$5,0)))))))</f>
        <v>Chuck Magee</v>
      </c>
      <c r="W5480" s="1" t="str">
        <f>IFERROR(VLOOKUP(Data[[#This Row],[Order ID]], Returns!$A:$B, 2, FALSE), "No")</f>
        <v>No</v>
      </c>
      <c r="X5480" s="1">
        <f>1/COUNTIF(Data[Order ID], Data[[#This Row],[Order ID]])</f>
        <v>1</v>
      </c>
      <c r="Y5480" s="1">
        <f>1/COUNTIFS(Data[Customer Name],Data[[#This Row],[Customer Name]], Data[MonthYear],Data[[#This Row],[MonthYear]])</f>
        <v>1</v>
      </c>
      <c r="Z5480" s="1" t="str">
        <f>TEXT(Data[[#This Row],[Order Date]], "mm.yy")</f>
        <v>11.18</v>
      </c>
    </row>
    <row r="5481" spans="1:26" x14ac:dyDescent="0.25">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1" t="str">
        <f>IF(M5481=People!$B$2,People!$A$5,(IF(M5481=People!$B$3,People!$A$3,(IF(M5481=People!$B$4,People!$A$4,(IF(M5481=People!$B$5,People!$A$5,0)))))))</f>
        <v>Cassandra Brandow</v>
      </c>
      <c r="W5481" s="1" t="str">
        <f>IFERROR(VLOOKUP(Data[[#This Row],[Order ID]], Returns!$A:$B, 2, FALSE), "No")</f>
        <v>No</v>
      </c>
      <c r="X5481" s="1">
        <f>1/COUNTIF(Data[Order ID], Data[[#This Row],[Order ID]])</f>
        <v>1</v>
      </c>
      <c r="Y5481" s="1">
        <f>1/COUNTIFS(Data[Customer Name],Data[[#This Row],[Customer Name]], Data[MonthYear],Data[[#This Row],[MonthYear]])</f>
        <v>1</v>
      </c>
      <c r="Z5481" s="1" t="str">
        <f>TEXT(Data[[#This Row],[Order Date]], "mm.yy")</f>
        <v>03.16</v>
      </c>
    </row>
    <row r="5482" spans="1:26" x14ac:dyDescent="0.25">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1" t="str">
        <f>IF(M5482=People!$B$2,People!$A$5,(IF(M5482=People!$B$3,People!$A$3,(IF(M5482=People!$B$4,People!$A$4,(IF(M5482=People!$B$5,People!$A$5,0)))))))</f>
        <v>Cassandra Brandow</v>
      </c>
      <c r="W5482" s="1" t="str">
        <f>IFERROR(VLOOKUP(Data[[#This Row],[Order ID]], Returns!$A:$B, 2, FALSE), "No")</f>
        <v>No</v>
      </c>
      <c r="X5482" s="1">
        <f>1/COUNTIF(Data[Order ID], Data[[#This Row],[Order ID]])</f>
        <v>0.25</v>
      </c>
      <c r="Y5482" s="1">
        <f>1/COUNTIFS(Data[Customer Name],Data[[#This Row],[Customer Name]], Data[MonthYear],Data[[#This Row],[MonthYear]])</f>
        <v>0.25</v>
      </c>
      <c r="Z5482" s="1" t="str">
        <f>TEXT(Data[[#This Row],[Order Date]], "mm.yy")</f>
        <v>10.19</v>
      </c>
    </row>
    <row r="5483" spans="1:26" x14ac:dyDescent="0.25">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1" t="str">
        <f>IF(M5483=People!$B$2,People!$A$5,(IF(M5483=People!$B$3,People!$A$3,(IF(M5483=People!$B$4,People!$A$4,(IF(M5483=People!$B$5,People!$A$5,0)))))))</f>
        <v>Cassandra Brandow</v>
      </c>
      <c r="W5483" s="1" t="str">
        <f>IFERROR(VLOOKUP(Data[[#This Row],[Order ID]], Returns!$A:$B, 2, FALSE), "No")</f>
        <v>No</v>
      </c>
      <c r="X5483" s="1">
        <f>1/COUNTIF(Data[Order ID], Data[[#This Row],[Order ID]])</f>
        <v>0.25</v>
      </c>
      <c r="Y5483" s="1">
        <f>1/COUNTIFS(Data[Customer Name],Data[[#This Row],[Customer Name]], Data[MonthYear],Data[[#This Row],[MonthYear]])</f>
        <v>0.25</v>
      </c>
      <c r="Z5483" s="1" t="str">
        <f>TEXT(Data[[#This Row],[Order Date]], "mm.yy")</f>
        <v>10.19</v>
      </c>
    </row>
    <row r="5484" spans="1:26" x14ac:dyDescent="0.25">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1" t="str">
        <f>IF(M5484=People!$B$2,People!$A$5,(IF(M5484=People!$B$3,People!$A$3,(IF(M5484=People!$B$4,People!$A$4,(IF(M5484=People!$B$5,People!$A$5,0)))))))</f>
        <v>Cassandra Brandow</v>
      </c>
      <c r="W5484" s="1" t="str">
        <f>IFERROR(VLOOKUP(Data[[#This Row],[Order ID]], Returns!$A:$B, 2, FALSE), "No")</f>
        <v>No</v>
      </c>
      <c r="X5484" s="1">
        <f>1/COUNTIF(Data[Order ID], Data[[#This Row],[Order ID]])</f>
        <v>0.25</v>
      </c>
      <c r="Y5484" s="1">
        <f>1/COUNTIFS(Data[Customer Name],Data[[#This Row],[Customer Name]], Data[MonthYear],Data[[#This Row],[MonthYear]])</f>
        <v>0.25</v>
      </c>
      <c r="Z5484" s="1" t="str">
        <f>TEXT(Data[[#This Row],[Order Date]], "mm.yy")</f>
        <v>10.19</v>
      </c>
    </row>
    <row r="5485" spans="1:26" x14ac:dyDescent="0.25">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1" t="str">
        <f>IF(M5485=People!$B$2,People!$A$5,(IF(M5485=People!$B$3,People!$A$3,(IF(M5485=People!$B$4,People!$A$4,(IF(M5485=People!$B$5,People!$A$5,0)))))))</f>
        <v>Cassandra Brandow</v>
      </c>
      <c r="W5485" s="1" t="str">
        <f>IFERROR(VLOOKUP(Data[[#This Row],[Order ID]], Returns!$A:$B, 2, FALSE), "No")</f>
        <v>No</v>
      </c>
      <c r="X5485" s="1">
        <f>1/COUNTIF(Data[Order ID], Data[[#This Row],[Order ID]])</f>
        <v>0.25</v>
      </c>
      <c r="Y5485" s="1">
        <f>1/COUNTIFS(Data[Customer Name],Data[[#This Row],[Customer Name]], Data[MonthYear],Data[[#This Row],[MonthYear]])</f>
        <v>0.25</v>
      </c>
      <c r="Z5485" s="1" t="str">
        <f>TEXT(Data[[#This Row],[Order Date]], "mm.yy")</f>
        <v>10.19</v>
      </c>
    </row>
    <row r="5486" spans="1:26" x14ac:dyDescent="0.25">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1" t="str">
        <f>IF(M5486=People!$B$2,People!$A$5,(IF(M5486=People!$B$3,People!$A$3,(IF(M5486=People!$B$4,People!$A$4,(IF(M5486=People!$B$5,People!$A$5,0)))))))</f>
        <v>Cassandra Brandow</v>
      </c>
      <c r="W5486" s="1" t="str">
        <f>IFERROR(VLOOKUP(Data[[#This Row],[Order ID]], Returns!$A:$B, 2, FALSE), "No")</f>
        <v>No</v>
      </c>
      <c r="X5486" s="1">
        <f>1/COUNTIF(Data[Order ID], Data[[#This Row],[Order ID]])</f>
        <v>1</v>
      </c>
      <c r="Y5486" s="1">
        <f>1/COUNTIFS(Data[Customer Name],Data[[#This Row],[Customer Name]], Data[MonthYear],Data[[#This Row],[MonthYear]])</f>
        <v>1</v>
      </c>
      <c r="Z5486" s="1" t="str">
        <f>TEXT(Data[[#This Row],[Order Date]], "mm.yy")</f>
        <v>01.19</v>
      </c>
    </row>
    <row r="5487" spans="1:26" x14ac:dyDescent="0.25">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1" t="str">
        <f>IF(M5487=People!$B$2,People!$A$5,(IF(M5487=People!$B$3,People!$A$3,(IF(M5487=People!$B$4,People!$A$4,(IF(M5487=People!$B$5,People!$A$5,0)))))))</f>
        <v>Cassandra Brandow</v>
      </c>
      <c r="W5487" s="1" t="str">
        <f>IFERROR(VLOOKUP(Data[[#This Row],[Order ID]], Returns!$A:$B, 2, FALSE), "No")</f>
        <v>No</v>
      </c>
      <c r="X5487" s="1">
        <f>1/COUNTIF(Data[Order ID], Data[[#This Row],[Order ID]])</f>
        <v>1</v>
      </c>
      <c r="Y5487" s="1">
        <f>1/COUNTIFS(Data[Customer Name],Data[[#This Row],[Customer Name]], Data[MonthYear],Data[[#This Row],[MonthYear]])</f>
        <v>1</v>
      </c>
      <c r="Z5487" s="1" t="str">
        <f>TEXT(Data[[#This Row],[Order Date]], "mm.yy")</f>
        <v>12.16</v>
      </c>
    </row>
    <row r="5488" spans="1:26" x14ac:dyDescent="0.25">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1" t="str">
        <f>IF(M5488=People!$B$2,People!$A$5,(IF(M5488=People!$B$3,People!$A$3,(IF(M5488=People!$B$4,People!$A$4,(IF(M5488=People!$B$5,People!$A$5,0)))))))</f>
        <v>Kelly Williams</v>
      </c>
      <c r="W5488" s="1" t="str">
        <f>IFERROR(VLOOKUP(Data[[#This Row],[Order ID]], Returns!$A:$B, 2, FALSE), "No")</f>
        <v>No</v>
      </c>
      <c r="X5488" s="1">
        <f>1/COUNTIF(Data[Order ID], Data[[#This Row],[Order ID]])</f>
        <v>1</v>
      </c>
      <c r="Y5488" s="1">
        <f>1/COUNTIFS(Data[Customer Name],Data[[#This Row],[Customer Name]], Data[MonthYear],Data[[#This Row],[MonthYear]])</f>
        <v>1</v>
      </c>
      <c r="Z5488" s="1" t="str">
        <f>TEXT(Data[[#This Row],[Order Date]], "mm.yy")</f>
        <v>10.17</v>
      </c>
    </row>
    <row r="5489" spans="1:26" x14ac:dyDescent="0.25">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1" t="str">
        <f>IF(M5489=People!$B$2,People!$A$5,(IF(M5489=People!$B$3,People!$A$3,(IF(M5489=People!$B$4,People!$A$4,(IF(M5489=People!$B$5,People!$A$5,0)))))))</f>
        <v>Cassandra Brandow</v>
      </c>
      <c r="W5489" s="1" t="str">
        <f>IFERROR(VLOOKUP(Data[[#This Row],[Order ID]], Returns!$A:$B, 2, FALSE), "No")</f>
        <v>No</v>
      </c>
      <c r="X5489" s="1">
        <f>1/COUNTIF(Data[Order ID], Data[[#This Row],[Order ID]])</f>
        <v>0.25</v>
      </c>
      <c r="Y5489" s="1">
        <f>1/COUNTIFS(Data[Customer Name],Data[[#This Row],[Customer Name]], Data[MonthYear],Data[[#This Row],[MonthYear]])</f>
        <v>0.25</v>
      </c>
      <c r="Z5489" s="1" t="str">
        <f>TEXT(Data[[#This Row],[Order Date]], "mm.yy")</f>
        <v>04.19</v>
      </c>
    </row>
    <row r="5490" spans="1:26" x14ac:dyDescent="0.25">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1" t="str">
        <f>IF(M5490=People!$B$2,People!$A$5,(IF(M5490=People!$B$3,People!$A$3,(IF(M5490=People!$B$4,People!$A$4,(IF(M5490=People!$B$5,People!$A$5,0)))))))</f>
        <v>Cassandra Brandow</v>
      </c>
      <c r="W5490" s="1" t="str">
        <f>IFERROR(VLOOKUP(Data[[#This Row],[Order ID]], Returns!$A:$B, 2, FALSE), "No")</f>
        <v>No</v>
      </c>
      <c r="X5490" s="1">
        <f>1/COUNTIF(Data[Order ID], Data[[#This Row],[Order ID]])</f>
        <v>0.25</v>
      </c>
      <c r="Y5490" s="1">
        <f>1/COUNTIFS(Data[Customer Name],Data[[#This Row],[Customer Name]], Data[MonthYear],Data[[#This Row],[MonthYear]])</f>
        <v>0.25</v>
      </c>
      <c r="Z5490" s="1" t="str">
        <f>TEXT(Data[[#This Row],[Order Date]], "mm.yy")</f>
        <v>04.19</v>
      </c>
    </row>
    <row r="5491" spans="1:26" x14ac:dyDescent="0.25">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1" t="str">
        <f>IF(M5491=People!$B$2,People!$A$5,(IF(M5491=People!$B$3,People!$A$3,(IF(M5491=People!$B$4,People!$A$4,(IF(M5491=People!$B$5,People!$A$5,0)))))))</f>
        <v>Cassandra Brandow</v>
      </c>
      <c r="W5491" s="1" t="str">
        <f>IFERROR(VLOOKUP(Data[[#This Row],[Order ID]], Returns!$A:$B, 2, FALSE), "No")</f>
        <v>No</v>
      </c>
      <c r="X5491" s="1">
        <f>1/COUNTIF(Data[Order ID], Data[[#This Row],[Order ID]])</f>
        <v>0.25</v>
      </c>
      <c r="Y5491" s="1">
        <f>1/COUNTIFS(Data[Customer Name],Data[[#This Row],[Customer Name]], Data[MonthYear],Data[[#This Row],[MonthYear]])</f>
        <v>0.25</v>
      </c>
      <c r="Z5491" s="1" t="str">
        <f>TEXT(Data[[#This Row],[Order Date]], "mm.yy")</f>
        <v>04.19</v>
      </c>
    </row>
    <row r="5492" spans="1:26" x14ac:dyDescent="0.25">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1" t="str">
        <f>IF(M5492=People!$B$2,People!$A$5,(IF(M5492=People!$B$3,People!$A$3,(IF(M5492=People!$B$4,People!$A$4,(IF(M5492=People!$B$5,People!$A$5,0)))))))</f>
        <v>Cassandra Brandow</v>
      </c>
      <c r="W5492" s="1" t="str">
        <f>IFERROR(VLOOKUP(Data[[#This Row],[Order ID]], Returns!$A:$B, 2, FALSE), "No")</f>
        <v>No</v>
      </c>
      <c r="X5492" s="1">
        <f>1/COUNTIF(Data[Order ID], Data[[#This Row],[Order ID]])</f>
        <v>0.25</v>
      </c>
      <c r="Y5492" s="1">
        <f>1/COUNTIFS(Data[Customer Name],Data[[#This Row],[Customer Name]], Data[MonthYear],Data[[#This Row],[MonthYear]])</f>
        <v>0.25</v>
      </c>
      <c r="Z5492" s="1" t="str">
        <f>TEXT(Data[[#This Row],[Order Date]], "mm.yy")</f>
        <v>04.19</v>
      </c>
    </row>
    <row r="5493" spans="1:26" x14ac:dyDescent="0.25">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1" t="str">
        <f>IF(M5493=People!$B$2,People!$A$5,(IF(M5493=People!$B$3,People!$A$3,(IF(M5493=People!$B$4,People!$A$4,(IF(M5493=People!$B$5,People!$A$5,0)))))))</f>
        <v>Kelly Williams</v>
      </c>
      <c r="W5493" s="1" t="str">
        <f>IFERROR(VLOOKUP(Data[[#This Row],[Order ID]], Returns!$A:$B, 2, FALSE), "No")</f>
        <v>No</v>
      </c>
      <c r="X5493" s="1">
        <f>1/COUNTIF(Data[Order ID], Data[[#This Row],[Order ID]])</f>
        <v>1</v>
      </c>
      <c r="Y5493" s="1">
        <f>1/COUNTIFS(Data[Customer Name],Data[[#This Row],[Customer Name]], Data[MonthYear],Data[[#This Row],[MonthYear]])</f>
        <v>1</v>
      </c>
      <c r="Z5493" s="1" t="str">
        <f>TEXT(Data[[#This Row],[Order Date]], "mm.yy")</f>
        <v>01.19</v>
      </c>
    </row>
    <row r="5494" spans="1:26" x14ac:dyDescent="0.25">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1" t="str">
        <f>IF(M5494=People!$B$2,People!$A$5,(IF(M5494=People!$B$3,People!$A$3,(IF(M5494=People!$B$4,People!$A$4,(IF(M5494=People!$B$5,People!$A$5,0)))))))</f>
        <v>Cassandra Brandow</v>
      </c>
      <c r="W5494" s="1" t="str">
        <f>IFERROR(VLOOKUP(Data[[#This Row],[Order ID]], Returns!$A:$B, 2, FALSE), "No")</f>
        <v>No</v>
      </c>
      <c r="X5494" s="1">
        <f>1/COUNTIF(Data[Order ID], Data[[#This Row],[Order ID]])</f>
        <v>0.33333333333333331</v>
      </c>
      <c r="Y5494" s="1">
        <f>1/COUNTIFS(Data[Customer Name],Data[[#This Row],[Customer Name]], Data[MonthYear],Data[[#This Row],[MonthYear]])</f>
        <v>0.33333333333333331</v>
      </c>
      <c r="Z5494" s="1" t="str">
        <f>TEXT(Data[[#This Row],[Order Date]], "mm.yy")</f>
        <v>11.16</v>
      </c>
    </row>
    <row r="5495" spans="1:26" x14ac:dyDescent="0.25">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1" t="str">
        <f>IF(M5495=People!$B$2,People!$A$5,(IF(M5495=People!$B$3,People!$A$3,(IF(M5495=People!$B$4,People!$A$4,(IF(M5495=People!$B$5,People!$A$5,0)))))))</f>
        <v>Cassandra Brandow</v>
      </c>
      <c r="W5495" s="1" t="str">
        <f>IFERROR(VLOOKUP(Data[[#This Row],[Order ID]], Returns!$A:$B, 2, FALSE), "No")</f>
        <v>No</v>
      </c>
      <c r="X5495" s="1">
        <f>1/COUNTIF(Data[Order ID], Data[[#This Row],[Order ID]])</f>
        <v>0.33333333333333331</v>
      </c>
      <c r="Y5495" s="1">
        <f>1/COUNTIFS(Data[Customer Name],Data[[#This Row],[Customer Name]], Data[MonthYear],Data[[#This Row],[MonthYear]])</f>
        <v>0.33333333333333331</v>
      </c>
      <c r="Z5495" s="1" t="str">
        <f>TEXT(Data[[#This Row],[Order Date]], "mm.yy")</f>
        <v>11.16</v>
      </c>
    </row>
    <row r="5496" spans="1:26" x14ac:dyDescent="0.25">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1" t="str">
        <f>IF(M5496=People!$B$2,People!$A$5,(IF(M5496=People!$B$3,People!$A$3,(IF(M5496=People!$B$4,People!$A$4,(IF(M5496=People!$B$5,People!$A$5,0)))))))</f>
        <v>Cassandra Brandow</v>
      </c>
      <c r="W5496" s="1" t="str">
        <f>IFERROR(VLOOKUP(Data[[#This Row],[Order ID]], Returns!$A:$B, 2, FALSE), "No")</f>
        <v>No</v>
      </c>
      <c r="X5496" s="1">
        <f>1/COUNTIF(Data[Order ID], Data[[#This Row],[Order ID]])</f>
        <v>0.33333333333333331</v>
      </c>
      <c r="Y5496" s="1">
        <f>1/COUNTIFS(Data[Customer Name],Data[[#This Row],[Customer Name]], Data[MonthYear],Data[[#This Row],[MonthYear]])</f>
        <v>0.33333333333333331</v>
      </c>
      <c r="Z5496" s="1" t="str">
        <f>TEXT(Data[[#This Row],[Order Date]], "mm.yy")</f>
        <v>11.16</v>
      </c>
    </row>
    <row r="5497" spans="1:26" x14ac:dyDescent="0.25">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1" t="str">
        <f>IF(M5497=People!$B$2,People!$A$5,(IF(M5497=People!$B$3,People!$A$3,(IF(M5497=People!$B$4,People!$A$4,(IF(M5497=People!$B$5,People!$A$5,0)))))))</f>
        <v>Chuck Magee</v>
      </c>
      <c r="W5497" s="1" t="str">
        <f>IFERROR(VLOOKUP(Data[[#This Row],[Order ID]], Returns!$A:$B, 2, FALSE), "No")</f>
        <v>No</v>
      </c>
      <c r="X5497" s="1">
        <f>1/COUNTIF(Data[Order ID], Data[[#This Row],[Order ID]])</f>
        <v>1</v>
      </c>
      <c r="Y5497" s="1">
        <f>1/COUNTIFS(Data[Customer Name],Data[[#This Row],[Customer Name]], Data[MonthYear],Data[[#This Row],[MonthYear]])</f>
        <v>0.33333333333333331</v>
      </c>
      <c r="Z5497" s="1" t="str">
        <f>TEXT(Data[[#This Row],[Order Date]], "mm.yy")</f>
        <v>09.17</v>
      </c>
    </row>
    <row r="5498" spans="1:26" x14ac:dyDescent="0.25">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1" t="str">
        <f>IF(M5498=People!$B$2,People!$A$5,(IF(M5498=People!$B$3,People!$A$3,(IF(M5498=People!$B$4,People!$A$4,(IF(M5498=People!$B$5,People!$A$5,0)))))))</f>
        <v>Chuck Magee</v>
      </c>
      <c r="W5498" s="1" t="str">
        <f>IFERROR(VLOOKUP(Data[[#This Row],[Order ID]], Returns!$A:$B, 2, FALSE), "No")</f>
        <v>No</v>
      </c>
      <c r="X5498" s="1">
        <f>1/COUNTIF(Data[Order ID], Data[[#This Row],[Order ID]])</f>
        <v>1</v>
      </c>
      <c r="Y5498" s="1">
        <f>1/COUNTIFS(Data[Customer Name],Data[[#This Row],[Customer Name]], Data[MonthYear],Data[[#This Row],[MonthYear]])</f>
        <v>1</v>
      </c>
      <c r="Z5498" s="1" t="str">
        <f>TEXT(Data[[#This Row],[Order Date]], "mm.yy")</f>
        <v>06.19</v>
      </c>
    </row>
    <row r="5499" spans="1:26" x14ac:dyDescent="0.25">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1" t="str">
        <f>IF(M5499=People!$B$2,People!$A$5,(IF(M5499=People!$B$3,People!$A$3,(IF(M5499=People!$B$4,People!$A$4,(IF(M5499=People!$B$5,People!$A$5,0)))))))</f>
        <v>Chuck Magee</v>
      </c>
      <c r="W5499" s="1" t="str">
        <f>IFERROR(VLOOKUP(Data[[#This Row],[Order ID]], Returns!$A:$B, 2, FALSE), "No")</f>
        <v>No</v>
      </c>
      <c r="X5499" s="1">
        <f>1/COUNTIF(Data[Order ID], Data[[#This Row],[Order ID]])</f>
        <v>0.2</v>
      </c>
      <c r="Y5499" s="1">
        <f>1/COUNTIFS(Data[Customer Name],Data[[#This Row],[Customer Name]], Data[MonthYear],Data[[#This Row],[MonthYear]])</f>
        <v>0.2</v>
      </c>
      <c r="Z5499" s="1" t="str">
        <f>TEXT(Data[[#This Row],[Order Date]], "mm.yy")</f>
        <v>07.19</v>
      </c>
    </row>
    <row r="5500" spans="1:26" x14ac:dyDescent="0.25">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1" t="str">
        <f>IF(M5500=People!$B$2,People!$A$5,(IF(M5500=People!$B$3,People!$A$3,(IF(M5500=People!$B$4,People!$A$4,(IF(M5500=People!$B$5,People!$A$5,0)))))))</f>
        <v>Chuck Magee</v>
      </c>
      <c r="W5500" s="1" t="str">
        <f>IFERROR(VLOOKUP(Data[[#This Row],[Order ID]], Returns!$A:$B, 2, FALSE), "No")</f>
        <v>No</v>
      </c>
      <c r="X5500" s="1">
        <f>1/COUNTIF(Data[Order ID], Data[[#This Row],[Order ID]])</f>
        <v>0.2</v>
      </c>
      <c r="Y5500" s="1">
        <f>1/COUNTIFS(Data[Customer Name],Data[[#This Row],[Customer Name]], Data[MonthYear],Data[[#This Row],[MonthYear]])</f>
        <v>0.2</v>
      </c>
      <c r="Z5500" s="1" t="str">
        <f>TEXT(Data[[#This Row],[Order Date]], "mm.yy")</f>
        <v>07.19</v>
      </c>
    </row>
    <row r="5501" spans="1:26" x14ac:dyDescent="0.25">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1" t="str">
        <f>IF(M5501=People!$B$2,People!$A$5,(IF(M5501=People!$B$3,People!$A$3,(IF(M5501=People!$B$4,People!$A$4,(IF(M5501=People!$B$5,People!$A$5,0)))))))</f>
        <v>Chuck Magee</v>
      </c>
      <c r="W5501" s="1" t="str">
        <f>IFERROR(VLOOKUP(Data[[#This Row],[Order ID]], Returns!$A:$B, 2, FALSE), "No")</f>
        <v>No</v>
      </c>
      <c r="X5501" s="1">
        <f>1/COUNTIF(Data[Order ID], Data[[#This Row],[Order ID]])</f>
        <v>0.2</v>
      </c>
      <c r="Y5501" s="1">
        <f>1/COUNTIFS(Data[Customer Name],Data[[#This Row],[Customer Name]], Data[MonthYear],Data[[#This Row],[MonthYear]])</f>
        <v>0.2</v>
      </c>
      <c r="Z5501" s="1" t="str">
        <f>TEXT(Data[[#This Row],[Order Date]], "mm.yy")</f>
        <v>07.19</v>
      </c>
    </row>
    <row r="5502" spans="1:26" x14ac:dyDescent="0.25">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1" t="str">
        <f>IF(M5502=People!$B$2,People!$A$5,(IF(M5502=People!$B$3,People!$A$3,(IF(M5502=People!$B$4,People!$A$4,(IF(M5502=People!$B$5,People!$A$5,0)))))))</f>
        <v>Chuck Magee</v>
      </c>
      <c r="W5502" s="1" t="str">
        <f>IFERROR(VLOOKUP(Data[[#This Row],[Order ID]], Returns!$A:$B, 2, FALSE), "No")</f>
        <v>No</v>
      </c>
      <c r="X5502" s="1">
        <f>1/COUNTIF(Data[Order ID], Data[[#This Row],[Order ID]])</f>
        <v>0.2</v>
      </c>
      <c r="Y5502" s="1">
        <f>1/COUNTIFS(Data[Customer Name],Data[[#This Row],[Customer Name]], Data[MonthYear],Data[[#This Row],[MonthYear]])</f>
        <v>0.2</v>
      </c>
      <c r="Z5502" s="1" t="str">
        <f>TEXT(Data[[#This Row],[Order Date]], "mm.yy")</f>
        <v>07.19</v>
      </c>
    </row>
    <row r="5503" spans="1:26" x14ac:dyDescent="0.25">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1" t="str">
        <f>IF(M5503=People!$B$2,People!$A$5,(IF(M5503=People!$B$3,People!$A$3,(IF(M5503=People!$B$4,People!$A$4,(IF(M5503=People!$B$5,People!$A$5,0)))))))</f>
        <v>Chuck Magee</v>
      </c>
      <c r="W5503" s="1" t="str">
        <f>IFERROR(VLOOKUP(Data[[#This Row],[Order ID]], Returns!$A:$B, 2, FALSE), "No")</f>
        <v>No</v>
      </c>
      <c r="X5503" s="1">
        <f>1/COUNTIF(Data[Order ID], Data[[#This Row],[Order ID]])</f>
        <v>0.2</v>
      </c>
      <c r="Y5503" s="1">
        <f>1/COUNTIFS(Data[Customer Name],Data[[#This Row],[Customer Name]], Data[MonthYear],Data[[#This Row],[MonthYear]])</f>
        <v>0.2</v>
      </c>
      <c r="Z5503" s="1" t="str">
        <f>TEXT(Data[[#This Row],[Order Date]], "mm.yy")</f>
        <v>07.19</v>
      </c>
    </row>
    <row r="5504" spans="1:26" x14ac:dyDescent="0.25">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1" t="str">
        <f>IF(M5504=People!$B$2,People!$A$5,(IF(M5504=People!$B$3,People!$A$3,(IF(M5504=People!$B$4,People!$A$4,(IF(M5504=People!$B$5,People!$A$5,0)))))))</f>
        <v>Chuck Magee</v>
      </c>
      <c r="W5504" s="1" t="str">
        <f>IFERROR(VLOOKUP(Data[[#This Row],[Order ID]], Returns!$A:$B, 2, FALSE), "No")</f>
        <v>No</v>
      </c>
      <c r="X5504" s="1">
        <f>1/COUNTIF(Data[Order ID], Data[[#This Row],[Order ID]])</f>
        <v>0.25</v>
      </c>
      <c r="Y5504" s="1">
        <f>1/COUNTIFS(Data[Customer Name],Data[[#This Row],[Customer Name]], Data[MonthYear],Data[[#This Row],[MonthYear]])</f>
        <v>0.25</v>
      </c>
      <c r="Z5504" s="1" t="str">
        <f>TEXT(Data[[#This Row],[Order Date]], "mm.yy")</f>
        <v>11.19</v>
      </c>
    </row>
    <row r="5505" spans="1:26" x14ac:dyDescent="0.25">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1" t="str">
        <f>IF(M5505=People!$B$2,People!$A$5,(IF(M5505=People!$B$3,People!$A$3,(IF(M5505=People!$B$4,People!$A$4,(IF(M5505=People!$B$5,People!$A$5,0)))))))</f>
        <v>Chuck Magee</v>
      </c>
      <c r="W5505" s="1" t="str">
        <f>IFERROR(VLOOKUP(Data[[#This Row],[Order ID]], Returns!$A:$B, 2, FALSE), "No")</f>
        <v>No</v>
      </c>
      <c r="X5505" s="1">
        <f>1/COUNTIF(Data[Order ID], Data[[#This Row],[Order ID]])</f>
        <v>0.25</v>
      </c>
      <c r="Y5505" s="1">
        <f>1/COUNTIFS(Data[Customer Name],Data[[#This Row],[Customer Name]], Data[MonthYear],Data[[#This Row],[MonthYear]])</f>
        <v>0.25</v>
      </c>
      <c r="Z5505" s="1" t="str">
        <f>TEXT(Data[[#This Row],[Order Date]], "mm.yy")</f>
        <v>11.19</v>
      </c>
    </row>
    <row r="5506" spans="1:26" x14ac:dyDescent="0.25">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1" t="str">
        <f>IF(M5506=People!$B$2,People!$A$5,(IF(M5506=People!$B$3,People!$A$3,(IF(M5506=People!$B$4,People!$A$4,(IF(M5506=People!$B$5,People!$A$5,0)))))))</f>
        <v>Chuck Magee</v>
      </c>
      <c r="W5506" s="1" t="str">
        <f>IFERROR(VLOOKUP(Data[[#This Row],[Order ID]], Returns!$A:$B, 2, FALSE), "No")</f>
        <v>No</v>
      </c>
      <c r="X5506" s="1">
        <f>1/COUNTIF(Data[Order ID], Data[[#This Row],[Order ID]])</f>
        <v>0.25</v>
      </c>
      <c r="Y5506" s="1">
        <f>1/COUNTIFS(Data[Customer Name],Data[[#This Row],[Customer Name]], Data[MonthYear],Data[[#This Row],[MonthYear]])</f>
        <v>0.25</v>
      </c>
      <c r="Z5506" s="1" t="str">
        <f>TEXT(Data[[#This Row],[Order Date]], "mm.yy")</f>
        <v>11.19</v>
      </c>
    </row>
    <row r="5507" spans="1:26" x14ac:dyDescent="0.25">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1" t="str">
        <f>IF(M5507=People!$B$2,People!$A$5,(IF(M5507=People!$B$3,People!$A$3,(IF(M5507=People!$B$4,People!$A$4,(IF(M5507=People!$B$5,People!$A$5,0)))))))</f>
        <v>Chuck Magee</v>
      </c>
      <c r="W5507" s="1" t="str">
        <f>IFERROR(VLOOKUP(Data[[#This Row],[Order ID]], Returns!$A:$B, 2, FALSE), "No")</f>
        <v>No</v>
      </c>
      <c r="X5507" s="1">
        <f>1/COUNTIF(Data[Order ID], Data[[#This Row],[Order ID]])</f>
        <v>0.25</v>
      </c>
      <c r="Y5507" s="1">
        <f>1/COUNTIFS(Data[Customer Name],Data[[#This Row],[Customer Name]], Data[MonthYear],Data[[#This Row],[MonthYear]])</f>
        <v>0.25</v>
      </c>
      <c r="Z5507" s="1" t="str">
        <f>TEXT(Data[[#This Row],[Order Date]], "mm.yy")</f>
        <v>11.19</v>
      </c>
    </row>
    <row r="5508" spans="1:26" x14ac:dyDescent="0.25">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1" t="str">
        <f>IF(M5508=People!$B$2,People!$A$5,(IF(M5508=People!$B$3,People!$A$3,(IF(M5508=People!$B$4,People!$A$4,(IF(M5508=People!$B$5,People!$A$5,0)))))))</f>
        <v>Cassandra Brandow</v>
      </c>
      <c r="W5508" s="1" t="str">
        <f>IFERROR(VLOOKUP(Data[[#This Row],[Order ID]], Returns!$A:$B, 2, FALSE), "No")</f>
        <v>No</v>
      </c>
      <c r="X5508" s="1">
        <f>1/COUNTIF(Data[Order ID], Data[[#This Row],[Order ID]])</f>
        <v>1</v>
      </c>
      <c r="Y5508" s="1">
        <f>1/COUNTIFS(Data[Customer Name],Data[[#This Row],[Customer Name]], Data[MonthYear],Data[[#This Row],[MonthYear]])</f>
        <v>0.5</v>
      </c>
      <c r="Z5508" s="1" t="str">
        <f>TEXT(Data[[#This Row],[Order Date]], "mm.yy")</f>
        <v>10.18</v>
      </c>
    </row>
    <row r="5509" spans="1:26" x14ac:dyDescent="0.25">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1" t="str">
        <f>IF(M5509=People!$B$2,People!$A$5,(IF(M5509=People!$B$3,People!$A$3,(IF(M5509=People!$B$4,People!$A$4,(IF(M5509=People!$B$5,People!$A$5,0)))))))</f>
        <v>Cassandra Brandow</v>
      </c>
      <c r="W5509" s="1" t="str">
        <f>IFERROR(VLOOKUP(Data[[#This Row],[Order ID]], Returns!$A:$B, 2, FALSE), "No")</f>
        <v>No</v>
      </c>
      <c r="X5509" s="1">
        <f>1/COUNTIF(Data[Order ID], Data[[#This Row],[Order ID]])</f>
        <v>1</v>
      </c>
      <c r="Y5509" s="1">
        <f>1/COUNTIFS(Data[Customer Name],Data[[#This Row],[Customer Name]], Data[MonthYear],Data[[#This Row],[MonthYear]])</f>
        <v>1</v>
      </c>
      <c r="Z5509" s="1" t="str">
        <f>TEXT(Data[[#This Row],[Order Date]], "mm.yy")</f>
        <v>04.18</v>
      </c>
    </row>
    <row r="5510" spans="1:26" x14ac:dyDescent="0.25">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1" t="str">
        <f>IF(M5510=People!$B$2,People!$A$5,(IF(M5510=People!$B$3,People!$A$3,(IF(M5510=People!$B$4,People!$A$4,(IF(M5510=People!$B$5,People!$A$5,0)))))))</f>
        <v>Cassandra Brandow</v>
      </c>
      <c r="W5510" s="1" t="str">
        <f>IFERROR(VLOOKUP(Data[[#This Row],[Order ID]], Returns!$A:$B, 2, FALSE), "No")</f>
        <v>No</v>
      </c>
      <c r="X5510" s="1">
        <f>1/COUNTIF(Data[Order ID], Data[[#This Row],[Order ID]])</f>
        <v>1</v>
      </c>
      <c r="Y5510" s="1">
        <f>1/COUNTIFS(Data[Customer Name],Data[[#This Row],[Customer Name]], Data[MonthYear],Data[[#This Row],[MonthYear]])</f>
        <v>0.5</v>
      </c>
      <c r="Z5510" s="1" t="str">
        <f>TEXT(Data[[#This Row],[Order Date]], "mm.yy")</f>
        <v>10.17</v>
      </c>
    </row>
    <row r="5511" spans="1:26" x14ac:dyDescent="0.25">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1" t="str">
        <f>IF(M5511=People!$B$2,People!$A$5,(IF(M5511=People!$B$3,People!$A$3,(IF(M5511=People!$B$4,People!$A$4,(IF(M5511=People!$B$5,People!$A$5,0)))))))</f>
        <v>Kelly Williams</v>
      </c>
      <c r="W5511" s="1" t="str">
        <f>IFERROR(VLOOKUP(Data[[#This Row],[Order ID]], Returns!$A:$B, 2, FALSE), "No")</f>
        <v>No</v>
      </c>
      <c r="X5511" s="1">
        <f>1/COUNTIF(Data[Order ID], Data[[#This Row],[Order ID]])</f>
        <v>0.5</v>
      </c>
      <c r="Y5511" s="1">
        <f>1/COUNTIFS(Data[Customer Name],Data[[#This Row],[Customer Name]], Data[MonthYear],Data[[#This Row],[MonthYear]])</f>
        <v>0.5</v>
      </c>
      <c r="Z5511" s="1" t="str">
        <f>TEXT(Data[[#This Row],[Order Date]], "mm.yy")</f>
        <v>05.19</v>
      </c>
    </row>
    <row r="5512" spans="1:26" x14ac:dyDescent="0.25">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1" t="str">
        <f>IF(M5512=People!$B$2,People!$A$5,(IF(M5512=People!$B$3,People!$A$3,(IF(M5512=People!$B$4,People!$A$4,(IF(M5512=People!$B$5,People!$A$5,0)))))))</f>
        <v>Kelly Williams</v>
      </c>
      <c r="W5512" s="1" t="str">
        <f>IFERROR(VLOOKUP(Data[[#This Row],[Order ID]], Returns!$A:$B, 2, FALSE), "No")</f>
        <v>No</v>
      </c>
      <c r="X5512" s="1">
        <f>1/COUNTIF(Data[Order ID], Data[[#This Row],[Order ID]])</f>
        <v>0.5</v>
      </c>
      <c r="Y5512" s="1">
        <f>1/COUNTIFS(Data[Customer Name],Data[[#This Row],[Customer Name]], Data[MonthYear],Data[[#This Row],[MonthYear]])</f>
        <v>0.5</v>
      </c>
      <c r="Z5512" s="1" t="str">
        <f>TEXT(Data[[#This Row],[Order Date]], "mm.yy")</f>
        <v>05.19</v>
      </c>
    </row>
    <row r="5513" spans="1:26" x14ac:dyDescent="0.25">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1" t="str">
        <f>IF(M5513=People!$B$2,People!$A$5,(IF(M5513=People!$B$3,People!$A$3,(IF(M5513=People!$B$4,People!$A$4,(IF(M5513=People!$B$5,People!$A$5,0)))))))</f>
        <v>Cassandra Brandow</v>
      </c>
      <c r="W5513" s="1" t="str">
        <f>IFERROR(VLOOKUP(Data[[#This Row],[Order ID]], Returns!$A:$B, 2, FALSE), "No")</f>
        <v>No</v>
      </c>
      <c r="X5513" s="1">
        <f>1/COUNTIF(Data[Order ID], Data[[#This Row],[Order ID]])</f>
        <v>0.5</v>
      </c>
      <c r="Y5513" s="1">
        <f>1/COUNTIFS(Data[Customer Name],Data[[#This Row],[Customer Name]], Data[MonthYear],Data[[#This Row],[MonthYear]])</f>
        <v>0.5</v>
      </c>
      <c r="Z5513" s="1" t="str">
        <f>TEXT(Data[[#This Row],[Order Date]], "mm.yy")</f>
        <v>02.16</v>
      </c>
    </row>
    <row r="5514" spans="1:26" x14ac:dyDescent="0.25">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1" t="str">
        <f>IF(M5514=People!$B$2,People!$A$5,(IF(M5514=People!$B$3,People!$A$3,(IF(M5514=People!$B$4,People!$A$4,(IF(M5514=People!$B$5,People!$A$5,0)))))))</f>
        <v>Cassandra Brandow</v>
      </c>
      <c r="W5514" s="1" t="str">
        <f>IFERROR(VLOOKUP(Data[[#This Row],[Order ID]], Returns!$A:$B, 2, FALSE), "No")</f>
        <v>No</v>
      </c>
      <c r="X5514" s="1">
        <f>1/COUNTIF(Data[Order ID], Data[[#This Row],[Order ID]])</f>
        <v>0.5</v>
      </c>
      <c r="Y5514" s="1">
        <f>1/COUNTIFS(Data[Customer Name],Data[[#This Row],[Customer Name]], Data[MonthYear],Data[[#This Row],[MonthYear]])</f>
        <v>0.5</v>
      </c>
      <c r="Z5514" s="1" t="str">
        <f>TEXT(Data[[#This Row],[Order Date]], "mm.yy")</f>
        <v>02.16</v>
      </c>
    </row>
    <row r="5515" spans="1:26" x14ac:dyDescent="0.25">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1" t="str">
        <f>IF(M5515=People!$B$2,People!$A$5,(IF(M5515=People!$B$3,People!$A$3,(IF(M5515=People!$B$4,People!$A$4,(IF(M5515=People!$B$5,People!$A$5,0)))))))</f>
        <v>Chuck Magee</v>
      </c>
      <c r="W5515" s="1" t="str">
        <f>IFERROR(VLOOKUP(Data[[#This Row],[Order ID]], Returns!$A:$B, 2, FALSE), "No")</f>
        <v>No</v>
      </c>
      <c r="X5515" s="1">
        <f>1/COUNTIF(Data[Order ID], Data[[#This Row],[Order ID]])</f>
        <v>0.33333333333333331</v>
      </c>
      <c r="Y5515" s="1">
        <f>1/COUNTIFS(Data[Customer Name],Data[[#This Row],[Customer Name]], Data[MonthYear],Data[[#This Row],[MonthYear]])</f>
        <v>0.33333333333333331</v>
      </c>
      <c r="Z5515" s="1" t="str">
        <f>TEXT(Data[[#This Row],[Order Date]], "mm.yy")</f>
        <v>05.17</v>
      </c>
    </row>
    <row r="5516" spans="1:26" x14ac:dyDescent="0.25">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1" t="str">
        <f>IF(M5516=People!$B$2,People!$A$5,(IF(M5516=People!$B$3,People!$A$3,(IF(M5516=People!$B$4,People!$A$4,(IF(M5516=People!$B$5,People!$A$5,0)))))))</f>
        <v>Chuck Magee</v>
      </c>
      <c r="W5516" s="1" t="str">
        <f>IFERROR(VLOOKUP(Data[[#This Row],[Order ID]], Returns!$A:$B, 2, FALSE), "No")</f>
        <v>No</v>
      </c>
      <c r="X5516" s="1">
        <f>1/COUNTIF(Data[Order ID], Data[[#This Row],[Order ID]])</f>
        <v>0.33333333333333331</v>
      </c>
      <c r="Y5516" s="1">
        <f>1/COUNTIFS(Data[Customer Name],Data[[#This Row],[Customer Name]], Data[MonthYear],Data[[#This Row],[MonthYear]])</f>
        <v>0.33333333333333331</v>
      </c>
      <c r="Z5516" s="1" t="str">
        <f>TEXT(Data[[#This Row],[Order Date]], "mm.yy")</f>
        <v>05.17</v>
      </c>
    </row>
    <row r="5517" spans="1:26" x14ac:dyDescent="0.25">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1" t="str">
        <f>IF(M5517=People!$B$2,People!$A$5,(IF(M5517=People!$B$3,People!$A$3,(IF(M5517=People!$B$4,People!$A$4,(IF(M5517=People!$B$5,People!$A$5,0)))))))</f>
        <v>Chuck Magee</v>
      </c>
      <c r="W5517" s="1" t="str">
        <f>IFERROR(VLOOKUP(Data[[#This Row],[Order ID]], Returns!$A:$B, 2, FALSE), "No")</f>
        <v>No</v>
      </c>
      <c r="X5517" s="1">
        <f>1/COUNTIF(Data[Order ID], Data[[#This Row],[Order ID]])</f>
        <v>0.33333333333333331</v>
      </c>
      <c r="Y5517" s="1">
        <f>1/COUNTIFS(Data[Customer Name],Data[[#This Row],[Customer Name]], Data[MonthYear],Data[[#This Row],[MonthYear]])</f>
        <v>0.33333333333333331</v>
      </c>
      <c r="Z5517" s="1" t="str">
        <f>TEXT(Data[[#This Row],[Order Date]], "mm.yy")</f>
        <v>05.17</v>
      </c>
    </row>
    <row r="5518" spans="1:26" x14ac:dyDescent="0.25">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1" t="str">
        <f>IF(M5518=People!$B$2,People!$A$5,(IF(M5518=People!$B$3,People!$A$3,(IF(M5518=People!$B$4,People!$A$4,(IF(M5518=People!$B$5,People!$A$5,0)))))))</f>
        <v>Cassandra Brandow</v>
      </c>
      <c r="W5518" s="1" t="str">
        <f>IFERROR(VLOOKUP(Data[[#This Row],[Order ID]], Returns!$A:$B, 2, FALSE), "No")</f>
        <v>No</v>
      </c>
      <c r="X5518" s="1">
        <f>1/COUNTIF(Data[Order ID], Data[[#This Row],[Order ID]])</f>
        <v>1</v>
      </c>
      <c r="Y5518" s="1">
        <f>1/COUNTIFS(Data[Customer Name],Data[[#This Row],[Customer Name]], Data[MonthYear],Data[[#This Row],[MonthYear]])</f>
        <v>1</v>
      </c>
      <c r="Z5518" s="1" t="str">
        <f>TEXT(Data[[#This Row],[Order Date]], "mm.yy")</f>
        <v>11.18</v>
      </c>
    </row>
    <row r="5519" spans="1:26" x14ac:dyDescent="0.25">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1" t="str">
        <f>IF(M5519=People!$B$2,People!$A$5,(IF(M5519=People!$B$3,People!$A$3,(IF(M5519=People!$B$4,People!$A$4,(IF(M5519=People!$B$5,People!$A$5,0)))))))</f>
        <v>Chuck Magee</v>
      </c>
      <c r="W5519" s="1" t="str">
        <f>IFERROR(VLOOKUP(Data[[#This Row],[Order ID]], Returns!$A:$B, 2, FALSE), "No")</f>
        <v>No</v>
      </c>
      <c r="X5519" s="1">
        <f>1/COUNTIF(Data[Order ID], Data[[#This Row],[Order ID]])</f>
        <v>0.2</v>
      </c>
      <c r="Y5519" s="1">
        <f>1/COUNTIFS(Data[Customer Name],Data[[#This Row],[Customer Name]], Data[MonthYear],Data[[#This Row],[MonthYear]])</f>
        <v>0.2</v>
      </c>
      <c r="Z5519" s="1" t="str">
        <f>TEXT(Data[[#This Row],[Order Date]], "mm.yy")</f>
        <v>12.19</v>
      </c>
    </row>
    <row r="5520" spans="1:26" x14ac:dyDescent="0.25">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1" t="str">
        <f>IF(M5520=People!$B$2,People!$A$5,(IF(M5520=People!$B$3,People!$A$3,(IF(M5520=People!$B$4,People!$A$4,(IF(M5520=People!$B$5,People!$A$5,0)))))))</f>
        <v>Chuck Magee</v>
      </c>
      <c r="W5520" s="1" t="str">
        <f>IFERROR(VLOOKUP(Data[[#This Row],[Order ID]], Returns!$A:$B, 2, FALSE), "No")</f>
        <v>No</v>
      </c>
      <c r="X5520" s="1">
        <f>1/COUNTIF(Data[Order ID], Data[[#This Row],[Order ID]])</f>
        <v>0.2</v>
      </c>
      <c r="Y5520" s="1">
        <f>1/COUNTIFS(Data[Customer Name],Data[[#This Row],[Customer Name]], Data[MonthYear],Data[[#This Row],[MonthYear]])</f>
        <v>0.2</v>
      </c>
      <c r="Z5520" s="1" t="str">
        <f>TEXT(Data[[#This Row],[Order Date]], "mm.yy")</f>
        <v>12.19</v>
      </c>
    </row>
    <row r="5521" spans="1:26" x14ac:dyDescent="0.25">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1" t="str">
        <f>IF(M5521=People!$B$2,People!$A$5,(IF(M5521=People!$B$3,People!$A$3,(IF(M5521=People!$B$4,People!$A$4,(IF(M5521=People!$B$5,People!$A$5,0)))))))</f>
        <v>Chuck Magee</v>
      </c>
      <c r="W5521" s="1" t="str">
        <f>IFERROR(VLOOKUP(Data[[#This Row],[Order ID]], Returns!$A:$B, 2, FALSE), "No")</f>
        <v>No</v>
      </c>
      <c r="X5521" s="1">
        <f>1/COUNTIF(Data[Order ID], Data[[#This Row],[Order ID]])</f>
        <v>0.2</v>
      </c>
      <c r="Y5521" s="1">
        <f>1/COUNTIFS(Data[Customer Name],Data[[#This Row],[Customer Name]], Data[MonthYear],Data[[#This Row],[MonthYear]])</f>
        <v>0.2</v>
      </c>
      <c r="Z5521" s="1" t="str">
        <f>TEXT(Data[[#This Row],[Order Date]], "mm.yy")</f>
        <v>12.19</v>
      </c>
    </row>
    <row r="5522" spans="1:26" x14ac:dyDescent="0.25">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1" t="str">
        <f>IF(M5522=People!$B$2,People!$A$5,(IF(M5522=People!$B$3,People!$A$3,(IF(M5522=People!$B$4,People!$A$4,(IF(M5522=People!$B$5,People!$A$5,0)))))))</f>
        <v>Chuck Magee</v>
      </c>
      <c r="W5522" s="1" t="str">
        <f>IFERROR(VLOOKUP(Data[[#This Row],[Order ID]], Returns!$A:$B, 2, FALSE), "No")</f>
        <v>No</v>
      </c>
      <c r="X5522" s="1">
        <f>1/COUNTIF(Data[Order ID], Data[[#This Row],[Order ID]])</f>
        <v>0.2</v>
      </c>
      <c r="Y5522" s="1">
        <f>1/COUNTIFS(Data[Customer Name],Data[[#This Row],[Customer Name]], Data[MonthYear],Data[[#This Row],[MonthYear]])</f>
        <v>0.2</v>
      </c>
      <c r="Z5522" s="1" t="str">
        <f>TEXT(Data[[#This Row],[Order Date]], "mm.yy")</f>
        <v>12.19</v>
      </c>
    </row>
    <row r="5523" spans="1:26" x14ac:dyDescent="0.25">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1" t="str">
        <f>IF(M5523=People!$B$2,People!$A$5,(IF(M5523=People!$B$3,People!$A$3,(IF(M5523=People!$B$4,People!$A$4,(IF(M5523=People!$B$5,People!$A$5,0)))))))</f>
        <v>Chuck Magee</v>
      </c>
      <c r="W5523" s="1" t="str">
        <f>IFERROR(VLOOKUP(Data[[#This Row],[Order ID]], Returns!$A:$B, 2, FALSE), "No")</f>
        <v>No</v>
      </c>
      <c r="X5523" s="1">
        <f>1/COUNTIF(Data[Order ID], Data[[#This Row],[Order ID]])</f>
        <v>0.2</v>
      </c>
      <c r="Y5523" s="1">
        <f>1/COUNTIFS(Data[Customer Name],Data[[#This Row],[Customer Name]], Data[MonthYear],Data[[#This Row],[MonthYear]])</f>
        <v>0.2</v>
      </c>
      <c r="Z5523" s="1" t="str">
        <f>TEXT(Data[[#This Row],[Order Date]], "mm.yy")</f>
        <v>12.19</v>
      </c>
    </row>
    <row r="5524" spans="1:26" x14ac:dyDescent="0.25">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1" t="str">
        <f>IF(M5524=People!$B$2,People!$A$5,(IF(M5524=People!$B$3,People!$A$3,(IF(M5524=People!$B$4,People!$A$4,(IF(M5524=People!$B$5,People!$A$5,0)))))))</f>
        <v>Cassandra Brandow</v>
      </c>
      <c r="W5524" s="1" t="str">
        <f>IFERROR(VLOOKUP(Data[[#This Row],[Order ID]], Returns!$A:$B, 2, FALSE), "No")</f>
        <v>No</v>
      </c>
      <c r="X5524" s="1">
        <f>1/COUNTIF(Data[Order ID], Data[[#This Row],[Order ID]])</f>
        <v>0.5</v>
      </c>
      <c r="Y5524" s="1">
        <f>1/COUNTIFS(Data[Customer Name],Data[[#This Row],[Customer Name]], Data[MonthYear],Data[[#This Row],[MonthYear]])</f>
        <v>0.5</v>
      </c>
      <c r="Z5524" s="1" t="str">
        <f>TEXT(Data[[#This Row],[Order Date]], "mm.yy")</f>
        <v>06.18</v>
      </c>
    </row>
    <row r="5525" spans="1:26" x14ac:dyDescent="0.25">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1" t="str">
        <f>IF(M5525=People!$B$2,People!$A$5,(IF(M5525=People!$B$3,People!$A$3,(IF(M5525=People!$B$4,People!$A$4,(IF(M5525=People!$B$5,People!$A$5,0)))))))</f>
        <v>Cassandra Brandow</v>
      </c>
      <c r="W5525" s="1" t="str">
        <f>IFERROR(VLOOKUP(Data[[#This Row],[Order ID]], Returns!$A:$B, 2, FALSE), "No")</f>
        <v>No</v>
      </c>
      <c r="X5525" s="1">
        <f>1/COUNTIF(Data[Order ID], Data[[#This Row],[Order ID]])</f>
        <v>0.5</v>
      </c>
      <c r="Y5525" s="1">
        <f>1/COUNTIFS(Data[Customer Name],Data[[#This Row],[Customer Name]], Data[MonthYear],Data[[#This Row],[MonthYear]])</f>
        <v>0.5</v>
      </c>
      <c r="Z5525" s="1" t="str">
        <f>TEXT(Data[[#This Row],[Order Date]], "mm.yy")</f>
        <v>06.18</v>
      </c>
    </row>
    <row r="5526" spans="1:26" x14ac:dyDescent="0.25">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1" t="str">
        <f>IF(M5526=People!$B$2,People!$A$5,(IF(M5526=People!$B$3,People!$A$3,(IF(M5526=People!$B$4,People!$A$4,(IF(M5526=People!$B$5,People!$A$5,0)))))))</f>
        <v>Cassandra Brandow</v>
      </c>
      <c r="W5526" s="1" t="str">
        <f>IFERROR(VLOOKUP(Data[[#This Row],[Order ID]], Returns!$A:$B, 2, FALSE), "No")</f>
        <v>No</v>
      </c>
      <c r="X5526" s="1">
        <f>1/COUNTIF(Data[Order ID], Data[[#This Row],[Order ID]])</f>
        <v>1</v>
      </c>
      <c r="Y5526" s="1">
        <f>1/COUNTIFS(Data[Customer Name],Data[[#This Row],[Customer Name]], Data[MonthYear],Data[[#This Row],[MonthYear]])</f>
        <v>1</v>
      </c>
      <c r="Z5526" s="1" t="str">
        <f>TEXT(Data[[#This Row],[Order Date]], "mm.yy")</f>
        <v>12.18</v>
      </c>
    </row>
    <row r="5527" spans="1:26" x14ac:dyDescent="0.25">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1" t="str">
        <f>IF(M5527=People!$B$2,People!$A$5,(IF(M5527=People!$B$3,People!$A$3,(IF(M5527=People!$B$4,People!$A$4,(IF(M5527=People!$B$5,People!$A$5,0)))))))</f>
        <v>Cassandra Brandow</v>
      </c>
      <c r="W5527" s="1" t="str">
        <f>IFERROR(VLOOKUP(Data[[#This Row],[Order ID]], Returns!$A:$B, 2, FALSE), "No")</f>
        <v>No</v>
      </c>
      <c r="X5527" s="1">
        <f>1/COUNTIF(Data[Order ID], Data[[#This Row],[Order ID]])</f>
        <v>1</v>
      </c>
      <c r="Y5527" s="1">
        <f>1/COUNTIFS(Data[Customer Name],Data[[#This Row],[Customer Name]], Data[MonthYear],Data[[#This Row],[MonthYear]])</f>
        <v>1</v>
      </c>
      <c r="Z5527" s="1" t="str">
        <f>TEXT(Data[[#This Row],[Order Date]], "mm.yy")</f>
        <v>04.19</v>
      </c>
    </row>
    <row r="5528" spans="1:26" x14ac:dyDescent="0.25">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1" t="str">
        <f>IF(M5528=People!$B$2,People!$A$5,(IF(M5528=People!$B$3,People!$A$3,(IF(M5528=People!$B$4,People!$A$4,(IF(M5528=People!$B$5,People!$A$5,0)))))))</f>
        <v>Cassandra Brandow</v>
      </c>
      <c r="W5528" s="1" t="str">
        <f>IFERROR(VLOOKUP(Data[[#This Row],[Order ID]], Returns!$A:$B, 2, FALSE), "No")</f>
        <v>No</v>
      </c>
      <c r="X5528" s="1">
        <f>1/COUNTIF(Data[Order ID], Data[[#This Row],[Order ID]])</f>
        <v>1</v>
      </c>
      <c r="Y5528" s="1">
        <f>1/COUNTIFS(Data[Customer Name],Data[[#This Row],[Customer Name]], Data[MonthYear],Data[[#This Row],[MonthYear]])</f>
        <v>1</v>
      </c>
      <c r="Z5528" s="1" t="str">
        <f>TEXT(Data[[#This Row],[Order Date]], "mm.yy")</f>
        <v>04.19</v>
      </c>
    </row>
    <row r="5529" spans="1:26" x14ac:dyDescent="0.25">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1" t="str">
        <f>IF(M5529=People!$B$2,People!$A$5,(IF(M5529=People!$B$3,People!$A$3,(IF(M5529=People!$B$4,People!$A$4,(IF(M5529=People!$B$5,People!$A$5,0)))))))</f>
        <v>Chuck Magee</v>
      </c>
      <c r="W5529" s="1" t="str">
        <f>IFERROR(VLOOKUP(Data[[#This Row],[Order ID]], Returns!$A:$B, 2, FALSE), "No")</f>
        <v>No</v>
      </c>
      <c r="X5529" s="1">
        <f>1/COUNTIF(Data[Order ID], Data[[#This Row],[Order ID]])</f>
        <v>1</v>
      </c>
      <c r="Y5529" s="1">
        <f>1/COUNTIFS(Data[Customer Name],Data[[#This Row],[Customer Name]], Data[MonthYear],Data[[#This Row],[MonthYear]])</f>
        <v>1</v>
      </c>
      <c r="Z5529" s="1" t="str">
        <f>TEXT(Data[[#This Row],[Order Date]], "mm.yy")</f>
        <v>05.17</v>
      </c>
    </row>
    <row r="5530" spans="1:26" x14ac:dyDescent="0.25">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1" t="str">
        <f>IF(M5530=People!$B$2,People!$A$5,(IF(M5530=People!$B$3,People!$A$3,(IF(M5530=People!$B$4,People!$A$4,(IF(M5530=People!$B$5,People!$A$5,0)))))))</f>
        <v>Cassandra Brandow</v>
      </c>
      <c r="W5530" s="1" t="str">
        <f>IFERROR(VLOOKUP(Data[[#This Row],[Order ID]], Returns!$A:$B, 2, FALSE), "No")</f>
        <v>No</v>
      </c>
      <c r="X5530" s="1">
        <f>1/COUNTIF(Data[Order ID], Data[[#This Row],[Order ID]])</f>
        <v>1</v>
      </c>
      <c r="Y5530" s="1">
        <f>1/COUNTIFS(Data[Customer Name],Data[[#This Row],[Customer Name]], Data[MonthYear],Data[[#This Row],[MonthYear]])</f>
        <v>1</v>
      </c>
      <c r="Z5530" s="1" t="str">
        <f>TEXT(Data[[#This Row],[Order Date]], "mm.yy")</f>
        <v>03.17</v>
      </c>
    </row>
    <row r="5531" spans="1:26" x14ac:dyDescent="0.25">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1" t="str">
        <f>IF(M5531=People!$B$2,People!$A$5,(IF(M5531=People!$B$3,People!$A$3,(IF(M5531=People!$B$4,People!$A$4,(IF(M5531=People!$B$5,People!$A$5,0)))))))</f>
        <v>Kelly Williams</v>
      </c>
      <c r="W5531" s="1" t="str">
        <f>IFERROR(VLOOKUP(Data[[#This Row],[Order ID]], Returns!$A:$B, 2, FALSE), "No")</f>
        <v>No</v>
      </c>
      <c r="X5531" s="1">
        <f>1/COUNTIF(Data[Order ID], Data[[#This Row],[Order ID]])</f>
        <v>1</v>
      </c>
      <c r="Y5531" s="1">
        <f>1/COUNTIFS(Data[Customer Name],Data[[#This Row],[Customer Name]], Data[MonthYear],Data[[#This Row],[MonthYear]])</f>
        <v>1</v>
      </c>
      <c r="Z5531" s="1" t="str">
        <f>TEXT(Data[[#This Row],[Order Date]], "mm.yy")</f>
        <v>08.19</v>
      </c>
    </row>
    <row r="5532" spans="1:26" x14ac:dyDescent="0.25">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1" t="str">
        <f>IF(M5532=People!$B$2,People!$A$5,(IF(M5532=People!$B$3,People!$A$3,(IF(M5532=People!$B$4,People!$A$4,(IF(M5532=People!$B$5,People!$A$5,0)))))))</f>
        <v>Kelly Williams</v>
      </c>
      <c r="W5532" s="1" t="str">
        <f>IFERROR(VLOOKUP(Data[[#This Row],[Order ID]], Returns!$A:$B, 2, FALSE), "No")</f>
        <v>No</v>
      </c>
      <c r="X5532" s="1">
        <f>1/COUNTIF(Data[Order ID], Data[[#This Row],[Order ID]])</f>
        <v>1</v>
      </c>
      <c r="Y5532" s="1">
        <f>1/COUNTIFS(Data[Customer Name],Data[[#This Row],[Customer Name]], Data[MonthYear],Data[[#This Row],[MonthYear]])</f>
        <v>1</v>
      </c>
      <c r="Z5532" s="1" t="str">
        <f>TEXT(Data[[#This Row],[Order Date]], "mm.yy")</f>
        <v>12.19</v>
      </c>
    </row>
    <row r="5533" spans="1:26" x14ac:dyDescent="0.25">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1" t="str">
        <f>IF(M5533=People!$B$2,People!$A$5,(IF(M5533=People!$B$3,People!$A$3,(IF(M5533=People!$B$4,People!$A$4,(IF(M5533=People!$B$5,People!$A$5,0)))))))</f>
        <v>Cassandra Brandow</v>
      </c>
      <c r="W5533" s="1" t="str">
        <f>IFERROR(VLOOKUP(Data[[#This Row],[Order ID]], Returns!$A:$B, 2, FALSE), "No")</f>
        <v>No</v>
      </c>
      <c r="X5533" s="1">
        <f>1/COUNTIF(Data[Order ID], Data[[#This Row],[Order ID]])</f>
        <v>0.14285714285714285</v>
      </c>
      <c r="Y5533" s="1">
        <f>1/COUNTIFS(Data[Customer Name],Data[[#This Row],[Customer Name]], Data[MonthYear],Data[[#This Row],[MonthYear]])</f>
        <v>0.14285714285714285</v>
      </c>
      <c r="Z5533" s="1" t="str">
        <f>TEXT(Data[[#This Row],[Order Date]], "mm.yy")</f>
        <v>06.18</v>
      </c>
    </row>
    <row r="5534" spans="1:26" x14ac:dyDescent="0.25">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1" t="str">
        <f>IF(M5534=People!$B$2,People!$A$5,(IF(M5534=People!$B$3,People!$A$3,(IF(M5534=People!$B$4,People!$A$4,(IF(M5534=People!$B$5,People!$A$5,0)))))))</f>
        <v>Cassandra Brandow</v>
      </c>
      <c r="W5534" s="1" t="str">
        <f>IFERROR(VLOOKUP(Data[[#This Row],[Order ID]], Returns!$A:$B, 2, FALSE), "No")</f>
        <v>No</v>
      </c>
      <c r="X5534" s="1">
        <f>1/COUNTIF(Data[Order ID], Data[[#This Row],[Order ID]])</f>
        <v>0.14285714285714285</v>
      </c>
      <c r="Y5534" s="1">
        <f>1/COUNTIFS(Data[Customer Name],Data[[#This Row],[Customer Name]], Data[MonthYear],Data[[#This Row],[MonthYear]])</f>
        <v>0.14285714285714285</v>
      </c>
      <c r="Z5534" s="1" t="str">
        <f>TEXT(Data[[#This Row],[Order Date]], "mm.yy")</f>
        <v>06.18</v>
      </c>
    </row>
    <row r="5535" spans="1:26" x14ac:dyDescent="0.25">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1" t="str">
        <f>IF(M5535=People!$B$2,People!$A$5,(IF(M5535=People!$B$3,People!$A$3,(IF(M5535=People!$B$4,People!$A$4,(IF(M5535=People!$B$5,People!$A$5,0)))))))</f>
        <v>Cassandra Brandow</v>
      </c>
      <c r="W5535" s="1" t="str">
        <f>IFERROR(VLOOKUP(Data[[#This Row],[Order ID]], Returns!$A:$B, 2, FALSE), "No")</f>
        <v>No</v>
      </c>
      <c r="X5535" s="1">
        <f>1/COUNTIF(Data[Order ID], Data[[#This Row],[Order ID]])</f>
        <v>0.14285714285714285</v>
      </c>
      <c r="Y5535" s="1">
        <f>1/COUNTIFS(Data[Customer Name],Data[[#This Row],[Customer Name]], Data[MonthYear],Data[[#This Row],[MonthYear]])</f>
        <v>0.14285714285714285</v>
      </c>
      <c r="Z5535" s="1" t="str">
        <f>TEXT(Data[[#This Row],[Order Date]], "mm.yy")</f>
        <v>06.18</v>
      </c>
    </row>
    <row r="5536" spans="1:26" x14ac:dyDescent="0.25">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1" t="str">
        <f>IF(M5536=People!$B$2,People!$A$5,(IF(M5536=People!$B$3,People!$A$3,(IF(M5536=People!$B$4,People!$A$4,(IF(M5536=People!$B$5,People!$A$5,0)))))))</f>
        <v>Cassandra Brandow</v>
      </c>
      <c r="W5536" s="1" t="str">
        <f>IFERROR(VLOOKUP(Data[[#This Row],[Order ID]], Returns!$A:$B, 2, FALSE), "No")</f>
        <v>No</v>
      </c>
      <c r="X5536" s="1">
        <f>1/COUNTIF(Data[Order ID], Data[[#This Row],[Order ID]])</f>
        <v>0.14285714285714285</v>
      </c>
      <c r="Y5536" s="1">
        <f>1/COUNTIFS(Data[Customer Name],Data[[#This Row],[Customer Name]], Data[MonthYear],Data[[#This Row],[MonthYear]])</f>
        <v>0.14285714285714285</v>
      </c>
      <c r="Z5536" s="1" t="str">
        <f>TEXT(Data[[#This Row],[Order Date]], "mm.yy")</f>
        <v>06.18</v>
      </c>
    </row>
    <row r="5537" spans="1:26" x14ac:dyDescent="0.25">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1" t="str">
        <f>IF(M5537=People!$B$2,People!$A$5,(IF(M5537=People!$B$3,People!$A$3,(IF(M5537=People!$B$4,People!$A$4,(IF(M5537=People!$B$5,People!$A$5,0)))))))</f>
        <v>Cassandra Brandow</v>
      </c>
      <c r="W5537" s="1" t="str">
        <f>IFERROR(VLOOKUP(Data[[#This Row],[Order ID]], Returns!$A:$B, 2, FALSE), "No")</f>
        <v>No</v>
      </c>
      <c r="X5537" s="1">
        <f>1/COUNTIF(Data[Order ID], Data[[#This Row],[Order ID]])</f>
        <v>0.14285714285714285</v>
      </c>
      <c r="Y5537" s="1">
        <f>1/COUNTIFS(Data[Customer Name],Data[[#This Row],[Customer Name]], Data[MonthYear],Data[[#This Row],[MonthYear]])</f>
        <v>0.14285714285714285</v>
      </c>
      <c r="Z5537" s="1" t="str">
        <f>TEXT(Data[[#This Row],[Order Date]], "mm.yy")</f>
        <v>06.18</v>
      </c>
    </row>
    <row r="5538" spans="1:26" x14ac:dyDescent="0.25">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1" t="str">
        <f>IF(M5538=People!$B$2,People!$A$5,(IF(M5538=People!$B$3,People!$A$3,(IF(M5538=People!$B$4,People!$A$4,(IF(M5538=People!$B$5,People!$A$5,0)))))))</f>
        <v>Cassandra Brandow</v>
      </c>
      <c r="W5538" s="1" t="str">
        <f>IFERROR(VLOOKUP(Data[[#This Row],[Order ID]], Returns!$A:$B, 2, FALSE), "No")</f>
        <v>No</v>
      </c>
      <c r="X5538" s="1">
        <f>1/COUNTIF(Data[Order ID], Data[[#This Row],[Order ID]])</f>
        <v>0.14285714285714285</v>
      </c>
      <c r="Y5538" s="1">
        <f>1/COUNTIFS(Data[Customer Name],Data[[#This Row],[Customer Name]], Data[MonthYear],Data[[#This Row],[MonthYear]])</f>
        <v>0.14285714285714285</v>
      </c>
      <c r="Z5538" s="1" t="str">
        <f>TEXT(Data[[#This Row],[Order Date]], "mm.yy")</f>
        <v>06.18</v>
      </c>
    </row>
    <row r="5539" spans="1:26" x14ac:dyDescent="0.25">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1" t="str">
        <f>IF(M5539=People!$B$2,People!$A$5,(IF(M5539=People!$B$3,People!$A$3,(IF(M5539=People!$B$4,People!$A$4,(IF(M5539=People!$B$5,People!$A$5,0)))))))</f>
        <v>Cassandra Brandow</v>
      </c>
      <c r="W5539" s="1" t="str">
        <f>IFERROR(VLOOKUP(Data[[#This Row],[Order ID]], Returns!$A:$B, 2, FALSE), "No")</f>
        <v>No</v>
      </c>
      <c r="X5539" s="1">
        <f>1/COUNTIF(Data[Order ID], Data[[#This Row],[Order ID]])</f>
        <v>0.14285714285714285</v>
      </c>
      <c r="Y5539" s="1">
        <f>1/COUNTIFS(Data[Customer Name],Data[[#This Row],[Customer Name]], Data[MonthYear],Data[[#This Row],[MonthYear]])</f>
        <v>0.14285714285714285</v>
      </c>
      <c r="Z5539" s="1" t="str">
        <f>TEXT(Data[[#This Row],[Order Date]], "mm.yy")</f>
        <v>06.18</v>
      </c>
    </row>
    <row r="5540" spans="1:26" x14ac:dyDescent="0.25">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1" t="str">
        <f>IF(M5540=People!$B$2,People!$A$5,(IF(M5540=People!$B$3,People!$A$3,(IF(M5540=People!$B$4,People!$A$4,(IF(M5540=People!$B$5,People!$A$5,0)))))))</f>
        <v>Kelly Williams</v>
      </c>
      <c r="W5540" s="1" t="str">
        <f>IFERROR(VLOOKUP(Data[[#This Row],[Order ID]], Returns!$A:$B, 2, FALSE), "No")</f>
        <v>No</v>
      </c>
      <c r="X5540" s="1">
        <f>1/COUNTIF(Data[Order ID], Data[[#This Row],[Order ID]])</f>
        <v>1</v>
      </c>
      <c r="Y5540" s="1">
        <f>1/COUNTIFS(Data[Customer Name],Data[[#This Row],[Customer Name]], Data[MonthYear],Data[[#This Row],[MonthYear]])</f>
        <v>1</v>
      </c>
      <c r="Z5540" s="1" t="str">
        <f>TEXT(Data[[#This Row],[Order Date]], "mm.yy")</f>
        <v>04.17</v>
      </c>
    </row>
    <row r="5541" spans="1:26" x14ac:dyDescent="0.25">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1" t="str">
        <f>IF(M5541=People!$B$2,People!$A$5,(IF(M5541=People!$B$3,People!$A$3,(IF(M5541=People!$B$4,People!$A$4,(IF(M5541=People!$B$5,People!$A$5,0)))))))</f>
        <v>Kelly Williams</v>
      </c>
      <c r="W5541" s="1" t="str">
        <f>IFERROR(VLOOKUP(Data[[#This Row],[Order ID]], Returns!$A:$B, 2, FALSE), "No")</f>
        <v>No</v>
      </c>
      <c r="X5541" s="1">
        <f>1/COUNTIF(Data[Order ID], Data[[#This Row],[Order ID]])</f>
        <v>0.33333333333333331</v>
      </c>
      <c r="Y5541" s="1">
        <f>1/COUNTIFS(Data[Customer Name],Data[[#This Row],[Customer Name]], Data[MonthYear],Data[[#This Row],[MonthYear]])</f>
        <v>0.33333333333333331</v>
      </c>
      <c r="Z5541" s="1" t="str">
        <f>TEXT(Data[[#This Row],[Order Date]], "mm.yy")</f>
        <v>05.19</v>
      </c>
    </row>
    <row r="5542" spans="1:26" x14ac:dyDescent="0.25">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1" t="str">
        <f>IF(M5542=People!$B$2,People!$A$5,(IF(M5542=People!$B$3,People!$A$3,(IF(M5542=People!$B$4,People!$A$4,(IF(M5542=People!$B$5,People!$A$5,0)))))))</f>
        <v>Kelly Williams</v>
      </c>
      <c r="W5542" s="1" t="str">
        <f>IFERROR(VLOOKUP(Data[[#This Row],[Order ID]], Returns!$A:$B, 2, FALSE), "No")</f>
        <v>No</v>
      </c>
      <c r="X5542" s="1">
        <f>1/COUNTIF(Data[Order ID], Data[[#This Row],[Order ID]])</f>
        <v>0.33333333333333331</v>
      </c>
      <c r="Y5542" s="1">
        <f>1/COUNTIFS(Data[Customer Name],Data[[#This Row],[Customer Name]], Data[MonthYear],Data[[#This Row],[MonthYear]])</f>
        <v>0.33333333333333331</v>
      </c>
      <c r="Z5542" s="1" t="str">
        <f>TEXT(Data[[#This Row],[Order Date]], "mm.yy")</f>
        <v>05.19</v>
      </c>
    </row>
    <row r="5543" spans="1:26" x14ac:dyDescent="0.25">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1" t="str">
        <f>IF(M5543=People!$B$2,People!$A$5,(IF(M5543=People!$B$3,People!$A$3,(IF(M5543=People!$B$4,People!$A$4,(IF(M5543=People!$B$5,People!$A$5,0)))))))</f>
        <v>Kelly Williams</v>
      </c>
      <c r="W5543" s="1" t="str">
        <f>IFERROR(VLOOKUP(Data[[#This Row],[Order ID]], Returns!$A:$B, 2, FALSE), "No")</f>
        <v>No</v>
      </c>
      <c r="X5543" s="1">
        <f>1/COUNTIF(Data[Order ID], Data[[#This Row],[Order ID]])</f>
        <v>0.33333333333333331</v>
      </c>
      <c r="Y5543" s="1">
        <f>1/COUNTIFS(Data[Customer Name],Data[[#This Row],[Customer Name]], Data[MonthYear],Data[[#This Row],[MonthYear]])</f>
        <v>0.33333333333333331</v>
      </c>
      <c r="Z5543" s="1" t="str">
        <f>TEXT(Data[[#This Row],[Order Date]], "mm.yy")</f>
        <v>05.19</v>
      </c>
    </row>
    <row r="5544" spans="1:26" x14ac:dyDescent="0.25">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1" t="str">
        <f>IF(M5544=People!$B$2,People!$A$5,(IF(M5544=People!$B$3,People!$A$3,(IF(M5544=People!$B$4,People!$A$4,(IF(M5544=People!$B$5,People!$A$5,0)))))))</f>
        <v>Cassandra Brandow</v>
      </c>
      <c r="W5544" s="1" t="str">
        <f>IFERROR(VLOOKUP(Data[[#This Row],[Order ID]], Returns!$A:$B, 2, FALSE), "No")</f>
        <v>No</v>
      </c>
      <c r="X5544" s="1">
        <f>1/COUNTIF(Data[Order ID], Data[[#This Row],[Order ID]])</f>
        <v>0.33333333333333331</v>
      </c>
      <c r="Y5544" s="1">
        <f>1/COUNTIFS(Data[Customer Name],Data[[#This Row],[Customer Name]], Data[MonthYear],Data[[#This Row],[MonthYear]])</f>
        <v>0.33333333333333331</v>
      </c>
      <c r="Z5544" s="1" t="str">
        <f>TEXT(Data[[#This Row],[Order Date]], "mm.yy")</f>
        <v>12.18</v>
      </c>
    </row>
    <row r="5545" spans="1:26" x14ac:dyDescent="0.25">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1" t="str">
        <f>IF(M5545=People!$B$2,People!$A$5,(IF(M5545=People!$B$3,People!$A$3,(IF(M5545=People!$B$4,People!$A$4,(IF(M5545=People!$B$5,People!$A$5,0)))))))</f>
        <v>Cassandra Brandow</v>
      </c>
      <c r="W5545" s="1" t="str">
        <f>IFERROR(VLOOKUP(Data[[#This Row],[Order ID]], Returns!$A:$B, 2, FALSE), "No")</f>
        <v>No</v>
      </c>
      <c r="X5545" s="1">
        <f>1/COUNTIF(Data[Order ID], Data[[#This Row],[Order ID]])</f>
        <v>0.33333333333333331</v>
      </c>
      <c r="Y5545" s="1">
        <f>1/COUNTIFS(Data[Customer Name],Data[[#This Row],[Customer Name]], Data[MonthYear],Data[[#This Row],[MonthYear]])</f>
        <v>0.33333333333333331</v>
      </c>
      <c r="Z5545" s="1" t="str">
        <f>TEXT(Data[[#This Row],[Order Date]], "mm.yy")</f>
        <v>12.18</v>
      </c>
    </row>
    <row r="5546" spans="1:26" x14ac:dyDescent="0.25">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1" t="str">
        <f>IF(M5546=People!$B$2,People!$A$5,(IF(M5546=People!$B$3,People!$A$3,(IF(M5546=People!$B$4,People!$A$4,(IF(M5546=People!$B$5,People!$A$5,0)))))))</f>
        <v>Cassandra Brandow</v>
      </c>
      <c r="W5546" s="1" t="str">
        <f>IFERROR(VLOOKUP(Data[[#This Row],[Order ID]], Returns!$A:$B, 2, FALSE), "No")</f>
        <v>No</v>
      </c>
      <c r="X5546" s="1">
        <f>1/COUNTIF(Data[Order ID], Data[[#This Row],[Order ID]])</f>
        <v>0.33333333333333331</v>
      </c>
      <c r="Y5546" s="1">
        <f>1/COUNTIFS(Data[Customer Name],Data[[#This Row],[Customer Name]], Data[MonthYear],Data[[#This Row],[MonthYear]])</f>
        <v>0.33333333333333331</v>
      </c>
      <c r="Z5546" s="1" t="str">
        <f>TEXT(Data[[#This Row],[Order Date]], "mm.yy")</f>
        <v>12.18</v>
      </c>
    </row>
    <row r="5547" spans="1:26" x14ac:dyDescent="0.25">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1" t="str">
        <f>IF(M5547=People!$B$2,People!$A$5,(IF(M5547=People!$B$3,People!$A$3,(IF(M5547=People!$B$4,People!$A$4,(IF(M5547=People!$B$5,People!$A$5,0)))))))</f>
        <v>Chuck Magee</v>
      </c>
      <c r="W5547" s="1" t="str">
        <f>IFERROR(VLOOKUP(Data[[#This Row],[Order ID]], Returns!$A:$B, 2, FALSE), "No")</f>
        <v>No</v>
      </c>
      <c r="X5547" s="1">
        <f>1/COUNTIF(Data[Order ID], Data[[#This Row],[Order ID]])</f>
        <v>1</v>
      </c>
      <c r="Y5547" s="1">
        <f>1/COUNTIFS(Data[Customer Name],Data[[#This Row],[Customer Name]], Data[MonthYear],Data[[#This Row],[MonthYear]])</f>
        <v>1</v>
      </c>
      <c r="Z5547" s="1" t="str">
        <f>TEXT(Data[[#This Row],[Order Date]], "mm.yy")</f>
        <v>09.19</v>
      </c>
    </row>
    <row r="5548" spans="1:26" x14ac:dyDescent="0.25">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1" t="str">
        <f>IF(M5548=People!$B$2,People!$A$5,(IF(M5548=People!$B$3,People!$A$3,(IF(M5548=People!$B$4,People!$A$4,(IF(M5548=People!$B$5,People!$A$5,0)))))))</f>
        <v>Cassandra Brandow</v>
      </c>
      <c r="W5548" s="1" t="str">
        <f>IFERROR(VLOOKUP(Data[[#This Row],[Order ID]], Returns!$A:$B, 2, FALSE), "No")</f>
        <v>No</v>
      </c>
      <c r="X5548" s="1">
        <f>1/COUNTIF(Data[Order ID], Data[[#This Row],[Order ID]])</f>
        <v>0.5</v>
      </c>
      <c r="Y5548" s="1">
        <f>1/COUNTIFS(Data[Customer Name],Data[[#This Row],[Customer Name]], Data[MonthYear],Data[[#This Row],[MonthYear]])</f>
        <v>0.5</v>
      </c>
      <c r="Z5548" s="1" t="str">
        <f>TEXT(Data[[#This Row],[Order Date]], "mm.yy")</f>
        <v>09.19</v>
      </c>
    </row>
    <row r="5549" spans="1:26" x14ac:dyDescent="0.25">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1" t="str">
        <f>IF(M5549=People!$B$2,People!$A$5,(IF(M5549=People!$B$3,People!$A$3,(IF(M5549=People!$B$4,People!$A$4,(IF(M5549=People!$B$5,People!$A$5,0)))))))</f>
        <v>Cassandra Brandow</v>
      </c>
      <c r="W5549" s="1" t="str">
        <f>IFERROR(VLOOKUP(Data[[#This Row],[Order ID]], Returns!$A:$B, 2, FALSE), "No")</f>
        <v>No</v>
      </c>
      <c r="X5549" s="1">
        <f>1/COUNTIF(Data[Order ID], Data[[#This Row],[Order ID]])</f>
        <v>0.5</v>
      </c>
      <c r="Y5549" s="1">
        <f>1/COUNTIFS(Data[Customer Name],Data[[#This Row],[Customer Name]], Data[MonthYear],Data[[#This Row],[MonthYear]])</f>
        <v>0.5</v>
      </c>
      <c r="Z5549" s="1" t="str">
        <f>TEXT(Data[[#This Row],[Order Date]], "mm.yy")</f>
        <v>09.19</v>
      </c>
    </row>
    <row r="5550" spans="1:26" x14ac:dyDescent="0.25">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1" t="str">
        <f>IF(M5550=People!$B$2,People!$A$5,(IF(M5550=People!$B$3,People!$A$3,(IF(M5550=People!$B$4,People!$A$4,(IF(M5550=People!$B$5,People!$A$5,0)))))))</f>
        <v>Cassandra Brandow</v>
      </c>
      <c r="W5550" s="1" t="str">
        <f>IFERROR(VLOOKUP(Data[[#This Row],[Order ID]], Returns!$A:$B, 2, FALSE), "No")</f>
        <v>No</v>
      </c>
      <c r="X5550" s="1">
        <f>1/COUNTIF(Data[Order ID], Data[[#This Row],[Order ID]])</f>
        <v>0.5</v>
      </c>
      <c r="Y5550" s="1">
        <f>1/COUNTIFS(Data[Customer Name],Data[[#This Row],[Customer Name]], Data[MonthYear],Data[[#This Row],[MonthYear]])</f>
        <v>0.5</v>
      </c>
      <c r="Z5550" s="1" t="str">
        <f>TEXT(Data[[#This Row],[Order Date]], "mm.yy")</f>
        <v>11.16</v>
      </c>
    </row>
    <row r="5551" spans="1:26" x14ac:dyDescent="0.25">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1" t="str">
        <f>IF(M5551=People!$B$2,People!$A$5,(IF(M5551=People!$B$3,People!$A$3,(IF(M5551=People!$B$4,People!$A$4,(IF(M5551=People!$B$5,People!$A$5,0)))))))</f>
        <v>Cassandra Brandow</v>
      </c>
      <c r="W5551" s="1" t="str">
        <f>IFERROR(VLOOKUP(Data[[#This Row],[Order ID]], Returns!$A:$B, 2, FALSE), "No")</f>
        <v>No</v>
      </c>
      <c r="X5551" s="1">
        <f>1/COUNTIF(Data[Order ID], Data[[#This Row],[Order ID]])</f>
        <v>0.5</v>
      </c>
      <c r="Y5551" s="1">
        <f>1/COUNTIFS(Data[Customer Name],Data[[#This Row],[Customer Name]], Data[MonthYear],Data[[#This Row],[MonthYear]])</f>
        <v>0.5</v>
      </c>
      <c r="Z5551" s="1" t="str">
        <f>TEXT(Data[[#This Row],[Order Date]], "mm.yy")</f>
        <v>11.16</v>
      </c>
    </row>
    <row r="5552" spans="1:26" x14ac:dyDescent="0.25">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1" t="str">
        <f>IF(M5552=People!$B$2,People!$A$5,(IF(M5552=People!$B$3,People!$A$3,(IF(M5552=People!$B$4,People!$A$4,(IF(M5552=People!$B$5,People!$A$5,0)))))))</f>
        <v>Kelly Williams</v>
      </c>
      <c r="W5552" s="1" t="str">
        <f>IFERROR(VLOOKUP(Data[[#This Row],[Order ID]], Returns!$A:$B, 2, FALSE), "No")</f>
        <v>No</v>
      </c>
      <c r="X5552" s="1">
        <f>1/COUNTIF(Data[Order ID], Data[[#This Row],[Order ID]])</f>
        <v>0.2</v>
      </c>
      <c r="Y5552" s="1">
        <f>1/COUNTIFS(Data[Customer Name],Data[[#This Row],[Customer Name]], Data[MonthYear],Data[[#This Row],[MonthYear]])</f>
        <v>0.2</v>
      </c>
      <c r="Z5552" s="1" t="str">
        <f>TEXT(Data[[#This Row],[Order Date]], "mm.yy")</f>
        <v>11.16</v>
      </c>
    </row>
    <row r="5553" spans="1:26" x14ac:dyDescent="0.25">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1" t="str">
        <f>IF(M5553=People!$B$2,People!$A$5,(IF(M5553=People!$B$3,People!$A$3,(IF(M5553=People!$B$4,People!$A$4,(IF(M5553=People!$B$5,People!$A$5,0)))))))</f>
        <v>Kelly Williams</v>
      </c>
      <c r="W5553" s="1" t="str">
        <f>IFERROR(VLOOKUP(Data[[#This Row],[Order ID]], Returns!$A:$B, 2, FALSE), "No")</f>
        <v>No</v>
      </c>
      <c r="X5553" s="1">
        <f>1/COUNTIF(Data[Order ID], Data[[#This Row],[Order ID]])</f>
        <v>0.2</v>
      </c>
      <c r="Y5553" s="1">
        <f>1/COUNTIFS(Data[Customer Name],Data[[#This Row],[Customer Name]], Data[MonthYear],Data[[#This Row],[MonthYear]])</f>
        <v>0.2</v>
      </c>
      <c r="Z5553" s="1" t="str">
        <f>TEXT(Data[[#This Row],[Order Date]], "mm.yy")</f>
        <v>11.16</v>
      </c>
    </row>
    <row r="5554" spans="1:26" x14ac:dyDescent="0.25">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1" t="str">
        <f>IF(M5554=People!$B$2,People!$A$5,(IF(M5554=People!$B$3,People!$A$3,(IF(M5554=People!$B$4,People!$A$4,(IF(M5554=People!$B$5,People!$A$5,0)))))))</f>
        <v>Kelly Williams</v>
      </c>
      <c r="W5554" s="1" t="str">
        <f>IFERROR(VLOOKUP(Data[[#This Row],[Order ID]], Returns!$A:$B, 2, FALSE), "No")</f>
        <v>No</v>
      </c>
      <c r="X5554" s="1">
        <f>1/COUNTIF(Data[Order ID], Data[[#This Row],[Order ID]])</f>
        <v>0.2</v>
      </c>
      <c r="Y5554" s="1">
        <f>1/COUNTIFS(Data[Customer Name],Data[[#This Row],[Customer Name]], Data[MonthYear],Data[[#This Row],[MonthYear]])</f>
        <v>0.2</v>
      </c>
      <c r="Z5554" s="1" t="str">
        <f>TEXT(Data[[#This Row],[Order Date]], "mm.yy")</f>
        <v>11.16</v>
      </c>
    </row>
    <row r="5555" spans="1:26" x14ac:dyDescent="0.25">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1" t="str">
        <f>IF(M5555=People!$B$2,People!$A$5,(IF(M5555=People!$B$3,People!$A$3,(IF(M5555=People!$B$4,People!$A$4,(IF(M5555=People!$B$5,People!$A$5,0)))))))</f>
        <v>Kelly Williams</v>
      </c>
      <c r="W5555" s="1" t="str">
        <f>IFERROR(VLOOKUP(Data[[#This Row],[Order ID]], Returns!$A:$B, 2, FALSE), "No")</f>
        <v>No</v>
      </c>
      <c r="X5555" s="1">
        <f>1/COUNTIF(Data[Order ID], Data[[#This Row],[Order ID]])</f>
        <v>0.2</v>
      </c>
      <c r="Y5555" s="1">
        <f>1/COUNTIFS(Data[Customer Name],Data[[#This Row],[Customer Name]], Data[MonthYear],Data[[#This Row],[MonthYear]])</f>
        <v>0.2</v>
      </c>
      <c r="Z5555" s="1" t="str">
        <f>TEXT(Data[[#This Row],[Order Date]], "mm.yy")</f>
        <v>11.16</v>
      </c>
    </row>
    <row r="5556" spans="1:26" x14ac:dyDescent="0.25">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1" t="str">
        <f>IF(M5556=People!$B$2,People!$A$5,(IF(M5556=People!$B$3,People!$A$3,(IF(M5556=People!$B$4,People!$A$4,(IF(M5556=People!$B$5,People!$A$5,0)))))))</f>
        <v>Kelly Williams</v>
      </c>
      <c r="W5556" s="1" t="str">
        <f>IFERROR(VLOOKUP(Data[[#This Row],[Order ID]], Returns!$A:$B, 2, FALSE), "No")</f>
        <v>No</v>
      </c>
      <c r="X5556" s="1">
        <f>1/COUNTIF(Data[Order ID], Data[[#This Row],[Order ID]])</f>
        <v>0.2</v>
      </c>
      <c r="Y5556" s="1">
        <f>1/COUNTIFS(Data[Customer Name],Data[[#This Row],[Customer Name]], Data[MonthYear],Data[[#This Row],[MonthYear]])</f>
        <v>0.2</v>
      </c>
      <c r="Z5556" s="1" t="str">
        <f>TEXT(Data[[#This Row],[Order Date]], "mm.yy")</f>
        <v>11.16</v>
      </c>
    </row>
    <row r="5557" spans="1:26" x14ac:dyDescent="0.25">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1" t="str">
        <f>IF(M5557=People!$B$2,People!$A$5,(IF(M5557=People!$B$3,People!$A$3,(IF(M5557=People!$B$4,People!$A$4,(IF(M5557=People!$B$5,People!$A$5,0)))))))</f>
        <v>Cassandra Brandow</v>
      </c>
      <c r="W5557" s="1" t="str">
        <f>IFERROR(VLOOKUP(Data[[#This Row],[Order ID]], Returns!$A:$B, 2, FALSE), "No")</f>
        <v>No</v>
      </c>
      <c r="X5557" s="1">
        <f>1/COUNTIF(Data[Order ID], Data[[#This Row],[Order ID]])</f>
        <v>1</v>
      </c>
      <c r="Y5557" s="1">
        <f>1/COUNTIFS(Data[Customer Name],Data[[#This Row],[Customer Name]], Data[MonthYear],Data[[#This Row],[MonthYear]])</f>
        <v>0.2</v>
      </c>
      <c r="Z5557" s="1" t="str">
        <f>TEXT(Data[[#This Row],[Order Date]], "mm.yy")</f>
        <v>10.19</v>
      </c>
    </row>
    <row r="5558" spans="1:26" x14ac:dyDescent="0.25">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1" t="str">
        <f>IF(M5558=People!$B$2,People!$A$5,(IF(M5558=People!$B$3,People!$A$3,(IF(M5558=People!$B$4,People!$A$4,(IF(M5558=People!$B$5,People!$A$5,0)))))))</f>
        <v>Cassandra Brandow</v>
      </c>
      <c r="W5558" s="1" t="str">
        <f>IFERROR(VLOOKUP(Data[[#This Row],[Order ID]], Returns!$A:$B, 2, FALSE), "No")</f>
        <v>No</v>
      </c>
      <c r="X5558" s="1">
        <f>1/COUNTIF(Data[Order ID], Data[[#This Row],[Order ID]])</f>
        <v>0.5</v>
      </c>
      <c r="Y5558" s="1">
        <f>1/COUNTIFS(Data[Customer Name],Data[[#This Row],[Customer Name]], Data[MonthYear],Data[[#This Row],[MonthYear]])</f>
        <v>0.125</v>
      </c>
      <c r="Z5558" s="1" t="str">
        <f>TEXT(Data[[#This Row],[Order Date]], "mm.yy")</f>
        <v>12.17</v>
      </c>
    </row>
    <row r="5559" spans="1:26" x14ac:dyDescent="0.25">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1" t="str">
        <f>IF(M5559=People!$B$2,People!$A$5,(IF(M5559=People!$B$3,People!$A$3,(IF(M5559=People!$B$4,People!$A$4,(IF(M5559=People!$B$5,People!$A$5,0)))))))</f>
        <v>Cassandra Brandow</v>
      </c>
      <c r="W5559" s="1" t="str">
        <f>IFERROR(VLOOKUP(Data[[#This Row],[Order ID]], Returns!$A:$B, 2, FALSE), "No")</f>
        <v>No</v>
      </c>
      <c r="X5559" s="1">
        <f>1/COUNTIF(Data[Order ID], Data[[#This Row],[Order ID]])</f>
        <v>0.5</v>
      </c>
      <c r="Y5559" s="1">
        <f>1/COUNTIFS(Data[Customer Name],Data[[#This Row],[Customer Name]], Data[MonthYear],Data[[#This Row],[MonthYear]])</f>
        <v>0.125</v>
      </c>
      <c r="Z5559" s="1" t="str">
        <f>TEXT(Data[[#This Row],[Order Date]], "mm.yy")</f>
        <v>12.17</v>
      </c>
    </row>
    <row r="5560" spans="1:26" x14ac:dyDescent="0.25">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1" t="str">
        <f>IF(M5560=People!$B$2,People!$A$5,(IF(M5560=People!$B$3,People!$A$3,(IF(M5560=People!$B$4,People!$A$4,(IF(M5560=People!$B$5,People!$A$5,0)))))))</f>
        <v>Cassandra Brandow</v>
      </c>
      <c r="W5560" s="1" t="str">
        <f>IFERROR(VLOOKUP(Data[[#This Row],[Order ID]], Returns!$A:$B, 2, FALSE), "No")</f>
        <v>No</v>
      </c>
      <c r="X5560" s="1">
        <f>1/COUNTIF(Data[Order ID], Data[[#This Row],[Order ID]])</f>
        <v>0.33333333333333331</v>
      </c>
      <c r="Y5560" s="1">
        <f>1/COUNTIFS(Data[Customer Name],Data[[#This Row],[Customer Name]], Data[MonthYear],Data[[#This Row],[MonthYear]])</f>
        <v>0.33333333333333331</v>
      </c>
      <c r="Z5560" s="1" t="str">
        <f>TEXT(Data[[#This Row],[Order Date]], "mm.yy")</f>
        <v>12.17</v>
      </c>
    </row>
    <row r="5561" spans="1:26" x14ac:dyDescent="0.25">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1" t="str">
        <f>IF(M5561=People!$B$2,People!$A$5,(IF(M5561=People!$B$3,People!$A$3,(IF(M5561=People!$B$4,People!$A$4,(IF(M5561=People!$B$5,People!$A$5,0)))))))</f>
        <v>Cassandra Brandow</v>
      </c>
      <c r="W5561" s="1" t="str">
        <f>IFERROR(VLOOKUP(Data[[#This Row],[Order ID]], Returns!$A:$B, 2, FALSE), "No")</f>
        <v>No</v>
      </c>
      <c r="X5561" s="1">
        <f>1/COUNTIF(Data[Order ID], Data[[#This Row],[Order ID]])</f>
        <v>0.33333333333333331</v>
      </c>
      <c r="Y5561" s="1">
        <f>1/COUNTIFS(Data[Customer Name],Data[[#This Row],[Customer Name]], Data[MonthYear],Data[[#This Row],[MonthYear]])</f>
        <v>0.33333333333333331</v>
      </c>
      <c r="Z5561" s="1" t="str">
        <f>TEXT(Data[[#This Row],[Order Date]], "mm.yy")</f>
        <v>12.17</v>
      </c>
    </row>
    <row r="5562" spans="1:26" x14ac:dyDescent="0.25">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1" t="str">
        <f>IF(M5562=People!$B$2,People!$A$5,(IF(M5562=People!$B$3,People!$A$3,(IF(M5562=People!$B$4,People!$A$4,(IF(M5562=People!$B$5,People!$A$5,0)))))))</f>
        <v>Cassandra Brandow</v>
      </c>
      <c r="W5562" s="1" t="str">
        <f>IFERROR(VLOOKUP(Data[[#This Row],[Order ID]], Returns!$A:$B, 2, FALSE), "No")</f>
        <v>No</v>
      </c>
      <c r="X5562" s="1">
        <f>1/COUNTIF(Data[Order ID], Data[[#This Row],[Order ID]])</f>
        <v>0.33333333333333331</v>
      </c>
      <c r="Y5562" s="1">
        <f>1/COUNTIFS(Data[Customer Name],Data[[#This Row],[Customer Name]], Data[MonthYear],Data[[#This Row],[MonthYear]])</f>
        <v>0.33333333333333331</v>
      </c>
      <c r="Z5562" s="1" t="str">
        <f>TEXT(Data[[#This Row],[Order Date]], "mm.yy")</f>
        <v>12.17</v>
      </c>
    </row>
    <row r="5563" spans="1:26" x14ac:dyDescent="0.25">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1" t="str">
        <f>IF(M5563=People!$B$2,People!$A$5,(IF(M5563=People!$B$3,People!$A$3,(IF(M5563=People!$B$4,People!$A$4,(IF(M5563=People!$B$5,People!$A$5,0)))))))</f>
        <v>Cassandra Brandow</v>
      </c>
      <c r="W5563" s="1" t="str">
        <f>IFERROR(VLOOKUP(Data[[#This Row],[Order ID]], Returns!$A:$B, 2, FALSE), "No")</f>
        <v>No</v>
      </c>
      <c r="X5563" s="1">
        <f>1/COUNTIF(Data[Order ID], Data[[#This Row],[Order ID]])</f>
        <v>0.33333333333333331</v>
      </c>
      <c r="Y5563" s="1">
        <f>1/COUNTIFS(Data[Customer Name],Data[[#This Row],[Customer Name]], Data[MonthYear],Data[[#This Row],[MonthYear]])</f>
        <v>0.33333333333333331</v>
      </c>
      <c r="Z5563" s="1" t="str">
        <f>TEXT(Data[[#This Row],[Order Date]], "mm.yy")</f>
        <v>03.19</v>
      </c>
    </row>
    <row r="5564" spans="1:26" x14ac:dyDescent="0.25">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1" t="str">
        <f>IF(M5564=People!$B$2,People!$A$5,(IF(M5564=People!$B$3,People!$A$3,(IF(M5564=People!$B$4,People!$A$4,(IF(M5564=People!$B$5,People!$A$5,0)))))))</f>
        <v>Cassandra Brandow</v>
      </c>
      <c r="W5564" s="1" t="str">
        <f>IFERROR(VLOOKUP(Data[[#This Row],[Order ID]], Returns!$A:$B, 2, FALSE), "No")</f>
        <v>No</v>
      </c>
      <c r="X5564" s="1">
        <f>1/COUNTIF(Data[Order ID], Data[[#This Row],[Order ID]])</f>
        <v>0.33333333333333331</v>
      </c>
      <c r="Y5564" s="1">
        <f>1/COUNTIFS(Data[Customer Name],Data[[#This Row],[Customer Name]], Data[MonthYear],Data[[#This Row],[MonthYear]])</f>
        <v>0.33333333333333331</v>
      </c>
      <c r="Z5564" s="1" t="str">
        <f>TEXT(Data[[#This Row],[Order Date]], "mm.yy")</f>
        <v>03.19</v>
      </c>
    </row>
    <row r="5565" spans="1:26" x14ac:dyDescent="0.25">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1" t="str">
        <f>IF(M5565=People!$B$2,People!$A$5,(IF(M5565=People!$B$3,People!$A$3,(IF(M5565=People!$B$4,People!$A$4,(IF(M5565=People!$B$5,People!$A$5,0)))))))</f>
        <v>Cassandra Brandow</v>
      </c>
      <c r="W5565" s="1" t="str">
        <f>IFERROR(VLOOKUP(Data[[#This Row],[Order ID]], Returns!$A:$B, 2, FALSE), "No")</f>
        <v>No</v>
      </c>
      <c r="X5565" s="1">
        <f>1/COUNTIF(Data[Order ID], Data[[#This Row],[Order ID]])</f>
        <v>0.33333333333333331</v>
      </c>
      <c r="Y5565" s="1">
        <f>1/COUNTIFS(Data[Customer Name],Data[[#This Row],[Customer Name]], Data[MonthYear],Data[[#This Row],[MonthYear]])</f>
        <v>0.33333333333333331</v>
      </c>
      <c r="Z5565" s="1" t="str">
        <f>TEXT(Data[[#This Row],[Order Date]], "mm.yy")</f>
        <v>03.19</v>
      </c>
    </row>
    <row r="5566" spans="1:26" x14ac:dyDescent="0.25">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1" t="str">
        <f>IF(M5566=People!$B$2,People!$A$5,(IF(M5566=People!$B$3,People!$A$3,(IF(M5566=People!$B$4,People!$A$4,(IF(M5566=People!$B$5,People!$A$5,0)))))))</f>
        <v>Kelly Williams</v>
      </c>
      <c r="W5566" s="1" t="str">
        <f>IFERROR(VLOOKUP(Data[[#This Row],[Order ID]], Returns!$A:$B, 2, FALSE), "No")</f>
        <v>No</v>
      </c>
      <c r="X5566" s="1">
        <f>1/COUNTIF(Data[Order ID], Data[[#This Row],[Order ID]])</f>
        <v>0.14285714285714285</v>
      </c>
      <c r="Y5566" s="1">
        <f>1/COUNTIFS(Data[Customer Name],Data[[#This Row],[Customer Name]], Data[MonthYear],Data[[#This Row],[MonthYear]])</f>
        <v>0.14285714285714285</v>
      </c>
      <c r="Z5566" s="1" t="str">
        <f>TEXT(Data[[#This Row],[Order Date]], "mm.yy")</f>
        <v>03.19</v>
      </c>
    </row>
    <row r="5567" spans="1:26" x14ac:dyDescent="0.25">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1" t="str">
        <f>IF(M5567=People!$B$2,People!$A$5,(IF(M5567=People!$B$3,People!$A$3,(IF(M5567=People!$B$4,People!$A$4,(IF(M5567=People!$B$5,People!$A$5,0)))))))</f>
        <v>Kelly Williams</v>
      </c>
      <c r="W5567" s="1" t="str">
        <f>IFERROR(VLOOKUP(Data[[#This Row],[Order ID]], Returns!$A:$B, 2, FALSE), "No")</f>
        <v>No</v>
      </c>
      <c r="X5567" s="1">
        <f>1/COUNTIF(Data[Order ID], Data[[#This Row],[Order ID]])</f>
        <v>0.14285714285714285</v>
      </c>
      <c r="Y5567" s="1">
        <f>1/COUNTIFS(Data[Customer Name],Data[[#This Row],[Customer Name]], Data[MonthYear],Data[[#This Row],[MonthYear]])</f>
        <v>0.14285714285714285</v>
      </c>
      <c r="Z5567" s="1" t="str">
        <f>TEXT(Data[[#This Row],[Order Date]], "mm.yy")</f>
        <v>03.19</v>
      </c>
    </row>
    <row r="5568" spans="1:26" x14ac:dyDescent="0.25">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1" t="str">
        <f>IF(M5568=People!$B$2,People!$A$5,(IF(M5568=People!$B$3,People!$A$3,(IF(M5568=People!$B$4,People!$A$4,(IF(M5568=People!$B$5,People!$A$5,0)))))))</f>
        <v>Kelly Williams</v>
      </c>
      <c r="W5568" s="1" t="str">
        <f>IFERROR(VLOOKUP(Data[[#This Row],[Order ID]], Returns!$A:$B, 2, FALSE), "No")</f>
        <v>No</v>
      </c>
      <c r="X5568" s="1">
        <f>1/COUNTIF(Data[Order ID], Data[[#This Row],[Order ID]])</f>
        <v>0.14285714285714285</v>
      </c>
      <c r="Y5568" s="1">
        <f>1/COUNTIFS(Data[Customer Name],Data[[#This Row],[Customer Name]], Data[MonthYear],Data[[#This Row],[MonthYear]])</f>
        <v>0.14285714285714285</v>
      </c>
      <c r="Z5568" s="1" t="str">
        <f>TEXT(Data[[#This Row],[Order Date]], "mm.yy")</f>
        <v>03.19</v>
      </c>
    </row>
    <row r="5569" spans="1:26" x14ac:dyDescent="0.25">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1" t="str">
        <f>IF(M5569=People!$B$2,People!$A$5,(IF(M5569=People!$B$3,People!$A$3,(IF(M5569=People!$B$4,People!$A$4,(IF(M5569=People!$B$5,People!$A$5,0)))))))</f>
        <v>Kelly Williams</v>
      </c>
      <c r="W5569" s="1" t="str">
        <f>IFERROR(VLOOKUP(Data[[#This Row],[Order ID]], Returns!$A:$B, 2, FALSE), "No")</f>
        <v>No</v>
      </c>
      <c r="X5569" s="1">
        <f>1/COUNTIF(Data[Order ID], Data[[#This Row],[Order ID]])</f>
        <v>0.14285714285714285</v>
      </c>
      <c r="Y5569" s="1">
        <f>1/COUNTIFS(Data[Customer Name],Data[[#This Row],[Customer Name]], Data[MonthYear],Data[[#This Row],[MonthYear]])</f>
        <v>0.14285714285714285</v>
      </c>
      <c r="Z5569" s="1" t="str">
        <f>TEXT(Data[[#This Row],[Order Date]], "mm.yy")</f>
        <v>03.19</v>
      </c>
    </row>
    <row r="5570" spans="1:26" x14ac:dyDescent="0.25">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1" t="str">
        <f>IF(M5570=People!$B$2,People!$A$5,(IF(M5570=People!$B$3,People!$A$3,(IF(M5570=People!$B$4,People!$A$4,(IF(M5570=People!$B$5,People!$A$5,0)))))))</f>
        <v>Kelly Williams</v>
      </c>
      <c r="W5570" s="1" t="str">
        <f>IFERROR(VLOOKUP(Data[[#This Row],[Order ID]], Returns!$A:$B, 2, FALSE), "No")</f>
        <v>No</v>
      </c>
      <c r="X5570" s="1">
        <f>1/COUNTIF(Data[Order ID], Data[[#This Row],[Order ID]])</f>
        <v>0.14285714285714285</v>
      </c>
      <c r="Y5570" s="1">
        <f>1/COUNTIFS(Data[Customer Name],Data[[#This Row],[Customer Name]], Data[MonthYear],Data[[#This Row],[MonthYear]])</f>
        <v>0.14285714285714285</v>
      </c>
      <c r="Z5570" s="1" t="str">
        <f>TEXT(Data[[#This Row],[Order Date]], "mm.yy")</f>
        <v>03.19</v>
      </c>
    </row>
    <row r="5571" spans="1:26" x14ac:dyDescent="0.25">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1" t="str">
        <f>IF(M5571=People!$B$2,People!$A$5,(IF(M5571=People!$B$3,People!$A$3,(IF(M5571=People!$B$4,People!$A$4,(IF(M5571=People!$B$5,People!$A$5,0)))))))</f>
        <v>Kelly Williams</v>
      </c>
      <c r="W5571" s="1" t="str">
        <f>IFERROR(VLOOKUP(Data[[#This Row],[Order ID]], Returns!$A:$B, 2, FALSE), "No")</f>
        <v>No</v>
      </c>
      <c r="X5571" s="1">
        <f>1/COUNTIF(Data[Order ID], Data[[#This Row],[Order ID]])</f>
        <v>0.14285714285714285</v>
      </c>
      <c r="Y5571" s="1">
        <f>1/COUNTIFS(Data[Customer Name],Data[[#This Row],[Customer Name]], Data[MonthYear],Data[[#This Row],[MonthYear]])</f>
        <v>0.14285714285714285</v>
      </c>
      <c r="Z5571" s="1" t="str">
        <f>TEXT(Data[[#This Row],[Order Date]], "mm.yy")</f>
        <v>03.19</v>
      </c>
    </row>
    <row r="5572" spans="1:26" x14ac:dyDescent="0.25">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1" t="str">
        <f>IF(M5572=People!$B$2,People!$A$5,(IF(M5572=People!$B$3,People!$A$3,(IF(M5572=People!$B$4,People!$A$4,(IF(M5572=People!$B$5,People!$A$5,0)))))))</f>
        <v>Kelly Williams</v>
      </c>
      <c r="W5572" s="1" t="str">
        <f>IFERROR(VLOOKUP(Data[[#This Row],[Order ID]], Returns!$A:$B, 2, FALSE), "No")</f>
        <v>No</v>
      </c>
      <c r="X5572" s="1">
        <f>1/COUNTIF(Data[Order ID], Data[[#This Row],[Order ID]])</f>
        <v>0.14285714285714285</v>
      </c>
      <c r="Y5572" s="1">
        <f>1/COUNTIFS(Data[Customer Name],Data[[#This Row],[Customer Name]], Data[MonthYear],Data[[#This Row],[MonthYear]])</f>
        <v>0.14285714285714285</v>
      </c>
      <c r="Z5572" s="1" t="str">
        <f>TEXT(Data[[#This Row],[Order Date]], "mm.yy")</f>
        <v>03.19</v>
      </c>
    </row>
    <row r="5573" spans="1:26" x14ac:dyDescent="0.25">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1" t="str">
        <f>IF(M5573=People!$B$2,People!$A$5,(IF(M5573=People!$B$3,People!$A$3,(IF(M5573=People!$B$4,People!$A$4,(IF(M5573=People!$B$5,People!$A$5,0)))))))</f>
        <v>Chuck Magee</v>
      </c>
      <c r="W5573" s="1" t="str">
        <f>IFERROR(VLOOKUP(Data[[#This Row],[Order ID]], Returns!$A:$B, 2, FALSE), "No")</f>
        <v>Yes</v>
      </c>
      <c r="X5573" s="1">
        <f>1/COUNTIF(Data[Order ID], Data[[#This Row],[Order ID]])</f>
        <v>0.2</v>
      </c>
      <c r="Y5573" s="1">
        <f>1/COUNTIFS(Data[Customer Name],Data[[#This Row],[Customer Name]], Data[MonthYear],Data[[#This Row],[MonthYear]])</f>
        <v>0.2</v>
      </c>
      <c r="Z5573" s="1" t="str">
        <f>TEXT(Data[[#This Row],[Order Date]], "mm.yy")</f>
        <v>12.16</v>
      </c>
    </row>
    <row r="5574" spans="1:26" x14ac:dyDescent="0.25">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1" t="str">
        <f>IF(M5574=People!$B$2,People!$A$5,(IF(M5574=People!$B$3,People!$A$3,(IF(M5574=People!$B$4,People!$A$4,(IF(M5574=People!$B$5,People!$A$5,0)))))))</f>
        <v>Chuck Magee</v>
      </c>
      <c r="W5574" s="1" t="str">
        <f>IFERROR(VLOOKUP(Data[[#This Row],[Order ID]], Returns!$A:$B, 2, FALSE), "No")</f>
        <v>Yes</v>
      </c>
      <c r="X5574" s="1">
        <f>1/COUNTIF(Data[Order ID], Data[[#This Row],[Order ID]])</f>
        <v>0.2</v>
      </c>
      <c r="Y5574" s="1">
        <f>1/COUNTIFS(Data[Customer Name],Data[[#This Row],[Customer Name]], Data[MonthYear],Data[[#This Row],[MonthYear]])</f>
        <v>0.2</v>
      </c>
      <c r="Z5574" s="1" t="str">
        <f>TEXT(Data[[#This Row],[Order Date]], "mm.yy")</f>
        <v>12.16</v>
      </c>
    </row>
    <row r="5575" spans="1:26" x14ac:dyDescent="0.25">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1" t="str">
        <f>IF(M5575=People!$B$2,People!$A$5,(IF(M5575=People!$B$3,People!$A$3,(IF(M5575=People!$B$4,People!$A$4,(IF(M5575=People!$B$5,People!$A$5,0)))))))</f>
        <v>Chuck Magee</v>
      </c>
      <c r="W5575" s="1" t="str">
        <f>IFERROR(VLOOKUP(Data[[#This Row],[Order ID]], Returns!$A:$B, 2, FALSE), "No")</f>
        <v>Yes</v>
      </c>
      <c r="X5575" s="1">
        <f>1/COUNTIF(Data[Order ID], Data[[#This Row],[Order ID]])</f>
        <v>0.2</v>
      </c>
      <c r="Y5575" s="1">
        <f>1/COUNTIFS(Data[Customer Name],Data[[#This Row],[Customer Name]], Data[MonthYear],Data[[#This Row],[MonthYear]])</f>
        <v>0.2</v>
      </c>
      <c r="Z5575" s="1" t="str">
        <f>TEXT(Data[[#This Row],[Order Date]], "mm.yy")</f>
        <v>12.16</v>
      </c>
    </row>
    <row r="5576" spans="1:26" x14ac:dyDescent="0.25">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1" t="str">
        <f>IF(M5576=People!$B$2,People!$A$5,(IF(M5576=People!$B$3,People!$A$3,(IF(M5576=People!$B$4,People!$A$4,(IF(M5576=People!$B$5,People!$A$5,0)))))))</f>
        <v>Chuck Magee</v>
      </c>
      <c r="W5576" s="1" t="str">
        <f>IFERROR(VLOOKUP(Data[[#This Row],[Order ID]], Returns!$A:$B, 2, FALSE), "No")</f>
        <v>Yes</v>
      </c>
      <c r="X5576" s="1">
        <f>1/COUNTIF(Data[Order ID], Data[[#This Row],[Order ID]])</f>
        <v>0.2</v>
      </c>
      <c r="Y5576" s="1">
        <f>1/COUNTIFS(Data[Customer Name],Data[[#This Row],[Customer Name]], Data[MonthYear],Data[[#This Row],[MonthYear]])</f>
        <v>0.2</v>
      </c>
      <c r="Z5576" s="1" t="str">
        <f>TEXT(Data[[#This Row],[Order Date]], "mm.yy")</f>
        <v>12.16</v>
      </c>
    </row>
    <row r="5577" spans="1:26" x14ac:dyDescent="0.25">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1" t="str">
        <f>IF(M5577=People!$B$2,People!$A$5,(IF(M5577=People!$B$3,People!$A$3,(IF(M5577=People!$B$4,People!$A$4,(IF(M5577=People!$B$5,People!$A$5,0)))))))</f>
        <v>Chuck Magee</v>
      </c>
      <c r="W5577" s="1" t="str">
        <f>IFERROR(VLOOKUP(Data[[#This Row],[Order ID]], Returns!$A:$B, 2, FALSE), "No")</f>
        <v>Yes</v>
      </c>
      <c r="X5577" s="1">
        <f>1/COUNTIF(Data[Order ID], Data[[#This Row],[Order ID]])</f>
        <v>0.2</v>
      </c>
      <c r="Y5577" s="1">
        <f>1/COUNTIFS(Data[Customer Name],Data[[#This Row],[Customer Name]], Data[MonthYear],Data[[#This Row],[MonthYear]])</f>
        <v>0.2</v>
      </c>
      <c r="Z5577" s="1" t="str">
        <f>TEXT(Data[[#This Row],[Order Date]], "mm.yy")</f>
        <v>12.16</v>
      </c>
    </row>
    <row r="5578" spans="1:26" x14ac:dyDescent="0.25">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1" t="str">
        <f>IF(M5578=People!$B$2,People!$A$5,(IF(M5578=People!$B$3,People!$A$3,(IF(M5578=People!$B$4,People!$A$4,(IF(M5578=People!$B$5,People!$A$5,0)))))))</f>
        <v>Cassandra Brandow</v>
      </c>
      <c r="W5578" s="1" t="str">
        <f>IFERROR(VLOOKUP(Data[[#This Row],[Order ID]], Returns!$A:$B, 2, FALSE), "No")</f>
        <v>No</v>
      </c>
      <c r="X5578" s="1">
        <f>1/COUNTIF(Data[Order ID], Data[[#This Row],[Order ID]])</f>
        <v>0.5</v>
      </c>
      <c r="Y5578" s="1">
        <f>1/COUNTIFS(Data[Customer Name],Data[[#This Row],[Customer Name]], Data[MonthYear],Data[[#This Row],[MonthYear]])</f>
        <v>0.5</v>
      </c>
      <c r="Z5578" s="1" t="str">
        <f>TEXT(Data[[#This Row],[Order Date]], "mm.yy")</f>
        <v>12.18</v>
      </c>
    </row>
    <row r="5579" spans="1:26" x14ac:dyDescent="0.25">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1" t="str">
        <f>IF(M5579=People!$B$2,People!$A$5,(IF(M5579=People!$B$3,People!$A$3,(IF(M5579=People!$B$4,People!$A$4,(IF(M5579=People!$B$5,People!$A$5,0)))))))</f>
        <v>Cassandra Brandow</v>
      </c>
      <c r="W5579" s="1" t="str">
        <f>IFERROR(VLOOKUP(Data[[#This Row],[Order ID]], Returns!$A:$B, 2, FALSE), "No")</f>
        <v>No</v>
      </c>
      <c r="X5579" s="1">
        <f>1/COUNTIF(Data[Order ID], Data[[#This Row],[Order ID]])</f>
        <v>0.5</v>
      </c>
      <c r="Y5579" s="1">
        <f>1/COUNTIFS(Data[Customer Name],Data[[#This Row],[Customer Name]], Data[MonthYear],Data[[#This Row],[MonthYear]])</f>
        <v>0.5</v>
      </c>
      <c r="Z5579" s="1" t="str">
        <f>TEXT(Data[[#This Row],[Order Date]], "mm.yy")</f>
        <v>12.18</v>
      </c>
    </row>
    <row r="5580" spans="1:26" x14ac:dyDescent="0.25">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1" t="str">
        <f>IF(M5580=People!$B$2,People!$A$5,(IF(M5580=People!$B$3,People!$A$3,(IF(M5580=People!$B$4,People!$A$4,(IF(M5580=People!$B$5,People!$A$5,0)))))))</f>
        <v>Cassandra Brandow</v>
      </c>
      <c r="W5580" s="1" t="str">
        <f>IFERROR(VLOOKUP(Data[[#This Row],[Order ID]], Returns!$A:$B, 2, FALSE), "No")</f>
        <v>No</v>
      </c>
      <c r="X5580" s="1">
        <f>1/COUNTIF(Data[Order ID], Data[[#This Row],[Order ID]])</f>
        <v>0.33333333333333331</v>
      </c>
      <c r="Y5580" s="1">
        <f>1/COUNTIFS(Data[Customer Name],Data[[#This Row],[Customer Name]], Data[MonthYear],Data[[#This Row],[MonthYear]])</f>
        <v>0.33333333333333331</v>
      </c>
      <c r="Z5580" s="1" t="str">
        <f>TEXT(Data[[#This Row],[Order Date]], "mm.yy")</f>
        <v>09.19</v>
      </c>
    </row>
    <row r="5581" spans="1:26" x14ac:dyDescent="0.25">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1" t="str">
        <f>IF(M5581=People!$B$2,People!$A$5,(IF(M5581=People!$B$3,People!$A$3,(IF(M5581=People!$B$4,People!$A$4,(IF(M5581=People!$B$5,People!$A$5,0)))))))</f>
        <v>Cassandra Brandow</v>
      </c>
      <c r="W5581" s="1" t="str">
        <f>IFERROR(VLOOKUP(Data[[#This Row],[Order ID]], Returns!$A:$B, 2, FALSE), "No")</f>
        <v>No</v>
      </c>
      <c r="X5581" s="1">
        <f>1/COUNTIF(Data[Order ID], Data[[#This Row],[Order ID]])</f>
        <v>0.33333333333333331</v>
      </c>
      <c r="Y5581" s="1">
        <f>1/COUNTIFS(Data[Customer Name],Data[[#This Row],[Customer Name]], Data[MonthYear],Data[[#This Row],[MonthYear]])</f>
        <v>0.33333333333333331</v>
      </c>
      <c r="Z5581" s="1" t="str">
        <f>TEXT(Data[[#This Row],[Order Date]], "mm.yy")</f>
        <v>09.19</v>
      </c>
    </row>
    <row r="5582" spans="1:26" x14ac:dyDescent="0.25">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1" t="str">
        <f>IF(M5582=People!$B$2,People!$A$5,(IF(M5582=People!$B$3,People!$A$3,(IF(M5582=People!$B$4,People!$A$4,(IF(M5582=People!$B$5,People!$A$5,0)))))))</f>
        <v>Cassandra Brandow</v>
      </c>
      <c r="W5582" s="1" t="str">
        <f>IFERROR(VLOOKUP(Data[[#This Row],[Order ID]], Returns!$A:$B, 2, FALSE), "No")</f>
        <v>No</v>
      </c>
      <c r="X5582" s="1">
        <f>1/COUNTIF(Data[Order ID], Data[[#This Row],[Order ID]])</f>
        <v>0.33333333333333331</v>
      </c>
      <c r="Y5582" s="1">
        <f>1/COUNTIFS(Data[Customer Name],Data[[#This Row],[Customer Name]], Data[MonthYear],Data[[#This Row],[MonthYear]])</f>
        <v>0.33333333333333331</v>
      </c>
      <c r="Z5582" s="1" t="str">
        <f>TEXT(Data[[#This Row],[Order Date]], "mm.yy")</f>
        <v>09.19</v>
      </c>
    </row>
    <row r="5583" spans="1:26" x14ac:dyDescent="0.25">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1" t="str">
        <f>IF(M5583=People!$B$2,People!$A$5,(IF(M5583=People!$B$3,People!$A$3,(IF(M5583=People!$B$4,People!$A$4,(IF(M5583=People!$B$5,People!$A$5,0)))))))</f>
        <v>Chuck Magee</v>
      </c>
      <c r="W5583" s="1" t="str">
        <f>IFERROR(VLOOKUP(Data[[#This Row],[Order ID]], Returns!$A:$B, 2, FALSE), "No")</f>
        <v>No</v>
      </c>
      <c r="X5583" s="1">
        <f>1/COUNTIF(Data[Order ID], Data[[#This Row],[Order ID]])</f>
        <v>1</v>
      </c>
      <c r="Y5583" s="1">
        <f>1/COUNTIFS(Data[Customer Name],Data[[#This Row],[Customer Name]], Data[MonthYear],Data[[#This Row],[MonthYear]])</f>
        <v>0.5</v>
      </c>
      <c r="Z5583" s="1" t="str">
        <f>TEXT(Data[[#This Row],[Order Date]], "mm.yy")</f>
        <v>10.19</v>
      </c>
    </row>
    <row r="5584" spans="1:26" x14ac:dyDescent="0.25">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1" t="str">
        <f>IF(M5584=People!$B$2,People!$A$5,(IF(M5584=People!$B$3,People!$A$3,(IF(M5584=People!$B$4,People!$A$4,(IF(M5584=People!$B$5,People!$A$5,0)))))))</f>
        <v>Chuck Magee</v>
      </c>
      <c r="W5584" s="1" t="str">
        <f>IFERROR(VLOOKUP(Data[[#This Row],[Order ID]], Returns!$A:$B, 2, FALSE), "No")</f>
        <v>No</v>
      </c>
      <c r="X5584" s="1">
        <f>1/COUNTIF(Data[Order ID], Data[[#This Row],[Order ID]])</f>
        <v>1</v>
      </c>
      <c r="Y5584" s="1">
        <f>1/COUNTIFS(Data[Customer Name],Data[[#This Row],[Customer Name]], Data[MonthYear],Data[[#This Row],[MonthYear]])</f>
        <v>1</v>
      </c>
      <c r="Z5584" s="1" t="str">
        <f>TEXT(Data[[#This Row],[Order Date]], "mm.yy")</f>
        <v>05.18</v>
      </c>
    </row>
    <row r="5585" spans="1:26" x14ac:dyDescent="0.25">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1" t="str">
        <f>IF(M5585=People!$B$2,People!$A$5,(IF(M5585=People!$B$3,People!$A$3,(IF(M5585=People!$B$4,People!$A$4,(IF(M5585=People!$B$5,People!$A$5,0)))))))</f>
        <v>Cassandra Brandow</v>
      </c>
      <c r="W5585" s="1" t="str">
        <f>IFERROR(VLOOKUP(Data[[#This Row],[Order ID]], Returns!$A:$B, 2, FALSE), "No")</f>
        <v>No</v>
      </c>
      <c r="X5585" s="1">
        <f>1/COUNTIF(Data[Order ID], Data[[#This Row],[Order ID]])</f>
        <v>1</v>
      </c>
      <c r="Y5585" s="1">
        <f>1/COUNTIFS(Data[Customer Name],Data[[#This Row],[Customer Name]], Data[MonthYear],Data[[#This Row],[MonthYear]])</f>
        <v>1</v>
      </c>
      <c r="Z5585" s="1" t="str">
        <f>TEXT(Data[[#This Row],[Order Date]], "mm.yy")</f>
        <v>12.16</v>
      </c>
    </row>
    <row r="5586" spans="1:26" x14ac:dyDescent="0.25">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1" t="str">
        <f>IF(M5586=People!$B$2,People!$A$5,(IF(M5586=People!$B$3,People!$A$3,(IF(M5586=People!$B$4,People!$A$4,(IF(M5586=People!$B$5,People!$A$5,0)))))))</f>
        <v>Chuck Magee</v>
      </c>
      <c r="W5586" s="1" t="str">
        <f>IFERROR(VLOOKUP(Data[[#This Row],[Order ID]], Returns!$A:$B, 2, FALSE), "No")</f>
        <v>No</v>
      </c>
      <c r="X5586" s="1">
        <f>1/COUNTIF(Data[Order ID], Data[[#This Row],[Order ID]])</f>
        <v>0.33333333333333331</v>
      </c>
      <c r="Y5586" s="1">
        <f>1/COUNTIFS(Data[Customer Name],Data[[#This Row],[Customer Name]], Data[MonthYear],Data[[#This Row],[MonthYear]])</f>
        <v>0.33333333333333331</v>
      </c>
      <c r="Z5586" s="1" t="str">
        <f>TEXT(Data[[#This Row],[Order Date]], "mm.yy")</f>
        <v>11.19</v>
      </c>
    </row>
    <row r="5587" spans="1:26" x14ac:dyDescent="0.25">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1" t="str">
        <f>IF(M5587=People!$B$2,People!$A$5,(IF(M5587=People!$B$3,People!$A$3,(IF(M5587=People!$B$4,People!$A$4,(IF(M5587=People!$B$5,People!$A$5,0)))))))</f>
        <v>Chuck Magee</v>
      </c>
      <c r="W5587" s="1" t="str">
        <f>IFERROR(VLOOKUP(Data[[#This Row],[Order ID]], Returns!$A:$B, 2, FALSE), "No")</f>
        <v>No</v>
      </c>
      <c r="X5587" s="1">
        <f>1/COUNTIF(Data[Order ID], Data[[#This Row],[Order ID]])</f>
        <v>0.33333333333333331</v>
      </c>
      <c r="Y5587" s="1">
        <f>1/COUNTIFS(Data[Customer Name],Data[[#This Row],[Customer Name]], Data[MonthYear],Data[[#This Row],[MonthYear]])</f>
        <v>0.33333333333333331</v>
      </c>
      <c r="Z5587" s="1" t="str">
        <f>TEXT(Data[[#This Row],[Order Date]], "mm.yy")</f>
        <v>11.19</v>
      </c>
    </row>
    <row r="5588" spans="1:26" x14ac:dyDescent="0.25">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1" t="str">
        <f>IF(M5588=People!$B$2,People!$A$5,(IF(M5588=People!$B$3,People!$A$3,(IF(M5588=People!$B$4,People!$A$4,(IF(M5588=People!$B$5,People!$A$5,0)))))))</f>
        <v>Chuck Magee</v>
      </c>
      <c r="W5588" s="1" t="str">
        <f>IFERROR(VLOOKUP(Data[[#This Row],[Order ID]], Returns!$A:$B, 2, FALSE), "No")</f>
        <v>No</v>
      </c>
      <c r="X5588" s="1">
        <f>1/COUNTIF(Data[Order ID], Data[[#This Row],[Order ID]])</f>
        <v>0.33333333333333331</v>
      </c>
      <c r="Y5588" s="1">
        <f>1/COUNTIFS(Data[Customer Name],Data[[#This Row],[Customer Name]], Data[MonthYear],Data[[#This Row],[MonthYear]])</f>
        <v>0.33333333333333331</v>
      </c>
      <c r="Z5588" s="1" t="str">
        <f>TEXT(Data[[#This Row],[Order Date]], "mm.yy")</f>
        <v>11.19</v>
      </c>
    </row>
    <row r="5589" spans="1:26" x14ac:dyDescent="0.25">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1" t="str">
        <f>IF(M5589=People!$B$2,People!$A$5,(IF(M5589=People!$B$3,People!$A$3,(IF(M5589=People!$B$4,People!$A$4,(IF(M5589=People!$B$5,People!$A$5,0)))))))</f>
        <v>Cassandra Brandow</v>
      </c>
      <c r="W5589" s="1" t="str">
        <f>IFERROR(VLOOKUP(Data[[#This Row],[Order ID]], Returns!$A:$B, 2, FALSE), "No")</f>
        <v>No</v>
      </c>
      <c r="X5589" s="1">
        <f>1/COUNTIF(Data[Order ID], Data[[#This Row],[Order ID]])</f>
        <v>1</v>
      </c>
      <c r="Y5589" s="1">
        <f>1/COUNTIFS(Data[Customer Name],Data[[#This Row],[Customer Name]], Data[MonthYear],Data[[#This Row],[MonthYear]])</f>
        <v>1</v>
      </c>
      <c r="Z5589" s="1" t="str">
        <f>TEXT(Data[[#This Row],[Order Date]], "mm.yy")</f>
        <v>03.17</v>
      </c>
    </row>
    <row r="5590" spans="1:26" x14ac:dyDescent="0.25">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1" t="str">
        <f>IF(M5590=People!$B$2,People!$A$5,(IF(M5590=People!$B$3,People!$A$3,(IF(M5590=People!$B$4,People!$A$4,(IF(M5590=People!$B$5,People!$A$5,0)))))))</f>
        <v>Cassandra Brandow</v>
      </c>
      <c r="W5590" s="1" t="str">
        <f>IFERROR(VLOOKUP(Data[[#This Row],[Order ID]], Returns!$A:$B, 2, FALSE), "No")</f>
        <v>No</v>
      </c>
      <c r="X5590" s="1">
        <f>1/COUNTIF(Data[Order ID], Data[[#This Row],[Order ID]])</f>
        <v>1</v>
      </c>
      <c r="Y5590" s="1">
        <f>1/COUNTIFS(Data[Customer Name],Data[[#This Row],[Customer Name]], Data[MonthYear],Data[[#This Row],[MonthYear]])</f>
        <v>1</v>
      </c>
      <c r="Z5590" s="1" t="str">
        <f>TEXT(Data[[#This Row],[Order Date]], "mm.yy")</f>
        <v>07.16</v>
      </c>
    </row>
    <row r="5591" spans="1:26" x14ac:dyDescent="0.25">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1" t="str">
        <f>IF(M5591=People!$B$2,People!$A$5,(IF(M5591=People!$B$3,People!$A$3,(IF(M5591=People!$B$4,People!$A$4,(IF(M5591=People!$B$5,People!$A$5,0)))))))</f>
        <v>Cassandra Brandow</v>
      </c>
      <c r="W5591" s="1" t="str">
        <f>IFERROR(VLOOKUP(Data[[#This Row],[Order ID]], Returns!$A:$B, 2, FALSE), "No")</f>
        <v>No</v>
      </c>
      <c r="X5591" s="1">
        <f>1/COUNTIF(Data[Order ID], Data[[#This Row],[Order ID]])</f>
        <v>0.5</v>
      </c>
      <c r="Y5591" s="1">
        <f>1/COUNTIFS(Data[Customer Name],Data[[#This Row],[Customer Name]], Data[MonthYear],Data[[#This Row],[MonthYear]])</f>
        <v>0.5</v>
      </c>
      <c r="Z5591" s="1" t="str">
        <f>TEXT(Data[[#This Row],[Order Date]], "mm.yy")</f>
        <v>12.18</v>
      </c>
    </row>
    <row r="5592" spans="1:26" x14ac:dyDescent="0.25">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1" t="str">
        <f>IF(M5592=People!$B$2,People!$A$5,(IF(M5592=People!$B$3,People!$A$3,(IF(M5592=People!$B$4,People!$A$4,(IF(M5592=People!$B$5,People!$A$5,0)))))))</f>
        <v>Cassandra Brandow</v>
      </c>
      <c r="W5592" s="1" t="str">
        <f>IFERROR(VLOOKUP(Data[[#This Row],[Order ID]], Returns!$A:$B, 2, FALSE), "No")</f>
        <v>No</v>
      </c>
      <c r="X5592" s="1">
        <f>1/COUNTIF(Data[Order ID], Data[[#This Row],[Order ID]])</f>
        <v>0.5</v>
      </c>
      <c r="Y5592" s="1">
        <f>1/COUNTIFS(Data[Customer Name],Data[[#This Row],[Customer Name]], Data[MonthYear],Data[[#This Row],[MonthYear]])</f>
        <v>0.5</v>
      </c>
      <c r="Z5592" s="1" t="str">
        <f>TEXT(Data[[#This Row],[Order Date]], "mm.yy")</f>
        <v>12.18</v>
      </c>
    </row>
    <row r="5593" spans="1:26" x14ac:dyDescent="0.25">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1" t="str">
        <f>IF(M5593=People!$B$2,People!$A$5,(IF(M5593=People!$B$3,People!$A$3,(IF(M5593=People!$B$4,People!$A$4,(IF(M5593=People!$B$5,People!$A$5,0)))))))</f>
        <v>Chuck Magee</v>
      </c>
      <c r="W5593" s="1" t="str">
        <f>IFERROR(VLOOKUP(Data[[#This Row],[Order ID]], Returns!$A:$B, 2, FALSE), "No")</f>
        <v>No</v>
      </c>
      <c r="X5593" s="1">
        <f>1/COUNTIF(Data[Order ID], Data[[#This Row],[Order ID]])</f>
        <v>0.5</v>
      </c>
      <c r="Y5593" s="1">
        <f>1/COUNTIFS(Data[Customer Name],Data[[#This Row],[Customer Name]], Data[MonthYear],Data[[#This Row],[MonthYear]])</f>
        <v>0.5</v>
      </c>
      <c r="Z5593" s="1" t="str">
        <f>TEXT(Data[[#This Row],[Order Date]], "mm.yy")</f>
        <v>10.16</v>
      </c>
    </row>
    <row r="5594" spans="1:26" x14ac:dyDescent="0.25">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1" t="str">
        <f>IF(M5594=People!$B$2,People!$A$5,(IF(M5594=People!$B$3,People!$A$3,(IF(M5594=People!$B$4,People!$A$4,(IF(M5594=People!$B$5,People!$A$5,0)))))))</f>
        <v>Chuck Magee</v>
      </c>
      <c r="W5594" s="1" t="str">
        <f>IFERROR(VLOOKUP(Data[[#This Row],[Order ID]], Returns!$A:$B, 2, FALSE), "No")</f>
        <v>No</v>
      </c>
      <c r="X5594" s="1">
        <f>1/COUNTIF(Data[Order ID], Data[[#This Row],[Order ID]])</f>
        <v>0.5</v>
      </c>
      <c r="Y5594" s="1">
        <f>1/COUNTIFS(Data[Customer Name],Data[[#This Row],[Customer Name]], Data[MonthYear],Data[[#This Row],[MonthYear]])</f>
        <v>0.5</v>
      </c>
      <c r="Z5594" s="1" t="str">
        <f>TEXT(Data[[#This Row],[Order Date]], "mm.yy")</f>
        <v>10.16</v>
      </c>
    </row>
    <row r="5595" spans="1:26" x14ac:dyDescent="0.25">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1" t="str">
        <f>IF(M5595=People!$B$2,People!$A$5,(IF(M5595=People!$B$3,People!$A$3,(IF(M5595=People!$B$4,People!$A$4,(IF(M5595=People!$B$5,People!$A$5,0)))))))</f>
        <v>Chuck Magee</v>
      </c>
      <c r="W5595" s="1" t="str">
        <f>IFERROR(VLOOKUP(Data[[#This Row],[Order ID]], Returns!$A:$B, 2, FALSE), "No")</f>
        <v>No</v>
      </c>
      <c r="X5595" s="1">
        <f>1/COUNTIF(Data[Order ID], Data[[#This Row],[Order ID]])</f>
        <v>1</v>
      </c>
      <c r="Y5595" s="1">
        <f>1/COUNTIFS(Data[Customer Name],Data[[#This Row],[Customer Name]], Data[MonthYear],Data[[#This Row],[MonthYear]])</f>
        <v>0.33333333333333331</v>
      </c>
      <c r="Z5595" s="1" t="str">
        <f>TEXT(Data[[#This Row],[Order Date]], "mm.yy")</f>
        <v>11.19</v>
      </c>
    </row>
    <row r="5596" spans="1:26" x14ac:dyDescent="0.25">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1" t="str">
        <f>IF(M5596=People!$B$2,People!$A$5,(IF(M5596=People!$B$3,People!$A$3,(IF(M5596=People!$B$4,People!$A$4,(IF(M5596=People!$B$5,People!$A$5,0)))))))</f>
        <v>Chuck Magee</v>
      </c>
      <c r="W5596" s="1" t="str">
        <f>IFERROR(VLOOKUP(Data[[#This Row],[Order ID]], Returns!$A:$B, 2, FALSE), "No")</f>
        <v>No</v>
      </c>
      <c r="X5596" s="1">
        <f>1/COUNTIF(Data[Order ID], Data[[#This Row],[Order ID]])</f>
        <v>0.5</v>
      </c>
      <c r="Y5596" s="1">
        <f>1/COUNTIFS(Data[Customer Name],Data[[#This Row],[Customer Name]], Data[MonthYear],Data[[#This Row],[MonthYear]])</f>
        <v>0.5</v>
      </c>
      <c r="Z5596" s="1" t="str">
        <f>TEXT(Data[[#This Row],[Order Date]], "mm.yy")</f>
        <v>09.19</v>
      </c>
    </row>
    <row r="5597" spans="1:26" x14ac:dyDescent="0.25">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1" t="str">
        <f>IF(M5597=People!$B$2,People!$A$5,(IF(M5597=People!$B$3,People!$A$3,(IF(M5597=People!$B$4,People!$A$4,(IF(M5597=People!$B$5,People!$A$5,0)))))))</f>
        <v>Chuck Magee</v>
      </c>
      <c r="W5597" s="1" t="str">
        <f>IFERROR(VLOOKUP(Data[[#This Row],[Order ID]], Returns!$A:$B, 2, FALSE), "No")</f>
        <v>No</v>
      </c>
      <c r="X5597" s="1">
        <f>1/COUNTIF(Data[Order ID], Data[[#This Row],[Order ID]])</f>
        <v>0.5</v>
      </c>
      <c r="Y5597" s="1">
        <f>1/COUNTIFS(Data[Customer Name],Data[[#This Row],[Customer Name]], Data[MonthYear],Data[[#This Row],[MonthYear]])</f>
        <v>0.5</v>
      </c>
      <c r="Z5597" s="1" t="str">
        <f>TEXT(Data[[#This Row],[Order Date]], "mm.yy")</f>
        <v>09.19</v>
      </c>
    </row>
    <row r="5598" spans="1:26" x14ac:dyDescent="0.25">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1" t="str">
        <f>IF(M5598=People!$B$2,People!$A$5,(IF(M5598=People!$B$3,People!$A$3,(IF(M5598=People!$B$4,People!$A$4,(IF(M5598=People!$B$5,People!$A$5,0)))))))</f>
        <v>Chuck Magee</v>
      </c>
      <c r="W5598" s="1" t="str">
        <f>IFERROR(VLOOKUP(Data[[#This Row],[Order ID]], Returns!$A:$B, 2, FALSE), "No")</f>
        <v>No</v>
      </c>
      <c r="X5598" s="1">
        <f>1/COUNTIF(Data[Order ID], Data[[#This Row],[Order ID]])</f>
        <v>1</v>
      </c>
      <c r="Y5598" s="1">
        <f>1/COUNTIFS(Data[Customer Name],Data[[#This Row],[Customer Name]], Data[MonthYear],Data[[#This Row],[MonthYear]])</f>
        <v>1</v>
      </c>
      <c r="Z5598" s="1" t="str">
        <f>TEXT(Data[[#This Row],[Order Date]], "mm.yy")</f>
        <v>09.17</v>
      </c>
    </row>
    <row r="5599" spans="1:26" x14ac:dyDescent="0.25">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1" t="str">
        <f>IF(M5599=People!$B$2,People!$A$5,(IF(M5599=People!$B$3,People!$A$3,(IF(M5599=People!$B$4,People!$A$4,(IF(M5599=People!$B$5,People!$A$5,0)))))))</f>
        <v>Chuck Magee</v>
      </c>
      <c r="W5599" s="1" t="str">
        <f>IFERROR(VLOOKUP(Data[[#This Row],[Order ID]], Returns!$A:$B, 2, FALSE), "No")</f>
        <v>No</v>
      </c>
      <c r="X5599" s="1">
        <f>1/COUNTIF(Data[Order ID], Data[[#This Row],[Order ID]])</f>
        <v>0.5</v>
      </c>
      <c r="Y5599" s="1">
        <f>1/COUNTIFS(Data[Customer Name],Data[[#This Row],[Customer Name]], Data[MonthYear],Data[[#This Row],[MonthYear]])</f>
        <v>0.5</v>
      </c>
      <c r="Z5599" s="1" t="str">
        <f>TEXT(Data[[#This Row],[Order Date]], "mm.yy")</f>
        <v>02.19</v>
      </c>
    </row>
    <row r="5600" spans="1:26" x14ac:dyDescent="0.25">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1" t="str">
        <f>IF(M5600=People!$B$2,People!$A$5,(IF(M5600=People!$B$3,People!$A$3,(IF(M5600=People!$B$4,People!$A$4,(IF(M5600=People!$B$5,People!$A$5,0)))))))</f>
        <v>Chuck Magee</v>
      </c>
      <c r="W5600" s="1" t="str">
        <f>IFERROR(VLOOKUP(Data[[#This Row],[Order ID]], Returns!$A:$B, 2, FALSE), "No")</f>
        <v>No</v>
      </c>
      <c r="X5600" s="1">
        <f>1/COUNTIF(Data[Order ID], Data[[#This Row],[Order ID]])</f>
        <v>0.5</v>
      </c>
      <c r="Y5600" s="1">
        <f>1/COUNTIFS(Data[Customer Name],Data[[#This Row],[Customer Name]], Data[MonthYear],Data[[#This Row],[MonthYear]])</f>
        <v>0.5</v>
      </c>
      <c r="Z5600" s="1" t="str">
        <f>TEXT(Data[[#This Row],[Order Date]], "mm.yy")</f>
        <v>02.19</v>
      </c>
    </row>
    <row r="5601" spans="1:26" x14ac:dyDescent="0.25">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1" t="str">
        <f>IF(M5601=People!$B$2,People!$A$5,(IF(M5601=People!$B$3,People!$A$3,(IF(M5601=People!$B$4,People!$A$4,(IF(M5601=People!$B$5,People!$A$5,0)))))))</f>
        <v>Chuck Magee</v>
      </c>
      <c r="W5601" s="1" t="str">
        <f>IFERROR(VLOOKUP(Data[[#This Row],[Order ID]], Returns!$A:$B, 2, FALSE), "No")</f>
        <v>No</v>
      </c>
      <c r="X5601" s="1">
        <f>1/COUNTIF(Data[Order ID], Data[[#This Row],[Order ID]])</f>
        <v>0.33333333333333331</v>
      </c>
      <c r="Y5601" s="1">
        <f>1/COUNTIFS(Data[Customer Name],Data[[#This Row],[Customer Name]], Data[MonthYear],Data[[#This Row],[MonthYear]])</f>
        <v>0.33333333333333331</v>
      </c>
      <c r="Z5601" s="1" t="str">
        <f>TEXT(Data[[#This Row],[Order Date]], "mm.yy")</f>
        <v>10.16</v>
      </c>
    </row>
    <row r="5602" spans="1:26" x14ac:dyDescent="0.25">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1" t="str">
        <f>IF(M5602=People!$B$2,People!$A$5,(IF(M5602=People!$B$3,People!$A$3,(IF(M5602=People!$B$4,People!$A$4,(IF(M5602=People!$B$5,People!$A$5,0)))))))</f>
        <v>Chuck Magee</v>
      </c>
      <c r="W5602" s="1" t="str">
        <f>IFERROR(VLOOKUP(Data[[#This Row],[Order ID]], Returns!$A:$B, 2, FALSE), "No")</f>
        <v>No</v>
      </c>
      <c r="X5602" s="1">
        <f>1/COUNTIF(Data[Order ID], Data[[#This Row],[Order ID]])</f>
        <v>0.33333333333333331</v>
      </c>
      <c r="Y5602" s="1">
        <f>1/COUNTIFS(Data[Customer Name],Data[[#This Row],[Customer Name]], Data[MonthYear],Data[[#This Row],[MonthYear]])</f>
        <v>0.33333333333333331</v>
      </c>
      <c r="Z5602" s="1" t="str">
        <f>TEXT(Data[[#This Row],[Order Date]], "mm.yy")</f>
        <v>10.16</v>
      </c>
    </row>
    <row r="5603" spans="1:26" x14ac:dyDescent="0.25">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1" t="str">
        <f>IF(M5603=People!$B$2,People!$A$5,(IF(M5603=People!$B$3,People!$A$3,(IF(M5603=People!$B$4,People!$A$4,(IF(M5603=People!$B$5,People!$A$5,0)))))))</f>
        <v>Chuck Magee</v>
      </c>
      <c r="W5603" s="1" t="str">
        <f>IFERROR(VLOOKUP(Data[[#This Row],[Order ID]], Returns!$A:$B, 2, FALSE), "No")</f>
        <v>No</v>
      </c>
      <c r="X5603" s="1">
        <f>1/COUNTIF(Data[Order ID], Data[[#This Row],[Order ID]])</f>
        <v>0.33333333333333331</v>
      </c>
      <c r="Y5603" s="1">
        <f>1/COUNTIFS(Data[Customer Name],Data[[#This Row],[Customer Name]], Data[MonthYear],Data[[#This Row],[MonthYear]])</f>
        <v>0.33333333333333331</v>
      </c>
      <c r="Z5603" s="1" t="str">
        <f>TEXT(Data[[#This Row],[Order Date]], "mm.yy")</f>
        <v>10.16</v>
      </c>
    </row>
    <row r="5604" spans="1:26" x14ac:dyDescent="0.25">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1" t="str">
        <f>IF(M5604=People!$B$2,People!$A$5,(IF(M5604=People!$B$3,People!$A$3,(IF(M5604=People!$B$4,People!$A$4,(IF(M5604=People!$B$5,People!$A$5,0)))))))</f>
        <v>Kelly Williams</v>
      </c>
      <c r="W5604" s="1" t="str">
        <f>IFERROR(VLOOKUP(Data[[#This Row],[Order ID]], Returns!$A:$B, 2, FALSE), "No")</f>
        <v>No</v>
      </c>
      <c r="X5604" s="1">
        <f>1/COUNTIF(Data[Order ID], Data[[#This Row],[Order ID]])</f>
        <v>0.5</v>
      </c>
      <c r="Y5604" s="1">
        <f>1/COUNTIFS(Data[Customer Name],Data[[#This Row],[Customer Name]], Data[MonthYear],Data[[#This Row],[MonthYear]])</f>
        <v>0.5</v>
      </c>
      <c r="Z5604" s="1" t="str">
        <f>TEXT(Data[[#This Row],[Order Date]], "mm.yy")</f>
        <v>08.18</v>
      </c>
    </row>
    <row r="5605" spans="1:26" x14ac:dyDescent="0.25">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1" t="str">
        <f>IF(M5605=People!$B$2,People!$A$5,(IF(M5605=People!$B$3,People!$A$3,(IF(M5605=People!$B$4,People!$A$4,(IF(M5605=People!$B$5,People!$A$5,0)))))))</f>
        <v>Kelly Williams</v>
      </c>
      <c r="W5605" s="1" t="str">
        <f>IFERROR(VLOOKUP(Data[[#This Row],[Order ID]], Returns!$A:$B, 2, FALSE), "No")</f>
        <v>No</v>
      </c>
      <c r="X5605" s="1">
        <f>1/COUNTIF(Data[Order ID], Data[[#This Row],[Order ID]])</f>
        <v>0.5</v>
      </c>
      <c r="Y5605" s="1">
        <f>1/COUNTIFS(Data[Customer Name],Data[[#This Row],[Customer Name]], Data[MonthYear],Data[[#This Row],[MonthYear]])</f>
        <v>0.5</v>
      </c>
      <c r="Z5605" s="1" t="str">
        <f>TEXT(Data[[#This Row],[Order Date]], "mm.yy")</f>
        <v>08.18</v>
      </c>
    </row>
    <row r="5606" spans="1:26" x14ac:dyDescent="0.25">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1" t="str">
        <f>IF(M5606=People!$B$2,People!$A$5,(IF(M5606=People!$B$3,People!$A$3,(IF(M5606=People!$B$4,People!$A$4,(IF(M5606=People!$B$5,People!$A$5,0)))))))</f>
        <v>Chuck Magee</v>
      </c>
      <c r="W5606" s="1" t="str">
        <f>IFERROR(VLOOKUP(Data[[#This Row],[Order ID]], Returns!$A:$B, 2, FALSE), "No")</f>
        <v>No</v>
      </c>
      <c r="X5606" s="1">
        <f>1/COUNTIF(Data[Order ID], Data[[#This Row],[Order ID]])</f>
        <v>1</v>
      </c>
      <c r="Y5606" s="1">
        <f>1/COUNTIFS(Data[Customer Name],Data[[#This Row],[Customer Name]], Data[MonthYear],Data[[#This Row],[MonthYear]])</f>
        <v>1</v>
      </c>
      <c r="Z5606" s="1" t="str">
        <f>TEXT(Data[[#This Row],[Order Date]], "mm.yy")</f>
        <v>12.17</v>
      </c>
    </row>
    <row r="5607" spans="1:26" x14ac:dyDescent="0.25">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1" t="str">
        <f>IF(M5607=People!$B$2,People!$A$5,(IF(M5607=People!$B$3,People!$A$3,(IF(M5607=People!$B$4,People!$A$4,(IF(M5607=People!$B$5,People!$A$5,0)))))))</f>
        <v>Cassandra Brandow</v>
      </c>
      <c r="W5607" s="1" t="str">
        <f>IFERROR(VLOOKUP(Data[[#This Row],[Order ID]], Returns!$A:$B, 2, FALSE), "No")</f>
        <v>No</v>
      </c>
      <c r="X5607" s="1">
        <f>1/COUNTIF(Data[Order ID], Data[[#This Row],[Order ID]])</f>
        <v>0.5</v>
      </c>
      <c r="Y5607" s="1">
        <f>1/COUNTIFS(Data[Customer Name],Data[[#This Row],[Customer Name]], Data[MonthYear],Data[[#This Row],[MonthYear]])</f>
        <v>0.33333333333333331</v>
      </c>
      <c r="Z5607" s="1" t="str">
        <f>TEXT(Data[[#This Row],[Order Date]], "mm.yy")</f>
        <v>09.18</v>
      </c>
    </row>
    <row r="5608" spans="1:26" x14ac:dyDescent="0.25">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1" t="str">
        <f>IF(M5608=People!$B$2,People!$A$5,(IF(M5608=People!$B$3,People!$A$3,(IF(M5608=People!$B$4,People!$A$4,(IF(M5608=People!$B$5,People!$A$5,0)))))))</f>
        <v>Cassandra Brandow</v>
      </c>
      <c r="W5608" s="1" t="str">
        <f>IFERROR(VLOOKUP(Data[[#This Row],[Order ID]], Returns!$A:$B, 2, FALSE), "No")</f>
        <v>No</v>
      </c>
      <c r="X5608" s="1">
        <f>1/COUNTIF(Data[Order ID], Data[[#This Row],[Order ID]])</f>
        <v>0.5</v>
      </c>
      <c r="Y5608" s="1">
        <f>1/COUNTIFS(Data[Customer Name],Data[[#This Row],[Customer Name]], Data[MonthYear],Data[[#This Row],[MonthYear]])</f>
        <v>0.33333333333333331</v>
      </c>
      <c r="Z5608" s="1" t="str">
        <f>TEXT(Data[[#This Row],[Order Date]], "mm.yy")</f>
        <v>09.18</v>
      </c>
    </row>
    <row r="5609" spans="1:26" x14ac:dyDescent="0.25">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1" t="str">
        <f>IF(M5609=People!$B$2,People!$A$5,(IF(M5609=People!$B$3,People!$A$3,(IF(M5609=People!$B$4,People!$A$4,(IF(M5609=People!$B$5,People!$A$5,0)))))))</f>
        <v>Chuck Magee</v>
      </c>
      <c r="W5609" s="1" t="str">
        <f>IFERROR(VLOOKUP(Data[[#This Row],[Order ID]], Returns!$A:$B, 2, FALSE), "No")</f>
        <v>No</v>
      </c>
      <c r="X5609" s="1">
        <f>1/COUNTIF(Data[Order ID], Data[[#This Row],[Order ID]])</f>
        <v>1</v>
      </c>
      <c r="Y5609" s="1">
        <f>1/COUNTIFS(Data[Customer Name],Data[[#This Row],[Customer Name]], Data[MonthYear],Data[[#This Row],[MonthYear]])</f>
        <v>1</v>
      </c>
      <c r="Z5609" s="1" t="str">
        <f>TEXT(Data[[#This Row],[Order Date]], "mm.yy")</f>
        <v>03.19</v>
      </c>
    </row>
    <row r="5610" spans="1:26" x14ac:dyDescent="0.25">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1" t="str">
        <f>IF(M5610=People!$B$2,People!$A$5,(IF(M5610=People!$B$3,People!$A$3,(IF(M5610=People!$B$4,People!$A$4,(IF(M5610=People!$B$5,People!$A$5,0)))))))</f>
        <v>Cassandra Brandow</v>
      </c>
      <c r="W5610" s="1" t="str">
        <f>IFERROR(VLOOKUP(Data[[#This Row],[Order ID]], Returns!$A:$B, 2, FALSE), "No")</f>
        <v>No</v>
      </c>
      <c r="X5610" s="1">
        <f>1/COUNTIF(Data[Order ID], Data[[#This Row],[Order ID]])</f>
        <v>1</v>
      </c>
      <c r="Y5610" s="1">
        <f>1/COUNTIFS(Data[Customer Name],Data[[#This Row],[Customer Name]], Data[MonthYear],Data[[#This Row],[MonthYear]])</f>
        <v>1</v>
      </c>
      <c r="Z5610" s="1" t="str">
        <f>TEXT(Data[[#This Row],[Order Date]], "mm.yy")</f>
        <v>12.17</v>
      </c>
    </row>
    <row r="5611" spans="1:26" x14ac:dyDescent="0.25">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1" t="str">
        <f>IF(M5611=People!$B$2,People!$A$5,(IF(M5611=People!$B$3,People!$A$3,(IF(M5611=People!$B$4,People!$A$4,(IF(M5611=People!$B$5,People!$A$5,0)))))))</f>
        <v>Cassandra Brandow</v>
      </c>
      <c r="W5611" s="1" t="str">
        <f>IFERROR(VLOOKUP(Data[[#This Row],[Order ID]], Returns!$A:$B, 2, FALSE), "No")</f>
        <v>No</v>
      </c>
      <c r="X5611" s="1">
        <f>1/COUNTIF(Data[Order ID], Data[[#This Row],[Order ID]])</f>
        <v>1</v>
      </c>
      <c r="Y5611" s="1">
        <f>1/COUNTIFS(Data[Customer Name],Data[[#This Row],[Customer Name]], Data[MonthYear],Data[[#This Row],[MonthYear]])</f>
        <v>1</v>
      </c>
      <c r="Z5611" s="1" t="str">
        <f>TEXT(Data[[#This Row],[Order Date]], "mm.yy")</f>
        <v>08.19</v>
      </c>
    </row>
    <row r="5612" spans="1:26" x14ac:dyDescent="0.25">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1" t="str">
        <f>IF(M5612=People!$B$2,People!$A$5,(IF(M5612=People!$B$3,People!$A$3,(IF(M5612=People!$B$4,People!$A$4,(IF(M5612=People!$B$5,People!$A$5,0)))))))</f>
        <v>Chuck Magee</v>
      </c>
      <c r="W5612" s="1" t="str">
        <f>IFERROR(VLOOKUP(Data[[#This Row],[Order ID]], Returns!$A:$B, 2, FALSE), "No")</f>
        <v>No</v>
      </c>
      <c r="X5612" s="1">
        <f>1/COUNTIF(Data[Order ID], Data[[#This Row],[Order ID]])</f>
        <v>1</v>
      </c>
      <c r="Y5612" s="1">
        <f>1/COUNTIFS(Data[Customer Name],Data[[#This Row],[Customer Name]], Data[MonthYear],Data[[#This Row],[MonthYear]])</f>
        <v>0.5</v>
      </c>
      <c r="Z5612" s="1" t="str">
        <f>TEXT(Data[[#This Row],[Order Date]], "mm.yy")</f>
        <v>10.17</v>
      </c>
    </row>
    <row r="5613" spans="1:26" x14ac:dyDescent="0.25">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1" t="str">
        <f>IF(M5613=People!$B$2,People!$A$5,(IF(M5613=People!$B$3,People!$A$3,(IF(M5613=People!$B$4,People!$A$4,(IF(M5613=People!$B$5,People!$A$5,0)))))))</f>
        <v>Cassandra Brandow</v>
      </c>
      <c r="W5613" s="1" t="str">
        <f>IFERROR(VLOOKUP(Data[[#This Row],[Order ID]], Returns!$A:$B, 2, FALSE), "No")</f>
        <v>No</v>
      </c>
      <c r="X5613" s="1">
        <f>1/COUNTIF(Data[Order ID], Data[[#This Row],[Order ID]])</f>
        <v>0.5</v>
      </c>
      <c r="Y5613" s="1">
        <f>1/COUNTIFS(Data[Customer Name],Data[[#This Row],[Customer Name]], Data[MonthYear],Data[[#This Row],[MonthYear]])</f>
        <v>0.5</v>
      </c>
      <c r="Z5613" s="1" t="str">
        <f>TEXT(Data[[#This Row],[Order Date]], "mm.yy")</f>
        <v>08.19</v>
      </c>
    </row>
    <row r="5614" spans="1:26" x14ac:dyDescent="0.25">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1" t="str">
        <f>IF(M5614=People!$B$2,People!$A$5,(IF(M5614=People!$B$3,People!$A$3,(IF(M5614=People!$B$4,People!$A$4,(IF(M5614=People!$B$5,People!$A$5,0)))))))</f>
        <v>Cassandra Brandow</v>
      </c>
      <c r="W5614" s="1" t="str">
        <f>IFERROR(VLOOKUP(Data[[#This Row],[Order ID]], Returns!$A:$B, 2, FALSE), "No")</f>
        <v>No</v>
      </c>
      <c r="X5614" s="1">
        <f>1/COUNTIF(Data[Order ID], Data[[#This Row],[Order ID]])</f>
        <v>0.5</v>
      </c>
      <c r="Y5614" s="1">
        <f>1/COUNTIFS(Data[Customer Name],Data[[#This Row],[Customer Name]], Data[MonthYear],Data[[#This Row],[MonthYear]])</f>
        <v>0.5</v>
      </c>
      <c r="Z5614" s="1" t="str">
        <f>TEXT(Data[[#This Row],[Order Date]], "mm.yy")</f>
        <v>08.19</v>
      </c>
    </row>
    <row r="5615" spans="1:26" x14ac:dyDescent="0.25">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1" t="str">
        <f>IF(M5615=People!$B$2,People!$A$5,(IF(M5615=People!$B$3,People!$A$3,(IF(M5615=People!$B$4,People!$A$4,(IF(M5615=People!$B$5,People!$A$5,0)))))))</f>
        <v>Chuck Magee</v>
      </c>
      <c r="W5615" s="1" t="str">
        <f>IFERROR(VLOOKUP(Data[[#This Row],[Order ID]], Returns!$A:$B, 2, FALSE), "No")</f>
        <v>No</v>
      </c>
      <c r="X5615" s="1">
        <f>1/COUNTIF(Data[Order ID], Data[[#This Row],[Order ID]])</f>
        <v>1</v>
      </c>
      <c r="Y5615" s="1">
        <f>1/COUNTIFS(Data[Customer Name],Data[[#This Row],[Customer Name]], Data[MonthYear],Data[[#This Row],[MonthYear]])</f>
        <v>1</v>
      </c>
      <c r="Z5615" s="1" t="str">
        <f>TEXT(Data[[#This Row],[Order Date]], "mm.yy")</f>
        <v>02.18</v>
      </c>
    </row>
    <row r="5616" spans="1:26" x14ac:dyDescent="0.25">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1" t="str">
        <f>IF(M5616=People!$B$2,People!$A$5,(IF(M5616=People!$B$3,People!$A$3,(IF(M5616=People!$B$4,People!$A$4,(IF(M5616=People!$B$5,People!$A$5,0)))))))</f>
        <v>Chuck Magee</v>
      </c>
      <c r="W5616" s="1" t="str">
        <f>IFERROR(VLOOKUP(Data[[#This Row],[Order ID]], Returns!$A:$B, 2, FALSE), "No")</f>
        <v>No</v>
      </c>
      <c r="X5616" s="1">
        <f>1/COUNTIF(Data[Order ID], Data[[#This Row],[Order ID]])</f>
        <v>0.33333333333333331</v>
      </c>
      <c r="Y5616" s="1">
        <f>1/COUNTIFS(Data[Customer Name],Data[[#This Row],[Customer Name]], Data[MonthYear],Data[[#This Row],[MonthYear]])</f>
        <v>0.33333333333333331</v>
      </c>
      <c r="Z5616" s="1" t="str">
        <f>TEXT(Data[[#This Row],[Order Date]], "mm.yy")</f>
        <v>08.18</v>
      </c>
    </row>
    <row r="5617" spans="1:26" x14ac:dyDescent="0.25">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1" t="str">
        <f>IF(M5617=People!$B$2,People!$A$5,(IF(M5617=People!$B$3,People!$A$3,(IF(M5617=People!$B$4,People!$A$4,(IF(M5617=People!$B$5,People!$A$5,0)))))))</f>
        <v>Chuck Magee</v>
      </c>
      <c r="W5617" s="1" t="str">
        <f>IFERROR(VLOOKUP(Data[[#This Row],[Order ID]], Returns!$A:$B, 2, FALSE), "No")</f>
        <v>No</v>
      </c>
      <c r="X5617" s="1">
        <f>1/COUNTIF(Data[Order ID], Data[[#This Row],[Order ID]])</f>
        <v>0.33333333333333331</v>
      </c>
      <c r="Y5617" s="1">
        <f>1/COUNTIFS(Data[Customer Name],Data[[#This Row],[Customer Name]], Data[MonthYear],Data[[#This Row],[MonthYear]])</f>
        <v>0.33333333333333331</v>
      </c>
      <c r="Z5617" s="1" t="str">
        <f>TEXT(Data[[#This Row],[Order Date]], "mm.yy")</f>
        <v>08.18</v>
      </c>
    </row>
    <row r="5618" spans="1:26" x14ac:dyDescent="0.25">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1" t="str">
        <f>IF(M5618=People!$B$2,People!$A$5,(IF(M5618=People!$B$3,People!$A$3,(IF(M5618=People!$B$4,People!$A$4,(IF(M5618=People!$B$5,People!$A$5,0)))))))</f>
        <v>Chuck Magee</v>
      </c>
      <c r="W5618" s="1" t="str">
        <f>IFERROR(VLOOKUP(Data[[#This Row],[Order ID]], Returns!$A:$B, 2, FALSE), "No")</f>
        <v>No</v>
      </c>
      <c r="X5618" s="1">
        <f>1/COUNTIF(Data[Order ID], Data[[#This Row],[Order ID]])</f>
        <v>0.33333333333333331</v>
      </c>
      <c r="Y5618" s="1">
        <f>1/COUNTIFS(Data[Customer Name],Data[[#This Row],[Customer Name]], Data[MonthYear],Data[[#This Row],[MonthYear]])</f>
        <v>0.33333333333333331</v>
      </c>
      <c r="Z5618" s="1" t="str">
        <f>TEXT(Data[[#This Row],[Order Date]], "mm.yy")</f>
        <v>08.18</v>
      </c>
    </row>
    <row r="5619" spans="1:26" x14ac:dyDescent="0.25">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1" t="str">
        <f>IF(M5619=People!$B$2,People!$A$5,(IF(M5619=People!$B$3,People!$A$3,(IF(M5619=People!$B$4,People!$A$4,(IF(M5619=People!$B$5,People!$A$5,0)))))))</f>
        <v>Cassandra Brandow</v>
      </c>
      <c r="W5619" s="1" t="str">
        <f>IFERROR(VLOOKUP(Data[[#This Row],[Order ID]], Returns!$A:$B, 2, FALSE), "No")</f>
        <v>No</v>
      </c>
      <c r="X5619" s="1">
        <f>1/COUNTIF(Data[Order ID], Data[[#This Row],[Order ID]])</f>
        <v>1</v>
      </c>
      <c r="Y5619" s="1">
        <f>1/COUNTIFS(Data[Customer Name],Data[[#This Row],[Customer Name]], Data[MonthYear],Data[[#This Row],[MonthYear]])</f>
        <v>1</v>
      </c>
      <c r="Z5619" s="1" t="str">
        <f>TEXT(Data[[#This Row],[Order Date]], "mm.yy")</f>
        <v>06.19</v>
      </c>
    </row>
    <row r="5620" spans="1:26" x14ac:dyDescent="0.25">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1" t="str">
        <f>IF(M5620=People!$B$2,People!$A$5,(IF(M5620=People!$B$3,People!$A$3,(IF(M5620=People!$B$4,People!$A$4,(IF(M5620=People!$B$5,People!$A$5,0)))))))</f>
        <v>Cassandra Brandow</v>
      </c>
      <c r="W5620" s="1" t="str">
        <f>IFERROR(VLOOKUP(Data[[#This Row],[Order ID]], Returns!$A:$B, 2, FALSE), "No")</f>
        <v>No</v>
      </c>
      <c r="X5620" s="1">
        <f>1/COUNTIF(Data[Order ID], Data[[#This Row],[Order ID]])</f>
        <v>1</v>
      </c>
      <c r="Y5620" s="1">
        <f>1/COUNTIFS(Data[Customer Name],Data[[#This Row],[Customer Name]], Data[MonthYear],Data[[#This Row],[MonthYear]])</f>
        <v>1</v>
      </c>
      <c r="Z5620" s="1" t="str">
        <f>TEXT(Data[[#This Row],[Order Date]], "mm.yy")</f>
        <v>09.17</v>
      </c>
    </row>
    <row r="5621" spans="1:26" x14ac:dyDescent="0.25">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1" t="str">
        <f>IF(M5621=People!$B$2,People!$A$5,(IF(M5621=People!$B$3,People!$A$3,(IF(M5621=People!$B$4,People!$A$4,(IF(M5621=People!$B$5,People!$A$5,0)))))))</f>
        <v>Kelly Williams</v>
      </c>
      <c r="W5621" s="1" t="str">
        <f>IFERROR(VLOOKUP(Data[[#This Row],[Order ID]], Returns!$A:$B, 2, FALSE), "No")</f>
        <v>No</v>
      </c>
      <c r="X5621" s="1">
        <f>1/COUNTIF(Data[Order ID], Data[[#This Row],[Order ID]])</f>
        <v>0.25</v>
      </c>
      <c r="Y5621" s="1">
        <f>1/COUNTIFS(Data[Customer Name],Data[[#This Row],[Customer Name]], Data[MonthYear],Data[[#This Row],[MonthYear]])</f>
        <v>0.16666666666666666</v>
      </c>
      <c r="Z5621" s="1" t="str">
        <f>TEXT(Data[[#This Row],[Order Date]], "mm.yy")</f>
        <v>09.18</v>
      </c>
    </row>
    <row r="5622" spans="1:26" x14ac:dyDescent="0.25">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1" t="str">
        <f>IF(M5622=People!$B$2,People!$A$5,(IF(M5622=People!$B$3,People!$A$3,(IF(M5622=People!$B$4,People!$A$4,(IF(M5622=People!$B$5,People!$A$5,0)))))))</f>
        <v>Kelly Williams</v>
      </c>
      <c r="W5622" s="1" t="str">
        <f>IFERROR(VLOOKUP(Data[[#This Row],[Order ID]], Returns!$A:$B, 2, FALSE), "No")</f>
        <v>No</v>
      </c>
      <c r="X5622" s="1">
        <f>1/COUNTIF(Data[Order ID], Data[[#This Row],[Order ID]])</f>
        <v>0.25</v>
      </c>
      <c r="Y5622" s="1">
        <f>1/COUNTIFS(Data[Customer Name],Data[[#This Row],[Customer Name]], Data[MonthYear],Data[[#This Row],[MonthYear]])</f>
        <v>0.16666666666666666</v>
      </c>
      <c r="Z5622" s="1" t="str">
        <f>TEXT(Data[[#This Row],[Order Date]], "mm.yy")</f>
        <v>09.18</v>
      </c>
    </row>
    <row r="5623" spans="1:26" x14ac:dyDescent="0.25">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1" t="str">
        <f>IF(M5623=People!$B$2,People!$A$5,(IF(M5623=People!$B$3,People!$A$3,(IF(M5623=People!$B$4,People!$A$4,(IF(M5623=People!$B$5,People!$A$5,0)))))))</f>
        <v>Kelly Williams</v>
      </c>
      <c r="W5623" s="1" t="str">
        <f>IFERROR(VLOOKUP(Data[[#This Row],[Order ID]], Returns!$A:$B, 2, FALSE), "No")</f>
        <v>No</v>
      </c>
      <c r="X5623" s="1">
        <f>1/COUNTIF(Data[Order ID], Data[[#This Row],[Order ID]])</f>
        <v>0.25</v>
      </c>
      <c r="Y5623" s="1">
        <f>1/COUNTIFS(Data[Customer Name],Data[[#This Row],[Customer Name]], Data[MonthYear],Data[[#This Row],[MonthYear]])</f>
        <v>0.16666666666666666</v>
      </c>
      <c r="Z5623" s="1" t="str">
        <f>TEXT(Data[[#This Row],[Order Date]], "mm.yy")</f>
        <v>09.18</v>
      </c>
    </row>
    <row r="5624" spans="1:26" x14ac:dyDescent="0.25">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1" t="str">
        <f>IF(M5624=People!$B$2,People!$A$5,(IF(M5624=People!$B$3,People!$A$3,(IF(M5624=People!$B$4,People!$A$4,(IF(M5624=People!$B$5,People!$A$5,0)))))))</f>
        <v>Kelly Williams</v>
      </c>
      <c r="W5624" s="1" t="str">
        <f>IFERROR(VLOOKUP(Data[[#This Row],[Order ID]], Returns!$A:$B, 2, FALSE), "No")</f>
        <v>No</v>
      </c>
      <c r="X5624" s="1">
        <f>1/COUNTIF(Data[Order ID], Data[[#This Row],[Order ID]])</f>
        <v>0.25</v>
      </c>
      <c r="Y5624" s="1">
        <f>1/COUNTIFS(Data[Customer Name],Data[[#This Row],[Customer Name]], Data[MonthYear],Data[[#This Row],[MonthYear]])</f>
        <v>0.16666666666666666</v>
      </c>
      <c r="Z5624" s="1" t="str">
        <f>TEXT(Data[[#This Row],[Order Date]], "mm.yy")</f>
        <v>09.18</v>
      </c>
    </row>
    <row r="5625" spans="1:26" x14ac:dyDescent="0.25">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1" t="str">
        <f>IF(M5625=People!$B$2,People!$A$5,(IF(M5625=People!$B$3,People!$A$3,(IF(M5625=People!$B$4,People!$A$4,(IF(M5625=People!$B$5,People!$A$5,0)))))))</f>
        <v>Cassandra Brandow</v>
      </c>
      <c r="W5625" s="1" t="str">
        <f>IFERROR(VLOOKUP(Data[[#This Row],[Order ID]], Returns!$A:$B, 2, FALSE), "No")</f>
        <v>No</v>
      </c>
      <c r="X5625" s="1">
        <f>1/COUNTIF(Data[Order ID], Data[[#This Row],[Order ID]])</f>
        <v>0.5</v>
      </c>
      <c r="Y5625" s="1">
        <f>1/COUNTIFS(Data[Customer Name],Data[[#This Row],[Customer Name]], Data[MonthYear],Data[[#This Row],[MonthYear]])</f>
        <v>0.33333333333333331</v>
      </c>
      <c r="Z5625" s="1" t="str">
        <f>TEXT(Data[[#This Row],[Order Date]], "mm.yy")</f>
        <v>10.18</v>
      </c>
    </row>
    <row r="5626" spans="1:26" x14ac:dyDescent="0.25">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1" t="str">
        <f>IF(M5626=People!$B$2,People!$A$5,(IF(M5626=People!$B$3,People!$A$3,(IF(M5626=People!$B$4,People!$A$4,(IF(M5626=People!$B$5,People!$A$5,0)))))))</f>
        <v>Cassandra Brandow</v>
      </c>
      <c r="W5626" s="1" t="str">
        <f>IFERROR(VLOOKUP(Data[[#This Row],[Order ID]], Returns!$A:$B, 2, FALSE), "No")</f>
        <v>No</v>
      </c>
      <c r="X5626" s="1">
        <f>1/COUNTIF(Data[Order ID], Data[[#This Row],[Order ID]])</f>
        <v>0.5</v>
      </c>
      <c r="Y5626" s="1">
        <f>1/COUNTIFS(Data[Customer Name],Data[[#This Row],[Customer Name]], Data[MonthYear],Data[[#This Row],[MonthYear]])</f>
        <v>0.33333333333333331</v>
      </c>
      <c r="Z5626" s="1" t="str">
        <f>TEXT(Data[[#This Row],[Order Date]], "mm.yy")</f>
        <v>10.18</v>
      </c>
    </row>
    <row r="5627" spans="1:26" x14ac:dyDescent="0.25">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1" t="str">
        <f>IF(M5627=People!$B$2,People!$A$5,(IF(M5627=People!$B$3,People!$A$3,(IF(M5627=People!$B$4,People!$A$4,(IF(M5627=People!$B$5,People!$A$5,0)))))))</f>
        <v>Cassandra Brandow</v>
      </c>
      <c r="W5627" s="1" t="str">
        <f>IFERROR(VLOOKUP(Data[[#This Row],[Order ID]], Returns!$A:$B, 2, FALSE), "No")</f>
        <v>No</v>
      </c>
      <c r="X5627" s="1">
        <f>1/COUNTIF(Data[Order ID], Data[[#This Row],[Order ID]])</f>
        <v>0.5</v>
      </c>
      <c r="Y5627" s="1">
        <f>1/COUNTIFS(Data[Customer Name],Data[[#This Row],[Customer Name]], Data[MonthYear],Data[[#This Row],[MonthYear]])</f>
        <v>0.25</v>
      </c>
      <c r="Z5627" s="1" t="str">
        <f>TEXT(Data[[#This Row],[Order Date]], "mm.yy")</f>
        <v>09.16</v>
      </c>
    </row>
    <row r="5628" spans="1:26" x14ac:dyDescent="0.25">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1" t="str">
        <f>IF(M5628=People!$B$2,People!$A$5,(IF(M5628=People!$B$3,People!$A$3,(IF(M5628=People!$B$4,People!$A$4,(IF(M5628=People!$B$5,People!$A$5,0)))))))</f>
        <v>Cassandra Brandow</v>
      </c>
      <c r="W5628" s="1" t="str">
        <f>IFERROR(VLOOKUP(Data[[#This Row],[Order ID]], Returns!$A:$B, 2, FALSE), "No")</f>
        <v>No</v>
      </c>
      <c r="X5628" s="1">
        <f>1/COUNTIF(Data[Order ID], Data[[#This Row],[Order ID]])</f>
        <v>0.5</v>
      </c>
      <c r="Y5628" s="1">
        <f>1/COUNTIFS(Data[Customer Name],Data[[#This Row],[Customer Name]], Data[MonthYear],Data[[#This Row],[MonthYear]])</f>
        <v>0.25</v>
      </c>
      <c r="Z5628" s="1" t="str">
        <f>TEXT(Data[[#This Row],[Order Date]], "mm.yy")</f>
        <v>09.16</v>
      </c>
    </row>
    <row r="5629" spans="1:26" x14ac:dyDescent="0.25">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1" t="str">
        <f>IF(M5629=People!$B$2,People!$A$5,(IF(M5629=People!$B$3,People!$A$3,(IF(M5629=People!$B$4,People!$A$4,(IF(M5629=People!$B$5,People!$A$5,0)))))))</f>
        <v>Cassandra Brandow</v>
      </c>
      <c r="W5629" s="1" t="str">
        <f>IFERROR(VLOOKUP(Data[[#This Row],[Order ID]], Returns!$A:$B, 2, FALSE), "No")</f>
        <v>No</v>
      </c>
      <c r="X5629" s="1">
        <f>1/COUNTIF(Data[Order ID], Data[[#This Row],[Order ID]])</f>
        <v>0.5</v>
      </c>
      <c r="Y5629" s="1">
        <f>1/COUNTIFS(Data[Customer Name],Data[[#This Row],[Customer Name]], Data[MonthYear],Data[[#This Row],[MonthYear]])</f>
        <v>0.2</v>
      </c>
      <c r="Z5629" s="1" t="str">
        <f>TEXT(Data[[#This Row],[Order Date]], "mm.yy")</f>
        <v>06.19</v>
      </c>
    </row>
    <row r="5630" spans="1:26" x14ac:dyDescent="0.25">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1" t="str">
        <f>IF(M5630=People!$B$2,People!$A$5,(IF(M5630=People!$B$3,People!$A$3,(IF(M5630=People!$B$4,People!$A$4,(IF(M5630=People!$B$5,People!$A$5,0)))))))</f>
        <v>Cassandra Brandow</v>
      </c>
      <c r="W5630" s="1" t="str">
        <f>IFERROR(VLOOKUP(Data[[#This Row],[Order ID]], Returns!$A:$B, 2, FALSE), "No")</f>
        <v>No</v>
      </c>
      <c r="X5630" s="1">
        <f>1/COUNTIF(Data[Order ID], Data[[#This Row],[Order ID]])</f>
        <v>0.5</v>
      </c>
      <c r="Y5630" s="1">
        <f>1/COUNTIFS(Data[Customer Name],Data[[#This Row],[Customer Name]], Data[MonthYear],Data[[#This Row],[MonthYear]])</f>
        <v>0.2</v>
      </c>
      <c r="Z5630" s="1" t="str">
        <f>TEXT(Data[[#This Row],[Order Date]], "mm.yy")</f>
        <v>06.19</v>
      </c>
    </row>
    <row r="5631" spans="1:26" x14ac:dyDescent="0.25">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1" t="str">
        <f>IF(M5631=People!$B$2,People!$A$5,(IF(M5631=People!$B$3,People!$A$3,(IF(M5631=People!$B$4,People!$A$4,(IF(M5631=People!$B$5,People!$A$5,0)))))))</f>
        <v>Chuck Magee</v>
      </c>
      <c r="W5631" s="1" t="str">
        <f>IFERROR(VLOOKUP(Data[[#This Row],[Order ID]], Returns!$A:$B, 2, FALSE), "No")</f>
        <v>No</v>
      </c>
      <c r="X5631" s="1">
        <f>1/COUNTIF(Data[Order ID], Data[[#This Row],[Order ID]])</f>
        <v>1</v>
      </c>
      <c r="Y5631" s="1">
        <f>1/COUNTIFS(Data[Customer Name],Data[[#This Row],[Customer Name]], Data[MonthYear],Data[[#This Row],[MonthYear]])</f>
        <v>0.25</v>
      </c>
      <c r="Z5631" s="1" t="str">
        <f>TEXT(Data[[#This Row],[Order Date]], "mm.yy")</f>
        <v>08.18</v>
      </c>
    </row>
    <row r="5632" spans="1:26" x14ac:dyDescent="0.25">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1" t="str">
        <f>IF(M5632=People!$B$2,People!$A$5,(IF(M5632=People!$B$3,People!$A$3,(IF(M5632=People!$B$4,People!$A$4,(IF(M5632=People!$B$5,People!$A$5,0)))))))</f>
        <v>Cassandra Brandow</v>
      </c>
      <c r="W5632" s="1" t="str">
        <f>IFERROR(VLOOKUP(Data[[#This Row],[Order ID]], Returns!$A:$B, 2, FALSE), "No")</f>
        <v>No</v>
      </c>
      <c r="X5632" s="1">
        <f>1/COUNTIF(Data[Order ID], Data[[#This Row],[Order ID]])</f>
        <v>0.33333333333333331</v>
      </c>
      <c r="Y5632" s="1">
        <f>1/COUNTIFS(Data[Customer Name],Data[[#This Row],[Customer Name]], Data[MonthYear],Data[[#This Row],[MonthYear]])</f>
        <v>0.33333333333333331</v>
      </c>
      <c r="Z5632" s="1" t="str">
        <f>TEXT(Data[[#This Row],[Order Date]], "mm.yy")</f>
        <v>02.16</v>
      </c>
    </row>
    <row r="5633" spans="1:26" x14ac:dyDescent="0.25">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1" t="str">
        <f>IF(M5633=People!$B$2,People!$A$5,(IF(M5633=People!$B$3,People!$A$3,(IF(M5633=People!$B$4,People!$A$4,(IF(M5633=People!$B$5,People!$A$5,0)))))))</f>
        <v>Cassandra Brandow</v>
      </c>
      <c r="W5633" s="1" t="str">
        <f>IFERROR(VLOOKUP(Data[[#This Row],[Order ID]], Returns!$A:$B, 2, FALSE), "No")</f>
        <v>No</v>
      </c>
      <c r="X5633" s="1">
        <f>1/COUNTIF(Data[Order ID], Data[[#This Row],[Order ID]])</f>
        <v>0.33333333333333331</v>
      </c>
      <c r="Y5633" s="1">
        <f>1/COUNTIFS(Data[Customer Name],Data[[#This Row],[Customer Name]], Data[MonthYear],Data[[#This Row],[MonthYear]])</f>
        <v>0.33333333333333331</v>
      </c>
      <c r="Z5633" s="1" t="str">
        <f>TEXT(Data[[#This Row],[Order Date]], "mm.yy")</f>
        <v>02.16</v>
      </c>
    </row>
    <row r="5634" spans="1:26" x14ac:dyDescent="0.25">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1" t="str">
        <f>IF(M5634=People!$B$2,People!$A$5,(IF(M5634=People!$B$3,People!$A$3,(IF(M5634=People!$B$4,People!$A$4,(IF(M5634=People!$B$5,People!$A$5,0)))))))</f>
        <v>Cassandra Brandow</v>
      </c>
      <c r="W5634" s="1" t="str">
        <f>IFERROR(VLOOKUP(Data[[#This Row],[Order ID]], Returns!$A:$B, 2, FALSE), "No")</f>
        <v>No</v>
      </c>
      <c r="X5634" s="1">
        <f>1/COUNTIF(Data[Order ID], Data[[#This Row],[Order ID]])</f>
        <v>0.33333333333333331</v>
      </c>
      <c r="Y5634" s="1">
        <f>1/COUNTIFS(Data[Customer Name],Data[[#This Row],[Customer Name]], Data[MonthYear],Data[[#This Row],[MonthYear]])</f>
        <v>0.33333333333333331</v>
      </c>
      <c r="Z5634" s="1" t="str">
        <f>TEXT(Data[[#This Row],[Order Date]], "mm.yy")</f>
        <v>02.16</v>
      </c>
    </row>
    <row r="5635" spans="1:26" x14ac:dyDescent="0.25">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1" t="str">
        <f>IF(M5635=People!$B$2,People!$A$5,(IF(M5635=People!$B$3,People!$A$3,(IF(M5635=People!$B$4,People!$A$4,(IF(M5635=People!$B$5,People!$A$5,0)))))))</f>
        <v>Chuck Magee</v>
      </c>
      <c r="W5635" s="1" t="str">
        <f>IFERROR(VLOOKUP(Data[[#This Row],[Order ID]], Returns!$A:$B, 2, FALSE), "No")</f>
        <v>No</v>
      </c>
      <c r="X5635" s="1">
        <f>1/COUNTIF(Data[Order ID], Data[[#This Row],[Order ID]])</f>
        <v>1</v>
      </c>
      <c r="Y5635" s="1">
        <f>1/COUNTIFS(Data[Customer Name],Data[[#This Row],[Customer Name]], Data[MonthYear],Data[[#This Row],[MonthYear]])</f>
        <v>1</v>
      </c>
      <c r="Z5635" s="1" t="str">
        <f>TEXT(Data[[#This Row],[Order Date]], "mm.yy")</f>
        <v>09.18</v>
      </c>
    </row>
    <row r="5636" spans="1:26" x14ac:dyDescent="0.25">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1" t="str">
        <f>IF(M5636=People!$B$2,People!$A$5,(IF(M5636=People!$B$3,People!$A$3,(IF(M5636=People!$B$4,People!$A$4,(IF(M5636=People!$B$5,People!$A$5,0)))))))</f>
        <v>Kelly Williams</v>
      </c>
      <c r="W5636" s="1" t="str">
        <f>IFERROR(VLOOKUP(Data[[#This Row],[Order ID]], Returns!$A:$B, 2, FALSE), "No")</f>
        <v>No</v>
      </c>
      <c r="X5636" s="1">
        <f>1/COUNTIF(Data[Order ID], Data[[#This Row],[Order ID]])</f>
        <v>1</v>
      </c>
      <c r="Y5636" s="1">
        <f>1/COUNTIFS(Data[Customer Name],Data[[#This Row],[Customer Name]], Data[MonthYear],Data[[#This Row],[MonthYear]])</f>
        <v>1</v>
      </c>
      <c r="Z5636" s="1" t="str">
        <f>TEXT(Data[[#This Row],[Order Date]], "mm.yy")</f>
        <v>12.17</v>
      </c>
    </row>
    <row r="5637" spans="1:26" x14ac:dyDescent="0.25">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1" t="str">
        <f>IF(M5637=People!$B$2,People!$A$5,(IF(M5637=People!$B$3,People!$A$3,(IF(M5637=People!$B$4,People!$A$4,(IF(M5637=People!$B$5,People!$A$5,0)))))))</f>
        <v>Cassandra Brandow</v>
      </c>
      <c r="W5637" s="1" t="str">
        <f>IFERROR(VLOOKUP(Data[[#This Row],[Order ID]], Returns!$A:$B, 2, FALSE), "No")</f>
        <v>No</v>
      </c>
      <c r="X5637" s="1">
        <f>1/COUNTIF(Data[Order ID], Data[[#This Row],[Order ID]])</f>
        <v>0.5</v>
      </c>
      <c r="Y5637" s="1">
        <f>1/COUNTIFS(Data[Customer Name],Data[[#This Row],[Customer Name]], Data[MonthYear],Data[[#This Row],[MonthYear]])</f>
        <v>0.33333333333333331</v>
      </c>
      <c r="Z5637" s="1" t="str">
        <f>TEXT(Data[[#This Row],[Order Date]], "mm.yy")</f>
        <v>09.19</v>
      </c>
    </row>
    <row r="5638" spans="1:26" x14ac:dyDescent="0.25">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1" t="str">
        <f>IF(M5638=People!$B$2,People!$A$5,(IF(M5638=People!$B$3,People!$A$3,(IF(M5638=People!$B$4,People!$A$4,(IF(M5638=People!$B$5,People!$A$5,0)))))))</f>
        <v>Cassandra Brandow</v>
      </c>
      <c r="W5638" s="1" t="str">
        <f>IFERROR(VLOOKUP(Data[[#This Row],[Order ID]], Returns!$A:$B, 2, FALSE), "No")</f>
        <v>No</v>
      </c>
      <c r="X5638" s="1">
        <f>1/COUNTIF(Data[Order ID], Data[[#This Row],[Order ID]])</f>
        <v>0.5</v>
      </c>
      <c r="Y5638" s="1">
        <f>1/COUNTIFS(Data[Customer Name],Data[[#This Row],[Customer Name]], Data[MonthYear],Data[[#This Row],[MonthYear]])</f>
        <v>0.33333333333333331</v>
      </c>
      <c r="Z5638" s="1" t="str">
        <f>TEXT(Data[[#This Row],[Order Date]], "mm.yy")</f>
        <v>09.19</v>
      </c>
    </row>
    <row r="5639" spans="1:26" x14ac:dyDescent="0.25">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1" t="str">
        <f>IF(M5639=People!$B$2,People!$A$5,(IF(M5639=People!$B$3,People!$A$3,(IF(M5639=People!$B$4,People!$A$4,(IF(M5639=People!$B$5,People!$A$5,0)))))))</f>
        <v>Kelly Williams</v>
      </c>
      <c r="W5639" s="1" t="str">
        <f>IFERROR(VLOOKUP(Data[[#This Row],[Order ID]], Returns!$A:$B, 2, FALSE), "No")</f>
        <v>No</v>
      </c>
      <c r="X5639" s="1">
        <f>1/COUNTIF(Data[Order ID], Data[[#This Row],[Order ID]])</f>
        <v>1</v>
      </c>
      <c r="Y5639" s="1">
        <f>1/COUNTIFS(Data[Customer Name],Data[[#This Row],[Customer Name]], Data[MonthYear],Data[[#This Row],[MonthYear]])</f>
        <v>1</v>
      </c>
      <c r="Z5639" s="1" t="str">
        <f>TEXT(Data[[#This Row],[Order Date]], "mm.yy")</f>
        <v>03.19</v>
      </c>
    </row>
    <row r="5640" spans="1:26" x14ac:dyDescent="0.25">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1" t="str">
        <f>IF(M5640=People!$B$2,People!$A$5,(IF(M5640=People!$B$3,People!$A$3,(IF(M5640=People!$B$4,People!$A$4,(IF(M5640=People!$B$5,People!$A$5,0)))))))</f>
        <v>Cassandra Brandow</v>
      </c>
      <c r="W5640" s="1" t="str">
        <f>IFERROR(VLOOKUP(Data[[#This Row],[Order ID]], Returns!$A:$B, 2, FALSE), "No")</f>
        <v>No</v>
      </c>
      <c r="X5640" s="1">
        <f>1/COUNTIF(Data[Order ID], Data[[#This Row],[Order ID]])</f>
        <v>0.5</v>
      </c>
      <c r="Y5640" s="1">
        <f>1/COUNTIFS(Data[Customer Name],Data[[#This Row],[Customer Name]], Data[MonthYear],Data[[#This Row],[MonthYear]])</f>
        <v>0.5</v>
      </c>
      <c r="Z5640" s="1" t="str">
        <f>TEXT(Data[[#This Row],[Order Date]], "mm.yy")</f>
        <v>12.16</v>
      </c>
    </row>
    <row r="5641" spans="1:26" x14ac:dyDescent="0.25">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1" t="str">
        <f>IF(M5641=People!$B$2,People!$A$5,(IF(M5641=People!$B$3,People!$A$3,(IF(M5641=People!$B$4,People!$A$4,(IF(M5641=People!$B$5,People!$A$5,0)))))))</f>
        <v>Cassandra Brandow</v>
      </c>
      <c r="W5641" s="1" t="str">
        <f>IFERROR(VLOOKUP(Data[[#This Row],[Order ID]], Returns!$A:$B, 2, FALSE), "No")</f>
        <v>No</v>
      </c>
      <c r="X5641" s="1">
        <f>1/COUNTIF(Data[Order ID], Data[[#This Row],[Order ID]])</f>
        <v>0.5</v>
      </c>
      <c r="Y5641" s="1">
        <f>1/COUNTIFS(Data[Customer Name],Data[[#This Row],[Customer Name]], Data[MonthYear],Data[[#This Row],[MonthYear]])</f>
        <v>0.5</v>
      </c>
      <c r="Z5641" s="1" t="str">
        <f>TEXT(Data[[#This Row],[Order Date]], "mm.yy")</f>
        <v>12.16</v>
      </c>
    </row>
    <row r="5642" spans="1:26" x14ac:dyDescent="0.25">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1" t="str">
        <f>IF(M5642=People!$B$2,People!$A$5,(IF(M5642=People!$B$3,People!$A$3,(IF(M5642=People!$B$4,People!$A$4,(IF(M5642=People!$B$5,People!$A$5,0)))))))</f>
        <v>Chuck Magee</v>
      </c>
      <c r="W5642" s="1" t="str">
        <f>IFERROR(VLOOKUP(Data[[#This Row],[Order ID]], Returns!$A:$B, 2, FALSE), "No")</f>
        <v>No</v>
      </c>
      <c r="X5642" s="1">
        <f>1/COUNTIF(Data[Order ID], Data[[#This Row],[Order ID]])</f>
        <v>1</v>
      </c>
      <c r="Y5642" s="1">
        <f>1/COUNTIFS(Data[Customer Name],Data[[#This Row],[Customer Name]], Data[MonthYear],Data[[#This Row],[MonthYear]])</f>
        <v>0.5</v>
      </c>
      <c r="Z5642" s="1" t="str">
        <f>TEXT(Data[[#This Row],[Order Date]], "mm.yy")</f>
        <v>09.16</v>
      </c>
    </row>
    <row r="5643" spans="1:26" x14ac:dyDescent="0.25">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1" t="str">
        <f>IF(M5643=People!$B$2,People!$A$5,(IF(M5643=People!$B$3,People!$A$3,(IF(M5643=People!$B$4,People!$A$4,(IF(M5643=People!$B$5,People!$A$5,0)))))))</f>
        <v>Chuck Magee</v>
      </c>
      <c r="W5643" s="1" t="str">
        <f>IFERROR(VLOOKUP(Data[[#This Row],[Order ID]], Returns!$A:$B, 2, FALSE), "No")</f>
        <v>No</v>
      </c>
      <c r="X5643" s="1">
        <f>1/COUNTIF(Data[Order ID], Data[[#This Row],[Order ID]])</f>
        <v>1</v>
      </c>
      <c r="Y5643" s="1">
        <f>1/COUNTIFS(Data[Customer Name],Data[[#This Row],[Customer Name]], Data[MonthYear],Data[[#This Row],[MonthYear]])</f>
        <v>1</v>
      </c>
      <c r="Z5643" s="1" t="str">
        <f>TEXT(Data[[#This Row],[Order Date]], "mm.yy")</f>
        <v>04.19</v>
      </c>
    </row>
    <row r="5644" spans="1:26" x14ac:dyDescent="0.25">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1" t="str">
        <f>IF(M5644=People!$B$2,People!$A$5,(IF(M5644=People!$B$3,People!$A$3,(IF(M5644=People!$B$4,People!$A$4,(IF(M5644=People!$B$5,People!$A$5,0)))))))</f>
        <v>Cassandra Brandow</v>
      </c>
      <c r="W5644" s="1" t="str">
        <f>IFERROR(VLOOKUP(Data[[#This Row],[Order ID]], Returns!$A:$B, 2, FALSE), "No")</f>
        <v>No</v>
      </c>
      <c r="X5644" s="1">
        <f>1/COUNTIF(Data[Order ID], Data[[#This Row],[Order ID]])</f>
        <v>1</v>
      </c>
      <c r="Y5644" s="1">
        <f>1/COUNTIFS(Data[Customer Name],Data[[#This Row],[Customer Name]], Data[MonthYear],Data[[#This Row],[MonthYear]])</f>
        <v>1</v>
      </c>
      <c r="Z5644" s="1" t="str">
        <f>TEXT(Data[[#This Row],[Order Date]], "mm.yy")</f>
        <v>04.18</v>
      </c>
    </row>
    <row r="5645" spans="1:26" x14ac:dyDescent="0.25">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1" t="str">
        <f>IF(M5645=People!$B$2,People!$A$5,(IF(M5645=People!$B$3,People!$A$3,(IF(M5645=People!$B$4,People!$A$4,(IF(M5645=People!$B$5,People!$A$5,0)))))))</f>
        <v>Cassandra Brandow</v>
      </c>
      <c r="W5645" s="1" t="str">
        <f>IFERROR(VLOOKUP(Data[[#This Row],[Order ID]], Returns!$A:$B, 2, FALSE), "No")</f>
        <v>No</v>
      </c>
      <c r="X5645" s="1">
        <f>1/COUNTIF(Data[Order ID], Data[[#This Row],[Order ID]])</f>
        <v>1</v>
      </c>
      <c r="Y5645" s="1">
        <f>1/COUNTIFS(Data[Customer Name],Data[[#This Row],[Customer Name]], Data[MonthYear],Data[[#This Row],[MonthYear]])</f>
        <v>0.5</v>
      </c>
      <c r="Z5645" s="1" t="str">
        <f>TEXT(Data[[#This Row],[Order Date]], "mm.yy")</f>
        <v>05.17</v>
      </c>
    </row>
    <row r="5646" spans="1:26" x14ac:dyDescent="0.25">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1" t="str">
        <f>IF(M5646=People!$B$2,People!$A$5,(IF(M5646=People!$B$3,People!$A$3,(IF(M5646=People!$B$4,People!$A$4,(IF(M5646=People!$B$5,People!$A$5,0)))))))</f>
        <v>Cassandra Brandow</v>
      </c>
      <c r="W5646" s="1" t="str">
        <f>IFERROR(VLOOKUP(Data[[#This Row],[Order ID]], Returns!$A:$B, 2, FALSE), "No")</f>
        <v>No</v>
      </c>
      <c r="X5646" s="1">
        <f>1/COUNTIF(Data[Order ID], Data[[#This Row],[Order ID]])</f>
        <v>1</v>
      </c>
      <c r="Y5646" s="1">
        <f>1/COUNTIFS(Data[Customer Name],Data[[#This Row],[Customer Name]], Data[MonthYear],Data[[#This Row],[MonthYear]])</f>
        <v>1</v>
      </c>
      <c r="Z5646" s="1" t="str">
        <f>TEXT(Data[[#This Row],[Order Date]], "mm.yy")</f>
        <v>03.19</v>
      </c>
    </row>
    <row r="5647" spans="1:26" x14ac:dyDescent="0.25">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1" t="str">
        <f>IF(M5647=People!$B$2,People!$A$5,(IF(M5647=People!$B$3,People!$A$3,(IF(M5647=People!$B$4,People!$A$4,(IF(M5647=People!$B$5,People!$A$5,0)))))))</f>
        <v>Chuck Magee</v>
      </c>
      <c r="W5647" s="1" t="str">
        <f>IFERROR(VLOOKUP(Data[[#This Row],[Order ID]], Returns!$A:$B, 2, FALSE), "No")</f>
        <v>No</v>
      </c>
      <c r="X5647" s="1">
        <f>1/COUNTIF(Data[Order ID], Data[[#This Row],[Order ID]])</f>
        <v>1</v>
      </c>
      <c r="Y5647" s="1">
        <f>1/COUNTIFS(Data[Customer Name],Data[[#This Row],[Customer Name]], Data[MonthYear],Data[[#This Row],[MonthYear]])</f>
        <v>1</v>
      </c>
      <c r="Z5647" s="1" t="str">
        <f>TEXT(Data[[#This Row],[Order Date]], "mm.yy")</f>
        <v>04.19</v>
      </c>
    </row>
    <row r="5648" spans="1:26" x14ac:dyDescent="0.25">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1" t="str">
        <f>IF(M5648=People!$B$2,People!$A$5,(IF(M5648=People!$B$3,People!$A$3,(IF(M5648=People!$B$4,People!$A$4,(IF(M5648=People!$B$5,People!$A$5,0)))))))</f>
        <v>Cassandra Brandow</v>
      </c>
      <c r="W5648" s="1" t="str">
        <f>IFERROR(VLOOKUP(Data[[#This Row],[Order ID]], Returns!$A:$B, 2, FALSE), "No")</f>
        <v>No</v>
      </c>
      <c r="X5648" s="1">
        <f>1/COUNTIF(Data[Order ID], Data[[#This Row],[Order ID]])</f>
        <v>1</v>
      </c>
      <c r="Y5648" s="1">
        <f>1/COUNTIFS(Data[Customer Name],Data[[#This Row],[Customer Name]], Data[MonthYear],Data[[#This Row],[MonthYear]])</f>
        <v>1</v>
      </c>
      <c r="Z5648" s="1" t="str">
        <f>TEXT(Data[[#This Row],[Order Date]], "mm.yy")</f>
        <v>01.17</v>
      </c>
    </row>
    <row r="5649" spans="1:26" x14ac:dyDescent="0.25">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1" t="str">
        <f>IF(M5649=People!$B$2,People!$A$5,(IF(M5649=People!$B$3,People!$A$3,(IF(M5649=People!$B$4,People!$A$4,(IF(M5649=People!$B$5,People!$A$5,0)))))))</f>
        <v>Cassandra Brandow</v>
      </c>
      <c r="W5649" s="1" t="str">
        <f>IFERROR(VLOOKUP(Data[[#This Row],[Order ID]], Returns!$A:$B, 2, FALSE), "No")</f>
        <v>No</v>
      </c>
      <c r="X5649" s="1">
        <f>1/COUNTIF(Data[Order ID], Data[[#This Row],[Order ID]])</f>
        <v>1</v>
      </c>
      <c r="Y5649" s="1">
        <f>1/COUNTIFS(Data[Customer Name],Data[[#This Row],[Customer Name]], Data[MonthYear],Data[[#This Row],[MonthYear]])</f>
        <v>0.5</v>
      </c>
      <c r="Z5649" s="1" t="str">
        <f>TEXT(Data[[#This Row],[Order Date]], "mm.yy")</f>
        <v>11.19</v>
      </c>
    </row>
    <row r="5650" spans="1:26" x14ac:dyDescent="0.25">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1" t="str">
        <f>IF(M5650=People!$B$2,People!$A$5,(IF(M5650=People!$B$3,People!$A$3,(IF(M5650=People!$B$4,People!$A$4,(IF(M5650=People!$B$5,People!$A$5,0)))))))</f>
        <v>Cassandra Brandow</v>
      </c>
      <c r="W5650" s="1" t="str">
        <f>IFERROR(VLOOKUP(Data[[#This Row],[Order ID]], Returns!$A:$B, 2, FALSE), "No")</f>
        <v>Yes</v>
      </c>
      <c r="X5650" s="1">
        <f>1/COUNTIF(Data[Order ID], Data[[#This Row],[Order ID]])</f>
        <v>0.25</v>
      </c>
      <c r="Y5650" s="1">
        <f>1/COUNTIFS(Data[Customer Name],Data[[#This Row],[Customer Name]], Data[MonthYear],Data[[#This Row],[MonthYear]])</f>
        <v>0.25</v>
      </c>
      <c r="Z5650" s="1" t="str">
        <f>TEXT(Data[[#This Row],[Order Date]], "mm.yy")</f>
        <v>07.19</v>
      </c>
    </row>
    <row r="5651" spans="1:26" x14ac:dyDescent="0.25">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1" t="str">
        <f>IF(M5651=People!$B$2,People!$A$5,(IF(M5651=People!$B$3,People!$A$3,(IF(M5651=People!$B$4,People!$A$4,(IF(M5651=People!$B$5,People!$A$5,0)))))))</f>
        <v>Cassandra Brandow</v>
      </c>
      <c r="W5651" s="1" t="str">
        <f>IFERROR(VLOOKUP(Data[[#This Row],[Order ID]], Returns!$A:$B, 2, FALSE), "No")</f>
        <v>Yes</v>
      </c>
      <c r="X5651" s="1">
        <f>1/COUNTIF(Data[Order ID], Data[[#This Row],[Order ID]])</f>
        <v>0.25</v>
      </c>
      <c r="Y5651" s="1">
        <f>1/COUNTIFS(Data[Customer Name],Data[[#This Row],[Customer Name]], Data[MonthYear],Data[[#This Row],[MonthYear]])</f>
        <v>0.25</v>
      </c>
      <c r="Z5651" s="1" t="str">
        <f>TEXT(Data[[#This Row],[Order Date]], "mm.yy")</f>
        <v>07.19</v>
      </c>
    </row>
    <row r="5652" spans="1:26" x14ac:dyDescent="0.25">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1" t="str">
        <f>IF(M5652=People!$B$2,People!$A$5,(IF(M5652=People!$B$3,People!$A$3,(IF(M5652=People!$B$4,People!$A$4,(IF(M5652=People!$B$5,People!$A$5,0)))))))</f>
        <v>Cassandra Brandow</v>
      </c>
      <c r="W5652" s="1" t="str">
        <f>IFERROR(VLOOKUP(Data[[#This Row],[Order ID]], Returns!$A:$B, 2, FALSE), "No")</f>
        <v>Yes</v>
      </c>
      <c r="X5652" s="1">
        <f>1/COUNTIF(Data[Order ID], Data[[#This Row],[Order ID]])</f>
        <v>0.25</v>
      </c>
      <c r="Y5652" s="1">
        <f>1/COUNTIFS(Data[Customer Name],Data[[#This Row],[Customer Name]], Data[MonthYear],Data[[#This Row],[MonthYear]])</f>
        <v>0.25</v>
      </c>
      <c r="Z5652" s="1" t="str">
        <f>TEXT(Data[[#This Row],[Order Date]], "mm.yy")</f>
        <v>07.19</v>
      </c>
    </row>
    <row r="5653" spans="1:26" x14ac:dyDescent="0.25">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1" t="str">
        <f>IF(M5653=People!$B$2,People!$A$5,(IF(M5653=People!$B$3,People!$A$3,(IF(M5653=People!$B$4,People!$A$4,(IF(M5653=People!$B$5,People!$A$5,0)))))))</f>
        <v>Cassandra Brandow</v>
      </c>
      <c r="W5653" s="1" t="str">
        <f>IFERROR(VLOOKUP(Data[[#This Row],[Order ID]], Returns!$A:$B, 2, FALSE), "No")</f>
        <v>Yes</v>
      </c>
      <c r="X5653" s="1">
        <f>1/COUNTIF(Data[Order ID], Data[[#This Row],[Order ID]])</f>
        <v>0.25</v>
      </c>
      <c r="Y5653" s="1">
        <f>1/COUNTIFS(Data[Customer Name],Data[[#This Row],[Customer Name]], Data[MonthYear],Data[[#This Row],[MonthYear]])</f>
        <v>0.25</v>
      </c>
      <c r="Z5653" s="1" t="str">
        <f>TEXT(Data[[#This Row],[Order Date]], "mm.yy")</f>
        <v>07.19</v>
      </c>
    </row>
    <row r="5654" spans="1:26" x14ac:dyDescent="0.25">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1" t="str">
        <f>IF(M5654=People!$B$2,People!$A$5,(IF(M5654=People!$B$3,People!$A$3,(IF(M5654=People!$B$4,People!$A$4,(IF(M5654=People!$B$5,People!$A$5,0)))))))</f>
        <v>Chuck Magee</v>
      </c>
      <c r="W5654" s="1" t="str">
        <f>IFERROR(VLOOKUP(Data[[#This Row],[Order ID]], Returns!$A:$B, 2, FALSE), "No")</f>
        <v>No</v>
      </c>
      <c r="X5654" s="1">
        <f>1/COUNTIF(Data[Order ID], Data[[#This Row],[Order ID]])</f>
        <v>1</v>
      </c>
      <c r="Y5654" s="1">
        <f>1/COUNTIFS(Data[Customer Name],Data[[#This Row],[Customer Name]], Data[MonthYear],Data[[#This Row],[MonthYear]])</f>
        <v>1</v>
      </c>
      <c r="Z5654" s="1" t="str">
        <f>TEXT(Data[[#This Row],[Order Date]], "mm.yy")</f>
        <v>10.19</v>
      </c>
    </row>
    <row r="5655" spans="1:26" x14ac:dyDescent="0.25">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1" t="str">
        <f>IF(M5655=People!$B$2,People!$A$5,(IF(M5655=People!$B$3,People!$A$3,(IF(M5655=People!$B$4,People!$A$4,(IF(M5655=People!$B$5,People!$A$5,0)))))))</f>
        <v>Cassandra Brandow</v>
      </c>
      <c r="W5655" s="1" t="str">
        <f>IFERROR(VLOOKUP(Data[[#This Row],[Order ID]], Returns!$A:$B, 2, FALSE), "No")</f>
        <v>No</v>
      </c>
      <c r="X5655" s="1">
        <f>1/COUNTIF(Data[Order ID], Data[[#This Row],[Order ID]])</f>
        <v>1</v>
      </c>
      <c r="Y5655" s="1">
        <f>1/COUNTIFS(Data[Customer Name],Data[[#This Row],[Customer Name]], Data[MonthYear],Data[[#This Row],[MonthYear]])</f>
        <v>1</v>
      </c>
      <c r="Z5655" s="1" t="str">
        <f>TEXT(Data[[#This Row],[Order Date]], "mm.yy")</f>
        <v>11.16</v>
      </c>
    </row>
    <row r="5656" spans="1:26" x14ac:dyDescent="0.25">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1" t="str">
        <f>IF(M5656=People!$B$2,People!$A$5,(IF(M5656=People!$B$3,People!$A$3,(IF(M5656=People!$B$4,People!$A$4,(IF(M5656=People!$B$5,People!$A$5,0)))))))</f>
        <v>Cassandra Brandow</v>
      </c>
      <c r="W5656" s="1" t="str">
        <f>IFERROR(VLOOKUP(Data[[#This Row],[Order ID]], Returns!$A:$B, 2, FALSE), "No")</f>
        <v>Yes</v>
      </c>
      <c r="X5656" s="1">
        <f>1/COUNTIF(Data[Order ID], Data[[#This Row],[Order ID]])</f>
        <v>0.14285714285714285</v>
      </c>
      <c r="Y5656" s="1">
        <f>1/COUNTIFS(Data[Customer Name],Data[[#This Row],[Customer Name]], Data[MonthYear],Data[[#This Row],[MonthYear]])</f>
        <v>0.14285714285714285</v>
      </c>
      <c r="Z5656" s="1" t="str">
        <f>TEXT(Data[[#This Row],[Order Date]], "mm.yy")</f>
        <v>12.18</v>
      </c>
    </row>
    <row r="5657" spans="1:26" x14ac:dyDescent="0.25">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1" t="str">
        <f>IF(M5657=People!$B$2,People!$A$5,(IF(M5657=People!$B$3,People!$A$3,(IF(M5657=People!$B$4,People!$A$4,(IF(M5657=People!$B$5,People!$A$5,0)))))))</f>
        <v>Cassandra Brandow</v>
      </c>
      <c r="W5657" s="1" t="str">
        <f>IFERROR(VLOOKUP(Data[[#This Row],[Order ID]], Returns!$A:$B, 2, FALSE), "No")</f>
        <v>Yes</v>
      </c>
      <c r="X5657" s="1">
        <f>1/COUNTIF(Data[Order ID], Data[[#This Row],[Order ID]])</f>
        <v>0.14285714285714285</v>
      </c>
      <c r="Y5657" s="1">
        <f>1/COUNTIFS(Data[Customer Name],Data[[#This Row],[Customer Name]], Data[MonthYear],Data[[#This Row],[MonthYear]])</f>
        <v>0.14285714285714285</v>
      </c>
      <c r="Z5657" s="1" t="str">
        <f>TEXT(Data[[#This Row],[Order Date]], "mm.yy")</f>
        <v>12.18</v>
      </c>
    </row>
    <row r="5658" spans="1:26" x14ac:dyDescent="0.25">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1" t="str">
        <f>IF(M5658=People!$B$2,People!$A$5,(IF(M5658=People!$B$3,People!$A$3,(IF(M5658=People!$B$4,People!$A$4,(IF(M5658=People!$B$5,People!$A$5,0)))))))</f>
        <v>Cassandra Brandow</v>
      </c>
      <c r="W5658" s="1" t="str">
        <f>IFERROR(VLOOKUP(Data[[#This Row],[Order ID]], Returns!$A:$B, 2, FALSE), "No")</f>
        <v>Yes</v>
      </c>
      <c r="X5658" s="1">
        <f>1/COUNTIF(Data[Order ID], Data[[#This Row],[Order ID]])</f>
        <v>0.14285714285714285</v>
      </c>
      <c r="Y5658" s="1">
        <f>1/COUNTIFS(Data[Customer Name],Data[[#This Row],[Customer Name]], Data[MonthYear],Data[[#This Row],[MonthYear]])</f>
        <v>0.14285714285714285</v>
      </c>
      <c r="Z5658" s="1" t="str">
        <f>TEXT(Data[[#This Row],[Order Date]], "mm.yy")</f>
        <v>12.18</v>
      </c>
    </row>
    <row r="5659" spans="1:26" x14ac:dyDescent="0.25">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1" t="str">
        <f>IF(M5659=People!$B$2,People!$A$5,(IF(M5659=People!$B$3,People!$A$3,(IF(M5659=People!$B$4,People!$A$4,(IF(M5659=People!$B$5,People!$A$5,0)))))))</f>
        <v>Cassandra Brandow</v>
      </c>
      <c r="W5659" s="1" t="str">
        <f>IFERROR(VLOOKUP(Data[[#This Row],[Order ID]], Returns!$A:$B, 2, FALSE), "No")</f>
        <v>Yes</v>
      </c>
      <c r="X5659" s="1">
        <f>1/COUNTIF(Data[Order ID], Data[[#This Row],[Order ID]])</f>
        <v>0.14285714285714285</v>
      </c>
      <c r="Y5659" s="1">
        <f>1/COUNTIFS(Data[Customer Name],Data[[#This Row],[Customer Name]], Data[MonthYear],Data[[#This Row],[MonthYear]])</f>
        <v>0.14285714285714285</v>
      </c>
      <c r="Z5659" s="1" t="str">
        <f>TEXT(Data[[#This Row],[Order Date]], "mm.yy")</f>
        <v>12.18</v>
      </c>
    </row>
    <row r="5660" spans="1:26" x14ac:dyDescent="0.25">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1" t="str">
        <f>IF(M5660=People!$B$2,People!$A$5,(IF(M5660=People!$B$3,People!$A$3,(IF(M5660=People!$B$4,People!$A$4,(IF(M5660=People!$B$5,People!$A$5,0)))))))</f>
        <v>Cassandra Brandow</v>
      </c>
      <c r="W5660" s="1" t="str">
        <f>IFERROR(VLOOKUP(Data[[#This Row],[Order ID]], Returns!$A:$B, 2, FALSE), "No")</f>
        <v>Yes</v>
      </c>
      <c r="X5660" s="1">
        <f>1/COUNTIF(Data[Order ID], Data[[#This Row],[Order ID]])</f>
        <v>0.14285714285714285</v>
      </c>
      <c r="Y5660" s="1">
        <f>1/COUNTIFS(Data[Customer Name],Data[[#This Row],[Customer Name]], Data[MonthYear],Data[[#This Row],[MonthYear]])</f>
        <v>0.14285714285714285</v>
      </c>
      <c r="Z5660" s="1" t="str">
        <f>TEXT(Data[[#This Row],[Order Date]], "mm.yy")</f>
        <v>12.18</v>
      </c>
    </row>
    <row r="5661" spans="1:26" x14ac:dyDescent="0.25">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1" t="str">
        <f>IF(M5661=People!$B$2,People!$A$5,(IF(M5661=People!$B$3,People!$A$3,(IF(M5661=People!$B$4,People!$A$4,(IF(M5661=People!$B$5,People!$A$5,0)))))))</f>
        <v>Cassandra Brandow</v>
      </c>
      <c r="W5661" s="1" t="str">
        <f>IFERROR(VLOOKUP(Data[[#This Row],[Order ID]], Returns!$A:$B, 2, FALSE), "No")</f>
        <v>Yes</v>
      </c>
      <c r="X5661" s="1">
        <f>1/COUNTIF(Data[Order ID], Data[[#This Row],[Order ID]])</f>
        <v>0.14285714285714285</v>
      </c>
      <c r="Y5661" s="1">
        <f>1/COUNTIFS(Data[Customer Name],Data[[#This Row],[Customer Name]], Data[MonthYear],Data[[#This Row],[MonthYear]])</f>
        <v>0.14285714285714285</v>
      </c>
      <c r="Z5661" s="1" t="str">
        <f>TEXT(Data[[#This Row],[Order Date]], "mm.yy")</f>
        <v>12.18</v>
      </c>
    </row>
    <row r="5662" spans="1:26" x14ac:dyDescent="0.25">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1" t="str">
        <f>IF(M5662=People!$B$2,People!$A$5,(IF(M5662=People!$B$3,People!$A$3,(IF(M5662=People!$B$4,People!$A$4,(IF(M5662=People!$B$5,People!$A$5,0)))))))</f>
        <v>Cassandra Brandow</v>
      </c>
      <c r="W5662" s="1" t="str">
        <f>IFERROR(VLOOKUP(Data[[#This Row],[Order ID]], Returns!$A:$B, 2, FALSE), "No")</f>
        <v>Yes</v>
      </c>
      <c r="X5662" s="1">
        <f>1/COUNTIF(Data[Order ID], Data[[#This Row],[Order ID]])</f>
        <v>0.14285714285714285</v>
      </c>
      <c r="Y5662" s="1">
        <f>1/COUNTIFS(Data[Customer Name],Data[[#This Row],[Customer Name]], Data[MonthYear],Data[[#This Row],[MonthYear]])</f>
        <v>0.14285714285714285</v>
      </c>
      <c r="Z5662" s="1" t="str">
        <f>TEXT(Data[[#This Row],[Order Date]], "mm.yy")</f>
        <v>12.18</v>
      </c>
    </row>
    <row r="5663" spans="1:26" x14ac:dyDescent="0.25">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1" t="str">
        <f>IF(M5663=People!$B$2,People!$A$5,(IF(M5663=People!$B$3,People!$A$3,(IF(M5663=People!$B$4,People!$A$4,(IF(M5663=People!$B$5,People!$A$5,0)))))))</f>
        <v>Cassandra Brandow</v>
      </c>
      <c r="W5663" s="1" t="str">
        <f>IFERROR(VLOOKUP(Data[[#This Row],[Order ID]], Returns!$A:$B, 2, FALSE), "No")</f>
        <v>No</v>
      </c>
      <c r="X5663" s="1">
        <f>1/COUNTIF(Data[Order ID], Data[[#This Row],[Order ID]])</f>
        <v>0.5</v>
      </c>
      <c r="Y5663" s="1">
        <f>1/COUNTIFS(Data[Customer Name],Data[[#This Row],[Customer Name]], Data[MonthYear],Data[[#This Row],[MonthYear]])</f>
        <v>0.5</v>
      </c>
      <c r="Z5663" s="1" t="str">
        <f>TEXT(Data[[#This Row],[Order Date]], "mm.yy")</f>
        <v>09.18</v>
      </c>
    </row>
    <row r="5664" spans="1:26" x14ac:dyDescent="0.25">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1" t="str">
        <f>IF(M5664=People!$B$2,People!$A$5,(IF(M5664=People!$B$3,People!$A$3,(IF(M5664=People!$B$4,People!$A$4,(IF(M5664=People!$B$5,People!$A$5,0)))))))</f>
        <v>Cassandra Brandow</v>
      </c>
      <c r="W5664" s="1" t="str">
        <f>IFERROR(VLOOKUP(Data[[#This Row],[Order ID]], Returns!$A:$B, 2, FALSE), "No")</f>
        <v>No</v>
      </c>
      <c r="X5664" s="1">
        <f>1/COUNTIF(Data[Order ID], Data[[#This Row],[Order ID]])</f>
        <v>0.5</v>
      </c>
      <c r="Y5664" s="1">
        <f>1/COUNTIFS(Data[Customer Name],Data[[#This Row],[Customer Name]], Data[MonthYear],Data[[#This Row],[MonthYear]])</f>
        <v>0.5</v>
      </c>
      <c r="Z5664" s="1" t="str">
        <f>TEXT(Data[[#This Row],[Order Date]], "mm.yy")</f>
        <v>09.18</v>
      </c>
    </row>
    <row r="5665" spans="1:26" x14ac:dyDescent="0.25">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1" t="str">
        <f>IF(M5665=People!$B$2,People!$A$5,(IF(M5665=People!$B$3,People!$A$3,(IF(M5665=People!$B$4,People!$A$4,(IF(M5665=People!$B$5,People!$A$5,0)))))))</f>
        <v>Chuck Magee</v>
      </c>
      <c r="W5665" s="1" t="str">
        <f>IFERROR(VLOOKUP(Data[[#This Row],[Order ID]], Returns!$A:$B, 2, FALSE), "No")</f>
        <v>No</v>
      </c>
      <c r="X5665" s="1">
        <f>1/COUNTIF(Data[Order ID], Data[[#This Row],[Order ID]])</f>
        <v>0.25</v>
      </c>
      <c r="Y5665" s="1">
        <f>1/COUNTIFS(Data[Customer Name],Data[[#This Row],[Customer Name]], Data[MonthYear],Data[[#This Row],[MonthYear]])</f>
        <v>0.25</v>
      </c>
      <c r="Z5665" s="1" t="str">
        <f>TEXT(Data[[#This Row],[Order Date]], "mm.yy")</f>
        <v>07.18</v>
      </c>
    </row>
    <row r="5666" spans="1:26" x14ac:dyDescent="0.25">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1" t="str">
        <f>IF(M5666=People!$B$2,People!$A$5,(IF(M5666=People!$B$3,People!$A$3,(IF(M5666=People!$B$4,People!$A$4,(IF(M5666=People!$B$5,People!$A$5,0)))))))</f>
        <v>Chuck Magee</v>
      </c>
      <c r="W5666" s="1" t="str">
        <f>IFERROR(VLOOKUP(Data[[#This Row],[Order ID]], Returns!$A:$B, 2, FALSE), "No")</f>
        <v>No</v>
      </c>
      <c r="X5666" s="1">
        <f>1/COUNTIF(Data[Order ID], Data[[#This Row],[Order ID]])</f>
        <v>0.25</v>
      </c>
      <c r="Y5666" s="1">
        <f>1/COUNTIFS(Data[Customer Name],Data[[#This Row],[Customer Name]], Data[MonthYear],Data[[#This Row],[MonthYear]])</f>
        <v>0.25</v>
      </c>
      <c r="Z5666" s="1" t="str">
        <f>TEXT(Data[[#This Row],[Order Date]], "mm.yy")</f>
        <v>07.18</v>
      </c>
    </row>
    <row r="5667" spans="1:26" x14ac:dyDescent="0.25">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1" t="str">
        <f>IF(M5667=People!$B$2,People!$A$5,(IF(M5667=People!$B$3,People!$A$3,(IF(M5667=People!$B$4,People!$A$4,(IF(M5667=People!$B$5,People!$A$5,0)))))))</f>
        <v>Chuck Magee</v>
      </c>
      <c r="W5667" s="1" t="str">
        <f>IFERROR(VLOOKUP(Data[[#This Row],[Order ID]], Returns!$A:$B, 2, FALSE), "No")</f>
        <v>No</v>
      </c>
      <c r="X5667" s="1">
        <f>1/COUNTIF(Data[Order ID], Data[[#This Row],[Order ID]])</f>
        <v>0.25</v>
      </c>
      <c r="Y5667" s="1">
        <f>1/COUNTIFS(Data[Customer Name],Data[[#This Row],[Customer Name]], Data[MonthYear],Data[[#This Row],[MonthYear]])</f>
        <v>0.25</v>
      </c>
      <c r="Z5667" s="1" t="str">
        <f>TEXT(Data[[#This Row],[Order Date]], "mm.yy")</f>
        <v>07.18</v>
      </c>
    </row>
    <row r="5668" spans="1:26" x14ac:dyDescent="0.25">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1" t="str">
        <f>IF(M5668=People!$B$2,People!$A$5,(IF(M5668=People!$B$3,People!$A$3,(IF(M5668=People!$B$4,People!$A$4,(IF(M5668=People!$B$5,People!$A$5,0)))))))</f>
        <v>Chuck Magee</v>
      </c>
      <c r="W5668" s="1" t="str">
        <f>IFERROR(VLOOKUP(Data[[#This Row],[Order ID]], Returns!$A:$B, 2, FALSE), "No")</f>
        <v>No</v>
      </c>
      <c r="X5668" s="1">
        <f>1/COUNTIF(Data[Order ID], Data[[#This Row],[Order ID]])</f>
        <v>0.25</v>
      </c>
      <c r="Y5668" s="1">
        <f>1/COUNTIFS(Data[Customer Name],Data[[#This Row],[Customer Name]], Data[MonthYear],Data[[#This Row],[MonthYear]])</f>
        <v>0.25</v>
      </c>
      <c r="Z5668" s="1" t="str">
        <f>TEXT(Data[[#This Row],[Order Date]], "mm.yy")</f>
        <v>07.18</v>
      </c>
    </row>
    <row r="5669" spans="1:26" x14ac:dyDescent="0.25">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1" t="str">
        <f>IF(M5669=People!$B$2,People!$A$5,(IF(M5669=People!$B$3,People!$A$3,(IF(M5669=People!$B$4,People!$A$4,(IF(M5669=People!$B$5,People!$A$5,0)))))))</f>
        <v>Cassandra Brandow</v>
      </c>
      <c r="W5669" s="1" t="str">
        <f>IFERROR(VLOOKUP(Data[[#This Row],[Order ID]], Returns!$A:$B, 2, FALSE), "No")</f>
        <v>No</v>
      </c>
      <c r="X5669" s="1">
        <f>1/COUNTIF(Data[Order ID], Data[[#This Row],[Order ID]])</f>
        <v>0.33333333333333331</v>
      </c>
      <c r="Y5669" s="1">
        <f>1/COUNTIFS(Data[Customer Name],Data[[#This Row],[Customer Name]], Data[MonthYear],Data[[#This Row],[MonthYear]])</f>
        <v>0.33333333333333331</v>
      </c>
      <c r="Z5669" s="1" t="str">
        <f>TEXT(Data[[#This Row],[Order Date]], "mm.yy")</f>
        <v>06.18</v>
      </c>
    </row>
    <row r="5670" spans="1:26" x14ac:dyDescent="0.25">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1" t="str">
        <f>IF(M5670=People!$B$2,People!$A$5,(IF(M5670=People!$B$3,People!$A$3,(IF(M5670=People!$B$4,People!$A$4,(IF(M5670=People!$B$5,People!$A$5,0)))))))</f>
        <v>Cassandra Brandow</v>
      </c>
      <c r="W5670" s="1" t="str">
        <f>IFERROR(VLOOKUP(Data[[#This Row],[Order ID]], Returns!$A:$B, 2, FALSE), "No")</f>
        <v>No</v>
      </c>
      <c r="X5670" s="1">
        <f>1/COUNTIF(Data[Order ID], Data[[#This Row],[Order ID]])</f>
        <v>0.33333333333333331</v>
      </c>
      <c r="Y5670" s="1">
        <f>1/COUNTIFS(Data[Customer Name],Data[[#This Row],[Customer Name]], Data[MonthYear],Data[[#This Row],[MonthYear]])</f>
        <v>0.33333333333333331</v>
      </c>
      <c r="Z5670" s="1" t="str">
        <f>TEXT(Data[[#This Row],[Order Date]], "mm.yy")</f>
        <v>06.18</v>
      </c>
    </row>
    <row r="5671" spans="1:26" x14ac:dyDescent="0.25">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1" t="str">
        <f>IF(M5671=People!$B$2,People!$A$5,(IF(M5671=People!$B$3,People!$A$3,(IF(M5671=People!$B$4,People!$A$4,(IF(M5671=People!$B$5,People!$A$5,0)))))))</f>
        <v>Cassandra Brandow</v>
      </c>
      <c r="W5671" s="1" t="str">
        <f>IFERROR(VLOOKUP(Data[[#This Row],[Order ID]], Returns!$A:$B, 2, FALSE), "No")</f>
        <v>No</v>
      </c>
      <c r="X5671" s="1">
        <f>1/COUNTIF(Data[Order ID], Data[[#This Row],[Order ID]])</f>
        <v>0.33333333333333331</v>
      </c>
      <c r="Y5671" s="1">
        <f>1/COUNTIFS(Data[Customer Name],Data[[#This Row],[Customer Name]], Data[MonthYear],Data[[#This Row],[MonthYear]])</f>
        <v>0.33333333333333331</v>
      </c>
      <c r="Z5671" s="1" t="str">
        <f>TEXT(Data[[#This Row],[Order Date]], "mm.yy")</f>
        <v>06.18</v>
      </c>
    </row>
    <row r="5672" spans="1:26" x14ac:dyDescent="0.25">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1" t="str">
        <f>IF(M5672=People!$B$2,People!$A$5,(IF(M5672=People!$B$3,People!$A$3,(IF(M5672=People!$B$4,People!$A$4,(IF(M5672=People!$B$5,People!$A$5,0)))))))</f>
        <v>Cassandra Brandow</v>
      </c>
      <c r="W5672" s="1" t="str">
        <f>IFERROR(VLOOKUP(Data[[#This Row],[Order ID]], Returns!$A:$B, 2, FALSE), "No")</f>
        <v>No</v>
      </c>
      <c r="X5672" s="1">
        <f>1/COUNTIF(Data[Order ID], Data[[#This Row],[Order ID]])</f>
        <v>0.5</v>
      </c>
      <c r="Y5672" s="1">
        <f>1/COUNTIFS(Data[Customer Name],Data[[#This Row],[Customer Name]], Data[MonthYear],Data[[#This Row],[MonthYear]])</f>
        <v>0.5</v>
      </c>
      <c r="Z5672" s="1" t="str">
        <f>TEXT(Data[[#This Row],[Order Date]], "mm.yy")</f>
        <v>06.17</v>
      </c>
    </row>
    <row r="5673" spans="1:26" x14ac:dyDescent="0.25">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1" t="str">
        <f>IF(M5673=People!$B$2,People!$A$5,(IF(M5673=People!$B$3,People!$A$3,(IF(M5673=People!$B$4,People!$A$4,(IF(M5673=People!$B$5,People!$A$5,0)))))))</f>
        <v>Cassandra Brandow</v>
      </c>
      <c r="W5673" s="1" t="str">
        <f>IFERROR(VLOOKUP(Data[[#This Row],[Order ID]], Returns!$A:$B, 2, FALSE), "No")</f>
        <v>No</v>
      </c>
      <c r="X5673" s="1">
        <f>1/COUNTIF(Data[Order ID], Data[[#This Row],[Order ID]])</f>
        <v>0.5</v>
      </c>
      <c r="Y5673" s="1">
        <f>1/COUNTIFS(Data[Customer Name],Data[[#This Row],[Customer Name]], Data[MonthYear],Data[[#This Row],[MonthYear]])</f>
        <v>0.5</v>
      </c>
      <c r="Z5673" s="1" t="str">
        <f>TEXT(Data[[#This Row],[Order Date]], "mm.yy")</f>
        <v>06.17</v>
      </c>
    </row>
    <row r="5674" spans="1:26" x14ac:dyDescent="0.25">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1" t="str">
        <f>IF(M5674=People!$B$2,People!$A$5,(IF(M5674=People!$B$3,People!$A$3,(IF(M5674=People!$B$4,People!$A$4,(IF(M5674=People!$B$5,People!$A$5,0)))))))</f>
        <v>Kelly Williams</v>
      </c>
      <c r="W5674" s="1" t="str">
        <f>IFERROR(VLOOKUP(Data[[#This Row],[Order ID]], Returns!$A:$B, 2, FALSE), "No")</f>
        <v>No</v>
      </c>
      <c r="X5674" s="1">
        <f>1/COUNTIF(Data[Order ID], Data[[#This Row],[Order ID]])</f>
        <v>0.5</v>
      </c>
      <c r="Y5674" s="1">
        <f>1/COUNTIFS(Data[Customer Name],Data[[#This Row],[Customer Name]], Data[MonthYear],Data[[#This Row],[MonthYear]])</f>
        <v>0.5</v>
      </c>
      <c r="Z5674" s="1" t="str">
        <f>TEXT(Data[[#This Row],[Order Date]], "mm.yy")</f>
        <v>10.19</v>
      </c>
    </row>
    <row r="5675" spans="1:26" x14ac:dyDescent="0.25">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1" t="str">
        <f>IF(M5675=People!$B$2,People!$A$5,(IF(M5675=People!$B$3,People!$A$3,(IF(M5675=People!$B$4,People!$A$4,(IF(M5675=People!$B$5,People!$A$5,0)))))))</f>
        <v>Kelly Williams</v>
      </c>
      <c r="W5675" s="1" t="str">
        <f>IFERROR(VLOOKUP(Data[[#This Row],[Order ID]], Returns!$A:$B, 2, FALSE), "No")</f>
        <v>No</v>
      </c>
      <c r="X5675" s="1">
        <f>1/COUNTIF(Data[Order ID], Data[[#This Row],[Order ID]])</f>
        <v>0.5</v>
      </c>
      <c r="Y5675" s="1">
        <f>1/COUNTIFS(Data[Customer Name],Data[[#This Row],[Customer Name]], Data[MonthYear],Data[[#This Row],[MonthYear]])</f>
        <v>0.5</v>
      </c>
      <c r="Z5675" s="1" t="str">
        <f>TEXT(Data[[#This Row],[Order Date]], "mm.yy")</f>
        <v>10.19</v>
      </c>
    </row>
    <row r="5676" spans="1:26" x14ac:dyDescent="0.25">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1" t="str">
        <f>IF(M5676=People!$B$2,People!$A$5,(IF(M5676=People!$B$3,People!$A$3,(IF(M5676=People!$B$4,People!$A$4,(IF(M5676=People!$B$5,People!$A$5,0)))))))</f>
        <v>Cassandra Brandow</v>
      </c>
      <c r="W5676" s="1" t="str">
        <f>IFERROR(VLOOKUP(Data[[#This Row],[Order ID]], Returns!$A:$B, 2, FALSE), "No")</f>
        <v>No</v>
      </c>
      <c r="X5676" s="1">
        <f>1/COUNTIF(Data[Order ID], Data[[#This Row],[Order ID]])</f>
        <v>1</v>
      </c>
      <c r="Y5676" s="1">
        <f>1/COUNTIFS(Data[Customer Name],Data[[#This Row],[Customer Name]], Data[MonthYear],Data[[#This Row],[MonthYear]])</f>
        <v>1</v>
      </c>
      <c r="Z5676" s="1" t="str">
        <f>TEXT(Data[[#This Row],[Order Date]], "mm.yy")</f>
        <v>01.18</v>
      </c>
    </row>
    <row r="5677" spans="1:26" x14ac:dyDescent="0.25">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1" t="str">
        <f>IF(M5677=People!$B$2,People!$A$5,(IF(M5677=People!$B$3,People!$A$3,(IF(M5677=People!$B$4,People!$A$4,(IF(M5677=People!$B$5,People!$A$5,0)))))))</f>
        <v>Cassandra Brandow</v>
      </c>
      <c r="W5677" s="1" t="str">
        <f>IFERROR(VLOOKUP(Data[[#This Row],[Order ID]], Returns!$A:$B, 2, FALSE), "No")</f>
        <v>No</v>
      </c>
      <c r="X5677" s="1">
        <f>1/COUNTIF(Data[Order ID], Data[[#This Row],[Order ID]])</f>
        <v>0.5</v>
      </c>
      <c r="Y5677" s="1">
        <f>1/COUNTIFS(Data[Customer Name],Data[[#This Row],[Customer Name]], Data[MonthYear],Data[[#This Row],[MonthYear]])</f>
        <v>0.5</v>
      </c>
      <c r="Z5677" s="1" t="str">
        <f>TEXT(Data[[#This Row],[Order Date]], "mm.yy")</f>
        <v>05.16</v>
      </c>
    </row>
    <row r="5678" spans="1:26" x14ac:dyDescent="0.25">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1" t="str">
        <f>IF(M5678=People!$B$2,People!$A$5,(IF(M5678=People!$B$3,People!$A$3,(IF(M5678=People!$B$4,People!$A$4,(IF(M5678=People!$B$5,People!$A$5,0)))))))</f>
        <v>Cassandra Brandow</v>
      </c>
      <c r="W5678" s="1" t="str">
        <f>IFERROR(VLOOKUP(Data[[#This Row],[Order ID]], Returns!$A:$B, 2, FALSE), "No")</f>
        <v>No</v>
      </c>
      <c r="X5678" s="1">
        <f>1/COUNTIF(Data[Order ID], Data[[#This Row],[Order ID]])</f>
        <v>0.5</v>
      </c>
      <c r="Y5678" s="1">
        <f>1/COUNTIFS(Data[Customer Name],Data[[#This Row],[Customer Name]], Data[MonthYear],Data[[#This Row],[MonthYear]])</f>
        <v>0.5</v>
      </c>
      <c r="Z5678" s="1" t="str">
        <f>TEXT(Data[[#This Row],[Order Date]], "mm.yy")</f>
        <v>05.16</v>
      </c>
    </row>
    <row r="5679" spans="1:26" x14ac:dyDescent="0.25">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1" t="str">
        <f>IF(M5679=People!$B$2,People!$A$5,(IF(M5679=People!$B$3,People!$A$3,(IF(M5679=People!$B$4,People!$A$4,(IF(M5679=People!$B$5,People!$A$5,0)))))))</f>
        <v>Kelly Williams</v>
      </c>
      <c r="W5679" s="1" t="str">
        <f>IFERROR(VLOOKUP(Data[[#This Row],[Order ID]], Returns!$A:$B, 2, FALSE), "No")</f>
        <v>No</v>
      </c>
      <c r="X5679" s="1">
        <f>1/COUNTIF(Data[Order ID], Data[[#This Row],[Order ID]])</f>
        <v>1</v>
      </c>
      <c r="Y5679" s="1">
        <f>1/COUNTIFS(Data[Customer Name],Data[[#This Row],[Customer Name]], Data[MonthYear],Data[[#This Row],[MonthYear]])</f>
        <v>1</v>
      </c>
      <c r="Z5679" s="1" t="str">
        <f>TEXT(Data[[#This Row],[Order Date]], "mm.yy")</f>
        <v>12.16</v>
      </c>
    </row>
    <row r="5680" spans="1:26" x14ac:dyDescent="0.25">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1" t="str">
        <f>IF(M5680=People!$B$2,People!$A$5,(IF(M5680=People!$B$3,People!$A$3,(IF(M5680=People!$B$4,People!$A$4,(IF(M5680=People!$B$5,People!$A$5,0)))))))</f>
        <v>Kelly Williams</v>
      </c>
      <c r="W5680" s="1" t="str">
        <f>IFERROR(VLOOKUP(Data[[#This Row],[Order ID]], Returns!$A:$B, 2, FALSE), "No")</f>
        <v>No</v>
      </c>
      <c r="X5680" s="1">
        <f>1/COUNTIF(Data[Order ID], Data[[#This Row],[Order ID]])</f>
        <v>0.5</v>
      </c>
      <c r="Y5680" s="1">
        <f>1/COUNTIFS(Data[Customer Name],Data[[#This Row],[Customer Name]], Data[MonthYear],Data[[#This Row],[MonthYear]])</f>
        <v>0.5</v>
      </c>
      <c r="Z5680" s="1" t="str">
        <f>TEXT(Data[[#This Row],[Order Date]], "mm.yy")</f>
        <v>07.18</v>
      </c>
    </row>
    <row r="5681" spans="1:26" x14ac:dyDescent="0.25">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1" t="str">
        <f>IF(M5681=People!$B$2,People!$A$5,(IF(M5681=People!$B$3,People!$A$3,(IF(M5681=People!$B$4,People!$A$4,(IF(M5681=People!$B$5,People!$A$5,0)))))))</f>
        <v>Kelly Williams</v>
      </c>
      <c r="W5681" s="1" t="str">
        <f>IFERROR(VLOOKUP(Data[[#This Row],[Order ID]], Returns!$A:$B, 2, FALSE), "No")</f>
        <v>No</v>
      </c>
      <c r="X5681" s="1">
        <f>1/COUNTIF(Data[Order ID], Data[[#This Row],[Order ID]])</f>
        <v>0.5</v>
      </c>
      <c r="Y5681" s="1">
        <f>1/COUNTIFS(Data[Customer Name],Data[[#This Row],[Customer Name]], Data[MonthYear],Data[[#This Row],[MonthYear]])</f>
        <v>0.5</v>
      </c>
      <c r="Z5681" s="1" t="str">
        <f>TEXT(Data[[#This Row],[Order Date]], "mm.yy")</f>
        <v>07.18</v>
      </c>
    </row>
    <row r="5682" spans="1:26" x14ac:dyDescent="0.25">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1" t="str">
        <f>IF(M5682=People!$B$2,People!$A$5,(IF(M5682=People!$B$3,People!$A$3,(IF(M5682=People!$B$4,People!$A$4,(IF(M5682=People!$B$5,People!$A$5,0)))))))</f>
        <v>Kelly Williams</v>
      </c>
      <c r="W5682" s="1" t="str">
        <f>IFERROR(VLOOKUP(Data[[#This Row],[Order ID]], Returns!$A:$B, 2, FALSE), "No")</f>
        <v>No</v>
      </c>
      <c r="X5682" s="1">
        <f>1/COUNTIF(Data[Order ID], Data[[#This Row],[Order ID]])</f>
        <v>0.5</v>
      </c>
      <c r="Y5682" s="1">
        <f>1/COUNTIFS(Data[Customer Name],Data[[#This Row],[Customer Name]], Data[MonthYear],Data[[#This Row],[MonthYear]])</f>
        <v>0.5</v>
      </c>
      <c r="Z5682" s="1" t="str">
        <f>TEXT(Data[[#This Row],[Order Date]], "mm.yy")</f>
        <v>09.18</v>
      </c>
    </row>
    <row r="5683" spans="1:26" x14ac:dyDescent="0.25">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1" t="str">
        <f>IF(M5683=People!$B$2,People!$A$5,(IF(M5683=People!$B$3,People!$A$3,(IF(M5683=People!$B$4,People!$A$4,(IF(M5683=People!$B$5,People!$A$5,0)))))))</f>
        <v>Kelly Williams</v>
      </c>
      <c r="W5683" s="1" t="str">
        <f>IFERROR(VLOOKUP(Data[[#This Row],[Order ID]], Returns!$A:$B, 2, FALSE), "No")</f>
        <v>No</v>
      </c>
      <c r="X5683" s="1">
        <f>1/COUNTIF(Data[Order ID], Data[[#This Row],[Order ID]])</f>
        <v>0.5</v>
      </c>
      <c r="Y5683" s="1">
        <f>1/COUNTIFS(Data[Customer Name],Data[[#This Row],[Customer Name]], Data[MonthYear],Data[[#This Row],[MonthYear]])</f>
        <v>0.5</v>
      </c>
      <c r="Z5683" s="1" t="str">
        <f>TEXT(Data[[#This Row],[Order Date]], "mm.yy")</f>
        <v>09.18</v>
      </c>
    </row>
    <row r="5684" spans="1:26" x14ac:dyDescent="0.25">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1" t="str">
        <f>IF(M5684=People!$B$2,People!$A$5,(IF(M5684=People!$B$3,People!$A$3,(IF(M5684=People!$B$4,People!$A$4,(IF(M5684=People!$B$5,People!$A$5,0)))))))</f>
        <v>Cassandra Brandow</v>
      </c>
      <c r="W5684" s="1" t="str">
        <f>IFERROR(VLOOKUP(Data[[#This Row],[Order ID]], Returns!$A:$B, 2, FALSE), "No")</f>
        <v>No</v>
      </c>
      <c r="X5684" s="1">
        <f>1/COUNTIF(Data[Order ID], Data[[#This Row],[Order ID]])</f>
        <v>0.33333333333333331</v>
      </c>
      <c r="Y5684" s="1">
        <f>1/COUNTIFS(Data[Customer Name],Data[[#This Row],[Customer Name]], Data[MonthYear],Data[[#This Row],[MonthYear]])</f>
        <v>0.33333333333333331</v>
      </c>
      <c r="Z5684" s="1" t="str">
        <f>TEXT(Data[[#This Row],[Order Date]], "mm.yy")</f>
        <v>04.16</v>
      </c>
    </row>
    <row r="5685" spans="1:26" x14ac:dyDescent="0.25">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1" t="str">
        <f>IF(M5685=People!$B$2,People!$A$5,(IF(M5685=People!$B$3,People!$A$3,(IF(M5685=People!$B$4,People!$A$4,(IF(M5685=People!$B$5,People!$A$5,0)))))))</f>
        <v>Cassandra Brandow</v>
      </c>
      <c r="W5685" s="1" t="str">
        <f>IFERROR(VLOOKUP(Data[[#This Row],[Order ID]], Returns!$A:$B, 2, FALSE), "No")</f>
        <v>No</v>
      </c>
      <c r="X5685" s="1">
        <f>1/COUNTIF(Data[Order ID], Data[[#This Row],[Order ID]])</f>
        <v>0.33333333333333331</v>
      </c>
      <c r="Y5685" s="1">
        <f>1/COUNTIFS(Data[Customer Name],Data[[#This Row],[Customer Name]], Data[MonthYear],Data[[#This Row],[MonthYear]])</f>
        <v>0.33333333333333331</v>
      </c>
      <c r="Z5685" s="1" t="str">
        <f>TEXT(Data[[#This Row],[Order Date]], "mm.yy")</f>
        <v>04.16</v>
      </c>
    </row>
    <row r="5686" spans="1:26" x14ac:dyDescent="0.25">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1" t="str">
        <f>IF(M5686=People!$B$2,People!$A$5,(IF(M5686=People!$B$3,People!$A$3,(IF(M5686=People!$B$4,People!$A$4,(IF(M5686=People!$B$5,People!$A$5,0)))))))</f>
        <v>Cassandra Brandow</v>
      </c>
      <c r="W5686" s="1" t="str">
        <f>IFERROR(VLOOKUP(Data[[#This Row],[Order ID]], Returns!$A:$B, 2, FALSE), "No")</f>
        <v>No</v>
      </c>
      <c r="X5686" s="1">
        <f>1/COUNTIF(Data[Order ID], Data[[#This Row],[Order ID]])</f>
        <v>0.33333333333333331</v>
      </c>
      <c r="Y5686" s="1">
        <f>1/COUNTIFS(Data[Customer Name],Data[[#This Row],[Customer Name]], Data[MonthYear],Data[[#This Row],[MonthYear]])</f>
        <v>0.33333333333333331</v>
      </c>
      <c r="Z5686" s="1" t="str">
        <f>TEXT(Data[[#This Row],[Order Date]], "mm.yy")</f>
        <v>04.16</v>
      </c>
    </row>
    <row r="5687" spans="1:26" x14ac:dyDescent="0.25">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1" t="str">
        <f>IF(M5687=People!$B$2,People!$A$5,(IF(M5687=People!$B$3,People!$A$3,(IF(M5687=People!$B$4,People!$A$4,(IF(M5687=People!$B$5,People!$A$5,0)))))))</f>
        <v>Cassandra Brandow</v>
      </c>
      <c r="W5687" s="1" t="str">
        <f>IFERROR(VLOOKUP(Data[[#This Row],[Order ID]], Returns!$A:$B, 2, FALSE), "No")</f>
        <v>No</v>
      </c>
      <c r="X5687" s="1">
        <f>1/COUNTIF(Data[Order ID], Data[[#This Row],[Order ID]])</f>
        <v>1</v>
      </c>
      <c r="Y5687" s="1">
        <f>1/COUNTIFS(Data[Customer Name],Data[[#This Row],[Customer Name]], Data[MonthYear],Data[[#This Row],[MonthYear]])</f>
        <v>0.2</v>
      </c>
      <c r="Z5687" s="1" t="str">
        <f>TEXT(Data[[#This Row],[Order Date]], "mm.yy")</f>
        <v>11.17</v>
      </c>
    </row>
    <row r="5688" spans="1:26" x14ac:dyDescent="0.25">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1" t="str">
        <f>IF(M5688=People!$B$2,People!$A$5,(IF(M5688=People!$B$3,People!$A$3,(IF(M5688=People!$B$4,People!$A$4,(IF(M5688=People!$B$5,People!$A$5,0)))))))</f>
        <v>Cassandra Brandow</v>
      </c>
      <c r="W5688" s="1" t="str">
        <f>IFERROR(VLOOKUP(Data[[#This Row],[Order ID]], Returns!$A:$B, 2, FALSE), "No")</f>
        <v>No</v>
      </c>
      <c r="X5688" s="1">
        <f>1/COUNTIF(Data[Order ID], Data[[#This Row],[Order ID]])</f>
        <v>0.33333333333333331</v>
      </c>
      <c r="Y5688" s="1">
        <f>1/COUNTIFS(Data[Customer Name],Data[[#This Row],[Customer Name]], Data[MonthYear],Data[[#This Row],[MonthYear]])</f>
        <v>0.33333333333333331</v>
      </c>
      <c r="Z5688" s="1" t="str">
        <f>TEXT(Data[[#This Row],[Order Date]], "mm.yy")</f>
        <v>07.16</v>
      </c>
    </row>
    <row r="5689" spans="1:26" x14ac:dyDescent="0.25">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1" t="str">
        <f>IF(M5689=People!$B$2,People!$A$5,(IF(M5689=People!$B$3,People!$A$3,(IF(M5689=People!$B$4,People!$A$4,(IF(M5689=People!$B$5,People!$A$5,0)))))))</f>
        <v>Cassandra Brandow</v>
      </c>
      <c r="W5689" s="1" t="str">
        <f>IFERROR(VLOOKUP(Data[[#This Row],[Order ID]], Returns!$A:$B, 2, FALSE), "No")</f>
        <v>No</v>
      </c>
      <c r="X5689" s="1">
        <f>1/COUNTIF(Data[Order ID], Data[[#This Row],[Order ID]])</f>
        <v>0.33333333333333331</v>
      </c>
      <c r="Y5689" s="1">
        <f>1/COUNTIFS(Data[Customer Name],Data[[#This Row],[Customer Name]], Data[MonthYear],Data[[#This Row],[MonthYear]])</f>
        <v>0.33333333333333331</v>
      </c>
      <c r="Z5689" s="1" t="str">
        <f>TEXT(Data[[#This Row],[Order Date]], "mm.yy")</f>
        <v>07.16</v>
      </c>
    </row>
    <row r="5690" spans="1:26" x14ac:dyDescent="0.25">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1" t="str">
        <f>IF(M5690=People!$B$2,People!$A$5,(IF(M5690=People!$B$3,People!$A$3,(IF(M5690=People!$B$4,People!$A$4,(IF(M5690=People!$B$5,People!$A$5,0)))))))</f>
        <v>Cassandra Brandow</v>
      </c>
      <c r="W5690" s="1" t="str">
        <f>IFERROR(VLOOKUP(Data[[#This Row],[Order ID]], Returns!$A:$B, 2, FALSE), "No")</f>
        <v>No</v>
      </c>
      <c r="X5690" s="1">
        <f>1/COUNTIF(Data[Order ID], Data[[#This Row],[Order ID]])</f>
        <v>0.33333333333333331</v>
      </c>
      <c r="Y5690" s="1">
        <f>1/COUNTIFS(Data[Customer Name],Data[[#This Row],[Customer Name]], Data[MonthYear],Data[[#This Row],[MonthYear]])</f>
        <v>0.33333333333333331</v>
      </c>
      <c r="Z5690" s="1" t="str">
        <f>TEXT(Data[[#This Row],[Order Date]], "mm.yy")</f>
        <v>07.16</v>
      </c>
    </row>
    <row r="5691" spans="1:26" x14ac:dyDescent="0.25">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1" t="str">
        <f>IF(M5691=People!$B$2,People!$A$5,(IF(M5691=People!$B$3,People!$A$3,(IF(M5691=People!$B$4,People!$A$4,(IF(M5691=People!$B$5,People!$A$5,0)))))))</f>
        <v>Kelly Williams</v>
      </c>
      <c r="W5691" s="1" t="str">
        <f>IFERROR(VLOOKUP(Data[[#This Row],[Order ID]], Returns!$A:$B, 2, FALSE), "No")</f>
        <v>No</v>
      </c>
      <c r="X5691" s="1">
        <f>1/COUNTIF(Data[Order ID], Data[[#This Row],[Order ID]])</f>
        <v>1</v>
      </c>
      <c r="Y5691" s="1">
        <f>1/COUNTIFS(Data[Customer Name],Data[[#This Row],[Customer Name]], Data[MonthYear],Data[[#This Row],[MonthYear]])</f>
        <v>1</v>
      </c>
      <c r="Z5691" s="1" t="str">
        <f>TEXT(Data[[#This Row],[Order Date]], "mm.yy")</f>
        <v>12.17</v>
      </c>
    </row>
    <row r="5692" spans="1:26" x14ac:dyDescent="0.25">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1" t="str">
        <f>IF(M5692=People!$B$2,People!$A$5,(IF(M5692=People!$B$3,People!$A$3,(IF(M5692=People!$B$4,People!$A$4,(IF(M5692=People!$B$5,People!$A$5,0)))))))</f>
        <v>Chuck Magee</v>
      </c>
      <c r="W5692" s="1" t="str">
        <f>IFERROR(VLOOKUP(Data[[#This Row],[Order ID]], Returns!$A:$B, 2, FALSE), "No")</f>
        <v>No</v>
      </c>
      <c r="X5692" s="1">
        <f>1/COUNTIF(Data[Order ID], Data[[#This Row],[Order ID]])</f>
        <v>0.2</v>
      </c>
      <c r="Y5692" s="1">
        <f>1/COUNTIFS(Data[Customer Name],Data[[#This Row],[Customer Name]], Data[MonthYear],Data[[#This Row],[MonthYear]])</f>
        <v>0.2</v>
      </c>
      <c r="Z5692" s="1" t="str">
        <f>TEXT(Data[[#This Row],[Order Date]], "mm.yy")</f>
        <v>12.17</v>
      </c>
    </row>
    <row r="5693" spans="1:26" x14ac:dyDescent="0.25">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1" t="str">
        <f>IF(M5693=People!$B$2,People!$A$5,(IF(M5693=People!$B$3,People!$A$3,(IF(M5693=People!$B$4,People!$A$4,(IF(M5693=People!$B$5,People!$A$5,0)))))))</f>
        <v>Chuck Magee</v>
      </c>
      <c r="W5693" s="1" t="str">
        <f>IFERROR(VLOOKUP(Data[[#This Row],[Order ID]], Returns!$A:$B, 2, FALSE), "No")</f>
        <v>No</v>
      </c>
      <c r="X5693" s="1">
        <f>1/COUNTIF(Data[Order ID], Data[[#This Row],[Order ID]])</f>
        <v>0.2</v>
      </c>
      <c r="Y5693" s="1">
        <f>1/COUNTIFS(Data[Customer Name],Data[[#This Row],[Customer Name]], Data[MonthYear],Data[[#This Row],[MonthYear]])</f>
        <v>0.2</v>
      </c>
      <c r="Z5693" s="1" t="str">
        <f>TEXT(Data[[#This Row],[Order Date]], "mm.yy")</f>
        <v>12.17</v>
      </c>
    </row>
    <row r="5694" spans="1:26" x14ac:dyDescent="0.25">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1" t="str">
        <f>IF(M5694=People!$B$2,People!$A$5,(IF(M5694=People!$B$3,People!$A$3,(IF(M5694=People!$B$4,People!$A$4,(IF(M5694=People!$B$5,People!$A$5,0)))))))</f>
        <v>Chuck Magee</v>
      </c>
      <c r="W5694" s="1" t="str">
        <f>IFERROR(VLOOKUP(Data[[#This Row],[Order ID]], Returns!$A:$B, 2, FALSE), "No")</f>
        <v>No</v>
      </c>
      <c r="X5694" s="1">
        <f>1/COUNTIF(Data[Order ID], Data[[#This Row],[Order ID]])</f>
        <v>0.2</v>
      </c>
      <c r="Y5694" s="1">
        <f>1/COUNTIFS(Data[Customer Name],Data[[#This Row],[Customer Name]], Data[MonthYear],Data[[#This Row],[MonthYear]])</f>
        <v>0.2</v>
      </c>
      <c r="Z5694" s="1" t="str">
        <f>TEXT(Data[[#This Row],[Order Date]], "mm.yy")</f>
        <v>12.17</v>
      </c>
    </row>
    <row r="5695" spans="1:26" x14ac:dyDescent="0.25">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1" t="str">
        <f>IF(M5695=People!$B$2,People!$A$5,(IF(M5695=People!$B$3,People!$A$3,(IF(M5695=People!$B$4,People!$A$4,(IF(M5695=People!$B$5,People!$A$5,0)))))))</f>
        <v>Chuck Magee</v>
      </c>
      <c r="W5695" s="1" t="str">
        <f>IFERROR(VLOOKUP(Data[[#This Row],[Order ID]], Returns!$A:$B, 2, FALSE), "No")</f>
        <v>No</v>
      </c>
      <c r="X5695" s="1">
        <f>1/COUNTIF(Data[Order ID], Data[[#This Row],[Order ID]])</f>
        <v>0.2</v>
      </c>
      <c r="Y5695" s="1">
        <f>1/COUNTIFS(Data[Customer Name],Data[[#This Row],[Customer Name]], Data[MonthYear],Data[[#This Row],[MonthYear]])</f>
        <v>0.2</v>
      </c>
      <c r="Z5695" s="1" t="str">
        <f>TEXT(Data[[#This Row],[Order Date]], "mm.yy")</f>
        <v>12.17</v>
      </c>
    </row>
    <row r="5696" spans="1:26" x14ac:dyDescent="0.25">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1" t="str">
        <f>IF(M5696=People!$B$2,People!$A$5,(IF(M5696=People!$B$3,People!$A$3,(IF(M5696=People!$B$4,People!$A$4,(IF(M5696=People!$B$5,People!$A$5,0)))))))</f>
        <v>Chuck Magee</v>
      </c>
      <c r="W5696" s="1" t="str">
        <f>IFERROR(VLOOKUP(Data[[#This Row],[Order ID]], Returns!$A:$B, 2, FALSE), "No")</f>
        <v>No</v>
      </c>
      <c r="X5696" s="1">
        <f>1/COUNTIF(Data[Order ID], Data[[#This Row],[Order ID]])</f>
        <v>0.2</v>
      </c>
      <c r="Y5696" s="1">
        <f>1/COUNTIFS(Data[Customer Name],Data[[#This Row],[Customer Name]], Data[MonthYear],Data[[#This Row],[MonthYear]])</f>
        <v>0.2</v>
      </c>
      <c r="Z5696" s="1" t="str">
        <f>TEXT(Data[[#This Row],[Order Date]], "mm.yy")</f>
        <v>12.17</v>
      </c>
    </row>
    <row r="5697" spans="1:26" x14ac:dyDescent="0.25">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1" t="str">
        <f>IF(M5697=People!$B$2,People!$A$5,(IF(M5697=People!$B$3,People!$A$3,(IF(M5697=People!$B$4,People!$A$4,(IF(M5697=People!$B$5,People!$A$5,0)))))))</f>
        <v>Cassandra Brandow</v>
      </c>
      <c r="W5697" s="1" t="str">
        <f>IFERROR(VLOOKUP(Data[[#This Row],[Order ID]], Returns!$A:$B, 2, FALSE), "No")</f>
        <v>No</v>
      </c>
      <c r="X5697" s="1">
        <f>1/COUNTIF(Data[Order ID], Data[[#This Row],[Order ID]])</f>
        <v>1</v>
      </c>
      <c r="Y5697" s="1">
        <f>1/COUNTIFS(Data[Customer Name],Data[[#This Row],[Customer Name]], Data[MonthYear],Data[[#This Row],[MonthYear]])</f>
        <v>1</v>
      </c>
      <c r="Z5697" s="1" t="str">
        <f>TEXT(Data[[#This Row],[Order Date]], "mm.yy")</f>
        <v>05.18</v>
      </c>
    </row>
    <row r="5698" spans="1:26" x14ac:dyDescent="0.25">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1" t="str">
        <f>IF(M5698=People!$B$2,People!$A$5,(IF(M5698=People!$B$3,People!$A$3,(IF(M5698=People!$B$4,People!$A$4,(IF(M5698=People!$B$5,People!$A$5,0)))))))</f>
        <v>Kelly Williams</v>
      </c>
      <c r="W5698" s="1" t="str">
        <f>IFERROR(VLOOKUP(Data[[#This Row],[Order ID]], Returns!$A:$B, 2, FALSE), "No")</f>
        <v>No</v>
      </c>
      <c r="X5698" s="1">
        <f>1/COUNTIF(Data[Order ID], Data[[#This Row],[Order ID]])</f>
        <v>0.5</v>
      </c>
      <c r="Y5698" s="1">
        <f>1/COUNTIFS(Data[Customer Name],Data[[#This Row],[Customer Name]], Data[MonthYear],Data[[#This Row],[MonthYear]])</f>
        <v>0.5</v>
      </c>
      <c r="Z5698" s="1" t="str">
        <f>TEXT(Data[[#This Row],[Order Date]], "mm.yy")</f>
        <v>10.19</v>
      </c>
    </row>
    <row r="5699" spans="1:26" x14ac:dyDescent="0.25">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1" t="str">
        <f>IF(M5699=People!$B$2,People!$A$5,(IF(M5699=People!$B$3,People!$A$3,(IF(M5699=People!$B$4,People!$A$4,(IF(M5699=People!$B$5,People!$A$5,0)))))))</f>
        <v>Kelly Williams</v>
      </c>
      <c r="W5699" s="1" t="str">
        <f>IFERROR(VLOOKUP(Data[[#This Row],[Order ID]], Returns!$A:$B, 2, FALSE), "No")</f>
        <v>No</v>
      </c>
      <c r="X5699" s="1">
        <f>1/COUNTIF(Data[Order ID], Data[[#This Row],[Order ID]])</f>
        <v>0.5</v>
      </c>
      <c r="Y5699" s="1">
        <f>1/COUNTIFS(Data[Customer Name],Data[[#This Row],[Customer Name]], Data[MonthYear],Data[[#This Row],[MonthYear]])</f>
        <v>0.5</v>
      </c>
      <c r="Z5699" s="1" t="str">
        <f>TEXT(Data[[#This Row],[Order Date]], "mm.yy")</f>
        <v>10.19</v>
      </c>
    </row>
    <row r="5700" spans="1:26" x14ac:dyDescent="0.25">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1" t="str">
        <f>IF(M5700=People!$B$2,People!$A$5,(IF(M5700=People!$B$3,People!$A$3,(IF(M5700=People!$B$4,People!$A$4,(IF(M5700=People!$B$5,People!$A$5,0)))))))</f>
        <v>Kelly Williams</v>
      </c>
      <c r="W5700" s="1" t="str">
        <f>IFERROR(VLOOKUP(Data[[#This Row],[Order ID]], Returns!$A:$B, 2, FALSE), "No")</f>
        <v>No</v>
      </c>
      <c r="X5700" s="1">
        <f>1/COUNTIF(Data[Order ID], Data[[#This Row],[Order ID]])</f>
        <v>1</v>
      </c>
      <c r="Y5700" s="1">
        <f>1/COUNTIFS(Data[Customer Name],Data[[#This Row],[Customer Name]], Data[MonthYear],Data[[#This Row],[MonthYear]])</f>
        <v>1</v>
      </c>
      <c r="Z5700" s="1" t="str">
        <f>TEXT(Data[[#This Row],[Order Date]], "mm.yy")</f>
        <v>11.18</v>
      </c>
    </row>
    <row r="5701" spans="1:26" x14ac:dyDescent="0.25">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1" t="str">
        <f>IF(M5701=People!$B$2,People!$A$5,(IF(M5701=People!$B$3,People!$A$3,(IF(M5701=People!$B$4,People!$A$4,(IF(M5701=People!$B$5,People!$A$5,0)))))))</f>
        <v>Cassandra Brandow</v>
      </c>
      <c r="W5701" s="1" t="str">
        <f>IFERROR(VLOOKUP(Data[[#This Row],[Order ID]], Returns!$A:$B, 2, FALSE), "No")</f>
        <v>No</v>
      </c>
      <c r="X5701" s="1">
        <f>1/COUNTIF(Data[Order ID], Data[[#This Row],[Order ID]])</f>
        <v>1</v>
      </c>
      <c r="Y5701" s="1">
        <f>1/COUNTIFS(Data[Customer Name],Data[[#This Row],[Customer Name]], Data[MonthYear],Data[[#This Row],[MonthYear]])</f>
        <v>1</v>
      </c>
      <c r="Z5701" s="1" t="str">
        <f>TEXT(Data[[#This Row],[Order Date]], "mm.yy")</f>
        <v>11.19</v>
      </c>
    </row>
    <row r="5702" spans="1:26" x14ac:dyDescent="0.25">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1" t="str">
        <f>IF(M5702=People!$B$2,People!$A$5,(IF(M5702=People!$B$3,People!$A$3,(IF(M5702=People!$B$4,People!$A$4,(IF(M5702=People!$B$5,People!$A$5,0)))))))</f>
        <v>Chuck Magee</v>
      </c>
      <c r="W5702" s="1" t="str">
        <f>IFERROR(VLOOKUP(Data[[#This Row],[Order ID]], Returns!$A:$B, 2, FALSE), "No")</f>
        <v>No</v>
      </c>
      <c r="X5702" s="1">
        <f>1/COUNTIF(Data[Order ID], Data[[#This Row],[Order ID]])</f>
        <v>0.5</v>
      </c>
      <c r="Y5702" s="1">
        <f>1/COUNTIFS(Data[Customer Name],Data[[#This Row],[Customer Name]], Data[MonthYear],Data[[#This Row],[MonthYear]])</f>
        <v>0.33333333333333331</v>
      </c>
      <c r="Z5702" s="1" t="str">
        <f>TEXT(Data[[#This Row],[Order Date]], "mm.yy")</f>
        <v>11.18</v>
      </c>
    </row>
    <row r="5703" spans="1:26" x14ac:dyDescent="0.25">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1" t="str">
        <f>IF(M5703=People!$B$2,People!$A$5,(IF(M5703=People!$B$3,People!$A$3,(IF(M5703=People!$B$4,People!$A$4,(IF(M5703=People!$B$5,People!$A$5,0)))))))</f>
        <v>Chuck Magee</v>
      </c>
      <c r="W5703" s="1" t="str">
        <f>IFERROR(VLOOKUP(Data[[#This Row],[Order ID]], Returns!$A:$B, 2, FALSE), "No")</f>
        <v>No</v>
      </c>
      <c r="X5703" s="1">
        <f>1/COUNTIF(Data[Order ID], Data[[#This Row],[Order ID]])</f>
        <v>0.5</v>
      </c>
      <c r="Y5703" s="1">
        <f>1/COUNTIFS(Data[Customer Name],Data[[#This Row],[Customer Name]], Data[MonthYear],Data[[#This Row],[MonthYear]])</f>
        <v>0.33333333333333331</v>
      </c>
      <c r="Z5703" s="1" t="str">
        <f>TEXT(Data[[#This Row],[Order Date]], "mm.yy")</f>
        <v>11.18</v>
      </c>
    </row>
    <row r="5704" spans="1:26" x14ac:dyDescent="0.25">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1" t="str">
        <f>IF(M5704=People!$B$2,People!$A$5,(IF(M5704=People!$B$3,People!$A$3,(IF(M5704=People!$B$4,People!$A$4,(IF(M5704=People!$B$5,People!$A$5,0)))))))</f>
        <v>Chuck Magee</v>
      </c>
      <c r="W5704" s="1" t="str">
        <f>IFERROR(VLOOKUP(Data[[#This Row],[Order ID]], Returns!$A:$B, 2, FALSE), "No")</f>
        <v>No</v>
      </c>
      <c r="X5704" s="1">
        <f>1/COUNTIF(Data[Order ID], Data[[#This Row],[Order ID]])</f>
        <v>0.33333333333333331</v>
      </c>
      <c r="Y5704" s="1">
        <f>1/COUNTIFS(Data[Customer Name],Data[[#This Row],[Customer Name]], Data[MonthYear],Data[[#This Row],[MonthYear]])</f>
        <v>0.33333333333333331</v>
      </c>
      <c r="Z5704" s="1" t="str">
        <f>TEXT(Data[[#This Row],[Order Date]], "mm.yy")</f>
        <v>12.16</v>
      </c>
    </row>
    <row r="5705" spans="1:26" x14ac:dyDescent="0.25">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1" t="str">
        <f>IF(M5705=People!$B$2,People!$A$5,(IF(M5705=People!$B$3,People!$A$3,(IF(M5705=People!$B$4,People!$A$4,(IF(M5705=People!$B$5,People!$A$5,0)))))))</f>
        <v>Chuck Magee</v>
      </c>
      <c r="W5705" s="1" t="str">
        <f>IFERROR(VLOOKUP(Data[[#This Row],[Order ID]], Returns!$A:$B, 2, FALSE), "No")</f>
        <v>No</v>
      </c>
      <c r="X5705" s="1">
        <f>1/COUNTIF(Data[Order ID], Data[[#This Row],[Order ID]])</f>
        <v>0.33333333333333331</v>
      </c>
      <c r="Y5705" s="1">
        <f>1/COUNTIFS(Data[Customer Name],Data[[#This Row],[Customer Name]], Data[MonthYear],Data[[#This Row],[MonthYear]])</f>
        <v>0.33333333333333331</v>
      </c>
      <c r="Z5705" s="1" t="str">
        <f>TEXT(Data[[#This Row],[Order Date]], "mm.yy")</f>
        <v>12.16</v>
      </c>
    </row>
    <row r="5706" spans="1:26" x14ac:dyDescent="0.25">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1" t="str">
        <f>IF(M5706=People!$B$2,People!$A$5,(IF(M5706=People!$B$3,People!$A$3,(IF(M5706=People!$B$4,People!$A$4,(IF(M5706=People!$B$5,People!$A$5,0)))))))</f>
        <v>Chuck Magee</v>
      </c>
      <c r="W5706" s="1" t="str">
        <f>IFERROR(VLOOKUP(Data[[#This Row],[Order ID]], Returns!$A:$B, 2, FALSE), "No")</f>
        <v>No</v>
      </c>
      <c r="X5706" s="1">
        <f>1/COUNTIF(Data[Order ID], Data[[#This Row],[Order ID]])</f>
        <v>0.33333333333333331</v>
      </c>
      <c r="Y5706" s="1">
        <f>1/COUNTIFS(Data[Customer Name],Data[[#This Row],[Customer Name]], Data[MonthYear],Data[[#This Row],[MonthYear]])</f>
        <v>0.33333333333333331</v>
      </c>
      <c r="Z5706" s="1" t="str">
        <f>TEXT(Data[[#This Row],[Order Date]], "mm.yy")</f>
        <v>12.16</v>
      </c>
    </row>
    <row r="5707" spans="1:26" x14ac:dyDescent="0.25">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1" t="str">
        <f>IF(M5707=People!$B$2,People!$A$5,(IF(M5707=People!$B$3,People!$A$3,(IF(M5707=People!$B$4,People!$A$4,(IF(M5707=People!$B$5,People!$A$5,0)))))))</f>
        <v>Chuck Magee</v>
      </c>
      <c r="W5707" s="1" t="str">
        <f>IFERROR(VLOOKUP(Data[[#This Row],[Order ID]], Returns!$A:$B, 2, FALSE), "No")</f>
        <v>No</v>
      </c>
      <c r="X5707" s="1">
        <f>1/COUNTIF(Data[Order ID], Data[[#This Row],[Order ID]])</f>
        <v>1</v>
      </c>
      <c r="Y5707" s="1">
        <f>1/COUNTIFS(Data[Customer Name],Data[[#This Row],[Customer Name]], Data[MonthYear],Data[[#This Row],[MonthYear]])</f>
        <v>1</v>
      </c>
      <c r="Z5707" s="1" t="str">
        <f>TEXT(Data[[#This Row],[Order Date]], "mm.yy")</f>
        <v>11.16</v>
      </c>
    </row>
    <row r="5708" spans="1:26" x14ac:dyDescent="0.25">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1" t="str">
        <f>IF(M5708=People!$B$2,People!$A$5,(IF(M5708=People!$B$3,People!$A$3,(IF(M5708=People!$B$4,People!$A$4,(IF(M5708=People!$B$5,People!$A$5,0)))))))</f>
        <v>Chuck Magee</v>
      </c>
      <c r="W5708" s="1" t="str">
        <f>IFERROR(VLOOKUP(Data[[#This Row],[Order ID]], Returns!$A:$B, 2, FALSE), "No")</f>
        <v>No</v>
      </c>
      <c r="X5708" s="1">
        <f>1/COUNTIF(Data[Order ID], Data[[#This Row],[Order ID]])</f>
        <v>1</v>
      </c>
      <c r="Y5708" s="1">
        <f>1/COUNTIFS(Data[Customer Name],Data[[#This Row],[Customer Name]], Data[MonthYear],Data[[#This Row],[MonthYear]])</f>
        <v>1</v>
      </c>
      <c r="Z5708" s="1" t="str">
        <f>TEXT(Data[[#This Row],[Order Date]], "mm.yy")</f>
        <v>09.19</v>
      </c>
    </row>
    <row r="5709" spans="1:26" x14ac:dyDescent="0.25">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1" t="str">
        <f>IF(M5709=People!$B$2,People!$A$5,(IF(M5709=People!$B$3,People!$A$3,(IF(M5709=People!$B$4,People!$A$4,(IF(M5709=People!$B$5,People!$A$5,0)))))))</f>
        <v>Chuck Magee</v>
      </c>
      <c r="W5709" s="1" t="str">
        <f>IFERROR(VLOOKUP(Data[[#This Row],[Order ID]], Returns!$A:$B, 2, FALSE), "No")</f>
        <v>Yes</v>
      </c>
      <c r="X5709" s="1">
        <f>1/COUNTIF(Data[Order ID], Data[[#This Row],[Order ID]])</f>
        <v>0.2</v>
      </c>
      <c r="Y5709" s="1">
        <f>1/COUNTIFS(Data[Customer Name],Data[[#This Row],[Customer Name]], Data[MonthYear],Data[[#This Row],[MonthYear]])</f>
        <v>0.2</v>
      </c>
      <c r="Z5709" s="1" t="str">
        <f>TEXT(Data[[#This Row],[Order Date]], "mm.yy")</f>
        <v>05.17</v>
      </c>
    </row>
    <row r="5710" spans="1:26" x14ac:dyDescent="0.25">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1" t="str">
        <f>IF(M5710=People!$B$2,People!$A$5,(IF(M5710=People!$B$3,People!$A$3,(IF(M5710=People!$B$4,People!$A$4,(IF(M5710=People!$B$5,People!$A$5,0)))))))</f>
        <v>Chuck Magee</v>
      </c>
      <c r="W5710" s="1" t="str">
        <f>IFERROR(VLOOKUP(Data[[#This Row],[Order ID]], Returns!$A:$B, 2, FALSE), "No")</f>
        <v>Yes</v>
      </c>
      <c r="X5710" s="1">
        <f>1/COUNTIF(Data[Order ID], Data[[#This Row],[Order ID]])</f>
        <v>0.2</v>
      </c>
      <c r="Y5710" s="1">
        <f>1/COUNTIFS(Data[Customer Name],Data[[#This Row],[Customer Name]], Data[MonthYear],Data[[#This Row],[MonthYear]])</f>
        <v>0.2</v>
      </c>
      <c r="Z5710" s="1" t="str">
        <f>TEXT(Data[[#This Row],[Order Date]], "mm.yy")</f>
        <v>05.17</v>
      </c>
    </row>
    <row r="5711" spans="1:26" x14ac:dyDescent="0.25">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1" t="str">
        <f>IF(M5711=People!$B$2,People!$A$5,(IF(M5711=People!$B$3,People!$A$3,(IF(M5711=People!$B$4,People!$A$4,(IF(M5711=People!$B$5,People!$A$5,0)))))))</f>
        <v>Chuck Magee</v>
      </c>
      <c r="W5711" s="1" t="str">
        <f>IFERROR(VLOOKUP(Data[[#This Row],[Order ID]], Returns!$A:$B, 2, FALSE), "No")</f>
        <v>Yes</v>
      </c>
      <c r="X5711" s="1">
        <f>1/COUNTIF(Data[Order ID], Data[[#This Row],[Order ID]])</f>
        <v>0.2</v>
      </c>
      <c r="Y5711" s="1">
        <f>1/COUNTIFS(Data[Customer Name],Data[[#This Row],[Customer Name]], Data[MonthYear],Data[[#This Row],[MonthYear]])</f>
        <v>0.2</v>
      </c>
      <c r="Z5711" s="1" t="str">
        <f>TEXT(Data[[#This Row],[Order Date]], "mm.yy")</f>
        <v>05.17</v>
      </c>
    </row>
    <row r="5712" spans="1:26" x14ac:dyDescent="0.25">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1" t="str">
        <f>IF(M5712=People!$B$2,People!$A$5,(IF(M5712=People!$B$3,People!$A$3,(IF(M5712=People!$B$4,People!$A$4,(IF(M5712=People!$B$5,People!$A$5,0)))))))</f>
        <v>Chuck Magee</v>
      </c>
      <c r="W5712" s="1" t="str">
        <f>IFERROR(VLOOKUP(Data[[#This Row],[Order ID]], Returns!$A:$B, 2, FALSE), "No")</f>
        <v>Yes</v>
      </c>
      <c r="X5712" s="1">
        <f>1/COUNTIF(Data[Order ID], Data[[#This Row],[Order ID]])</f>
        <v>0.2</v>
      </c>
      <c r="Y5712" s="1">
        <f>1/COUNTIFS(Data[Customer Name],Data[[#This Row],[Customer Name]], Data[MonthYear],Data[[#This Row],[MonthYear]])</f>
        <v>0.2</v>
      </c>
      <c r="Z5712" s="1" t="str">
        <f>TEXT(Data[[#This Row],[Order Date]], "mm.yy")</f>
        <v>05.17</v>
      </c>
    </row>
    <row r="5713" spans="1:26" x14ac:dyDescent="0.25">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1" t="str">
        <f>IF(M5713=People!$B$2,People!$A$5,(IF(M5713=People!$B$3,People!$A$3,(IF(M5713=People!$B$4,People!$A$4,(IF(M5713=People!$B$5,People!$A$5,0)))))))</f>
        <v>Chuck Magee</v>
      </c>
      <c r="W5713" s="1" t="str">
        <f>IFERROR(VLOOKUP(Data[[#This Row],[Order ID]], Returns!$A:$B, 2, FALSE), "No")</f>
        <v>Yes</v>
      </c>
      <c r="X5713" s="1">
        <f>1/COUNTIF(Data[Order ID], Data[[#This Row],[Order ID]])</f>
        <v>0.2</v>
      </c>
      <c r="Y5713" s="1">
        <f>1/COUNTIFS(Data[Customer Name],Data[[#This Row],[Customer Name]], Data[MonthYear],Data[[#This Row],[MonthYear]])</f>
        <v>0.2</v>
      </c>
      <c r="Z5713" s="1" t="str">
        <f>TEXT(Data[[#This Row],[Order Date]], "mm.yy")</f>
        <v>05.17</v>
      </c>
    </row>
    <row r="5714" spans="1:26" x14ac:dyDescent="0.25">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1" t="str">
        <f>IF(M5714=People!$B$2,People!$A$5,(IF(M5714=People!$B$3,People!$A$3,(IF(M5714=People!$B$4,People!$A$4,(IF(M5714=People!$B$5,People!$A$5,0)))))))</f>
        <v>Kelly Williams</v>
      </c>
      <c r="W5714" s="1" t="str">
        <f>IFERROR(VLOOKUP(Data[[#This Row],[Order ID]], Returns!$A:$B, 2, FALSE), "No")</f>
        <v>No</v>
      </c>
      <c r="X5714" s="1">
        <f>1/COUNTIF(Data[Order ID], Data[[#This Row],[Order ID]])</f>
        <v>1</v>
      </c>
      <c r="Y5714" s="1">
        <f>1/COUNTIFS(Data[Customer Name],Data[[#This Row],[Customer Name]], Data[MonthYear],Data[[#This Row],[MonthYear]])</f>
        <v>1</v>
      </c>
      <c r="Z5714" s="1" t="str">
        <f>TEXT(Data[[#This Row],[Order Date]], "mm.yy")</f>
        <v>07.19</v>
      </c>
    </row>
    <row r="5715" spans="1:26" x14ac:dyDescent="0.25">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1" t="str">
        <f>IF(M5715=People!$B$2,People!$A$5,(IF(M5715=People!$B$3,People!$A$3,(IF(M5715=People!$B$4,People!$A$4,(IF(M5715=People!$B$5,People!$A$5,0)))))))</f>
        <v>Chuck Magee</v>
      </c>
      <c r="W5715" s="1" t="str">
        <f>IFERROR(VLOOKUP(Data[[#This Row],[Order ID]], Returns!$A:$B, 2, FALSE), "No")</f>
        <v>No</v>
      </c>
      <c r="X5715" s="1">
        <f>1/COUNTIF(Data[Order ID], Data[[#This Row],[Order ID]])</f>
        <v>1</v>
      </c>
      <c r="Y5715" s="1">
        <f>1/COUNTIFS(Data[Customer Name],Data[[#This Row],[Customer Name]], Data[MonthYear],Data[[#This Row],[MonthYear]])</f>
        <v>1</v>
      </c>
      <c r="Z5715" s="1" t="str">
        <f>TEXT(Data[[#This Row],[Order Date]], "mm.yy")</f>
        <v>03.16</v>
      </c>
    </row>
    <row r="5716" spans="1:26" x14ac:dyDescent="0.25">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1" t="str">
        <f>IF(M5716=People!$B$2,People!$A$5,(IF(M5716=People!$B$3,People!$A$3,(IF(M5716=People!$B$4,People!$A$4,(IF(M5716=People!$B$5,People!$A$5,0)))))))</f>
        <v>Cassandra Brandow</v>
      </c>
      <c r="W5716" s="1" t="str">
        <f>IFERROR(VLOOKUP(Data[[#This Row],[Order ID]], Returns!$A:$B, 2, FALSE), "No")</f>
        <v>No</v>
      </c>
      <c r="X5716" s="1">
        <f>1/COUNTIF(Data[Order ID], Data[[#This Row],[Order ID]])</f>
        <v>1</v>
      </c>
      <c r="Y5716" s="1">
        <f>1/COUNTIFS(Data[Customer Name],Data[[#This Row],[Customer Name]], Data[MonthYear],Data[[#This Row],[MonthYear]])</f>
        <v>0.5</v>
      </c>
      <c r="Z5716" s="1" t="str">
        <f>TEXT(Data[[#This Row],[Order Date]], "mm.yy")</f>
        <v>09.19</v>
      </c>
    </row>
    <row r="5717" spans="1:26" x14ac:dyDescent="0.25">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1" t="str">
        <f>IF(M5717=People!$B$2,People!$A$5,(IF(M5717=People!$B$3,People!$A$3,(IF(M5717=People!$B$4,People!$A$4,(IF(M5717=People!$B$5,People!$A$5,0)))))))</f>
        <v>Kelly Williams</v>
      </c>
      <c r="W5717" s="1" t="str">
        <f>IFERROR(VLOOKUP(Data[[#This Row],[Order ID]], Returns!$A:$B, 2, FALSE), "No")</f>
        <v>No</v>
      </c>
      <c r="X5717" s="1">
        <f>1/COUNTIF(Data[Order ID], Data[[#This Row],[Order ID]])</f>
        <v>0.25</v>
      </c>
      <c r="Y5717" s="1">
        <f>1/COUNTIFS(Data[Customer Name],Data[[#This Row],[Customer Name]], Data[MonthYear],Data[[#This Row],[MonthYear]])</f>
        <v>0.25</v>
      </c>
      <c r="Z5717" s="1" t="str">
        <f>TEXT(Data[[#This Row],[Order Date]], "mm.yy")</f>
        <v>10.17</v>
      </c>
    </row>
    <row r="5718" spans="1:26" x14ac:dyDescent="0.25">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1" t="str">
        <f>IF(M5718=People!$B$2,People!$A$5,(IF(M5718=People!$B$3,People!$A$3,(IF(M5718=People!$B$4,People!$A$4,(IF(M5718=People!$B$5,People!$A$5,0)))))))</f>
        <v>Kelly Williams</v>
      </c>
      <c r="W5718" s="1" t="str">
        <f>IFERROR(VLOOKUP(Data[[#This Row],[Order ID]], Returns!$A:$B, 2, FALSE), "No")</f>
        <v>No</v>
      </c>
      <c r="X5718" s="1">
        <f>1/COUNTIF(Data[Order ID], Data[[#This Row],[Order ID]])</f>
        <v>0.25</v>
      </c>
      <c r="Y5718" s="1">
        <f>1/COUNTIFS(Data[Customer Name],Data[[#This Row],[Customer Name]], Data[MonthYear],Data[[#This Row],[MonthYear]])</f>
        <v>0.25</v>
      </c>
      <c r="Z5718" s="1" t="str">
        <f>TEXT(Data[[#This Row],[Order Date]], "mm.yy")</f>
        <v>10.17</v>
      </c>
    </row>
    <row r="5719" spans="1:26" x14ac:dyDescent="0.25">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1" t="str">
        <f>IF(M5719=People!$B$2,People!$A$5,(IF(M5719=People!$B$3,People!$A$3,(IF(M5719=People!$B$4,People!$A$4,(IF(M5719=People!$B$5,People!$A$5,0)))))))</f>
        <v>Kelly Williams</v>
      </c>
      <c r="W5719" s="1" t="str">
        <f>IFERROR(VLOOKUP(Data[[#This Row],[Order ID]], Returns!$A:$B, 2, FALSE), "No")</f>
        <v>No</v>
      </c>
      <c r="X5719" s="1">
        <f>1/COUNTIF(Data[Order ID], Data[[#This Row],[Order ID]])</f>
        <v>0.25</v>
      </c>
      <c r="Y5719" s="1">
        <f>1/COUNTIFS(Data[Customer Name],Data[[#This Row],[Customer Name]], Data[MonthYear],Data[[#This Row],[MonthYear]])</f>
        <v>0.25</v>
      </c>
      <c r="Z5719" s="1" t="str">
        <f>TEXT(Data[[#This Row],[Order Date]], "mm.yy")</f>
        <v>10.17</v>
      </c>
    </row>
    <row r="5720" spans="1:26" x14ac:dyDescent="0.25">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1" t="str">
        <f>IF(M5720=People!$B$2,People!$A$5,(IF(M5720=People!$B$3,People!$A$3,(IF(M5720=People!$B$4,People!$A$4,(IF(M5720=People!$B$5,People!$A$5,0)))))))</f>
        <v>Kelly Williams</v>
      </c>
      <c r="W5720" s="1" t="str">
        <f>IFERROR(VLOOKUP(Data[[#This Row],[Order ID]], Returns!$A:$B, 2, FALSE), "No")</f>
        <v>No</v>
      </c>
      <c r="X5720" s="1">
        <f>1/COUNTIF(Data[Order ID], Data[[#This Row],[Order ID]])</f>
        <v>0.25</v>
      </c>
      <c r="Y5720" s="1">
        <f>1/COUNTIFS(Data[Customer Name],Data[[#This Row],[Customer Name]], Data[MonthYear],Data[[#This Row],[MonthYear]])</f>
        <v>0.25</v>
      </c>
      <c r="Z5720" s="1" t="str">
        <f>TEXT(Data[[#This Row],[Order Date]], "mm.yy")</f>
        <v>10.17</v>
      </c>
    </row>
    <row r="5721" spans="1:26" x14ac:dyDescent="0.25">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1" t="str">
        <f>IF(M5721=People!$B$2,People!$A$5,(IF(M5721=People!$B$3,People!$A$3,(IF(M5721=People!$B$4,People!$A$4,(IF(M5721=People!$B$5,People!$A$5,0)))))))</f>
        <v>Kelly Williams</v>
      </c>
      <c r="W5721" s="1" t="str">
        <f>IFERROR(VLOOKUP(Data[[#This Row],[Order ID]], Returns!$A:$B, 2, FALSE), "No")</f>
        <v>No</v>
      </c>
      <c r="X5721" s="1">
        <f>1/COUNTIF(Data[Order ID], Data[[#This Row],[Order ID]])</f>
        <v>1</v>
      </c>
      <c r="Y5721" s="1">
        <f>1/COUNTIFS(Data[Customer Name],Data[[#This Row],[Customer Name]], Data[MonthYear],Data[[#This Row],[MonthYear]])</f>
        <v>0.33333333333333331</v>
      </c>
      <c r="Z5721" s="1" t="str">
        <f>TEXT(Data[[#This Row],[Order Date]], "mm.yy")</f>
        <v>03.19</v>
      </c>
    </row>
    <row r="5722" spans="1:26" x14ac:dyDescent="0.25">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1" t="str">
        <f>IF(M5722=People!$B$2,People!$A$5,(IF(M5722=People!$B$3,People!$A$3,(IF(M5722=People!$B$4,People!$A$4,(IF(M5722=People!$B$5,People!$A$5,0)))))))</f>
        <v>Cassandra Brandow</v>
      </c>
      <c r="W5722" s="1" t="str">
        <f>IFERROR(VLOOKUP(Data[[#This Row],[Order ID]], Returns!$A:$B, 2, FALSE), "No")</f>
        <v>Yes</v>
      </c>
      <c r="X5722" s="1">
        <f>1/COUNTIF(Data[Order ID], Data[[#This Row],[Order ID]])</f>
        <v>0.33333333333333331</v>
      </c>
      <c r="Y5722" s="1">
        <f>1/COUNTIFS(Data[Customer Name],Data[[#This Row],[Customer Name]], Data[MonthYear],Data[[#This Row],[MonthYear]])</f>
        <v>0.33333333333333331</v>
      </c>
      <c r="Z5722" s="1" t="str">
        <f>TEXT(Data[[#This Row],[Order Date]], "mm.yy")</f>
        <v>11.17</v>
      </c>
    </row>
    <row r="5723" spans="1:26" x14ac:dyDescent="0.25">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1" t="str">
        <f>IF(M5723=People!$B$2,People!$A$5,(IF(M5723=People!$B$3,People!$A$3,(IF(M5723=People!$B$4,People!$A$4,(IF(M5723=People!$B$5,People!$A$5,0)))))))</f>
        <v>Cassandra Brandow</v>
      </c>
      <c r="W5723" s="1" t="str">
        <f>IFERROR(VLOOKUP(Data[[#This Row],[Order ID]], Returns!$A:$B, 2, FALSE), "No")</f>
        <v>Yes</v>
      </c>
      <c r="X5723" s="1">
        <f>1/COUNTIF(Data[Order ID], Data[[#This Row],[Order ID]])</f>
        <v>0.33333333333333331</v>
      </c>
      <c r="Y5723" s="1">
        <f>1/COUNTIFS(Data[Customer Name],Data[[#This Row],[Customer Name]], Data[MonthYear],Data[[#This Row],[MonthYear]])</f>
        <v>0.33333333333333331</v>
      </c>
      <c r="Z5723" s="1" t="str">
        <f>TEXT(Data[[#This Row],[Order Date]], "mm.yy")</f>
        <v>11.17</v>
      </c>
    </row>
    <row r="5724" spans="1:26" x14ac:dyDescent="0.25">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1" t="str">
        <f>IF(M5724=People!$B$2,People!$A$5,(IF(M5724=People!$B$3,People!$A$3,(IF(M5724=People!$B$4,People!$A$4,(IF(M5724=People!$B$5,People!$A$5,0)))))))</f>
        <v>Cassandra Brandow</v>
      </c>
      <c r="W5724" s="1" t="str">
        <f>IFERROR(VLOOKUP(Data[[#This Row],[Order ID]], Returns!$A:$B, 2, FALSE), "No")</f>
        <v>Yes</v>
      </c>
      <c r="X5724" s="1">
        <f>1/COUNTIF(Data[Order ID], Data[[#This Row],[Order ID]])</f>
        <v>0.33333333333333331</v>
      </c>
      <c r="Y5724" s="1">
        <f>1/COUNTIFS(Data[Customer Name],Data[[#This Row],[Customer Name]], Data[MonthYear],Data[[#This Row],[MonthYear]])</f>
        <v>0.33333333333333331</v>
      </c>
      <c r="Z5724" s="1" t="str">
        <f>TEXT(Data[[#This Row],[Order Date]], "mm.yy")</f>
        <v>11.17</v>
      </c>
    </row>
    <row r="5725" spans="1:26" x14ac:dyDescent="0.25">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1" t="str">
        <f>IF(M5725=People!$B$2,People!$A$5,(IF(M5725=People!$B$3,People!$A$3,(IF(M5725=People!$B$4,People!$A$4,(IF(M5725=People!$B$5,People!$A$5,0)))))))</f>
        <v>Cassandra Brandow</v>
      </c>
      <c r="W5725" s="1" t="str">
        <f>IFERROR(VLOOKUP(Data[[#This Row],[Order ID]], Returns!$A:$B, 2, FALSE), "No")</f>
        <v>No</v>
      </c>
      <c r="X5725" s="1">
        <f>1/COUNTIF(Data[Order ID], Data[[#This Row],[Order ID]])</f>
        <v>1</v>
      </c>
      <c r="Y5725" s="1">
        <f>1/COUNTIFS(Data[Customer Name],Data[[#This Row],[Customer Name]], Data[MonthYear],Data[[#This Row],[MonthYear]])</f>
        <v>1</v>
      </c>
      <c r="Z5725" s="1" t="str">
        <f>TEXT(Data[[#This Row],[Order Date]], "mm.yy")</f>
        <v>09.18</v>
      </c>
    </row>
    <row r="5726" spans="1:26" x14ac:dyDescent="0.25">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1" t="str">
        <f>IF(M5726=People!$B$2,People!$A$5,(IF(M5726=People!$B$3,People!$A$3,(IF(M5726=People!$B$4,People!$A$4,(IF(M5726=People!$B$5,People!$A$5,0)))))))</f>
        <v>Kelly Williams</v>
      </c>
      <c r="W5726" s="1" t="str">
        <f>IFERROR(VLOOKUP(Data[[#This Row],[Order ID]], Returns!$A:$B, 2, FALSE), "No")</f>
        <v>No</v>
      </c>
      <c r="X5726" s="1">
        <f>1/COUNTIF(Data[Order ID], Data[[#This Row],[Order ID]])</f>
        <v>1</v>
      </c>
      <c r="Y5726" s="1">
        <f>1/COUNTIFS(Data[Customer Name],Data[[#This Row],[Customer Name]], Data[MonthYear],Data[[#This Row],[MonthYear]])</f>
        <v>1</v>
      </c>
      <c r="Z5726" s="1" t="str">
        <f>TEXT(Data[[#This Row],[Order Date]], "mm.yy")</f>
        <v>09.16</v>
      </c>
    </row>
    <row r="5727" spans="1:26" x14ac:dyDescent="0.25">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1" t="str">
        <f>IF(M5727=People!$B$2,People!$A$5,(IF(M5727=People!$B$3,People!$A$3,(IF(M5727=People!$B$4,People!$A$4,(IF(M5727=People!$B$5,People!$A$5,0)))))))</f>
        <v>Chuck Magee</v>
      </c>
      <c r="W5727" s="1" t="str">
        <f>IFERROR(VLOOKUP(Data[[#This Row],[Order ID]], Returns!$A:$B, 2, FALSE), "No")</f>
        <v>No</v>
      </c>
      <c r="X5727" s="1">
        <f>1/COUNTIF(Data[Order ID], Data[[#This Row],[Order ID]])</f>
        <v>1</v>
      </c>
      <c r="Y5727" s="1">
        <f>1/COUNTIFS(Data[Customer Name],Data[[#This Row],[Customer Name]], Data[MonthYear],Data[[#This Row],[MonthYear]])</f>
        <v>1</v>
      </c>
      <c r="Z5727" s="1" t="str">
        <f>TEXT(Data[[#This Row],[Order Date]], "mm.yy")</f>
        <v>09.17</v>
      </c>
    </row>
    <row r="5728" spans="1:26" x14ac:dyDescent="0.25">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1" t="str">
        <f>IF(M5728=People!$B$2,People!$A$5,(IF(M5728=People!$B$3,People!$A$3,(IF(M5728=People!$B$4,People!$A$4,(IF(M5728=People!$B$5,People!$A$5,0)))))))</f>
        <v>Kelly Williams</v>
      </c>
      <c r="W5728" s="1" t="str">
        <f>IFERROR(VLOOKUP(Data[[#This Row],[Order ID]], Returns!$A:$B, 2, FALSE), "No")</f>
        <v>No</v>
      </c>
      <c r="X5728" s="1">
        <f>1/COUNTIF(Data[Order ID], Data[[#This Row],[Order ID]])</f>
        <v>1</v>
      </c>
      <c r="Y5728" s="1">
        <f>1/COUNTIFS(Data[Customer Name],Data[[#This Row],[Customer Name]], Data[MonthYear],Data[[#This Row],[MonthYear]])</f>
        <v>0.5</v>
      </c>
      <c r="Z5728" s="1" t="str">
        <f>TEXT(Data[[#This Row],[Order Date]], "mm.yy")</f>
        <v>05.17</v>
      </c>
    </row>
    <row r="5729" spans="1:26" x14ac:dyDescent="0.25">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1" t="str">
        <f>IF(M5729=People!$B$2,People!$A$5,(IF(M5729=People!$B$3,People!$A$3,(IF(M5729=People!$B$4,People!$A$4,(IF(M5729=People!$B$5,People!$A$5,0)))))))</f>
        <v>Kelly Williams</v>
      </c>
      <c r="W5729" s="1" t="str">
        <f>IFERROR(VLOOKUP(Data[[#This Row],[Order ID]], Returns!$A:$B, 2, FALSE), "No")</f>
        <v>No</v>
      </c>
      <c r="X5729" s="1">
        <f>1/COUNTIF(Data[Order ID], Data[[#This Row],[Order ID]])</f>
        <v>0.2</v>
      </c>
      <c r="Y5729" s="1">
        <f>1/COUNTIFS(Data[Customer Name],Data[[#This Row],[Customer Name]], Data[MonthYear],Data[[#This Row],[MonthYear]])</f>
        <v>0.16666666666666666</v>
      </c>
      <c r="Z5729" s="1" t="str">
        <f>TEXT(Data[[#This Row],[Order Date]], "mm.yy")</f>
        <v>12.19</v>
      </c>
    </row>
    <row r="5730" spans="1:26" x14ac:dyDescent="0.25">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1" t="str">
        <f>IF(M5730=People!$B$2,People!$A$5,(IF(M5730=People!$B$3,People!$A$3,(IF(M5730=People!$B$4,People!$A$4,(IF(M5730=People!$B$5,People!$A$5,0)))))))</f>
        <v>Kelly Williams</v>
      </c>
      <c r="W5730" s="1" t="str">
        <f>IFERROR(VLOOKUP(Data[[#This Row],[Order ID]], Returns!$A:$B, 2, FALSE), "No")</f>
        <v>No</v>
      </c>
      <c r="X5730" s="1">
        <f>1/COUNTIF(Data[Order ID], Data[[#This Row],[Order ID]])</f>
        <v>0.2</v>
      </c>
      <c r="Y5730" s="1">
        <f>1/COUNTIFS(Data[Customer Name],Data[[#This Row],[Customer Name]], Data[MonthYear],Data[[#This Row],[MonthYear]])</f>
        <v>0.16666666666666666</v>
      </c>
      <c r="Z5730" s="1" t="str">
        <f>TEXT(Data[[#This Row],[Order Date]], "mm.yy")</f>
        <v>12.19</v>
      </c>
    </row>
    <row r="5731" spans="1:26" x14ac:dyDescent="0.25">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1" t="str">
        <f>IF(M5731=People!$B$2,People!$A$5,(IF(M5731=People!$B$3,People!$A$3,(IF(M5731=People!$B$4,People!$A$4,(IF(M5731=People!$B$5,People!$A$5,0)))))))</f>
        <v>Kelly Williams</v>
      </c>
      <c r="W5731" s="1" t="str">
        <f>IFERROR(VLOOKUP(Data[[#This Row],[Order ID]], Returns!$A:$B, 2, FALSE), "No")</f>
        <v>No</v>
      </c>
      <c r="X5731" s="1">
        <f>1/COUNTIF(Data[Order ID], Data[[#This Row],[Order ID]])</f>
        <v>0.2</v>
      </c>
      <c r="Y5731" s="1">
        <f>1/COUNTIFS(Data[Customer Name],Data[[#This Row],[Customer Name]], Data[MonthYear],Data[[#This Row],[MonthYear]])</f>
        <v>0.16666666666666666</v>
      </c>
      <c r="Z5731" s="1" t="str">
        <f>TEXT(Data[[#This Row],[Order Date]], "mm.yy")</f>
        <v>12.19</v>
      </c>
    </row>
    <row r="5732" spans="1:26" x14ac:dyDescent="0.25">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1" t="str">
        <f>IF(M5732=People!$B$2,People!$A$5,(IF(M5732=People!$B$3,People!$A$3,(IF(M5732=People!$B$4,People!$A$4,(IF(M5732=People!$B$5,People!$A$5,0)))))))</f>
        <v>Kelly Williams</v>
      </c>
      <c r="W5732" s="1" t="str">
        <f>IFERROR(VLOOKUP(Data[[#This Row],[Order ID]], Returns!$A:$B, 2, FALSE), "No")</f>
        <v>No</v>
      </c>
      <c r="X5732" s="1">
        <f>1/COUNTIF(Data[Order ID], Data[[#This Row],[Order ID]])</f>
        <v>0.2</v>
      </c>
      <c r="Y5732" s="1">
        <f>1/COUNTIFS(Data[Customer Name],Data[[#This Row],[Customer Name]], Data[MonthYear],Data[[#This Row],[MonthYear]])</f>
        <v>0.16666666666666666</v>
      </c>
      <c r="Z5732" s="1" t="str">
        <f>TEXT(Data[[#This Row],[Order Date]], "mm.yy")</f>
        <v>12.19</v>
      </c>
    </row>
    <row r="5733" spans="1:26" x14ac:dyDescent="0.25">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1" t="str">
        <f>IF(M5733=People!$B$2,People!$A$5,(IF(M5733=People!$B$3,People!$A$3,(IF(M5733=People!$B$4,People!$A$4,(IF(M5733=People!$B$5,People!$A$5,0)))))))</f>
        <v>Kelly Williams</v>
      </c>
      <c r="W5733" s="1" t="str">
        <f>IFERROR(VLOOKUP(Data[[#This Row],[Order ID]], Returns!$A:$B, 2, FALSE), "No")</f>
        <v>No</v>
      </c>
      <c r="X5733" s="1">
        <f>1/COUNTIF(Data[Order ID], Data[[#This Row],[Order ID]])</f>
        <v>0.2</v>
      </c>
      <c r="Y5733" s="1">
        <f>1/COUNTIFS(Data[Customer Name],Data[[#This Row],[Customer Name]], Data[MonthYear],Data[[#This Row],[MonthYear]])</f>
        <v>0.16666666666666666</v>
      </c>
      <c r="Z5733" s="1" t="str">
        <f>TEXT(Data[[#This Row],[Order Date]], "mm.yy")</f>
        <v>12.19</v>
      </c>
    </row>
    <row r="5734" spans="1:26" x14ac:dyDescent="0.25">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1" t="str">
        <f>IF(M5734=People!$B$2,People!$A$5,(IF(M5734=People!$B$3,People!$A$3,(IF(M5734=People!$B$4,People!$A$4,(IF(M5734=People!$B$5,People!$A$5,0)))))))</f>
        <v>Chuck Magee</v>
      </c>
      <c r="W5734" s="1" t="str">
        <f>IFERROR(VLOOKUP(Data[[#This Row],[Order ID]], Returns!$A:$B, 2, FALSE), "No")</f>
        <v>No</v>
      </c>
      <c r="X5734" s="1">
        <f>1/COUNTIF(Data[Order ID], Data[[#This Row],[Order ID]])</f>
        <v>0.33333333333333331</v>
      </c>
      <c r="Y5734" s="1">
        <f>1/COUNTIFS(Data[Customer Name],Data[[#This Row],[Customer Name]], Data[MonthYear],Data[[#This Row],[MonthYear]])</f>
        <v>0.2</v>
      </c>
      <c r="Z5734" s="1" t="str">
        <f>TEXT(Data[[#This Row],[Order Date]], "mm.yy")</f>
        <v>06.19</v>
      </c>
    </row>
    <row r="5735" spans="1:26" x14ac:dyDescent="0.25">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1" t="str">
        <f>IF(M5735=People!$B$2,People!$A$5,(IF(M5735=People!$B$3,People!$A$3,(IF(M5735=People!$B$4,People!$A$4,(IF(M5735=People!$B$5,People!$A$5,0)))))))</f>
        <v>Chuck Magee</v>
      </c>
      <c r="W5735" s="1" t="str">
        <f>IFERROR(VLOOKUP(Data[[#This Row],[Order ID]], Returns!$A:$B, 2, FALSE), "No")</f>
        <v>No</v>
      </c>
      <c r="X5735" s="1">
        <f>1/COUNTIF(Data[Order ID], Data[[#This Row],[Order ID]])</f>
        <v>0.33333333333333331</v>
      </c>
      <c r="Y5735" s="1">
        <f>1/COUNTIFS(Data[Customer Name],Data[[#This Row],[Customer Name]], Data[MonthYear],Data[[#This Row],[MonthYear]])</f>
        <v>0.2</v>
      </c>
      <c r="Z5735" s="1" t="str">
        <f>TEXT(Data[[#This Row],[Order Date]], "mm.yy")</f>
        <v>06.19</v>
      </c>
    </row>
    <row r="5736" spans="1:26" x14ac:dyDescent="0.25">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1" t="str">
        <f>IF(M5736=People!$B$2,People!$A$5,(IF(M5736=People!$B$3,People!$A$3,(IF(M5736=People!$B$4,People!$A$4,(IF(M5736=People!$B$5,People!$A$5,0)))))))</f>
        <v>Chuck Magee</v>
      </c>
      <c r="W5736" s="1" t="str">
        <f>IFERROR(VLOOKUP(Data[[#This Row],[Order ID]], Returns!$A:$B, 2, FALSE), "No")</f>
        <v>No</v>
      </c>
      <c r="X5736" s="1">
        <f>1/COUNTIF(Data[Order ID], Data[[#This Row],[Order ID]])</f>
        <v>0.33333333333333331</v>
      </c>
      <c r="Y5736" s="1">
        <f>1/COUNTIFS(Data[Customer Name],Data[[#This Row],[Customer Name]], Data[MonthYear],Data[[#This Row],[MonthYear]])</f>
        <v>0.2</v>
      </c>
      <c r="Z5736" s="1" t="str">
        <f>TEXT(Data[[#This Row],[Order Date]], "mm.yy")</f>
        <v>06.19</v>
      </c>
    </row>
    <row r="5737" spans="1:26" x14ac:dyDescent="0.25">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1" t="str">
        <f>IF(M5737=People!$B$2,People!$A$5,(IF(M5737=People!$B$3,People!$A$3,(IF(M5737=People!$B$4,People!$A$4,(IF(M5737=People!$B$5,People!$A$5,0)))))))</f>
        <v>Chuck Magee</v>
      </c>
      <c r="W5737" s="1" t="str">
        <f>IFERROR(VLOOKUP(Data[[#This Row],[Order ID]], Returns!$A:$B, 2, FALSE), "No")</f>
        <v>No</v>
      </c>
      <c r="X5737" s="1">
        <f>1/COUNTIF(Data[Order ID], Data[[#This Row],[Order ID]])</f>
        <v>1</v>
      </c>
      <c r="Y5737" s="1">
        <f>1/COUNTIFS(Data[Customer Name],Data[[#This Row],[Customer Name]], Data[MonthYear],Data[[#This Row],[MonthYear]])</f>
        <v>1</v>
      </c>
      <c r="Z5737" s="1" t="str">
        <f>TEXT(Data[[#This Row],[Order Date]], "mm.yy")</f>
        <v>06.16</v>
      </c>
    </row>
    <row r="5738" spans="1:26" x14ac:dyDescent="0.25">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1" t="str">
        <f>IF(M5738=People!$B$2,People!$A$5,(IF(M5738=People!$B$3,People!$A$3,(IF(M5738=People!$B$4,People!$A$4,(IF(M5738=People!$B$5,People!$A$5,0)))))))</f>
        <v>Cassandra Brandow</v>
      </c>
      <c r="W5738" s="1" t="str">
        <f>IFERROR(VLOOKUP(Data[[#This Row],[Order ID]], Returns!$A:$B, 2, FALSE), "No")</f>
        <v>Yes</v>
      </c>
      <c r="X5738" s="1">
        <f>1/COUNTIF(Data[Order ID], Data[[#This Row],[Order ID]])</f>
        <v>0.5</v>
      </c>
      <c r="Y5738" s="1">
        <f>1/COUNTIFS(Data[Customer Name],Data[[#This Row],[Customer Name]], Data[MonthYear],Data[[#This Row],[MonthYear]])</f>
        <v>0.5</v>
      </c>
      <c r="Z5738" s="1" t="str">
        <f>TEXT(Data[[#This Row],[Order Date]], "mm.yy")</f>
        <v>01.16</v>
      </c>
    </row>
    <row r="5739" spans="1:26" x14ac:dyDescent="0.25">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1" t="str">
        <f>IF(M5739=People!$B$2,People!$A$5,(IF(M5739=People!$B$3,People!$A$3,(IF(M5739=People!$B$4,People!$A$4,(IF(M5739=People!$B$5,People!$A$5,0)))))))</f>
        <v>Cassandra Brandow</v>
      </c>
      <c r="W5739" s="1" t="str">
        <f>IFERROR(VLOOKUP(Data[[#This Row],[Order ID]], Returns!$A:$B, 2, FALSE), "No")</f>
        <v>Yes</v>
      </c>
      <c r="X5739" s="1">
        <f>1/COUNTIF(Data[Order ID], Data[[#This Row],[Order ID]])</f>
        <v>0.5</v>
      </c>
      <c r="Y5739" s="1">
        <f>1/COUNTIFS(Data[Customer Name],Data[[#This Row],[Customer Name]], Data[MonthYear],Data[[#This Row],[MonthYear]])</f>
        <v>0.5</v>
      </c>
      <c r="Z5739" s="1" t="str">
        <f>TEXT(Data[[#This Row],[Order Date]], "mm.yy")</f>
        <v>01.16</v>
      </c>
    </row>
    <row r="5740" spans="1:26" x14ac:dyDescent="0.25">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1" t="str">
        <f>IF(M5740=People!$B$2,People!$A$5,(IF(M5740=People!$B$3,People!$A$3,(IF(M5740=People!$B$4,People!$A$4,(IF(M5740=People!$B$5,People!$A$5,0)))))))</f>
        <v>Cassandra Brandow</v>
      </c>
      <c r="W5740" s="1" t="str">
        <f>IFERROR(VLOOKUP(Data[[#This Row],[Order ID]], Returns!$A:$B, 2, FALSE), "No")</f>
        <v>No</v>
      </c>
      <c r="X5740" s="1">
        <f>1/COUNTIF(Data[Order ID], Data[[#This Row],[Order ID]])</f>
        <v>1</v>
      </c>
      <c r="Y5740" s="1">
        <f>1/COUNTIFS(Data[Customer Name],Data[[#This Row],[Customer Name]], Data[MonthYear],Data[[#This Row],[MonthYear]])</f>
        <v>1</v>
      </c>
      <c r="Z5740" s="1" t="str">
        <f>TEXT(Data[[#This Row],[Order Date]], "mm.yy")</f>
        <v>12.18</v>
      </c>
    </row>
    <row r="5741" spans="1:26" x14ac:dyDescent="0.25">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1" t="str">
        <f>IF(M5741=People!$B$2,People!$A$5,(IF(M5741=People!$B$3,People!$A$3,(IF(M5741=People!$B$4,People!$A$4,(IF(M5741=People!$B$5,People!$A$5,0)))))))</f>
        <v>Cassandra Brandow</v>
      </c>
      <c r="W5741" s="1" t="str">
        <f>IFERROR(VLOOKUP(Data[[#This Row],[Order ID]], Returns!$A:$B, 2, FALSE), "No")</f>
        <v>Yes</v>
      </c>
      <c r="X5741" s="1">
        <f>1/COUNTIF(Data[Order ID], Data[[#This Row],[Order ID]])</f>
        <v>0.14285714285714285</v>
      </c>
      <c r="Y5741" s="1">
        <f>1/COUNTIFS(Data[Customer Name],Data[[#This Row],[Customer Name]], Data[MonthYear],Data[[#This Row],[MonthYear]])</f>
        <v>0.14285714285714285</v>
      </c>
      <c r="Z5741" s="1" t="str">
        <f>TEXT(Data[[#This Row],[Order Date]], "mm.yy")</f>
        <v>03.19</v>
      </c>
    </row>
    <row r="5742" spans="1:26" x14ac:dyDescent="0.25">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1" t="str">
        <f>IF(M5742=People!$B$2,People!$A$5,(IF(M5742=People!$B$3,People!$A$3,(IF(M5742=People!$B$4,People!$A$4,(IF(M5742=People!$B$5,People!$A$5,0)))))))</f>
        <v>Cassandra Brandow</v>
      </c>
      <c r="W5742" s="1" t="str">
        <f>IFERROR(VLOOKUP(Data[[#This Row],[Order ID]], Returns!$A:$B, 2, FALSE), "No")</f>
        <v>Yes</v>
      </c>
      <c r="X5742" s="1">
        <f>1/COUNTIF(Data[Order ID], Data[[#This Row],[Order ID]])</f>
        <v>0.14285714285714285</v>
      </c>
      <c r="Y5742" s="1">
        <f>1/COUNTIFS(Data[Customer Name],Data[[#This Row],[Customer Name]], Data[MonthYear],Data[[#This Row],[MonthYear]])</f>
        <v>0.14285714285714285</v>
      </c>
      <c r="Z5742" s="1" t="str">
        <f>TEXT(Data[[#This Row],[Order Date]], "mm.yy")</f>
        <v>03.19</v>
      </c>
    </row>
    <row r="5743" spans="1:26" x14ac:dyDescent="0.25">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1" t="str">
        <f>IF(M5743=People!$B$2,People!$A$5,(IF(M5743=People!$B$3,People!$A$3,(IF(M5743=People!$B$4,People!$A$4,(IF(M5743=People!$B$5,People!$A$5,0)))))))</f>
        <v>Cassandra Brandow</v>
      </c>
      <c r="W5743" s="1" t="str">
        <f>IFERROR(VLOOKUP(Data[[#This Row],[Order ID]], Returns!$A:$B, 2, FALSE), "No")</f>
        <v>Yes</v>
      </c>
      <c r="X5743" s="1">
        <f>1/COUNTIF(Data[Order ID], Data[[#This Row],[Order ID]])</f>
        <v>0.14285714285714285</v>
      </c>
      <c r="Y5743" s="1">
        <f>1/COUNTIFS(Data[Customer Name],Data[[#This Row],[Customer Name]], Data[MonthYear],Data[[#This Row],[MonthYear]])</f>
        <v>0.14285714285714285</v>
      </c>
      <c r="Z5743" s="1" t="str">
        <f>TEXT(Data[[#This Row],[Order Date]], "mm.yy")</f>
        <v>03.19</v>
      </c>
    </row>
    <row r="5744" spans="1:26" x14ac:dyDescent="0.25">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1" t="str">
        <f>IF(M5744=People!$B$2,People!$A$5,(IF(M5744=People!$B$3,People!$A$3,(IF(M5744=People!$B$4,People!$A$4,(IF(M5744=People!$B$5,People!$A$5,0)))))))</f>
        <v>Cassandra Brandow</v>
      </c>
      <c r="W5744" s="1" t="str">
        <f>IFERROR(VLOOKUP(Data[[#This Row],[Order ID]], Returns!$A:$B, 2, FALSE), "No")</f>
        <v>Yes</v>
      </c>
      <c r="X5744" s="1">
        <f>1/COUNTIF(Data[Order ID], Data[[#This Row],[Order ID]])</f>
        <v>0.14285714285714285</v>
      </c>
      <c r="Y5744" s="1">
        <f>1/COUNTIFS(Data[Customer Name],Data[[#This Row],[Customer Name]], Data[MonthYear],Data[[#This Row],[MonthYear]])</f>
        <v>0.14285714285714285</v>
      </c>
      <c r="Z5744" s="1" t="str">
        <f>TEXT(Data[[#This Row],[Order Date]], "mm.yy")</f>
        <v>03.19</v>
      </c>
    </row>
    <row r="5745" spans="1:26" x14ac:dyDescent="0.25">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1" t="str">
        <f>IF(M5745=People!$B$2,People!$A$5,(IF(M5745=People!$B$3,People!$A$3,(IF(M5745=People!$B$4,People!$A$4,(IF(M5745=People!$B$5,People!$A$5,0)))))))</f>
        <v>Cassandra Brandow</v>
      </c>
      <c r="W5745" s="1" t="str">
        <f>IFERROR(VLOOKUP(Data[[#This Row],[Order ID]], Returns!$A:$B, 2, FALSE), "No")</f>
        <v>Yes</v>
      </c>
      <c r="X5745" s="1">
        <f>1/COUNTIF(Data[Order ID], Data[[#This Row],[Order ID]])</f>
        <v>0.14285714285714285</v>
      </c>
      <c r="Y5745" s="1">
        <f>1/COUNTIFS(Data[Customer Name],Data[[#This Row],[Customer Name]], Data[MonthYear],Data[[#This Row],[MonthYear]])</f>
        <v>0.14285714285714285</v>
      </c>
      <c r="Z5745" s="1" t="str">
        <f>TEXT(Data[[#This Row],[Order Date]], "mm.yy")</f>
        <v>03.19</v>
      </c>
    </row>
    <row r="5746" spans="1:26" x14ac:dyDescent="0.25">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1" t="str">
        <f>IF(M5746=People!$B$2,People!$A$5,(IF(M5746=People!$B$3,People!$A$3,(IF(M5746=People!$B$4,People!$A$4,(IF(M5746=People!$B$5,People!$A$5,0)))))))</f>
        <v>Cassandra Brandow</v>
      </c>
      <c r="W5746" s="1" t="str">
        <f>IFERROR(VLOOKUP(Data[[#This Row],[Order ID]], Returns!$A:$B, 2, FALSE), "No")</f>
        <v>Yes</v>
      </c>
      <c r="X5746" s="1">
        <f>1/COUNTIF(Data[Order ID], Data[[#This Row],[Order ID]])</f>
        <v>0.14285714285714285</v>
      </c>
      <c r="Y5746" s="1">
        <f>1/COUNTIFS(Data[Customer Name],Data[[#This Row],[Customer Name]], Data[MonthYear],Data[[#This Row],[MonthYear]])</f>
        <v>0.14285714285714285</v>
      </c>
      <c r="Z5746" s="1" t="str">
        <f>TEXT(Data[[#This Row],[Order Date]], "mm.yy")</f>
        <v>03.19</v>
      </c>
    </row>
    <row r="5747" spans="1:26" x14ac:dyDescent="0.25">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1" t="str">
        <f>IF(M5747=People!$B$2,People!$A$5,(IF(M5747=People!$B$3,People!$A$3,(IF(M5747=People!$B$4,People!$A$4,(IF(M5747=People!$B$5,People!$A$5,0)))))))</f>
        <v>Cassandra Brandow</v>
      </c>
      <c r="W5747" s="1" t="str">
        <f>IFERROR(VLOOKUP(Data[[#This Row],[Order ID]], Returns!$A:$B, 2, FALSE), "No")</f>
        <v>Yes</v>
      </c>
      <c r="X5747" s="1">
        <f>1/COUNTIF(Data[Order ID], Data[[#This Row],[Order ID]])</f>
        <v>0.14285714285714285</v>
      </c>
      <c r="Y5747" s="1">
        <f>1/COUNTIFS(Data[Customer Name],Data[[#This Row],[Customer Name]], Data[MonthYear],Data[[#This Row],[MonthYear]])</f>
        <v>0.14285714285714285</v>
      </c>
      <c r="Z5747" s="1" t="str">
        <f>TEXT(Data[[#This Row],[Order Date]], "mm.yy")</f>
        <v>03.19</v>
      </c>
    </row>
    <row r="5748" spans="1:26" x14ac:dyDescent="0.25">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1" t="str">
        <f>IF(M5748=People!$B$2,People!$A$5,(IF(M5748=People!$B$3,People!$A$3,(IF(M5748=People!$B$4,People!$A$4,(IF(M5748=People!$B$5,People!$A$5,0)))))))</f>
        <v>Cassandra Brandow</v>
      </c>
      <c r="W5748" s="1" t="str">
        <f>IFERROR(VLOOKUP(Data[[#This Row],[Order ID]], Returns!$A:$B, 2, FALSE), "No")</f>
        <v>No</v>
      </c>
      <c r="X5748" s="1">
        <f>1/COUNTIF(Data[Order ID], Data[[#This Row],[Order ID]])</f>
        <v>0.33333333333333331</v>
      </c>
      <c r="Y5748" s="1">
        <f>1/COUNTIFS(Data[Customer Name],Data[[#This Row],[Customer Name]], Data[MonthYear],Data[[#This Row],[MonthYear]])</f>
        <v>0.33333333333333331</v>
      </c>
      <c r="Z5748" s="1" t="str">
        <f>TEXT(Data[[#This Row],[Order Date]], "mm.yy")</f>
        <v>12.18</v>
      </c>
    </row>
    <row r="5749" spans="1:26" x14ac:dyDescent="0.25">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1" t="str">
        <f>IF(M5749=People!$B$2,People!$A$5,(IF(M5749=People!$B$3,People!$A$3,(IF(M5749=People!$B$4,People!$A$4,(IF(M5749=People!$B$5,People!$A$5,0)))))))</f>
        <v>Cassandra Brandow</v>
      </c>
      <c r="W5749" s="1" t="str">
        <f>IFERROR(VLOOKUP(Data[[#This Row],[Order ID]], Returns!$A:$B, 2, FALSE), "No")</f>
        <v>No</v>
      </c>
      <c r="X5749" s="1">
        <f>1/COUNTIF(Data[Order ID], Data[[#This Row],[Order ID]])</f>
        <v>0.33333333333333331</v>
      </c>
      <c r="Y5749" s="1">
        <f>1/COUNTIFS(Data[Customer Name],Data[[#This Row],[Customer Name]], Data[MonthYear],Data[[#This Row],[MonthYear]])</f>
        <v>0.33333333333333331</v>
      </c>
      <c r="Z5749" s="1" t="str">
        <f>TEXT(Data[[#This Row],[Order Date]], "mm.yy")</f>
        <v>12.18</v>
      </c>
    </row>
    <row r="5750" spans="1:26" x14ac:dyDescent="0.25">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1" t="str">
        <f>IF(M5750=People!$B$2,People!$A$5,(IF(M5750=People!$B$3,People!$A$3,(IF(M5750=People!$B$4,People!$A$4,(IF(M5750=People!$B$5,People!$A$5,0)))))))</f>
        <v>Cassandra Brandow</v>
      </c>
      <c r="W5750" s="1" t="str">
        <f>IFERROR(VLOOKUP(Data[[#This Row],[Order ID]], Returns!$A:$B, 2, FALSE), "No")</f>
        <v>No</v>
      </c>
      <c r="X5750" s="1">
        <f>1/COUNTIF(Data[Order ID], Data[[#This Row],[Order ID]])</f>
        <v>0.33333333333333331</v>
      </c>
      <c r="Y5750" s="1">
        <f>1/COUNTIFS(Data[Customer Name],Data[[#This Row],[Customer Name]], Data[MonthYear],Data[[#This Row],[MonthYear]])</f>
        <v>0.33333333333333331</v>
      </c>
      <c r="Z5750" s="1" t="str">
        <f>TEXT(Data[[#This Row],[Order Date]], "mm.yy")</f>
        <v>12.18</v>
      </c>
    </row>
    <row r="5751" spans="1:26" x14ac:dyDescent="0.25">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1" t="str">
        <f>IF(M5751=People!$B$2,People!$A$5,(IF(M5751=People!$B$3,People!$A$3,(IF(M5751=People!$B$4,People!$A$4,(IF(M5751=People!$B$5,People!$A$5,0)))))))</f>
        <v>Chuck Magee</v>
      </c>
      <c r="W5751" s="1" t="str">
        <f>IFERROR(VLOOKUP(Data[[#This Row],[Order ID]], Returns!$A:$B, 2, FALSE), "No")</f>
        <v>No</v>
      </c>
      <c r="X5751" s="1">
        <f>1/COUNTIF(Data[Order ID], Data[[#This Row],[Order ID]])</f>
        <v>1</v>
      </c>
      <c r="Y5751" s="1">
        <f>1/COUNTIFS(Data[Customer Name],Data[[#This Row],[Customer Name]], Data[MonthYear],Data[[#This Row],[MonthYear]])</f>
        <v>0.2</v>
      </c>
      <c r="Z5751" s="1" t="str">
        <f>TEXT(Data[[#This Row],[Order Date]], "mm.yy")</f>
        <v>11.19</v>
      </c>
    </row>
    <row r="5752" spans="1:26" x14ac:dyDescent="0.25">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1" t="str">
        <f>IF(M5752=People!$B$2,People!$A$5,(IF(M5752=People!$B$3,People!$A$3,(IF(M5752=People!$B$4,People!$A$4,(IF(M5752=People!$B$5,People!$A$5,0)))))))</f>
        <v>Kelly Williams</v>
      </c>
      <c r="W5752" s="1" t="str">
        <f>IFERROR(VLOOKUP(Data[[#This Row],[Order ID]], Returns!$A:$B, 2, FALSE), "No")</f>
        <v>No</v>
      </c>
      <c r="X5752" s="1">
        <f>1/COUNTIF(Data[Order ID], Data[[#This Row],[Order ID]])</f>
        <v>1</v>
      </c>
      <c r="Y5752" s="1">
        <f>1/COUNTIFS(Data[Customer Name],Data[[#This Row],[Customer Name]], Data[MonthYear],Data[[#This Row],[MonthYear]])</f>
        <v>1</v>
      </c>
      <c r="Z5752" s="1" t="str">
        <f>TEXT(Data[[#This Row],[Order Date]], "mm.yy")</f>
        <v>05.16</v>
      </c>
    </row>
    <row r="5753" spans="1:26" x14ac:dyDescent="0.25">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1" t="str">
        <f>IF(M5753=People!$B$2,People!$A$5,(IF(M5753=People!$B$3,People!$A$3,(IF(M5753=People!$B$4,People!$A$4,(IF(M5753=People!$B$5,People!$A$5,0)))))))</f>
        <v>Cassandra Brandow</v>
      </c>
      <c r="W5753" s="1" t="str">
        <f>IFERROR(VLOOKUP(Data[[#This Row],[Order ID]], Returns!$A:$B, 2, FALSE), "No")</f>
        <v>No</v>
      </c>
      <c r="X5753" s="1">
        <f>1/COUNTIF(Data[Order ID], Data[[#This Row],[Order ID]])</f>
        <v>0.5</v>
      </c>
      <c r="Y5753" s="1">
        <f>1/COUNTIFS(Data[Customer Name],Data[[#This Row],[Customer Name]], Data[MonthYear],Data[[#This Row],[MonthYear]])</f>
        <v>0.5</v>
      </c>
      <c r="Z5753" s="1" t="str">
        <f>TEXT(Data[[#This Row],[Order Date]], "mm.yy")</f>
        <v>01.18</v>
      </c>
    </row>
    <row r="5754" spans="1:26" x14ac:dyDescent="0.25">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1" t="str">
        <f>IF(M5754=People!$B$2,People!$A$5,(IF(M5754=People!$B$3,People!$A$3,(IF(M5754=People!$B$4,People!$A$4,(IF(M5754=People!$B$5,People!$A$5,0)))))))</f>
        <v>Cassandra Brandow</v>
      </c>
      <c r="W5754" s="1" t="str">
        <f>IFERROR(VLOOKUP(Data[[#This Row],[Order ID]], Returns!$A:$B, 2, FALSE), "No")</f>
        <v>No</v>
      </c>
      <c r="X5754" s="1">
        <f>1/COUNTIF(Data[Order ID], Data[[#This Row],[Order ID]])</f>
        <v>0.5</v>
      </c>
      <c r="Y5754" s="1">
        <f>1/COUNTIFS(Data[Customer Name],Data[[#This Row],[Customer Name]], Data[MonthYear],Data[[#This Row],[MonthYear]])</f>
        <v>0.5</v>
      </c>
      <c r="Z5754" s="1" t="str">
        <f>TEXT(Data[[#This Row],[Order Date]], "mm.yy")</f>
        <v>01.18</v>
      </c>
    </row>
    <row r="5755" spans="1:26" x14ac:dyDescent="0.25">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1" t="str">
        <f>IF(M5755=People!$B$2,People!$A$5,(IF(M5755=People!$B$3,People!$A$3,(IF(M5755=People!$B$4,People!$A$4,(IF(M5755=People!$B$5,People!$A$5,0)))))))</f>
        <v>Cassandra Brandow</v>
      </c>
      <c r="W5755" s="1" t="str">
        <f>IFERROR(VLOOKUP(Data[[#This Row],[Order ID]], Returns!$A:$B, 2, FALSE), "No")</f>
        <v>No</v>
      </c>
      <c r="X5755" s="1">
        <f>1/COUNTIF(Data[Order ID], Data[[#This Row],[Order ID]])</f>
        <v>1</v>
      </c>
      <c r="Y5755" s="1">
        <f>1/COUNTIFS(Data[Customer Name],Data[[#This Row],[Customer Name]], Data[MonthYear],Data[[#This Row],[MonthYear]])</f>
        <v>1</v>
      </c>
      <c r="Z5755" s="1" t="str">
        <f>TEXT(Data[[#This Row],[Order Date]], "mm.yy")</f>
        <v>02.18</v>
      </c>
    </row>
    <row r="5756" spans="1:26" x14ac:dyDescent="0.25">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1" t="str">
        <f>IF(M5756=People!$B$2,People!$A$5,(IF(M5756=People!$B$3,People!$A$3,(IF(M5756=People!$B$4,People!$A$4,(IF(M5756=People!$B$5,People!$A$5,0)))))))</f>
        <v>Cassandra Brandow</v>
      </c>
      <c r="W5756" s="1" t="str">
        <f>IFERROR(VLOOKUP(Data[[#This Row],[Order ID]], Returns!$A:$B, 2, FALSE), "No")</f>
        <v>No</v>
      </c>
      <c r="X5756" s="1">
        <f>1/COUNTIF(Data[Order ID], Data[[#This Row],[Order ID]])</f>
        <v>1</v>
      </c>
      <c r="Y5756" s="1">
        <f>1/COUNTIFS(Data[Customer Name],Data[[#This Row],[Customer Name]], Data[MonthYear],Data[[#This Row],[MonthYear]])</f>
        <v>1</v>
      </c>
      <c r="Z5756" s="1" t="str">
        <f>TEXT(Data[[#This Row],[Order Date]], "mm.yy")</f>
        <v>03.17</v>
      </c>
    </row>
    <row r="5757" spans="1:26" x14ac:dyDescent="0.25">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1" t="str">
        <f>IF(M5757=People!$B$2,People!$A$5,(IF(M5757=People!$B$3,People!$A$3,(IF(M5757=People!$B$4,People!$A$4,(IF(M5757=People!$B$5,People!$A$5,0)))))))</f>
        <v>Kelly Williams</v>
      </c>
      <c r="W5757" s="1" t="str">
        <f>IFERROR(VLOOKUP(Data[[#This Row],[Order ID]], Returns!$A:$B, 2, FALSE), "No")</f>
        <v>No</v>
      </c>
      <c r="X5757" s="1">
        <f>1/COUNTIF(Data[Order ID], Data[[#This Row],[Order ID]])</f>
        <v>0.5</v>
      </c>
      <c r="Y5757" s="1">
        <f>1/COUNTIFS(Data[Customer Name],Data[[#This Row],[Customer Name]], Data[MonthYear],Data[[#This Row],[MonthYear]])</f>
        <v>0.5</v>
      </c>
      <c r="Z5757" s="1" t="str">
        <f>TEXT(Data[[#This Row],[Order Date]], "mm.yy")</f>
        <v>10.16</v>
      </c>
    </row>
    <row r="5758" spans="1:26" x14ac:dyDescent="0.25">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1" t="str">
        <f>IF(M5758=People!$B$2,People!$A$5,(IF(M5758=People!$B$3,People!$A$3,(IF(M5758=People!$B$4,People!$A$4,(IF(M5758=People!$B$5,People!$A$5,0)))))))</f>
        <v>Kelly Williams</v>
      </c>
      <c r="W5758" s="1" t="str">
        <f>IFERROR(VLOOKUP(Data[[#This Row],[Order ID]], Returns!$A:$B, 2, FALSE), "No")</f>
        <v>No</v>
      </c>
      <c r="X5758" s="1">
        <f>1/COUNTIF(Data[Order ID], Data[[#This Row],[Order ID]])</f>
        <v>0.5</v>
      </c>
      <c r="Y5758" s="1">
        <f>1/COUNTIFS(Data[Customer Name],Data[[#This Row],[Customer Name]], Data[MonthYear],Data[[#This Row],[MonthYear]])</f>
        <v>0.5</v>
      </c>
      <c r="Z5758" s="1" t="str">
        <f>TEXT(Data[[#This Row],[Order Date]], "mm.yy")</f>
        <v>10.16</v>
      </c>
    </row>
    <row r="5759" spans="1:26" x14ac:dyDescent="0.25">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1" t="str">
        <f>IF(M5759=People!$B$2,People!$A$5,(IF(M5759=People!$B$3,People!$A$3,(IF(M5759=People!$B$4,People!$A$4,(IF(M5759=People!$B$5,People!$A$5,0)))))))</f>
        <v>Cassandra Brandow</v>
      </c>
      <c r="W5759" s="1" t="str">
        <f>IFERROR(VLOOKUP(Data[[#This Row],[Order ID]], Returns!$A:$B, 2, FALSE), "No")</f>
        <v>No</v>
      </c>
      <c r="X5759" s="1">
        <f>1/COUNTIF(Data[Order ID], Data[[#This Row],[Order ID]])</f>
        <v>1</v>
      </c>
      <c r="Y5759" s="1">
        <f>1/COUNTIFS(Data[Customer Name],Data[[#This Row],[Customer Name]], Data[MonthYear],Data[[#This Row],[MonthYear]])</f>
        <v>1</v>
      </c>
      <c r="Z5759" s="1" t="str">
        <f>TEXT(Data[[#This Row],[Order Date]], "mm.yy")</f>
        <v>08.17</v>
      </c>
    </row>
    <row r="5760" spans="1:26" x14ac:dyDescent="0.25">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1" t="str">
        <f>IF(M5760=People!$B$2,People!$A$5,(IF(M5760=People!$B$3,People!$A$3,(IF(M5760=People!$B$4,People!$A$4,(IF(M5760=People!$B$5,People!$A$5,0)))))))</f>
        <v>Cassandra Brandow</v>
      </c>
      <c r="W5760" s="1" t="str">
        <f>IFERROR(VLOOKUP(Data[[#This Row],[Order ID]], Returns!$A:$B, 2, FALSE), "No")</f>
        <v>No</v>
      </c>
      <c r="X5760" s="1">
        <f>1/COUNTIF(Data[Order ID], Data[[#This Row],[Order ID]])</f>
        <v>1</v>
      </c>
      <c r="Y5760" s="1">
        <f>1/COUNTIFS(Data[Customer Name],Data[[#This Row],[Customer Name]], Data[MonthYear],Data[[#This Row],[MonthYear]])</f>
        <v>1</v>
      </c>
      <c r="Z5760" s="1" t="str">
        <f>TEXT(Data[[#This Row],[Order Date]], "mm.yy")</f>
        <v>11.17</v>
      </c>
    </row>
    <row r="5761" spans="1:26" x14ac:dyDescent="0.25">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1" t="str">
        <f>IF(M5761=People!$B$2,People!$A$5,(IF(M5761=People!$B$3,People!$A$3,(IF(M5761=People!$B$4,People!$A$4,(IF(M5761=People!$B$5,People!$A$5,0)))))))</f>
        <v>Cassandra Brandow</v>
      </c>
      <c r="W5761" s="1" t="str">
        <f>IFERROR(VLOOKUP(Data[[#This Row],[Order ID]], Returns!$A:$B, 2, FALSE), "No")</f>
        <v>Yes</v>
      </c>
      <c r="X5761" s="1">
        <f>1/COUNTIF(Data[Order ID], Data[[#This Row],[Order ID]])</f>
        <v>0.5</v>
      </c>
      <c r="Y5761" s="1">
        <f>1/COUNTIFS(Data[Customer Name],Data[[#This Row],[Customer Name]], Data[MonthYear],Data[[#This Row],[MonthYear]])</f>
        <v>0.33333333333333331</v>
      </c>
      <c r="Z5761" s="1" t="str">
        <f>TEXT(Data[[#This Row],[Order Date]], "mm.yy")</f>
        <v>12.18</v>
      </c>
    </row>
    <row r="5762" spans="1:26" x14ac:dyDescent="0.25">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1" t="str">
        <f>IF(M5762=People!$B$2,People!$A$5,(IF(M5762=People!$B$3,People!$A$3,(IF(M5762=People!$B$4,People!$A$4,(IF(M5762=People!$B$5,People!$A$5,0)))))))</f>
        <v>Cassandra Brandow</v>
      </c>
      <c r="W5762" s="1" t="str">
        <f>IFERROR(VLOOKUP(Data[[#This Row],[Order ID]], Returns!$A:$B, 2, FALSE), "No")</f>
        <v>Yes</v>
      </c>
      <c r="X5762" s="1">
        <f>1/COUNTIF(Data[Order ID], Data[[#This Row],[Order ID]])</f>
        <v>0.5</v>
      </c>
      <c r="Y5762" s="1">
        <f>1/COUNTIFS(Data[Customer Name],Data[[#This Row],[Customer Name]], Data[MonthYear],Data[[#This Row],[MonthYear]])</f>
        <v>0.33333333333333331</v>
      </c>
      <c r="Z5762" s="1" t="str">
        <f>TEXT(Data[[#This Row],[Order Date]], "mm.yy")</f>
        <v>12.18</v>
      </c>
    </row>
    <row r="5763" spans="1:26" x14ac:dyDescent="0.25">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1" t="str">
        <f>IF(M5763=People!$B$2,People!$A$5,(IF(M5763=People!$B$3,People!$A$3,(IF(M5763=People!$B$4,People!$A$4,(IF(M5763=People!$B$5,People!$A$5,0)))))))</f>
        <v>Cassandra Brandow</v>
      </c>
      <c r="W5763" s="1" t="str">
        <f>IFERROR(VLOOKUP(Data[[#This Row],[Order ID]], Returns!$A:$B, 2, FALSE), "No")</f>
        <v>No</v>
      </c>
      <c r="X5763" s="1">
        <f>1/COUNTIF(Data[Order ID], Data[[#This Row],[Order ID]])</f>
        <v>0.5</v>
      </c>
      <c r="Y5763" s="1">
        <f>1/COUNTIFS(Data[Customer Name],Data[[#This Row],[Customer Name]], Data[MonthYear],Data[[#This Row],[MonthYear]])</f>
        <v>0.5</v>
      </c>
      <c r="Z5763" s="1" t="str">
        <f>TEXT(Data[[#This Row],[Order Date]], "mm.yy")</f>
        <v>08.19</v>
      </c>
    </row>
    <row r="5764" spans="1:26" x14ac:dyDescent="0.25">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1" t="str">
        <f>IF(M5764=People!$B$2,People!$A$5,(IF(M5764=People!$B$3,People!$A$3,(IF(M5764=People!$B$4,People!$A$4,(IF(M5764=People!$B$5,People!$A$5,0)))))))</f>
        <v>Cassandra Brandow</v>
      </c>
      <c r="W5764" s="1" t="str">
        <f>IFERROR(VLOOKUP(Data[[#This Row],[Order ID]], Returns!$A:$B, 2, FALSE), "No")</f>
        <v>No</v>
      </c>
      <c r="X5764" s="1">
        <f>1/COUNTIF(Data[Order ID], Data[[#This Row],[Order ID]])</f>
        <v>0.5</v>
      </c>
      <c r="Y5764" s="1">
        <f>1/COUNTIFS(Data[Customer Name],Data[[#This Row],[Customer Name]], Data[MonthYear],Data[[#This Row],[MonthYear]])</f>
        <v>0.5</v>
      </c>
      <c r="Z5764" s="1" t="str">
        <f>TEXT(Data[[#This Row],[Order Date]], "mm.yy")</f>
        <v>08.19</v>
      </c>
    </row>
    <row r="5765" spans="1:26" x14ac:dyDescent="0.25">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1" t="str">
        <f>IF(M5765=People!$B$2,People!$A$5,(IF(M5765=People!$B$3,People!$A$3,(IF(M5765=People!$B$4,People!$A$4,(IF(M5765=People!$B$5,People!$A$5,0)))))))</f>
        <v>Chuck Magee</v>
      </c>
      <c r="W5765" s="1" t="str">
        <f>IFERROR(VLOOKUP(Data[[#This Row],[Order ID]], Returns!$A:$B, 2, FALSE), "No")</f>
        <v>No</v>
      </c>
      <c r="X5765" s="1">
        <f>1/COUNTIF(Data[Order ID], Data[[#This Row],[Order ID]])</f>
        <v>1</v>
      </c>
      <c r="Y5765" s="1">
        <f>1/COUNTIFS(Data[Customer Name],Data[[#This Row],[Customer Name]], Data[MonthYear],Data[[#This Row],[MonthYear]])</f>
        <v>1</v>
      </c>
      <c r="Z5765" s="1" t="str">
        <f>TEXT(Data[[#This Row],[Order Date]], "mm.yy")</f>
        <v>11.17</v>
      </c>
    </row>
    <row r="5766" spans="1:26" x14ac:dyDescent="0.25">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1" t="str">
        <f>IF(M5766=People!$B$2,People!$A$5,(IF(M5766=People!$B$3,People!$A$3,(IF(M5766=People!$B$4,People!$A$4,(IF(M5766=People!$B$5,People!$A$5,0)))))))</f>
        <v>Cassandra Brandow</v>
      </c>
      <c r="W5766" s="1" t="str">
        <f>IFERROR(VLOOKUP(Data[[#This Row],[Order ID]], Returns!$A:$B, 2, FALSE), "No")</f>
        <v>No</v>
      </c>
      <c r="X5766" s="1">
        <f>1/COUNTIF(Data[Order ID], Data[[#This Row],[Order ID]])</f>
        <v>1</v>
      </c>
      <c r="Y5766" s="1">
        <f>1/COUNTIFS(Data[Customer Name],Data[[#This Row],[Customer Name]], Data[MonthYear],Data[[#This Row],[MonthYear]])</f>
        <v>1</v>
      </c>
      <c r="Z5766" s="1" t="str">
        <f>TEXT(Data[[#This Row],[Order Date]], "mm.yy")</f>
        <v>09.17</v>
      </c>
    </row>
    <row r="5767" spans="1:26" x14ac:dyDescent="0.25">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1" t="str">
        <f>IF(M5767=People!$B$2,People!$A$5,(IF(M5767=People!$B$3,People!$A$3,(IF(M5767=People!$B$4,People!$A$4,(IF(M5767=People!$B$5,People!$A$5,0)))))))</f>
        <v>Cassandra Brandow</v>
      </c>
      <c r="W5767" s="1" t="str">
        <f>IFERROR(VLOOKUP(Data[[#This Row],[Order ID]], Returns!$A:$B, 2, FALSE), "No")</f>
        <v>No</v>
      </c>
      <c r="X5767" s="1">
        <f>1/COUNTIF(Data[Order ID], Data[[#This Row],[Order ID]])</f>
        <v>1</v>
      </c>
      <c r="Y5767" s="1">
        <f>1/COUNTIFS(Data[Customer Name],Data[[#This Row],[Customer Name]], Data[MonthYear],Data[[#This Row],[MonthYear]])</f>
        <v>1</v>
      </c>
      <c r="Z5767" s="1" t="str">
        <f>TEXT(Data[[#This Row],[Order Date]], "mm.yy")</f>
        <v>11.16</v>
      </c>
    </row>
    <row r="5768" spans="1:26" x14ac:dyDescent="0.25">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1" t="str">
        <f>IF(M5768=People!$B$2,People!$A$5,(IF(M5768=People!$B$3,People!$A$3,(IF(M5768=People!$B$4,People!$A$4,(IF(M5768=People!$B$5,People!$A$5,0)))))))</f>
        <v>Kelly Williams</v>
      </c>
      <c r="W5768" s="1" t="str">
        <f>IFERROR(VLOOKUP(Data[[#This Row],[Order ID]], Returns!$A:$B, 2, FALSE), "No")</f>
        <v>No</v>
      </c>
      <c r="X5768" s="1">
        <f>1/COUNTIF(Data[Order ID], Data[[#This Row],[Order ID]])</f>
        <v>1</v>
      </c>
      <c r="Y5768" s="1">
        <f>1/COUNTIFS(Data[Customer Name],Data[[#This Row],[Customer Name]], Data[MonthYear],Data[[#This Row],[MonthYear]])</f>
        <v>0.5</v>
      </c>
      <c r="Z5768" s="1" t="str">
        <f>TEXT(Data[[#This Row],[Order Date]], "mm.yy")</f>
        <v>10.18</v>
      </c>
    </row>
    <row r="5769" spans="1:26" x14ac:dyDescent="0.25">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1" t="str">
        <f>IF(M5769=People!$B$2,People!$A$5,(IF(M5769=People!$B$3,People!$A$3,(IF(M5769=People!$B$4,People!$A$4,(IF(M5769=People!$B$5,People!$A$5,0)))))))</f>
        <v>Kelly Williams</v>
      </c>
      <c r="W5769" s="1" t="str">
        <f>IFERROR(VLOOKUP(Data[[#This Row],[Order ID]], Returns!$A:$B, 2, FALSE), "No")</f>
        <v>No</v>
      </c>
      <c r="X5769" s="1">
        <f>1/COUNTIF(Data[Order ID], Data[[#This Row],[Order ID]])</f>
        <v>1</v>
      </c>
      <c r="Y5769" s="1">
        <f>1/COUNTIFS(Data[Customer Name],Data[[#This Row],[Customer Name]], Data[MonthYear],Data[[#This Row],[MonthYear]])</f>
        <v>0.5</v>
      </c>
      <c r="Z5769" s="1" t="str">
        <f>TEXT(Data[[#This Row],[Order Date]], "mm.yy")</f>
        <v>09.19</v>
      </c>
    </row>
    <row r="5770" spans="1:26" x14ac:dyDescent="0.25">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1" t="str">
        <f>IF(M5770=People!$B$2,People!$A$5,(IF(M5770=People!$B$3,People!$A$3,(IF(M5770=People!$B$4,People!$A$4,(IF(M5770=People!$B$5,People!$A$5,0)))))))</f>
        <v>Chuck Magee</v>
      </c>
      <c r="W5770" s="1" t="str">
        <f>IFERROR(VLOOKUP(Data[[#This Row],[Order ID]], Returns!$A:$B, 2, FALSE), "No")</f>
        <v>No</v>
      </c>
      <c r="X5770" s="1">
        <f>1/COUNTIF(Data[Order ID], Data[[#This Row],[Order ID]])</f>
        <v>0.5</v>
      </c>
      <c r="Y5770" s="1">
        <f>1/COUNTIFS(Data[Customer Name],Data[[#This Row],[Customer Name]], Data[MonthYear],Data[[#This Row],[MonthYear]])</f>
        <v>0.5</v>
      </c>
      <c r="Z5770" s="1" t="str">
        <f>TEXT(Data[[#This Row],[Order Date]], "mm.yy")</f>
        <v>02.17</v>
      </c>
    </row>
    <row r="5771" spans="1:26" x14ac:dyDescent="0.25">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1" t="str">
        <f>IF(M5771=People!$B$2,People!$A$5,(IF(M5771=People!$B$3,People!$A$3,(IF(M5771=People!$B$4,People!$A$4,(IF(M5771=People!$B$5,People!$A$5,0)))))))</f>
        <v>Chuck Magee</v>
      </c>
      <c r="W5771" s="1" t="str">
        <f>IFERROR(VLOOKUP(Data[[#This Row],[Order ID]], Returns!$A:$B, 2, FALSE), "No")</f>
        <v>No</v>
      </c>
      <c r="X5771" s="1">
        <f>1/COUNTIF(Data[Order ID], Data[[#This Row],[Order ID]])</f>
        <v>0.5</v>
      </c>
      <c r="Y5771" s="1">
        <f>1/COUNTIFS(Data[Customer Name],Data[[#This Row],[Customer Name]], Data[MonthYear],Data[[#This Row],[MonthYear]])</f>
        <v>0.5</v>
      </c>
      <c r="Z5771" s="1" t="str">
        <f>TEXT(Data[[#This Row],[Order Date]], "mm.yy")</f>
        <v>02.17</v>
      </c>
    </row>
    <row r="5772" spans="1:26" x14ac:dyDescent="0.25">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1" t="str">
        <f>IF(M5772=People!$B$2,People!$A$5,(IF(M5772=People!$B$3,People!$A$3,(IF(M5772=People!$B$4,People!$A$4,(IF(M5772=People!$B$5,People!$A$5,0)))))))</f>
        <v>Cassandra Brandow</v>
      </c>
      <c r="W5772" s="1" t="str">
        <f>IFERROR(VLOOKUP(Data[[#This Row],[Order ID]], Returns!$A:$B, 2, FALSE), "No")</f>
        <v>No</v>
      </c>
      <c r="X5772" s="1">
        <f>1/COUNTIF(Data[Order ID], Data[[#This Row],[Order ID]])</f>
        <v>0.5</v>
      </c>
      <c r="Y5772" s="1">
        <f>1/COUNTIFS(Data[Customer Name],Data[[#This Row],[Customer Name]], Data[MonthYear],Data[[#This Row],[MonthYear]])</f>
        <v>0.33333333333333331</v>
      </c>
      <c r="Z5772" s="1" t="str">
        <f>TEXT(Data[[#This Row],[Order Date]], "mm.yy")</f>
        <v>09.17</v>
      </c>
    </row>
    <row r="5773" spans="1:26" x14ac:dyDescent="0.25">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1" t="str">
        <f>IF(M5773=People!$B$2,People!$A$5,(IF(M5773=People!$B$3,People!$A$3,(IF(M5773=People!$B$4,People!$A$4,(IF(M5773=People!$B$5,People!$A$5,0)))))))</f>
        <v>Cassandra Brandow</v>
      </c>
      <c r="W5773" s="1" t="str">
        <f>IFERROR(VLOOKUP(Data[[#This Row],[Order ID]], Returns!$A:$B, 2, FALSE), "No")</f>
        <v>No</v>
      </c>
      <c r="X5773" s="1">
        <f>1/COUNTIF(Data[Order ID], Data[[#This Row],[Order ID]])</f>
        <v>0.5</v>
      </c>
      <c r="Y5773" s="1">
        <f>1/COUNTIFS(Data[Customer Name],Data[[#This Row],[Customer Name]], Data[MonthYear],Data[[#This Row],[MonthYear]])</f>
        <v>0.33333333333333331</v>
      </c>
      <c r="Z5773" s="1" t="str">
        <f>TEXT(Data[[#This Row],[Order Date]], "mm.yy")</f>
        <v>09.17</v>
      </c>
    </row>
    <row r="5774" spans="1:26" x14ac:dyDescent="0.25">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1" t="str">
        <f>IF(M5774=People!$B$2,People!$A$5,(IF(M5774=People!$B$3,People!$A$3,(IF(M5774=People!$B$4,People!$A$4,(IF(M5774=People!$B$5,People!$A$5,0)))))))</f>
        <v>Kelly Williams</v>
      </c>
      <c r="W5774" s="1" t="str">
        <f>IFERROR(VLOOKUP(Data[[#This Row],[Order ID]], Returns!$A:$B, 2, FALSE), "No")</f>
        <v>No</v>
      </c>
      <c r="X5774" s="1">
        <f>1/COUNTIF(Data[Order ID], Data[[#This Row],[Order ID]])</f>
        <v>1</v>
      </c>
      <c r="Y5774" s="1">
        <f>1/COUNTIFS(Data[Customer Name],Data[[#This Row],[Customer Name]], Data[MonthYear],Data[[#This Row],[MonthYear]])</f>
        <v>1</v>
      </c>
      <c r="Z5774" s="1" t="str">
        <f>TEXT(Data[[#This Row],[Order Date]], "mm.yy")</f>
        <v>11.17</v>
      </c>
    </row>
    <row r="5775" spans="1:26" x14ac:dyDescent="0.25">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1" t="str">
        <f>IF(M5775=People!$B$2,People!$A$5,(IF(M5775=People!$B$3,People!$A$3,(IF(M5775=People!$B$4,People!$A$4,(IF(M5775=People!$B$5,People!$A$5,0)))))))</f>
        <v>Kelly Williams</v>
      </c>
      <c r="W5775" s="1" t="str">
        <f>IFERROR(VLOOKUP(Data[[#This Row],[Order ID]], Returns!$A:$B, 2, FALSE), "No")</f>
        <v>No</v>
      </c>
      <c r="X5775" s="1">
        <f>1/COUNTIF(Data[Order ID], Data[[#This Row],[Order ID]])</f>
        <v>1</v>
      </c>
      <c r="Y5775" s="1">
        <f>1/COUNTIFS(Data[Customer Name],Data[[#This Row],[Customer Name]], Data[MonthYear],Data[[#This Row],[MonthYear]])</f>
        <v>1</v>
      </c>
      <c r="Z5775" s="1" t="str">
        <f>TEXT(Data[[#This Row],[Order Date]], "mm.yy")</f>
        <v>08.18</v>
      </c>
    </row>
    <row r="5776" spans="1:26" x14ac:dyDescent="0.25">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1" t="str">
        <f>IF(M5776=People!$B$2,People!$A$5,(IF(M5776=People!$B$3,People!$A$3,(IF(M5776=People!$B$4,People!$A$4,(IF(M5776=People!$B$5,People!$A$5,0)))))))</f>
        <v>Cassandra Brandow</v>
      </c>
      <c r="W5776" s="1" t="str">
        <f>IFERROR(VLOOKUP(Data[[#This Row],[Order ID]], Returns!$A:$B, 2, FALSE), "No")</f>
        <v>Yes</v>
      </c>
      <c r="X5776" s="1">
        <f>1/COUNTIF(Data[Order ID], Data[[#This Row],[Order ID]])</f>
        <v>0.5</v>
      </c>
      <c r="Y5776" s="1">
        <f>1/COUNTIFS(Data[Customer Name],Data[[#This Row],[Customer Name]], Data[MonthYear],Data[[#This Row],[MonthYear]])</f>
        <v>0.5</v>
      </c>
      <c r="Z5776" s="1" t="str">
        <f>TEXT(Data[[#This Row],[Order Date]], "mm.yy")</f>
        <v>04.18</v>
      </c>
    </row>
    <row r="5777" spans="1:26" x14ac:dyDescent="0.25">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1" t="str">
        <f>IF(M5777=People!$B$2,People!$A$5,(IF(M5777=People!$B$3,People!$A$3,(IF(M5777=People!$B$4,People!$A$4,(IF(M5777=People!$B$5,People!$A$5,0)))))))</f>
        <v>Cassandra Brandow</v>
      </c>
      <c r="W5777" s="1" t="str">
        <f>IFERROR(VLOOKUP(Data[[#This Row],[Order ID]], Returns!$A:$B, 2, FALSE), "No")</f>
        <v>Yes</v>
      </c>
      <c r="X5777" s="1">
        <f>1/COUNTIF(Data[Order ID], Data[[#This Row],[Order ID]])</f>
        <v>0.5</v>
      </c>
      <c r="Y5777" s="1">
        <f>1/COUNTIFS(Data[Customer Name],Data[[#This Row],[Customer Name]], Data[MonthYear],Data[[#This Row],[MonthYear]])</f>
        <v>0.5</v>
      </c>
      <c r="Z5777" s="1" t="str">
        <f>TEXT(Data[[#This Row],[Order Date]], "mm.yy")</f>
        <v>04.18</v>
      </c>
    </row>
    <row r="5778" spans="1:26" x14ac:dyDescent="0.25">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1" t="str">
        <f>IF(M5778=People!$B$2,People!$A$5,(IF(M5778=People!$B$3,People!$A$3,(IF(M5778=People!$B$4,People!$A$4,(IF(M5778=People!$B$5,People!$A$5,0)))))))</f>
        <v>Chuck Magee</v>
      </c>
      <c r="W5778" s="1" t="str">
        <f>IFERROR(VLOOKUP(Data[[#This Row],[Order ID]], Returns!$A:$B, 2, FALSE), "No")</f>
        <v>No</v>
      </c>
      <c r="X5778" s="1">
        <f>1/COUNTIF(Data[Order ID], Data[[#This Row],[Order ID]])</f>
        <v>1</v>
      </c>
      <c r="Y5778" s="1">
        <f>1/COUNTIFS(Data[Customer Name],Data[[#This Row],[Customer Name]], Data[MonthYear],Data[[#This Row],[MonthYear]])</f>
        <v>1</v>
      </c>
      <c r="Z5778" s="1" t="str">
        <f>TEXT(Data[[#This Row],[Order Date]], "mm.yy")</f>
        <v>12.18</v>
      </c>
    </row>
    <row r="5779" spans="1:26" x14ac:dyDescent="0.25">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1" t="str">
        <f>IF(M5779=People!$B$2,People!$A$5,(IF(M5779=People!$B$3,People!$A$3,(IF(M5779=People!$B$4,People!$A$4,(IF(M5779=People!$B$5,People!$A$5,0)))))))</f>
        <v>Cassandra Brandow</v>
      </c>
      <c r="W5779" s="1" t="str">
        <f>IFERROR(VLOOKUP(Data[[#This Row],[Order ID]], Returns!$A:$B, 2, FALSE), "No")</f>
        <v>No</v>
      </c>
      <c r="X5779" s="1">
        <f>1/COUNTIF(Data[Order ID], Data[[#This Row],[Order ID]])</f>
        <v>1</v>
      </c>
      <c r="Y5779" s="1">
        <f>1/COUNTIFS(Data[Customer Name],Data[[#This Row],[Customer Name]], Data[MonthYear],Data[[#This Row],[MonthYear]])</f>
        <v>1</v>
      </c>
      <c r="Z5779" s="1" t="str">
        <f>TEXT(Data[[#This Row],[Order Date]], "mm.yy")</f>
        <v>12.18</v>
      </c>
    </row>
    <row r="5780" spans="1:26" x14ac:dyDescent="0.25">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1" t="str">
        <f>IF(M5780=People!$B$2,People!$A$5,(IF(M5780=People!$B$3,People!$A$3,(IF(M5780=People!$B$4,People!$A$4,(IF(M5780=People!$B$5,People!$A$5,0)))))))</f>
        <v>Cassandra Brandow</v>
      </c>
      <c r="W5780" s="1" t="str">
        <f>IFERROR(VLOOKUP(Data[[#This Row],[Order ID]], Returns!$A:$B, 2, FALSE), "No")</f>
        <v>Yes</v>
      </c>
      <c r="X5780" s="1">
        <f>1/COUNTIF(Data[Order ID], Data[[#This Row],[Order ID]])</f>
        <v>0.5</v>
      </c>
      <c r="Y5780" s="1">
        <f>1/COUNTIFS(Data[Customer Name],Data[[#This Row],[Customer Name]], Data[MonthYear],Data[[#This Row],[MonthYear]])</f>
        <v>0.5</v>
      </c>
      <c r="Z5780" s="1" t="str">
        <f>TEXT(Data[[#This Row],[Order Date]], "mm.yy")</f>
        <v>11.16</v>
      </c>
    </row>
    <row r="5781" spans="1:26" x14ac:dyDescent="0.25">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1" t="str">
        <f>IF(M5781=People!$B$2,People!$A$5,(IF(M5781=People!$B$3,People!$A$3,(IF(M5781=People!$B$4,People!$A$4,(IF(M5781=People!$B$5,People!$A$5,0)))))))</f>
        <v>Cassandra Brandow</v>
      </c>
      <c r="W5781" s="1" t="str">
        <f>IFERROR(VLOOKUP(Data[[#This Row],[Order ID]], Returns!$A:$B, 2, FALSE), "No")</f>
        <v>Yes</v>
      </c>
      <c r="X5781" s="1">
        <f>1/COUNTIF(Data[Order ID], Data[[#This Row],[Order ID]])</f>
        <v>0.5</v>
      </c>
      <c r="Y5781" s="1">
        <f>1/COUNTIFS(Data[Customer Name],Data[[#This Row],[Customer Name]], Data[MonthYear],Data[[#This Row],[MonthYear]])</f>
        <v>0.5</v>
      </c>
      <c r="Z5781" s="1" t="str">
        <f>TEXT(Data[[#This Row],[Order Date]], "mm.yy")</f>
        <v>11.16</v>
      </c>
    </row>
    <row r="5782" spans="1:26" x14ac:dyDescent="0.25">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1" t="str">
        <f>IF(M5782=People!$B$2,People!$A$5,(IF(M5782=People!$B$3,People!$A$3,(IF(M5782=People!$B$4,People!$A$4,(IF(M5782=People!$B$5,People!$A$5,0)))))))</f>
        <v>Cassandra Brandow</v>
      </c>
      <c r="W5782" s="1" t="str">
        <f>IFERROR(VLOOKUP(Data[[#This Row],[Order ID]], Returns!$A:$B, 2, FALSE), "No")</f>
        <v>No</v>
      </c>
      <c r="X5782" s="1">
        <f>1/COUNTIF(Data[Order ID], Data[[#This Row],[Order ID]])</f>
        <v>1</v>
      </c>
      <c r="Y5782" s="1">
        <f>1/COUNTIFS(Data[Customer Name],Data[[#This Row],[Customer Name]], Data[MonthYear],Data[[#This Row],[MonthYear]])</f>
        <v>1</v>
      </c>
      <c r="Z5782" s="1" t="str">
        <f>TEXT(Data[[#This Row],[Order Date]], "mm.yy")</f>
        <v>04.17</v>
      </c>
    </row>
    <row r="5783" spans="1:26" x14ac:dyDescent="0.25">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1" t="str">
        <f>IF(M5783=People!$B$2,People!$A$5,(IF(M5783=People!$B$3,People!$A$3,(IF(M5783=People!$B$4,People!$A$4,(IF(M5783=People!$B$5,People!$A$5,0)))))))</f>
        <v>Cassandra Brandow</v>
      </c>
      <c r="W5783" s="1" t="str">
        <f>IFERROR(VLOOKUP(Data[[#This Row],[Order ID]], Returns!$A:$B, 2, FALSE), "No")</f>
        <v>No</v>
      </c>
      <c r="X5783" s="1">
        <f>1/COUNTIF(Data[Order ID], Data[[#This Row],[Order ID]])</f>
        <v>0.33333333333333331</v>
      </c>
      <c r="Y5783" s="1">
        <f>1/COUNTIFS(Data[Customer Name],Data[[#This Row],[Customer Name]], Data[MonthYear],Data[[#This Row],[MonthYear]])</f>
        <v>0.33333333333333331</v>
      </c>
      <c r="Z5783" s="1" t="str">
        <f>TEXT(Data[[#This Row],[Order Date]], "mm.yy")</f>
        <v>12.17</v>
      </c>
    </row>
    <row r="5784" spans="1:26" x14ac:dyDescent="0.25">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1" t="str">
        <f>IF(M5784=People!$B$2,People!$A$5,(IF(M5784=People!$B$3,People!$A$3,(IF(M5784=People!$B$4,People!$A$4,(IF(M5784=People!$B$5,People!$A$5,0)))))))</f>
        <v>Cassandra Brandow</v>
      </c>
      <c r="W5784" s="1" t="str">
        <f>IFERROR(VLOOKUP(Data[[#This Row],[Order ID]], Returns!$A:$B, 2, FALSE), "No")</f>
        <v>No</v>
      </c>
      <c r="X5784" s="1">
        <f>1/COUNTIF(Data[Order ID], Data[[#This Row],[Order ID]])</f>
        <v>0.33333333333333331</v>
      </c>
      <c r="Y5784" s="1">
        <f>1/COUNTIFS(Data[Customer Name],Data[[#This Row],[Customer Name]], Data[MonthYear],Data[[#This Row],[MonthYear]])</f>
        <v>0.33333333333333331</v>
      </c>
      <c r="Z5784" s="1" t="str">
        <f>TEXT(Data[[#This Row],[Order Date]], "mm.yy")</f>
        <v>12.17</v>
      </c>
    </row>
    <row r="5785" spans="1:26" x14ac:dyDescent="0.25">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1" t="str">
        <f>IF(M5785=People!$B$2,People!$A$5,(IF(M5785=People!$B$3,People!$A$3,(IF(M5785=People!$B$4,People!$A$4,(IF(M5785=People!$B$5,People!$A$5,0)))))))</f>
        <v>Cassandra Brandow</v>
      </c>
      <c r="W5785" s="1" t="str">
        <f>IFERROR(VLOOKUP(Data[[#This Row],[Order ID]], Returns!$A:$B, 2, FALSE), "No")</f>
        <v>No</v>
      </c>
      <c r="X5785" s="1">
        <f>1/COUNTIF(Data[Order ID], Data[[#This Row],[Order ID]])</f>
        <v>0.33333333333333331</v>
      </c>
      <c r="Y5785" s="1">
        <f>1/COUNTIFS(Data[Customer Name],Data[[#This Row],[Customer Name]], Data[MonthYear],Data[[#This Row],[MonthYear]])</f>
        <v>0.33333333333333331</v>
      </c>
      <c r="Z5785" s="1" t="str">
        <f>TEXT(Data[[#This Row],[Order Date]], "mm.yy")</f>
        <v>12.17</v>
      </c>
    </row>
    <row r="5786" spans="1:26" x14ac:dyDescent="0.25">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1" t="str">
        <f>IF(M5786=People!$B$2,People!$A$5,(IF(M5786=People!$B$3,People!$A$3,(IF(M5786=People!$B$4,People!$A$4,(IF(M5786=People!$B$5,People!$A$5,0)))))))</f>
        <v>Cassandra Brandow</v>
      </c>
      <c r="W5786" s="1" t="str">
        <f>IFERROR(VLOOKUP(Data[[#This Row],[Order ID]], Returns!$A:$B, 2, FALSE), "No")</f>
        <v>No</v>
      </c>
      <c r="X5786" s="1">
        <f>1/COUNTIF(Data[Order ID], Data[[#This Row],[Order ID]])</f>
        <v>0.25</v>
      </c>
      <c r="Y5786" s="1">
        <f>1/COUNTIFS(Data[Customer Name],Data[[#This Row],[Customer Name]], Data[MonthYear],Data[[#This Row],[MonthYear]])</f>
        <v>0.25</v>
      </c>
      <c r="Z5786" s="1" t="str">
        <f>TEXT(Data[[#This Row],[Order Date]], "mm.yy")</f>
        <v>10.19</v>
      </c>
    </row>
    <row r="5787" spans="1:26" x14ac:dyDescent="0.25">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1" t="str">
        <f>IF(M5787=People!$B$2,People!$A$5,(IF(M5787=People!$B$3,People!$A$3,(IF(M5787=People!$B$4,People!$A$4,(IF(M5787=People!$B$5,People!$A$5,0)))))))</f>
        <v>Cassandra Brandow</v>
      </c>
      <c r="W5787" s="1" t="str">
        <f>IFERROR(VLOOKUP(Data[[#This Row],[Order ID]], Returns!$A:$B, 2, FALSE), "No")</f>
        <v>No</v>
      </c>
      <c r="X5787" s="1">
        <f>1/COUNTIF(Data[Order ID], Data[[#This Row],[Order ID]])</f>
        <v>0.25</v>
      </c>
      <c r="Y5787" s="1">
        <f>1/COUNTIFS(Data[Customer Name],Data[[#This Row],[Customer Name]], Data[MonthYear],Data[[#This Row],[MonthYear]])</f>
        <v>0.25</v>
      </c>
      <c r="Z5787" s="1" t="str">
        <f>TEXT(Data[[#This Row],[Order Date]], "mm.yy")</f>
        <v>10.19</v>
      </c>
    </row>
    <row r="5788" spans="1:26" x14ac:dyDescent="0.25">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1" t="str">
        <f>IF(M5788=People!$B$2,People!$A$5,(IF(M5788=People!$B$3,People!$A$3,(IF(M5788=People!$B$4,People!$A$4,(IF(M5788=People!$B$5,People!$A$5,0)))))))</f>
        <v>Cassandra Brandow</v>
      </c>
      <c r="W5788" s="1" t="str">
        <f>IFERROR(VLOOKUP(Data[[#This Row],[Order ID]], Returns!$A:$B, 2, FALSE), "No")</f>
        <v>No</v>
      </c>
      <c r="X5788" s="1">
        <f>1/COUNTIF(Data[Order ID], Data[[#This Row],[Order ID]])</f>
        <v>0.25</v>
      </c>
      <c r="Y5788" s="1">
        <f>1/COUNTIFS(Data[Customer Name],Data[[#This Row],[Customer Name]], Data[MonthYear],Data[[#This Row],[MonthYear]])</f>
        <v>0.25</v>
      </c>
      <c r="Z5788" s="1" t="str">
        <f>TEXT(Data[[#This Row],[Order Date]], "mm.yy")</f>
        <v>10.19</v>
      </c>
    </row>
    <row r="5789" spans="1:26" x14ac:dyDescent="0.25">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1" t="str">
        <f>IF(M5789=People!$B$2,People!$A$5,(IF(M5789=People!$B$3,People!$A$3,(IF(M5789=People!$B$4,People!$A$4,(IF(M5789=People!$B$5,People!$A$5,0)))))))</f>
        <v>Cassandra Brandow</v>
      </c>
      <c r="W5789" s="1" t="str">
        <f>IFERROR(VLOOKUP(Data[[#This Row],[Order ID]], Returns!$A:$B, 2, FALSE), "No")</f>
        <v>No</v>
      </c>
      <c r="X5789" s="1">
        <f>1/COUNTIF(Data[Order ID], Data[[#This Row],[Order ID]])</f>
        <v>0.25</v>
      </c>
      <c r="Y5789" s="1">
        <f>1/COUNTIFS(Data[Customer Name],Data[[#This Row],[Customer Name]], Data[MonthYear],Data[[#This Row],[MonthYear]])</f>
        <v>0.25</v>
      </c>
      <c r="Z5789" s="1" t="str">
        <f>TEXT(Data[[#This Row],[Order Date]], "mm.yy")</f>
        <v>10.19</v>
      </c>
    </row>
    <row r="5790" spans="1:26" x14ac:dyDescent="0.25">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1" t="str">
        <f>IF(M5790=People!$B$2,People!$A$5,(IF(M5790=People!$B$3,People!$A$3,(IF(M5790=People!$B$4,People!$A$4,(IF(M5790=People!$B$5,People!$A$5,0)))))))</f>
        <v>Cassandra Brandow</v>
      </c>
      <c r="W5790" s="1" t="str">
        <f>IFERROR(VLOOKUP(Data[[#This Row],[Order ID]], Returns!$A:$B, 2, FALSE), "No")</f>
        <v>No</v>
      </c>
      <c r="X5790" s="1">
        <f>1/COUNTIF(Data[Order ID], Data[[#This Row],[Order ID]])</f>
        <v>0.5</v>
      </c>
      <c r="Y5790" s="1">
        <f>1/COUNTIFS(Data[Customer Name],Data[[#This Row],[Customer Name]], Data[MonthYear],Data[[#This Row],[MonthYear]])</f>
        <v>0.5</v>
      </c>
      <c r="Z5790" s="1" t="str">
        <f>TEXT(Data[[#This Row],[Order Date]], "mm.yy")</f>
        <v>04.19</v>
      </c>
    </row>
    <row r="5791" spans="1:26" x14ac:dyDescent="0.25">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1" t="str">
        <f>IF(M5791=People!$B$2,People!$A$5,(IF(M5791=People!$B$3,People!$A$3,(IF(M5791=People!$B$4,People!$A$4,(IF(M5791=People!$B$5,People!$A$5,0)))))))</f>
        <v>Cassandra Brandow</v>
      </c>
      <c r="W5791" s="1" t="str">
        <f>IFERROR(VLOOKUP(Data[[#This Row],[Order ID]], Returns!$A:$B, 2, FALSE), "No")</f>
        <v>No</v>
      </c>
      <c r="X5791" s="1">
        <f>1/COUNTIF(Data[Order ID], Data[[#This Row],[Order ID]])</f>
        <v>0.5</v>
      </c>
      <c r="Y5791" s="1">
        <f>1/COUNTIFS(Data[Customer Name],Data[[#This Row],[Customer Name]], Data[MonthYear],Data[[#This Row],[MonthYear]])</f>
        <v>0.5</v>
      </c>
      <c r="Z5791" s="1" t="str">
        <f>TEXT(Data[[#This Row],[Order Date]], "mm.yy")</f>
        <v>04.19</v>
      </c>
    </row>
    <row r="5792" spans="1:26" x14ac:dyDescent="0.25">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1" t="str">
        <f>IF(M5792=People!$B$2,People!$A$5,(IF(M5792=People!$B$3,People!$A$3,(IF(M5792=People!$B$4,People!$A$4,(IF(M5792=People!$B$5,People!$A$5,0)))))))</f>
        <v>Cassandra Brandow</v>
      </c>
      <c r="W5792" s="1" t="str">
        <f>IFERROR(VLOOKUP(Data[[#This Row],[Order ID]], Returns!$A:$B, 2, FALSE), "No")</f>
        <v>Yes</v>
      </c>
      <c r="X5792" s="1">
        <f>1/COUNTIF(Data[Order ID], Data[[#This Row],[Order ID]])</f>
        <v>0.2</v>
      </c>
      <c r="Y5792" s="1">
        <f>1/COUNTIFS(Data[Customer Name],Data[[#This Row],[Customer Name]], Data[MonthYear],Data[[#This Row],[MonthYear]])</f>
        <v>0.2</v>
      </c>
      <c r="Z5792" s="1" t="str">
        <f>TEXT(Data[[#This Row],[Order Date]], "mm.yy")</f>
        <v>09.19</v>
      </c>
    </row>
    <row r="5793" spans="1:26" x14ac:dyDescent="0.25">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1" t="str">
        <f>IF(M5793=People!$B$2,People!$A$5,(IF(M5793=People!$B$3,People!$A$3,(IF(M5793=People!$B$4,People!$A$4,(IF(M5793=People!$B$5,People!$A$5,0)))))))</f>
        <v>Cassandra Brandow</v>
      </c>
      <c r="W5793" s="1" t="str">
        <f>IFERROR(VLOOKUP(Data[[#This Row],[Order ID]], Returns!$A:$B, 2, FALSE), "No")</f>
        <v>Yes</v>
      </c>
      <c r="X5793" s="1">
        <f>1/COUNTIF(Data[Order ID], Data[[#This Row],[Order ID]])</f>
        <v>0.2</v>
      </c>
      <c r="Y5793" s="1">
        <f>1/COUNTIFS(Data[Customer Name],Data[[#This Row],[Customer Name]], Data[MonthYear],Data[[#This Row],[MonthYear]])</f>
        <v>0.2</v>
      </c>
      <c r="Z5793" s="1" t="str">
        <f>TEXT(Data[[#This Row],[Order Date]], "mm.yy")</f>
        <v>09.19</v>
      </c>
    </row>
    <row r="5794" spans="1:26" x14ac:dyDescent="0.25">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1" t="str">
        <f>IF(M5794=People!$B$2,People!$A$5,(IF(M5794=People!$B$3,People!$A$3,(IF(M5794=People!$B$4,People!$A$4,(IF(M5794=People!$B$5,People!$A$5,0)))))))</f>
        <v>Cassandra Brandow</v>
      </c>
      <c r="W5794" s="1" t="str">
        <f>IFERROR(VLOOKUP(Data[[#This Row],[Order ID]], Returns!$A:$B, 2, FALSE), "No")</f>
        <v>Yes</v>
      </c>
      <c r="X5794" s="1">
        <f>1/COUNTIF(Data[Order ID], Data[[#This Row],[Order ID]])</f>
        <v>0.2</v>
      </c>
      <c r="Y5794" s="1">
        <f>1/COUNTIFS(Data[Customer Name],Data[[#This Row],[Customer Name]], Data[MonthYear],Data[[#This Row],[MonthYear]])</f>
        <v>0.2</v>
      </c>
      <c r="Z5794" s="1" t="str">
        <f>TEXT(Data[[#This Row],[Order Date]], "mm.yy")</f>
        <v>09.19</v>
      </c>
    </row>
    <row r="5795" spans="1:26" x14ac:dyDescent="0.25">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1" t="str">
        <f>IF(M5795=People!$B$2,People!$A$5,(IF(M5795=People!$B$3,People!$A$3,(IF(M5795=People!$B$4,People!$A$4,(IF(M5795=People!$B$5,People!$A$5,0)))))))</f>
        <v>Cassandra Brandow</v>
      </c>
      <c r="W5795" s="1" t="str">
        <f>IFERROR(VLOOKUP(Data[[#This Row],[Order ID]], Returns!$A:$B, 2, FALSE), "No")</f>
        <v>Yes</v>
      </c>
      <c r="X5795" s="1">
        <f>1/COUNTIF(Data[Order ID], Data[[#This Row],[Order ID]])</f>
        <v>0.2</v>
      </c>
      <c r="Y5795" s="1">
        <f>1/COUNTIFS(Data[Customer Name],Data[[#This Row],[Customer Name]], Data[MonthYear],Data[[#This Row],[MonthYear]])</f>
        <v>0.2</v>
      </c>
      <c r="Z5795" s="1" t="str">
        <f>TEXT(Data[[#This Row],[Order Date]], "mm.yy")</f>
        <v>09.19</v>
      </c>
    </row>
    <row r="5796" spans="1:26" x14ac:dyDescent="0.25">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1" t="str">
        <f>IF(M5796=People!$B$2,People!$A$5,(IF(M5796=People!$B$3,People!$A$3,(IF(M5796=People!$B$4,People!$A$4,(IF(M5796=People!$B$5,People!$A$5,0)))))))</f>
        <v>Cassandra Brandow</v>
      </c>
      <c r="W5796" s="1" t="str">
        <f>IFERROR(VLOOKUP(Data[[#This Row],[Order ID]], Returns!$A:$B, 2, FALSE), "No")</f>
        <v>Yes</v>
      </c>
      <c r="X5796" s="1">
        <f>1/COUNTIF(Data[Order ID], Data[[#This Row],[Order ID]])</f>
        <v>0.2</v>
      </c>
      <c r="Y5796" s="1">
        <f>1/COUNTIFS(Data[Customer Name],Data[[#This Row],[Customer Name]], Data[MonthYear],Data[[#This Row],[MonthYear]])</f>
        <v>0.2</v>
      </c>
      <c r="Z5796" s="1" t="str">
        <f>TEXT(Data[[#This Row],[Order Date]], "mm.yy")</f>
        <v>09.19</v>
      </c>
    </row>
    <row r="5797" spans="1:26" x14ac:dyDescent="0.25">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1" t="str">
        <f>IF(M5797=People!$B$2,People!$A$5,(IF(M5797=People!$B$3,People!$A$3,(IF(M5797=People!$B$4,People!$A$4,(IF(M5797=People!$B$5,People!$A$5,0)))))))</f>
        <v>Chuck Magee</v>
      </c>
      <c r="W5797" s="1" t="str">
        <f>IFERROR(VLOOKUP(Data[[#This Row],[Order ID]], Returns!$A:$B, 2, FALSE), "No")</f>
        <v>No</v>
      </c>
      <c r="X5797" s="1">
        <f>1/COUNTIF(Data[Order ID], Data[[#This Row],[Order ID]])</f>
        <v>0.25</v>
      </c>
      <c r="Y5797" s="1">
        <f>1/COUNTIFS(Data[Customer Name],Data[[#This Row],[Customer Name]], Data[MonthYear],Data[[#This Row],[MonthYear]])</f>
        <v>0.25</v>
      </c>
      <c r="Z5797" s="1" t="str">
        <f>TEXT(Data[[#This Row],[Order Date]], "mm.yy")</f>
        <v>09.16</v>
      </c>
    </row>
    <row r="5798" spans="1:26" x14ac:dyDescent="0.25">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1" t="str">
        <f>IF(M5798=People!$B$2,People!$A$5,(IF(M5798=People!$B$3,People!$A$3,(IF(M5798=People!$B$4,People!$A$4,(IF(M5798=People!$B$5,People!$A$5,0)))))))</f>
        <v>Chuck Magee</v>
      </c>
      <c r="W5798" s="1" t="str">
        <f>IFERROR(VLOOKUP(Data[[#This Row],[Order ID]], Returns!$A:$B, 2, FALSE), "No")</f>
        <v>No</v>
      </c>
      <c r="X5798" s="1">
        <f>1/COUNTIF(Data[Order ID], Data[[#This Row],[Order ID]])</f>
        <v>0.25</v>
      </c>
      <c r="Y5798" s="1">
        <f>1/COUNTIFS(Data[Customer Name],Data[[#This Row],[Customer Name]], Data[MonthYear],Data[[#This Row],[MonthYear]])</f>
        <v>0.25</v>
      </c>
      <c r="Z5798" s="1" t="str">
        <f>TEXT(Data[[#This Row],[Order Date]], "mm.yy")</f>
        <v>09.16</v>
      </c>
    </row>
    <row r="5799" spans="1:26" x14ac:dyDescent="0.25">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1" t="str">
        <f>IF(M5799=People!$B$2,People!$A$5,(IF(M5799=People!$B$3,People!$A$3,(IF(M5799=People!$B$4,People!$A$4,(IF(M5799=People!$B$5,People!$A$5,0)))))))</f>
        <v>Chuck Magee</v>
      </c>
      <c r="W5799" s="1" t="str">
        <f>IFERROR(VLOOKUP(Data[[#This Row],[Order ID]], Returns!$A:$B, 2, FALSE), "No")</f>
        <v>No</v>
      </c>
      <c r="X5799" s="1">
        <f>1/COUNTIF(Data[Order ID], Data[[#This Row],[Order ID]])</f>
        <v>0.25</v>
      </c>
      <c r="Y5799" s="1">
        <f>1/COUNTIFS(Data[Customer Name],Data[[#This Row],[Customer Name]], Data[MonthYear],Data[[#This Row],[MonthYear]])</f>
        <v>0.25</v>
      </c>
      <c r="Z5799" s="1" t="str">
        <f>TEXT(Data[[#This Row],[Order Date]], "mm.yy")</f>
        <v>09.16</v>
      </c>
    </row>
    <row r="5800" spans="1:26" x14ac:dyDescent="0.25">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1" t="str">
        <f>IF(M5800=People!$B$2,People!$A$5,(IF(M5800=People!$B$3,People!$A$3,(IF(M5800=People!$B$4,People!$A$4,(IF(M5800=People!$B$5,People!$A$5,0)))))))</f>
        <v>Chuck Magee</v>
      </c>
      <c r="W5800" s="1" t="str">
        <f>IFERROR(VLOOKUP(Data[[#This Row],[Order ID]], Returns!$A:$B, 2, FALSE), "No")</f>
        <v>No</v>
      </c>
      <c r="X5800" s="1">
        <f>1/COUNTIF(Data[Order ID], Data[[#This Row],[Order ID]])</f>
        <v>0.25</v>
      </c>
      <c r="Y5800" s="1">
        <f>1/COUNTIFS(Data[Customer Name],Data[[#This Row],[Customer Name]], Data[MonthYear],Data[[#This Row],[MonthYear]])</f>
        <v>0.25</v>
      </c>
      <c r="Z5800" s="1" t="str">
        <f>TEXT(Data[[#This Row],[Order Date]], "mm.yy")</f>
        <v>09.16</v>
      </c>
    </row>
    <row r="5801" spans="1:26" x14ac:dyDescent="0.25">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1" t="str">
        <f>IF(M5801=People!$B$2,People!$A$5,(IF(M5801=People!$B$3,People!$A$3,(IF(M5801=People!$B$4,People!$A$4,(IF(M5801=People!$B$5,People!$A$5,0)))))))</f>
        <v>Kelly Williams</v>
      </c>
      <c r="W5801" s="1" t="str">
        <f>IFERROR(VLOOKUP(Data[[#This Row],[Order ID]], Returns!$A:$B, 2, FALSE), "No")</f>
        <v>No</v>
      </c>
      <c r="X5801" s="1">
        <f>1/COUNTIF(Data[Order ID], Data[[#This Row],[Order ID]])</f>
        <v>1</v>
      </c>
      <c r="Y5801" s="1">
        <f>1/COUNTIFS(Data[Customer Name],Data[[#This Row],[Customer Name]], Data[MonthYear],Data[[#This Row],[MonthYear]])</f>
        <v>1</v>
      </c>
      <c r="Z5801" s="1" t="str">
        <f>TEXT(Data[[#This Row],[Order Date]], "mm.yy")</f>
        <v>08.16</v>
      </c>
    </row>
    <row r="5802" spans="1:26" x14ac:dyDescent="0.25">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1" t="str">
        <f>IF(M5802=People!$B$2,People!$A$5,(IF(M5802=People!$B$3,People!$A$3,(IF(M5802=People!$B$4,People!$A$4,(IF(M5802=People!$B$5,People!$A$5,0)))))))</f>
        <v>Kelly Williams</v>
      </c>
      <c r="W5802" s="1" t="str">
        <f>IFERROR(VLOOKUP(Data[[#This Row],[Order ID]], Returns!$A:$B, 2, FALSE), "No")</f>
        <v>Yes</v>
      </c>
      <c r="X5802" s="1">
        <f>1/COUNTIF(Data[Order ID], Data[[#This Row],[Order ID]])</f>
        <v>0.5</v>
      </c>
      <c r="Y5802" s="1">
        <f>1/COUNTIFS(Data[Customer Name],Data[[#This Row],[Customer Name]], Data[MonthYear],Data[[#This Row],[MonthYear]])</f>
        <v>0.5</v>
      </c>
      <c r="Z5802" s="1" t="str">
        <f>TEXT(Data[[#This Row],[Order Date]], "mm.yy")</f>
        <v>07.16</v>
      </c>
    </row>
    <row r="5803" spans="1:26" x14ac:dyDescent="0.25">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1" t="str">
        <f>IF(M5803=People!$B$2,People!$A$5,(IF(M5803=People!$B$3,People!$A$3,(IF(M5803=People!$B$4,People!$A$4,(IF(M5803=People!$B$5,People!$A$5,0)))))))</f>
        <v>Kelly Williams</v>
      </c>
      <c r="W5803" s="1" t="str">
        <f>IFERROR(VLOOKUP(Data[[#This Row],[Order ID]], Returns!$A:$B, 2, FALSE), "No")</f>
        <v>Yes</v>
      </c>
      <c r="X5803" s="1">
        <f>1/COUNTIF(Data[Order ID], Data[[#This Row],[Order ID]])</f>
        <v>0.5</v>
      </c>
      <c r="Y5803" s="1">
        <f>1/COUNTIFS(Data[Customer Name],Data[[#This Row],[Customer Name]], Data[MonthYear],Data[[#This Row],[MonthYear]])</f>
        <v>0.5</v>
      </c>
      <c r="Z5803" s="1" t="str">
        <f>TEXT(Data[[#This Row],[Order Date]], "mm.yy")</f>
        <v>07.16</v>
      </c>
    </row>
    <row r="5804" spans="1:26" x14ac:dyDescent="0.25">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1" t="str">
        <f>IF(M5804=People!$B$2,People!$A$5,(IF(M5804=People!$B$3,People!$A$3,(IF(M5804=People!$B$4,People!$A$4,(IF(M5804=People!$B$5,People!$A$5,0)))))))</f>
        <v>Cassandra Brandow</v>
      </c>
      <c r="W5804" s="1" t="str">
        <f>IFERROR(VLOOKUP(Data[[#This Row],[Order ID]], Returns!$A:$B, 2, FALSE), "No")</f>
        <v>No</v>
      </c>
      <c r="X5804" s="1">
        <f>1/COUNTIF(Data[Order ID], Data[[#This Row],[Order ID]])</f>
        <v>1</v>
      </c>
      <c r="Y5804" s="1">
        <f>1/COUNTIFS(Data[Customer Name],Data[[#This Row],[Customer Name]], Data[MonthYear],Data[[#This Row],[MonthYear]])</f>
        <v>1</v>
      </c>
      <c r="Z5804" s="1" t="str">
        <f>TEXT(Data[[#This Row],[Order Date]], "mm.yy")</f>
        <v>03.17</v>
      </c>
    </row>
    <row r="5805" spans="1:26" x14ac:dyDescent="0.25">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1" t="str">
        <f>IF(M5805=People!$B$2,People!$A$5,(IF(M5805=People!$B$3,People!$A$3,(IF(M5805=People!$B$4,People!$A$4,(IF(M5805=People!$B$5,People!$A$5,0)))))))</f>
        <v>Chuck Magee</v>
      </c>
      <c r="W5805" s="1" t="str">
        <f>IFERROR(VLOOKUP(Data[[#This Row],[Order ID]], Returns!$A:$B, 2, FALSE), "No")</f>
        <v>No</v>
      </c>
      <c r="X5805" s="1">
        <f>1/COUNTIF(Data[Order ID], Data[[#This Row],[Order ID]])</f>
        <v>1</v>
      </c>
      <c r="Y5805" s="1">
        <f>1/COUNTIFS(Data[Customer Name],Data[[#This Row],[Customer Name]], Data[MonthYear],Data[[#This Row],[MonthYear]])</f>
        <v>1</v>
      </c>
      <c r="Z5805" s="1" t="str">
        <f>TEXT(Data[[#This Row],[Order Date]], "mm.yy")</f>
        <v>05.19</v>
      </c>
    </row>
    <row r="5806" spans="1:26" x14ac:dyDescent="0.25">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1" t="str">
        <f>IF(M5806=People!$B$2,People!$A$5,(IF(M5806=People!$B$3,People!$A$3,(IF(M5806=People!$B$4,People!$A$4,(IF(M5806=People!$B$5,People!$A$5,0)))))))</f>
        <v>Kelly Williams</v>
      </c>
      <c r="W5806" s="1" t="str">
        <f>IFERROR(VLOOKUP(Data[[#This Row],[Order ID]], Returns!$A:$B, 2, FALSE), "No")</f>
        <v>No</v>
      </c>
      <c r="X5806" s="1">
        <f>1/COUNTIF(Data[Order ID], Data[[#This Row],[Order ID]])</f>
        <v>0.5</v>
      </c>
      <c r="Y5806" s="1">
        <f>1/COUNTIFS(Data[Customer Name],Data[[#This Row],[Customer Name]], Data[MonthYear],Data[[#This Row],[MonthYear]])</f>
        <v>0.5</v>
      </c>
      <c r="Z5806" s="1" t="str">
        <f>TEXT(Data[[#This Row],[Order Date]], "mm.yy")</f>
        <v>11.19</v>
      </c>
    </row>
    <row r="5807" spans="1:26" x14ac:dyDescent="0.25">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1" t="str">
        <f>IF(M5807=People!$B$2,People!$A$5,(IF(M5807=People!$B$3,People!$A$3,(IF(M5807=People!$B$4,People!$A$4,(IF(M5807=People!$B$5,People!$A$5,0)))))))</f>
        <v>Kelly Williams</v>
      </c>
      <c r="W5807" s="1" t="str">
        <f>IFERROR(VLOOKUP(Data[[#This Row],[Order ID]], Returns!$A:$B, 2, FALSE), "No")</f>
        <v>No</v>
      </c>
      <c r="X5807" s="1">
        <f>1/COUNTIF(Data[Order ID], Data[[#This Row],[Order ID]])</f>
        <v>0.5</v>
      </c>
      <c r="Y5807" s="1">
        <f>1/COUNTIFS(Data[Customer Name],Data[[#This Row],[Customer Name]], Data[MonthYear],Data[[#This Row],[MonthYear]])</f>
        <v>0.5</v>
      </c>
      <c r="Z5807" s="1" t="str">
        <f>TEXT(Data[[#This Row],[Order Date]], "mm.yy")</f>
        <v>11.19</v>
      </c>
    </row>
    <row r="5808" spans="1:26" x14ac:dyDescent="0.25">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1" t="str">
        <f>IF(M5808=People!$B$2,People!$A$5,(IF(M5808=People!$B$3,People!$A$3,(IF(M5808=People!$B$4,People!$A$4,(IF(M5808=People!$B$5,People!$A$5,0)))))))</f>
        <v>Cassandra Brandow</v>
      </c>
      <c r="W5808" s="1" t="str">
        <f>IFERROR(VLOOKUP(Data[[#This Row],[Order ID]], Returns!$A:$B, 2, FALSE), "No")</f>
        <v>No</v>
      </c>
      <c r="X5808" s="1">
        <f>1/COUNTIF(Data[Order ID], Data[[#This Row],[Order ID]])</f>
        <v>0.33333333333333331</v>
      </c>
      <c r="Y5808" s="1">
        <f>1/COUNTIFS(Data[Customer Name],Data[[#This Row],[Customer Name]], Data[MonthYear],Data[[#This Row],[MonthYear]])</f>
        <v>0.33333333333333331</v>
      </c>
      <c r="Z5808" s="1" t="str">
        <f>TEXT(Data[[#This Row],[Order Date]], "mm.yy")</f>
        <v>09.18</v>
      </c>
    </row>
    <row r="5809" spans="1:26" x14ac:dyDescent="0.25">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1" t="str">
        <f>IF(M5809=People!$B$2,People!$A$5,(IF(M5809=People!$B$3,People!$A$3,(IF(M5809=People!$B$4,People!$A$4,(IF(M5809=People!$B$5,People!$A$5,0)))))))</f>
        <v>Cassandra Brandow</v>
      </c>
      <c r="W5809" s="1" t="str">
        <f>IFERROR(VLOOKUP(Data[[#This Row],[Order ID]], Returns!$A:$B, 2, FALSE), "No")</f>
        <v>No</v>
      </c>
      <c r="X5809" s="1">
        <f>1/COUNTIF(Data[Order ID], Data[[#This Row],[Order ID]])</f>
        <v>0.33333333333333331</v>
      </c>
      <c r="Y5809" s="1">
        <f>1/COUNTIFS(Data[Customer Name],Data[[#This Row],[Customer Name]], Data[MonthYear],Data[[#This Row],[MonthYear]])</f>
        <v>0.33333333333333331</v>
      </c>
      <c r="Z5809" s="1" t="str">
        <f>TEXT(Data[[#This Row],[Order Date]], "mm.yy")</f>
        <v>09.18</v>
      </c>
    </row>
    <row r="5810" spans="1:26" x14ac:dyDescent="0.25">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1" t="str">
        <f>IF(M5810=People!$B$2,People!$A$5,(IF(M5810=People!$B$3,People!$A$3,(IF(M5810=People!$B$4,People!$A$4,(IF(M5810=People!$B$5,People!$A$5,0)))))))</f>
        <v>Cassandra Brandow</v>
      </c>
      <c r="W5810" s="1" t="str">
        <f>IFERROR(VLOOKUP(Data[[#This Row],[Order ID]], Returns!$A:$B, 2, FALSE), "No")</f>
        <v>No</v>
      </c>
      <c r="X5810" s="1">
        <f>1/COUNTIF(Data[Order ID], Data[[#This Row],[Order ID]])</f>
        <v>0.33333333333333331</v>
      </c>
      <c r="Y5810" s="1">
        <f>1/COUNTIFS(Data[Customer Name],Data[[#This Row],[Customer Name]], Data[MonthYear],Data[[#This Row],[MonthYear]])</f>
        <v>0.33333333333333331</v>
      </c>
      <c r="Z5810" s="1" t="str">
        <f>TEXT(Data[[#This Row],[Order Date]], "mm.yy")</f>
        <v>09.18</v>
      </c>
    </row>
    <row r="5811" spans="1:26" x14ac:dyDescent="0.25">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1" t="str">
        <f>IF(M5811=People!$B$2,People!$A$5,(IF(M5811=People!$B$3,People!$A$3,(IF(M5811=People!$B$4,People!$A$4,(IF(M5811=People!$B$5,People!$A$5,0)))))))</f>
        <v>Cassandra Brandow</v>
      </c>
      <c r="W5811" s="1" t="str">
        <f>IFERROR(VLOOKUP(Data[[#This Row],[Order ID]], Returns!$A:$B, 2, FALSE), "No")</f>
        <v>No</v>
      </c>
      <c r="X5811" s="1">
        <f>1/COUNTIF(Data[Order ID], Data[[#This Row],[Order ID]])</f>
        <v>1</v>
      </c>
      <c r="Y5811" s="1">
        <f>1/COUNTIFS(Data[Customer Name],Data[[#This Row],[Customer Name]], Data[MonthYear],Data[[#This Row],[MonthYear]])</f>
        <v>1</v>
      </c>
      <c r="Z5811" s="1" t="str">
        <f>TEXT(Data[[#This Row],[Order Date]], "mm.yy")</f>
        <v>02.18</v>
      </c>
    </row>
    <row r="5812" spans="1:26" x14ac:dyDescent="0.25">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1" t="str">
        <f>IF(M5812=People!$B$2,People!$A$5,(IF(M5812=People!$B$3,People!$A$3,(IF(M5812=People!$B$4,People!$A$4,(IF(M5812=People!$B$5,People!$A$5,0)))))))</f>
        <v>Cassandra Brandow</v>
      </c>
      <c r="W5812" s="1" t="str">
        <f>IFERROR(VLOOKUP(Data[[#This Row],[Order ID]], Returns!$A:$B, 2, FALSE), "No")</f>
        <v>No</v>
      </c>
      <c r="X5812" s="1">
        <f>1/COUNTIF(Data[Order ID], Data[[#This Row],[Order ID]])</f>
        <v>0.33333333333333331</v>
      </c>
      <c r="Y5812" s="1">
        <f>1/COUNTIFS(Data[Customer Name],Data[[#This Row],[Customer Name]], Data[MonthYear],Data[[#This Row],[MonthYear]])</f>
        <v>0.33333333333333331</v>
      </c>
      <c r="Z5812" s="1" t="str">
        <f>TEXT(Data[[#This Row],[Order Date]], "mm.yy")</f>
        <v>03.17</v>
      </c>
    </row>
    <row r="5813" spans="1:26" x14ac:dyDescent="0.25">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1" t="str">
        <f>IF(M5813=People!$B$2,People!$A$5,(IF(M5813=People!$B$3,People!$A$3,(IF(M5813=People!$B$4,People!$A$4,(IF(M5813=People!$B$5,People!$A$5,0)))))))</f>
        <v>Cassandra Brandow</v>
      </c>
      <c r="W5813" s="1" t="str">
        <f>IFERROR(VLOOKUP(Data[[#This Row],[Order ID]], Returns!$A:$B, 2, FALSE), "No")</f>
        <v>No</v>
      </c>
      <c r="X5813" s="1">
        <f>1/COUNTIF(Data[Order ID], Data[[#This Row],[Order ID]])</f>
        <v>0.33333333333333331</v>
      </c>
      <c r="Y5813" s="1">
        <f>1/COUNTIFS(Data[Customer Name],Data[[#This Row],[Customer Name]], Data[MonthYear],Data[[#This Row],[MonthYear]])</f>
        <v>0.33333333333333331</v>
      </c>
      <c r="Z5813" s="1" t="str">
        <f>TEXT(Data[[#This Row],[Order Date]], "mm.yy")</f>
        <v>03.17</v>
      </c>
    </row>
    <row r="5814" spans="1:26" x14ac:dyDescent="0.25">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1" t="str">
        <f>IF(M5814=People!$B$2,People!$A$5,(IF(M5814=People!$B$3,People!$A$3,(IF(M5814=People!$B$4,People!$A$4,(IF(M5814=People!$B$5,People!$A$5,0)))))))</f>
        <v>Cassandra Brandow</v>
      </c>
      <c r="W5814" s="1" t="str">
        <f>IFERROR(VLOOKUP(Data[[#This Row],[Order ID]], Returns!$A:$B, 2, FALSE), "No")</f>
        <v>No</v>
      </c>
      <c r="X5814" s="1">
        <f>1/COUNTIF(Data[Order ID], Data[[#This Row],[Order ID]])</f>
        <v>0.33333333333333331</v>
      </c>
      <c r="Y5814" s="1">
        <f>1/COUNTIFS(Data[Customer Name],Data[[#This Row],[Customer Name]], Data[MonthYear],Data[[#This Row],[MonthYear]])</f>
        <v>0.33333333333333331</v>
      </c>
      <c r="Z5814" s="1" t="str">
        <f>TEXT(Data[[#This Row],[Order Date]], "mm.yy")</f>
        <v>03.17</v>
      </c>
    </row>
    <row r="5815" spans="1:26" x14ac:dyDescent="0.25">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1" t="str">
        <f>IF(M5815=People!$B$2,People!$A$5,(IF(M5815=People!$B$3,People!$A$3,(IF(M5815=People!$B$4,People!$A$4,(IF(M5815=People!$B$5,People!$A$5,0)))))))</f>
        <v>Chuck Magee</v>
      </c>
      <c r="W5815" s="1" t="str">
        <f>IFERROR(VLOOKUP(Data[[#This Row],[Order ID]], Returns!$A:$B, 2, FALSE), "No")</f>
        <v>No</v>
      </c>
      <c r="X5815" s="1">
        <f>1/COUNTIF(Data[Order ID], Data[[#This Row],[Order ID]])</f>
        <v>1</v>
      </c>
      <c r="Y5815" s="1">
        <f>1/COUNTIFS(Data[Customer Name],Data[[#This Row],[Customer Name]], Data[MonthYear],Data[[#This Row],[MonthYear]])</f>
        <v>1</v>
      </c>
      <c r="Z5815" s="1" t="str">
        <f>TEXT(Data[[#This Row],[Order Date]], "mm.yy")</f>
        <v>07.17</v>
      </c>
    </row>
    <row r="5816" spans="1:26" x14ac:dyDescent="0.25">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1" t="str">
        <f>IF(M5816=People!$B$2,People!$A$5,(IF(M5816=People!$B$3,People!$A$3,(IF(M5816=People!$B$4,People!$A$4,(IF(M5816=People!$B$5,People!$A$5,0)))))))</f>
        <v>Cassandra Brandow</v>
      </c>
      <c r="W5816" s="1" t="str">
        <f>IFERROR(VLOOKUP(Data[[#This Row],[Order ID]], Returns!$A:$B, 2, FALSE), "No")</f>
        <v>No</v>
      </c>
      <c r="X5816" s="1">
        <f>1/COUNTIF(Data[Order ID], Data[[#This Row],[Order ID]])</f>
        <v>1</v>
      </c>
      <c r="Y5816" s="1">
        <f>1/COUNTIFS(Data[Customer Name],Data[[#This Row],[Customer Name]], Data[MonthYear],Data[[#This Row],[MonthYear]])</f>
        <v>1</v>
      </c>
      <c r="Z5816" s="1" t="str">
        <f>TEXT(Data[[#This Row],[Order Date]], "mm.yy")</f>
        <v>06.17</v>
      </c>
    </row>
    <row r="5817" spans="1:26" x14ac:dyDescent="0.25">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1" t="str">
        <f>IF(M5817=People!$B$2,People!$A$5,(IF(M5817=People!$B$3,People!$A$3,(IF(M5817=People!$B$4,People!$A$4,(IF(M5817=People!$B$5,People!$A$5,0)))))))</f>
        <v>Chuck Magee</v>
      </c>
      <c r="W5817" s="1" t="str">
        <f>IFERROR(VLOOKUP(Data[[#This Row],[Order ID]], Returns!$A:$B, 2, FALSE), "No")</f>
        <v>No</v>
      </c>
      <c r="X5817" s="1">
        <f>1/COUNTIF(Data[Order ID], Data[[#This Row],[Order ID]])</f>
        <v>0.2</v>
      </c>
      <c r="Y5817" s="1">
        <f>1/COUNTIFS(Data[Customer Name],Data[[#This Row],[Customer Name]], Data[MonthYear],Data[[#This Row],[MonthYear]])</f>
        <v>0.2</v>
      </c>
      <c r="Z5817" s="1" t="str">
        <f>TEXT(Data[[#This Row],[Order Date]], "mm.yy")</f>
        <v>11.16</v>
      </c>
    </row>
    <row r="5818" spans="1:26" x14ac:dyDescent="0.25">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1" t="str">
        <f>IF(M5818=People!$B$2,People!$A$5,(IF(M5818=People!$B$3,People!$A$3,(IF(M5818=People!$B$4,People!$A$4,(IF(M5818=People!$B$5,People!$A$5,0)))))))</f>
        <v>Chuck Magee</v>
      </c>
      <c r="W5818" s="1" t="str">
        <f>IFERROR(VLOOKUP(Data[[#This Row],[Order ID]], Returns!$A:$B, 2, FALSE), "No")</f>
        <v>No</v>
      </c>
      <c r="X5818" s="1">
        <f>1/COUNTIF(Data[Order ID], Data[[#This Row],[Order ID]])</f>
        <v>0.2</v>
      </c>
      <c r="Y5818" s="1">
        <f>1/COUNTIFS(Data[Customer Name],Data[[#This Row],[Customer Name]], Data[MonthYear],Data[[#This Row],[MonthYear]])</f>
        <v>0.2</v>
      </c>
      <c r="Z5818" s="1" t="str">
        <f>TEXT(Data[[#This Row],[Order Date]], "mm.yy")</f>
        <v>11.16</v>
      </c>
    </row>
    <row r="5819" spans="1:26" x14ac:dyDescent="0.25">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1" t="str">
        <f>IF(M5819=People!$B$2,People!$A$5,(IF(M5819=People!$B$3,People!$A$3,(IF(M5819=People!$B$4,People!$A$4,(IF(M5819=People!$B$5,People!$A$5,0)))))))</f>
        <v>Chuck Magee</v>
      </c>
      <c r="W5819" s="1" t="str">
        <f>IFERROR(VLOOKUP(Data[[#This Row],[Order ID]], Returns!$A:$B, 2, FALSE), "No")</f>
        <v>No</v>
      </c>
      <c r="X5819" s="1">
        <f>1/COUNTIF(Data[Order ID], Data[[#This Row],[Order ID]])</f>
        <v>0.2</v>
      </c>
      <c r="Y5819" s="1">
        <f>1/COUNTIFS(Data[Customer Name],Data[[#This Row],[Customer Name]], Data[MonthYear],Data[[#This Row],[MonthYear]])</f>
        <v>0.2</v>
      </c>
      <c r="Z5819" s="1" t="str">
        <f>TEXT(Data[[#This Row],[Order Date]], "mm.yy")</f>
        <v>11.16</v>
      </c>
    </row>
    <row r="5820" spans="1:26" x14ac:dyDescent="0.25">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1" t="str">
        <f>IF(M5820=People!$B$2,People!$A$5,(IF(M5820=People!$B$3,People!$A$3,(IF(M5820=People!$B$4,People!$A$4,(IF(M5820=People!$B$5,People!$A$5,0)))))))</f>
        <v>Chuck Magee</v>
      </c>
      <c r="W5820" s="1" t="str">
        <f>IFERROR(VLOOKUP(Data[[#This Row],[Order ID]], Returns!$A:$B, 2, FALSE), "No")</f>
        <v>No</v>
      </c>
      <c r="X5820" s="1">
        <f>1/COUNTIF(Data[Order ID], Data[[#This Row],[Order ID]])</f>
        <v>0.2</v>
      </c>
      <c r="Y5820" s="1">
        <f>1/COUNTIFS(Data[Customer Name],Data[[#This Row],[Customer Name]], Data[MonthYear],Data[[#This Row],[MonthYear]])</f>
        <v>0.2</v>
      </c>
      <c r="Z5820" s="1" t="str">
        <f>TEXT(Data[[#This Row],[Order Date]], "mm.yy")</f>
        <v>11.16</v>
      </c>
    </row>
    <row r="5821" spans="1:26" x14ac:dyDescent="0.25">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1" t="str">
        <f>IF(M5821=People!$B$2,People!$A$5,(IF(M5821=People!$B$3,People!$A$3,(IF(M5821=People!$B$4,People!$A$4,(IF(M5821=People!$B$5,People!$A$5,0)))))))</f>
        <v>Chuck Magee</v>
      </c>
      <c r="W5821" s="1" t="str">
        <f>IFERROR(VLOOKUP(Data[[#This Row],[Order ID]], Returns!$A:$B, 2, FALSE), "No")</f>
        <v>No</v>
      </c>
      <c r="X5821" s="1">
        <f>1/COUNTIF(Data[Order ID], Data[[#This Row],[Order ID]])</f>
        <v>0.2</v>
      </c>
      <c r="Y5821" s="1">
        <f>1/COUNTIFS(Data[Customer Name],Data[[#This Row],[Customer Name]], Data[MonthYear],Data[[#This Row],[MonthYear]])</f>
        <v>0.2</v>
      </c>
      <c r="Z5821" s="1" t="str">
        <f>TEXT(Data[[#This Row],[Order Date]], "mm.yy")</f>
        <v>11.16</v>
      </c>
    </row>
    <row r="5822" spans="1:26" x14ac:dyDescent="0.25">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1" t="str">
        <f>IF(M5822=People!$B$2,People!$A$5,(IF(M5822=People!$B$3,People!$A$3,(IF(M5822=People!$B$4,People!$A$4,(IF(M5822=People!$B$5,People!$A$5,0)))))))</f>
        <v>Cassandra Brandow</v>
      </c>
      <c r="W5822" s="1" t="str">
        <f>IFERROR(VLOOKUP(Data[[#This Row],[Order ID]], Returns!$A:$B, 2, FALSE), "No")</f>
        <v>No</v>
      </c>
      <c r="X5822" s="1">
        <f>1/COUNTIF(Data[Order ID], Data[[#This Row],[Order ID]])</f>
        <v>0.25</v>
      </c>
      <c r="Y5822" s="1">
        <f>1/COUNTIFS(Data[Customer Name],Data[[#This Row],[Customer Name]], Data[MonthYear],Data[[#This Row],[MonthYear]])</f>
        <v>0.25</v>
      </c>
      <c r="Z5822" s="1" t="str">
        <f>TEXT(Data[[#This Row],[Order Date]], "mm.yy")</f>
        <v>05.19</v>
      </c>
    </row>
    <row r="5823" spans="1:26" x14ac:dyDescent="0.25">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1" t="str">
        <f>IF(M5823=People!$B$2,People!$A$5,(IF(M5823=People!$B$3,People!$A$3,(IF(M5823=People!$B$4,People!$A$4,(IF(M5823=People!$B$5,People!$A$5,0)))))))</f>
        <v>Cassandra Brandow</v>
      </c>
      <c r="W5823" s="1" t="str">
        <f>IFERROR(VLOOKUP(Data[[#This Row],[Order ID]], Returns!$A:$B, 2, FALSE), "No")</f>
        <v>No</v>
      </c>
      <c r="X5823" s="1">
        <f>1/COUNTIF(Data[Order ID], Data[[#This Row],[Order ID]])</f>
        <v>0.25</v>
      </c>
      <c r="Y5823" s="1">
        <f>1/COUNTIFS(Data[Customer Name],Data[[#This Row],[Customer Name]], Data[MonthYear],Data[[#This Row],[MonthYear]])</f>
        <v>0.25</v>
      </c>
      <c r="Z5823" s="1" t="str">
        <f>TEXT(Data[[#This Row],[Order Date]], "mm.yy")</f>
        <v>05.19</v>
      </c>
    </row>
    <row r="5824" spans="1:26" x14ac:dyDescent="0.25">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1" t="str">
        <f>IF(M5824=People!$B$2,People!$A$5,(IF(M5824=People!$B$3,People!$A$3,(IF(M5824=People!$B$4,People!$A$4,(IF(M5824=People!$B$5,People!$A$5,0)))))))</f>
        <v>Cassandra Brandow</v>
      </c>
      <c r="W5824" s="1" t="str">
        <f>IFERROR(VLOOKUP(Data[[#This Row],[Order ID]], Returns!$A:$B, 2, FALSE), "No")</f>
        <v>No</v>
      </c>
      <c r="X5824" s="1">
        <f>1/COUNTIF(Data[Order ID], Data[[#This Row],[Order ID]])</f>
        <v>0.25</v>
      </c>
      <c r="Y5824" s="1">
        <f>1/COUNTIFS(Data[Customer Name],Data[[#This Row],[Customer Name]], Data[MonthYear],Data[[#This Row],[MonthYear]])</f>
        <v>0.25</v>
      </c>
      <c r="Z5824" s="1" t="str">
        <f>TEXT(Data[[#This Row],[Order Date]], "mm.yy")</f>
        <v>05.19</v>
      </c>
    </row>
    <row r="5825" spans="1:26" x14ac:dyDescent="0.25">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1" t="str">
        <f>IF(M5825=People!$B$2,People!$A$5,(IF(M5825=People!$B$3,People!$A$3,(IF(M5825=People!$B$4,People!$A$4,(IF(M5825=People!$B$5,People!$A$5,0)))))))</f>
        <v>Cassandra Brandow</v>
      </c>
      <c r="W5825" s="1" t="str">
        <f>IFERROR(VLOOKUP(Data[[#This Row],[Order ID]], Returns!$A:$B, 2, FALSE), "No")</f>
        <v>No</v>
      </c>
      <c r="X5825" s="1">
        <f>1/COUNTIF(Data[Order ID], Data[[#This Row],[Order ID]])</f>
        <v>0.25</v>
      </c>
      <c r="Y5825" s="1">
        <f>1/COUNTIFS(Data[Customer Name],Data[[#This Row],[Customer Name]], Data[MonthYear],Data[[#This Row],[MonthYear]])</f>
        <v>0.25</v>
      </c>
      <c r="Z5825" s="1" t="str">
        <f>TEXT(Data[[#This Row],[Order Date]], "mm.yy")</f>
        <v>05.19</v>
      </c>
    </row>
    <row r="5826" spans="1:26" x14ac:dyDescent="0.25">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1" t="str">
        <f>IF(M5826=People!$B$2,People!$A$5,(IF(M5826=People!$B$3,People!$A$3,(IF(M5826=People!$B$4,People!$A$4,(IF(M5826=People!$B$5,People!$A$5,0)))))))</f>
        <v>Chuck Magee</v>
      </c>
      <c r="W5826" s="1" t="str">
        <f>IFERROR(VLOOKUP(Data[[#This Row],[Order ID]], Returns!$A:$B, 2, FALSE), "No")</f>
        <v>No</v>
      </c>
      <c r="X5826" s="1">
        <f>1/COUNTIF(Data[Order ID], Data[[#This Row],[Order ID]])</f>
        <v>1</v>
      </c>
      <c r="Y5826" s="1">
        <f>1/COUNTIFS(Data[Customer Name],Data[[#This Row],[Customer Name]], Data[MonthYear],Data[[#This Row],[MonthYear]])</f>
        <v>0.25</v>
      </c>
      <c r="Z5826" s="1" t="str">
        <f>TEXT(Data[[#This Row],[Order Date]], "mm.yy")</f>
        <v>05.16</v>
      </c>
    </row>
    <row r="5827" spans="1:26" x14ac:dyDescent="0.25">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1" t="str">
        <f>IF(M5827=People!$B$2,People!$A$5,(IF(M5827=People!$B$3,People!$A$3,(IF(M5827=People!$B$4,People!$A$4,(IF(M5827=People!$B$5,People!$A$5,0)))))))</f>
        <v>Chuck Magee</v>
      </c>
      <c r="W5827" s="1" t="str">
        <f>IFERROR(VLOOKUP(Data[[#This Row],[Order ID]], Returns!$A:$B, 2, FALSE), "No")</f>
        <v>No</v>
      </c>
      <c r="X5827" s="1">
        <f>1/COUNTIF(Data[Order ID], Data[[#This Row],[Order ID]])</f>
        <v>0.25</v>
      </c>
      <c r="Y5827" s="1">
        <f>1/COUNTIFS(Data[Customer Name],Data[[#This Row],[Customer Name]], Data[MonthYear],Data[[#This Row],[MonthYear]])</f>
        <v>0.16666666666666666</v>
      </c>
      <c r="Z5827" s="1" t="str">
        <f>TEXT(Data[[#This Row],[Order Date]], "mm.yy")</f>
        <v>09.19</v>
      </c>
    </row>
    <row r="5828" spans="1:26" x14ac:dyDescent="0.25">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1" t="str">
        <f>IF(M5828=People!$B$2,People!$A$5,(IF(M5828=People!$B$3,People!$A$3,(IF(M5828=People!$B$4,People!$A$4,(IF(M5828=People!$B$5,People!$A$5,0)))))))</f>
        <v>Chuck Magee</v>
      </c>
      <c r="W5828" s="1" t="str">
        <f>IFERROR(VLOOKUP(Data[[#This Row],[Order ID]], Returns!$A:$B, 2, FALSE), "No")</f>
        <v>No</v>
      </c>
      <c r="X5828" s="1">
        <f>1/COUNTIF(Data[Order ID], Data[[#This Row],[Order ID]])</f>
        <v>0.25</v>
      </c>
      <c r="Y5828" s="1">
        <f>1/COUNTIFS(Data[Customer Name],Data[[#This Row],[Customer Name]], Data[MonthYear],Data[[#This Row],[MonthYear]])</f>
        <v>0.16666666666666666</v>
      </c>
      <c r="Z5828" s="1" t="str">
        <f>TEXT(Data[[#This Row],[Order Date]], "mm.yy")</f>
        <v>09.19</v>
      </c>
    </row>
    <row r="5829" spans="1:26" x14ac:dyDescent="0.25">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1" t="str">
        <f>IF(M5829=People!$B$2,People!$A$5,(IF(M5829=People!$B$3,People!$A$3,(IF(M5829=People!$B$4,People!$A$4,(IF(M5829=People!$B$5,People!$A$5,0)))))))</f>
        <v>Chuck Magee</v>
      </c>
      <c r="W5829" s="1" t="str">
        <f>IFERROR(VLOOKUP(Data[[#This Row],[Order ID]], Returns!$A:$B, 2, FALSE), "No")</f>
        <v>No</v>
      </c>
      <c r="X5829" s="1">
        <f>1/COUNTIF(Data[Order ID], Data[[#This Row],[Order ID]])</f>
        <v>0.25</v>
      </c>
      <c r="Y5829" s="1">
        <f>1/COUNTIFS(Data[Customer Name],Data[[#This Row],[Customer Name]], Data[MonthYear],Data[[#This Row],[MonthYear]])</f>
        <v>0.16666666666666666</v>
      </c>
      <c r="Z5829" s="1" t="str">
        <f>TEXT(Data[[#This Row],[Order Date]], "mm.yy")</f>
        <v>09.19</v>
      </c>
    </row>
    <row r="5830" spans="1:26" x14ac:dyDescent="0.25">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1" t="str">
        <f>IF(M5830=People!$B$2,People!$A$5,(IF(M5830=People!$B$3,People!$A$3,(IF(M5830=People!$B$4,People!$A$4,(IF(M5830=People!$B$5,People!$A$5,0)))))))</f>
        <v>Chuck Magee</v>
      </c>
      <c r="W5830" s="1" t="str">
        <f>IFERROR(VLOOKUP(Data[[#This Row],[Order ID]], Returns!$A:$B, 2, FALSE), "No")</f>
        <v>No</v>
      </c>
      <c r="X5830" s="1">
        <f>1/COUNTIF(Data[Order ID], Data[[#This Row],[Order ID]])</f>
        <v>0.25</v>
      </c>
      <c r="Y5830" s="1">
        <f>1/COUNTIFS(Data[Customer Name],Data[[#This Row],[Customer Name]], Data[MonthYear],Data[[#This Row],[MonthYear]])</f>
        <v>0.16666666666666666</v>
      </c>
      <c r="Z5830" s="1" t="str">
        <f>TEXT(Data[[#This Row],[Order Date]], "mm.yy")</f>
        <v>09.19</v>
      </c>
    </row>
    <row r="5831" spans="1:26" x14ac:dyDescent="0.25">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1" t="str">
        <f>IF(M5831=People!$B$2,People!$A$5,(IF(M5831=People!$B$3,People!$A$3,(IF(M5831=People!$B$4,People!$A$4,(IF(M5831=People!$B$5,People!$A$5,0)))))))</f>
        <v>Kelly Williams</v>
      </c>
      <c r="W5831" s="1" t="str">
        <f>IFERROR(VLOOKUP(Data[[#This Row],[Order ID]], Returns!$A:$B, 2, FALSE), "No")</f>
        <v>No</v>
      </c>
      <c r="X5831" s="1">
        <f>1/COUNTIF(Data[Order ID], Data[[#This Row],[Order ID]])</f>
        <v>0.5</v>
      </c>
      <c r="Y5831" s="1">
        <f>1/COUNTIFS(Data[Customer Name],Data[[#This Row],[Customer Name]], Data[MonthYear],Data[[#This Row],[MonthYear]])</f>
        <v>0.5</v>
      </c>
      <c r="Z5831" s="1" t="str">
        <f>TEXT(Data[[#This Row],[Order Date]], "mm.yy")</f>
        <v>12.18</v>
      </c>
    </row>
    <row r="5832" spans="1:26" x14ac:dyDescent="0.25">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1" t="str">
        <f>IF(M5832=People!$B$2,People!$A$5,(IF(M5832=People!$B$3,People!$A$3,(IF(M5832=People!$B$4,People!$A$4,(IF(M5832=People!$B$5,People!$A$5,0)))))))</f>
        <v>Kelly Williams</v>
      </c>
      <c r="W5832" s="1" t="str">
        <f>IFERROR(VLOOKUP(Data[[#This Row],[Order ID]], Returns!$A:$B, 2, FALSE), "No")</f>
        <v>No</v>
      </c>
      <c r="X5832" s="1">
        <f>1/COUNTIF(Data[Order ID], Data[[#This Row],[Order ID]])</f>
        <v>0.5</v>
      </c>
      <c r="Y5832" s="1">
        <f>1/COUNTIFS(Data[Customer Name],Data[[#This Row],[Customer Name]], Data[MonthYear],Data[[#This Row],[MonthYear]])</f>
        <v>0.5</v>
      </c>
      <c r="Z5832" s="1" t="str">
        <f>TEXT(Data[[#This Row],[Order Date]], "mm.yy")</f>
        <v>12.18</v>
      </c>
    </row>
    <row r="5833" spans="1:26" x14ac:dyDescent="0.25">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1" t="str">
        <f>IF(M5833=People!$B$2,People!$A$5,(IF(M5833=People!$B$3,People!$A$3,(IF(M5833=People!$B$4,People!$A$4,(IF(M5833=People!$B$5,People!$A$5,0)))))))</f>
        <v>Cassandra Brandow</v>
      </c>
      <c r="W5833" s="1" t="str">
        <f>IFERROR(VLOOKUP(Data[[#This Row],[Order ID]], Returns!$A:$B, 2, FALSE), "No")</f>
        <v>No</v>
      </c>
      <c r="X5833" s="1">
        <f>1/COUNTIF(Data[Order ID], Data[[#This Row],[Order ID]])</f>
        <v>1</v>
      </c>
      <c r="Y5833" s="1">
        <f>1/COUNTIFS(Data[Customer Name],Data[[#This Row],[Customer Name]], Data[MonthYear],Data[[#This Row],[MonthYear]])</f>
        <v>1</v>
      </c>
      <c r="Z5833" s="1" t="str">
        <f>TEXT(Data[[#This Row],[Order Date]], "mm.yy")</f>
        <v>07.17</v>
      </c>
    </row>
    <row r="5834" spans="1:26" x14ac:dyDescent="0.25">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1" t="str">
        <f>IF(M5834=People!$B$2,People!$A$5,(IF(M5834=People!$B$3,People!$A$3,(IF(M5834=People!$B$4,People!$A$4,(IF(M5834=People!$B$5,People!$A$5,0)))))))</f>
        <v>Cassandra Brandow</v>
      </c>
      <c r="W5834" s="1" t="str">
        <f>IFERROR(VLOOKUP(Data[[#This Row],[Order ID]], Returns!$A:$B, 2, FALSE), "No")</f>
        <v>No</v>
      </c>
      <c r="X5834" s="1">
        <f>1/COUNTIF(Data[Order ID], Data[[#This Row],[Order ID]])</f>
        <v>0.5</v>
      </c>
      <c r="Y5834" s="1">
        <f>1/COUNTIFS(Data[Customer Name],Data[[#This Row],[Customer Name]], Data[MonthYear],Data[[#This Row],[MonthYear]])</f>
        <v>0.5</v>
      </c>
      <c r="Z5834" s="1" t="str">
        <f>TEXT(Data[[#This Row],[Order Date]], "mm.yy")</f>
        <v>07.18</v>
      </c>
    </row>
    <row r="5835" spans="1:26" x14ac:dyDescent="0.25">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1" t="str">
        <f>IF(M5835=People!$B$2,People!$A$5,(IF(M5835=People!$B$3,People!$A$3,(IF(M5835=People!$B$4,People!$A$4,(IF(M5835=People!$B$5,People!$A$5,0)))))))</f>
        <v>Cassandra Brandow</v>
      </c>
      <c r="W5835" s="1" t="str">
        <f>IFERROR(VLOOKUP(Data[[#This Row],[Order ID]], Returns!$A:$B, 2, FALSE), "No")</f>
        <v>No</v>
      </c>
      <c r="X5835" s="1">
        <f>1/COUNTIF(Data[Order ID], Data[[#This Row],[Order ID]])</f>
        <v>0.5</v>
      </c>
      <c r="Y5835" s="1">
        <f>1/COUNTIFS(Data[Customer Name],Data[[#This Row],[Customer Name]], Data[MonthYear],Data[[#This Row],[MonthYear]])</f>
        <v>0.5</v>
      </c>
      <c r="Z5835" s="1" t="str">
        <f>TEXT(Data[[#This Row],[Order Date]], "mm.yy")</f>
        <v>07.18</v>
      </c>
    </row>
    <row r="5836" spans="1:26" x14ac:dyDescent="0.25">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1" t="str">
        <f>IF(M5836=People!$B$2,People!$A$5,(IF(M5836=People!$B$3,People!$A$3,(IF(M5836=People!$B$4,People!$A$4,(IF(M5836=People!$B$5,People!$A$5,0)))))))</f>
        <v>Cassandra Brandow</v>
      </c>
      <c r="W5836" s="1" t="str">
        <f>IFERROR(VLOOKUP(Data[[#This Row],[Order ID]], Returns!$A:$B, 2, FALSE), "No")</f>
        <v>No</v>
      </c>
      <c r="X5836" s="1">
        <f>1/COUNTIF(Data[Order ID], Data[[#This Row],[Order ID]])</f>
        <v>0.33333333333333331</v>
      </c>
      <c r="Y5836" s="1">
        <f>1/COUNTIFS(Data[Customer Name],Data[[#This Row],[Customer Name]], Data[MonthYear],Data[[#This Row],[MonthYear]])</f>
        <v>0.33333333333333331</v>
      </c>
      <c r="Z5836" s="1" t="str">
        <f>TEXT(Data[[#This Row],[Order Date]], "mm.yy")</f>
        <v>06.17</v>
      </c>
    </row>
    <row r="5837" spans="1:26" x14ac:dyDescent="0.25">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1" t="str">
        <f>IF(M5837=People!$B$2,People!$A$5,(IF(M5837=People!$B$3,People!$A$3,(IF(M5837=People!$B$4,People!$A$4,(IF(M5837=People!$B$5,People!$A$5,0)))))))</f>
        <v>Cassandra Brandow</v>
      </c>
      <c r="W5837" s="1" t="str">
        <f>IFERROR(VLOOKUP(Data[[#This Row],[Order ID]], Returns!$A:$B, 2, FALSE), "No")</f>
        <v>No</v>
      </c>
      <c r="X5837" s="1">
        <f>1/COUNTIF(Data[Order ID], Data[[#This Row],[Order ID]])</f>
        <v>0.33333333333333331</v>
      </c>
      <c r="Y5837" s="1">
        <f>1/COUNTIFS(Data[Customer Name],Data[[#This Row],[Customer Name]], Data[MonthYear],Data[[#This Row],[MonthYear]])</f>
        <v>0.33333333333333331</v>
      </c>
      <c r="Z5837" s="1" t="str">
        <f>TEXT(Data[[#This Row],[Order Date]], "mm.yy")</f>
        <v>06.17</v>
      </c>
    </row>
    <row r="5838" spans="1:26" x14ac:dyDescent="0.25">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1" t="str">
        <f>IF(M5838=People!$B$2,People!$A$5,(IF(M5838=People!$B$3,People!$A$3,(IF(M5838=People!$B$4,People!$A$4,(IF(M5838=People!$B$5,People!$A$5,0)))))))</f>
        <v>Cassandra Brandow</v>
      </c>
      <c r="W5838" s="1" t="str">
        <f>IFERROR(VLOOKUP(Data[[#This Row],[Order ID]], Returns!$A:$B, 2, FALSE), "No")</f>
        <v>No</v>
      </c>
      <c r="X5838" s="1">
        <f>1/COUNTIF(Data[Order ID], Data[[#This Row],[Order ID]])</f>
        <v>0.33333333333333331</v>
      </c>
      <c r="Y5838" s="1">
        <f>1/COUNTIFS(Data[Customer Name],Data[[#This Row],[Customer Name]], Data[MonthYear],Data[[#This Row],[MonthYear]])</f>
        <v>0.33333333333333331</v>
      </c>
      <c r="Z5838" s="1" t="str">
        <f>TEXT(Data[[#This Row],[Order Date]], "mm.yy")</f>
        <v>06.17</v>
      </c>
    </row>
    <row r="5839" spans="1:26" x14ac:dyDescent="0.25">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1" t="str">
        <f>IF(M5839=People!$B$2,People!$A$5,(IF(M5839=People!$B$3,People!$A$3,(IF(M5839=People!$B$4,People!$A$4,(IF(M5839=People!$B$5,People!$A$5,0)))))))</f>
        <v>Cassandra Brandow</v>
      </c>
      <c r="W5839" s="1" t="str">
        <f>IFERROR(VLOOKUP(Data[[#This Row],[Order ID]], Returns!$A:$B, 2, FALSE), "No")</f>
        <v>No</v>
      </c>
      <c r="X5839" s="1">
        <f>1/COUNTIF(Data[Order ID], Data[[#This Row],[Order ID]])</f>
        <v>1</v>
      </c>
      <c r="Y5839" s="1">
        <f>1/COUNTIFS(Data[Customer Name],Data[[#This Row],[Customer Name]], Data[MonthYear],Data[[#This Row],[MonthYear]])</f>
        <v>1</v>
      </c>
      <c r="Z5839" s="1" t="str">
        <f>TEXT(Data[[#This Row],[Order Date]], "mm.yy")</f>
        <v>11.19</v>
      </c>
    </row>
    <row r="5840" spans="1:26" x14ac:dyDescent="0.25">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1" t="str">
        <f>IF(M5840=People!$B$2,People!$A$5,(IF(M5840=People!$B$3,People!$A$3,(IF(M5840=People!$B$4,People!$A$4,(IF(M5840=People!$B$5,People!$A$5,0)))))))</f>
        <v>Cassandra Brandow</v>
      </c>
      <c r="W5840" s="1" t="str">
        <f>IFERROR(VLOOKUP(Data[[#This Row],[Order ID]], Returns!$A:$B, 2, FALSE), "No")</f>
        <v>No</v>
      </c>
      <c r="X5840" s="1">
        <f>1/COUNTIF(Data[Order ID], Data[[#This Row],[Order ID]])</f>
        <v>1</v>
      </c>
      <c r="Y5840" s="1">
        <f>1/COUNTIFS(Data[Customer Name],Data[[#This Row],[Customer Name]], Data[MonthYear],Data[[#This Row],[MonthYear]])</f>
        <v>1</v>
      </c>
      <c r="Z5840" s="1" t="str">
        <f>TEXT(Data[[#This Row],[Order Date]], "mm.yy")</f>
        <v>03.17</v>
      </c>
    </row>
    <row r="5841" spans="1:26" x14ac:dyDescent="0.25">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1" t="str">
        <f>IF(M5841=People!$B$2,People!$A$5,(IF(M5841=People!$B$3,People!$A$3,(IF(M5841=People!$B$4,People!$A$4,(IF(M5841=People!$B$5,People!$A$5,0)))))))</f>
        <v>Cassandra Brandow</v>
      </c>
      <c r="W5841" s="1" t="str">
        <f>IFERROR(VLOOKUP(Data[[#This Row],[Order ID]], Returns!$A:$B, 2, FALSE), "No")</f>
        <v>No</v>
      </c>
      <c r="X5841" s="1">
        <f>1/COUNTIF(Data[Order ID], Data[[#This Row],[Order ID]])</f>
        <v>0.5</v>
      </c>
      <c r="Y5841" s="1">
        <f>1/COUNTIFS(Data[Customer Name],Data[[#This Row],[Customer Name]], Data[MonthYear],Data[[#This Row],[MonthYear]])</f>
        <v>0.5</v>
      </c>
      <c r="Z5841" s="1" t="str">
        <f>TEXT(Data[[#This Row],[Order Date]], "mm.yy")</f>
        <v>09.17</v>
      </c>
    </row>
    <row r="5842" spans="1:26" x14ac:dyDescent="0.25">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1" t="str">
        <f>IF(M5842=People!$B$2,People!$A$5,(IF(M5842=People!$B$3,People!$A$3,(IF(M5842=People!$B$4,People!$A$4,(IF(M5842=People!$B$5,People!$A$5,0)))))))</f>
        <v>Cassandra Brandow</v>
      </c>
      <c r="W5842" s="1" t="str">
        <f>IFERROR(VLOOKUP(Data[[#This Row],[Order ID]], Returns!$A:$B, 2, FALSE), "No")</f>
        <v>No</v>
      </c>
      <c r="X5842" s="1">
        <f>1/COUNTIF(Data[Order ID], Data[[#This Row],[Order ID]])</f>
        <v>0.5</v>
      </c>
      <c r="Y5842" s="1">
        <f>1/COUNTIFS(Data[Customer Name],Data[[#This Row],[Customer Name]], Data[MonthYear],Data[[#This Row],[MonthYear]])</f>
        <v>0.5</v>
      </c>
      <c r="Z5842" s="1" t="str">
        <f>TEXT(Data[[#This Row],[Order Date]], "mm.yy")</f>
        <v>09.17</v>
      </c>
    </row>
    <row r="5843" spans="1:26" x14ac:dyDescent="0.25">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1" t="str">
        <f>IF(M5843=People!$B$2,People!$A$5,(IF(M5843=People!$B$3,People!$A$3,(IF(M5843=People!$B$4,People!$A$4,(IF(M5843=People!$B$5,People!$A$5,0)))))))</f>
        <v>Cassandra Brandow</v>
      </c>
      <c r="W5843" s="1" t="str">
        <f>IFERROR(VLOOKUP(Data[[#This Row],[Order ID]], Returns!$A:$B, 2, FALSE), "No")</f>
        <v>No</v>
      </c>
      <c r="X5843" s="1">
        <f>1/COUNTIF(Data[Order ID], Data[[#This Row],[Order ID]])</f>
        <v>0.14285714285714285</v>
      </c>
      <c r="Y5843" s="1">
        <f>1/COUNTIFS(Data[Customer Name],Data[[#This Row],[Customer Name]], Data[MonthYear],Data[[#This Row],[MonthYear]])</f>
        <v>0.14285714285714285</v>
      </c>
      <c r="Z5843" s="1" t="str">
        <f>TEXT(Data[[#This Row],[Order Date]], "mm.yy")</f>
        <v>11.17</v>
      </c>
    </row>
    <row r="5844" spans="1:26" x14ac:dyDescent="0.25">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1" t="str">
        <f>IF(M5844=People!$B$2,People!$A$5,(IF(M5844=People!$B$3,People!$A$3,(IF(M5844=People!$B$4,People!$A$4,(IF(M5844=People!$B$5,People!$A$5,0)))))))</f>
        <v>Cassandra Brandow</v>
      </c>
      <c r="W5844" s="1" t="str">
        <f>IFERROR(VLOOKUP(Data[[#This Row],[Order ID]], Returns!$A:$B, 2, FALSE), "No")</f>
        <v>No</v>
      </c>
      <c r="X5844" s="1">
        <f>1/COUNTIF(Data[Order ID], Data[[#This Row],[Order ID]])</f>
        <v>0.14285714285714285</v>
      </c>
      <c r="Y5844" s="1">
        <f>1/COUNTIFS(Data[Customer Name],Data[[#This Row],[Customer Name]], Data[MonthYear],Data[[#This Row],[MonthYear]])</f>
        <v>0.14285714285714285</v>
      </c>
      <c r="Z5844" s="1" t="str">
        <f>TEXT(Data[[#This Row],[Order Date]], "mm.yy")</f>
        <v>11.17</v>
      </c>
    </row>
    <row r="5845" spans="1:26" x14ac:dyDescent="0.25">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1" t="str">
        <f>IF(M5845=People!$B$2,People!$A$5,(IF(M5845=People!$B$3,People!$A$3,(IF(M5845=People!$B$4,People!$A$4,(IF(M5845=People!$B$5,People!$A$5,0)))))))</f>
        <v>Cassandra Brandow</v>
      </c>
      <c r="W5845" s="1" t="str">
        <f>IFERROR(VLOOKUP(Data[[#This Row],[Order ID]], Returns!$A:$B, 2, FALSE), "No")</f>
        <v>No</v>
      </c>
      <c r="X5845" s="1">
        <f>1/COUNTIF(Data[Order ID], Data[[#This Row],[Order ID]])</f>
        <v>0.14285714285714285</v>
      </c>
      <c r="Y5845" s="1">
        <f>1/COUNTIFS(Data[Customer Name],Data[[#This Row],[Customer Name]], Data[MonthYear],Data[[#This Row],[MonthYear]])</f>
        <v>0.14285714285714285</v>
      </c>
      <c r="Z5845" s="1" t="str">
        <f>TEXT(Data[[#This Row],[Order Date]], "mm.yy")</f>
        <v>11.17</v>
      </c>
    </row>
    <row r="5846" spans="1:26" x14ac:dyDescent="0.25">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1" t="str">
        <f>IF(M5846=People!$B$2,People!$A$5,(IF(M5846=People!$B$3,People!$A$3,(IF(M5846=People!$B$4,People!$A$4,(IF(M5846=People!$B$5,People!$A$5,0)))))))</f>
        <v>Cassandra Brandow</v>
      </c>
      <c r="W5846" s="1" t="str">
        <f>IFERROR(VLOOKUP(Data[[#This Row],[Order ID]], Returns!$A:$B, 2, FALSE), "No")</f>
        <v>No</v>
      </c>
      <c r="X5846" s="1">
        <f>1/COUNTIF(Data[Order ID], Data[[#This Row],[Order ID]])</f>
        <v>0.14285714285714285</v>
      </c>
      <c r="Y5846" s="1">
        <f>1/COUNTIFS(Data[Customer Name],Data[[#This Row],[Customer Name]], Data[MonthYear],Data[[#This Row],[MonthYear]])</f>
        <v>0.14285714285714285</v>
      </c>
      <c r="Z5846" s="1" t="str">
        <f>TEXT(Data[[#This Row],[Order Date]], "mm.yy")</f>
        <v>11.17</v>
      </c>
    </row>
    <row r="5847" spans="1:26" x14ac:dyDescent="0.25">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1" t="str">
        <f>IF(M5847=People!$B$2,People!$A$5,(IF(M5847=People!$B$3,People!$A$3,(IF(M5847=People!$B$4,People!$A$4,(IF(M5847=People!$B$5,People!$A$5,0)))))))</f>
        <v>Cassandra Brandow</v>
      </c>
      <c r="W5847" s="1" t="str">
        <f>IFERROR(VLOOKUP(Data[[#This Row],[Order ID]], Returns!$A:$B, 2, FALSE), "No")</f>
        <v>No</v>
      </c>
      <c r="X5847" s="1">
        <f>1/COUNTIF(Data[Order ID], Data[[#This Row],[Order ID]])</f>
        <v>0.14285714285714285</v>
      </c>
      <c r="Y5847" s="1">
        <f>1/COUNTIFS(Data[Customer Name],Data[[#This Row],[Customer Name]], Data[MonthYear],Data[[#This Row],[MonthYear]])</f>
        <v>0.14285714285714285</v>
      </c>
      <c r="Z5847" s="1" t="str">
        <f>TEXT(Data[[#This Row],[Order Date]], "mm.yy")</f>
        <v>11.17</v>
      </c>
    </row>
    <row r="5848" spans="1:26" x14ac:dyDescent="0.25">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1" t="str">
        <f>IF(M5848=People!$B$2,People!$A$5,(IF(M5848=People!$B$3,People!$A$3,(IF(M5848=People!$B$4,People!$A$4,(IF(M5848=People!$B$5,People!$A$5,0)))))))</f>
        <v>Cassandra Brandow</v>
      </c>
      <c r="W5848" s="1" t="str">
        <f>IFERROR(VLOOKUP(Data[[#This Row],[Order ID]], Returns!$A:$B, 2, FALSE), "No")</f>
        <v>No</v>
      </c>
      <c r="X5848" s="1">
        <f>1/COUNTIF(Data[Order ID], Data[[#This Row],[Order ID]])</f>
        <v>0.14285714285714285</v>
      </c>
      <c r="Y5848" s="1">
        <f>1/COUNTIFS(Data[Customer Name],Data[[#This Row],[Customer Name]], Data[MonthYear],Data[[#This Row],[MonthYear]])</f>
        <v>0.14285714285714285</v>
      </c>
      <c r="Z5848" s="1" t="str">
        <f>TEXT(Data[[#This Row],[Order Date]], "mm.yy")</f>
        <v>11.17</v>
      </c>
    </row>
    <row r="5849" spans="1:26" x14ac:dyDescent="0.25">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1" t="str">
        <f>IF(M5849=People!$B$2,People!$A$5,(IF(M5849=People!$B$3,People!$A$3,(IF(M5849=People!$B$4,People!$A$4,(IF(M5849=People!$B$5,People!$A$5,0)))))))</f>
        <v>Cassandra Brandow</v>
      </c>
      <c r="W5849" s="1" t="str">
        <f>IFERROR(VLOOKUP(Data[[#This Row],[Order ID]], Returns!$A:$B, 2, FALSE), "No")</f>
        <v>No</v>
      </c>
      <c r="X5849" s="1">
        <f>1/COUNTIF(Data[Order ID], Data[[#This Row],[Order ID]])</f>
        <v>0.14285714285714285</v>
      </c>
      <c r="Y5849" s="1">
        <f>1/COUNTIFS(Data[Customer Name],Data[[#This Row],[Customer Name]], Data[MonthYear],Data[[#This Row],[MonthYear]])</f>
        <v>0.14285714285714285</v>
      </c>
      <c r="Z5849" s="1" t="str">
        <f>TEXT(Data[[#This Row],[Order Date]], "mm.yy")</f>
        <v>11.17</v>
      </c>
    </row>
    <row r="5850" spans="1:26" x14ac:dyDescent="0.25">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1" t="str">
        <f>IF(M5850=People!$B$2,People!$A$5,(IF(M5850=People!$B$3,People!$A$3,(IF(M5850=People!$B$4,People!$A$4,(IF(M5850=People!$B$5,People!$A$5,0)))))))</f>
        <v>Kelly Williams</v>
      </c>
      <c r="W5850" s="1" t="str">
        <f>IFERROR(VLOOKUP(Data[[#This Row],[Order ID]], Returns!$A:$B, 2, FALSE), "No")</f>
        <v>No</v>
      </c>
      <c r="X5850" s="1">
        <f>1/COUNTIF(Data[Order ID], Data[[#This Row],[Order ID]])</f>
        <v>0.2</v>
      </c>
      <c r="Y5850" s="1">
        <f>1/COUNTIFS(Data[Customer Name],Data[[#This Row],[Customer Name]], Data[MonthYear],Data[[#This Row],[MonthYear]])</f>
        <v>0.16666666666666666</v>
      </c>
      <c r="Z5850" s="1" t="str">
        <f>TEXT(Data[[#This Row],[Order Date]], "mm.yy")</f>
        <v>11.17</v>
      </c>
    </row>
    <row r="5851" spans="1:26" x14ac:dyDescent="0.25">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1" t="str">
        <f>IF(M5851=People!$B$2,People!$A$5,(IF(M5851=People!$B$3,People!$A$3,(IF(M5851=People!$B$4,People!$A$4,(IF(M5851=People!$B$5,People!$A$5,0)))))))</f>
        <v>Kelly Williams</v>
      </c>
      <c r="W5851" s="1" t="str">
        <f>IFERROR(VLOOKUP(Data[[#This Row],[Order ID]], Returns!$A:$B, 2, FALSE), "No")</f>
        <v>No</v>
      </c>
      <c r="X5851" s="1">
        <f>1/COUNTIF(Data[Order ID], Data[[#This Row],[Order ID]])</f>
        <v>0.2</v>
      </c>
      <c r="Y5851" s="1">
        <f>1/COUNTIFS(Data[Customer Name],Data[[#This Row],[Customer Name]], Data[MonthYear],Data[[#This Row],[MonthYear]])</f>
        <v>0.16666666666666666</v>
      </c>
      <c r="Z5851" s="1" t="str">
        <f>TEXT(Data[[#This Row],[Order Date]], "mm.yy")</f>
        <v>11.17</v>
      </c>
    </row>
    <row r="5852" spans="1:26" x14ac:dyDescent="0.25">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1" t="str">
        <f>IF(M5852=People!$B$2,People!$A$5,(IF(M5852=People!$B$3,People!$A$3,(IF(M5852=People!$B$4,People!$A$4,(IF(M5852=People!$B$5,People!$A$5,0)))))))</f>
        <v>Kelly Williams</v>
      </c>
      <c r="W5852" s="1" t="str">
        <f>IFERROR(VLOOKUP(Data[[#This Row],[Order ID]], Returns!$A:$B, 2, FALSE), "No")</f>
        <v>No</v>
      </c>
      <c r="X5852" s="1">
        <f>1/COUNTIF(Data[Order ID], Data[[#This Row],[Order ID]])</f>
        <v>0.2</v>
      </c>
      <c r="Y5852" s="1">
        <f>1/COUNTIFS(Data[Customer Name],Data[[#This Row],[Customer Name]], Data[MonthYear],Data[[#This Row],[MonthYear]])</f>
        <v>0.16666666666666666</v>
      </c>
      <c r="Z5852" s="1" t="str">
        <f>TEXT(Data[[#This Row],[Order Date]], "mm.yy")</f>
        <v>11.17</v>
      </c>
    </row>
    <row r="5853" spans="1:26" x14ac:dyDescent="0.25">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1" t="str">
        <f>IF(M5853=People!$B$2,People!$A$5,(IF(M5853=People!$B$3,People!$A$3,(IF(M5853=People!$B$4,People!$A$4,(IF(M5853=People!$B$5,People!$A$5,0)))))))</f>
        <v>Kelly Williams</v>
      </c>
      <c r="W5853" s="1" t="str">
        <f>IFERROR(VLOOKUP(Data[[#This Row],[Order ID]], Returns!$A:$B, 2, FALSE), "No")</f>
        <v>No</v>
      </c>
      <c r="X5853" s="1">
        <f>1/COUNTIF(Data[Order ID], Data[[#This Row],[Order ID]])</f>
        <v>0.2</v>
      </c>
      <c r="Y5853" s="1">
        <f>1/COUNTIFS(Data[Customer Name],Data[[#This Row],[Customer Name]], Data[MonthYear],Data[[#This Row],[MonthYear]])</f>
        <v>0.16666666666666666</v>
      </c>
      <c r="Z5853" s="1" t="str">
        <f>TEXT(Data[[#This Row],[Order Date]], "mm.yy")</f>
        <v>11.17</v>
      </c>
    </row>
    <row r="5854" spans="1:26" x14ac:dyDescent="0.25">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1" t="str">
        <f>IF(M5854=People!$B$2,People!$A$5,(IF(M5854=People!$B$3,People!$A$3,(IF(M5854=People!$B$4,People!$A$4,(IF(M5854=People!$B$5,People!$A$5,0)))))))</f>
        <v>Kelly Williams</v>
      </c>
      <c r="W5854" s="1" t="str">
        <f>IFERROR(VLOOKUP(Data[[#This Row],[Order ID]], Returns!$A:$B, 2, FALSE), "No")</f>
        <v>No</v>
      </c>
      <c r="X5854" s="1">
        <f>1/COUNTIF(Data[Order ID], Data[[#This Row],[Order ID]])</f>
        <v>0.2</v>
      </c>
      <c r="Y5854" s="1">
        <f>1/COUNTIFS(Data[Customer Name],Data[[#This Row],[Customer Name]], Data[MonthYear],Data[[#This Row],[MonthYear]])</f>
        <v>0.16666666666666666</v>
      </c>
      <c r="Z5854" s="1" t="str">
        <f>TEXT(Data[[#This Row],[Order Date]], "mm.yy")</f>
        <v>11.17</v>
      </c>
    </row>
    <row r="5855" spans="1:26" x14ac:dyDescent="0.25">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1" t="str">
        <f>IF(M5855=People!$B$2,People!$A$5,(IF(M5855=People!$B$3,People!$A$3,(IF(M5855=People!$B$4,People!$A$4,(IF(M5855=People!$B$5,People!$A$5,0)))))))</f>
        <v>Cassandra Brandow</v>
      </c>
      <c r="W5855" s="1" t="str">
        <f>IFERROR(VLOOKUP(Data[[#This Row],[Order ID]], Returns!$A:$B, 2, FALSE), "No")</f>
        <v>No</v>
      </c>
      <c r="X5855" s="1">
        <f>1/COUNTIF(Data[Order ID], Data[[#This Row],[Order ID]])</f>
        <v>1</v>
      </c>
      <c r="Y5855" s="1">
        <f>1/COUNTIFS(Data[Customer Name],Data[[#This Row],[Customer Name]], Data[MonthYear],Data[[#This Row],[MonthYear]])</f>
        <v>0.25</v>
      </c>
      <c r="Z5855" s="1" t="str">
        <f>TEXT(Data[[#This Row],[Order Date]], "mm.yy")</f>
        <v>09.16</v>
      </c>
    </row>
    <row r="5856" spans="1:26" x14ac:dyDescent="0.25">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1" t="str">
        <f>IF(M5856=People!$B$2,People!$A$5,(IF(M5856=People!$B$3,People!$A$3,(IF(M5856=People!$B$4,People!$A$4,(IF(M5856=People!$B$5,People!$A$5,0)))))))</f>
        <v>Kelly Williams</v>
      </c>
      <c r="W5856" s="1" t="str">
        <f>IFERROR(VLOOKUP(Data[[#This Row],[Order ID]], Returns!$A:$B, 2, FALSE), "No")</f>
        <v>No</v>
      </c>
      <c r="X5856" s="1">
        <f>1/COUNTIF(Data[Order ID], Data[[#This Row],[Order ID]])</f>
        <v>0.25</v>
      </c>
      <c r="Y5856" s="1">
        <f>1/COUNTIFS(Data[Customer Name],Data[[#This Row],[Customer Name]], Data[MonthYear],Data[[#This Row],[MonthYear]])</f>
        <v>0.25</v>
      </c>
      <c r="Z5856" s="1" t="str">
        <f>TEXT(Data[[#This Row],[Order Date]], "mm.yy")</f>
        <v>08.17</v>
      </c>
    </row>
    <row r="5857" spans="1:26" x14ac:dyDescent="0.25">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1" t="str">
        <f>IF(M5857=People!$B$2,People!$A$5,(IF(M5857=People!$B$3,People!$A$3,(IF(M5857=People!$B$4,People!$A$4,(IF(M5857=People!$B$5,People!$A$5,0)))))))</f>
        <v>Kelly Williams</v>
      </c>
      <c r="W5857" s="1" t="str">
        <f>IFERROR(VLOOKUP(Data[[#This Row],[Order ID]], Returns!$A:$B, 2, FALSE), "No")</f>
        <v>No</v>
      </c>
      <c r="X5857" s="1">
        <f>1/COUNTIF(Data[Order ID], Data[[#This Row],[Order ID]])</f>
        <v>0.25</v>
      </c>
      <c r="Y5857" s="1">
        <f>1/COUNTIFS(Data[Customer Name],Data[[#This Row],[Customer Name]], Data[MonthYear],Data[[#This Row],[MonthYear]])</f>
        <v>0.25</v>
      </c>
      <c r="Z5857" s="1" t="str">
        <f>TEXT(Data[[#This Row],[Order Date]], "mm.yy")</f>
        <v>08.17</v>
      </c>
    </row>
    <row r="5858" spans="1:26" x14ac:dyDescent="0.25">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1" t="str">
        <f>IF(M5858=People!$B$2,People!$A$5,(IF(M5858=People!$B$3,People!$A$3,(IF(M5858=People!$B$4,People!$A$4,(IF(M5858=People!$B$5,People!$A$5,0)))))))</f>
        <v>Kelly Williams</v>
      </c>
      <c r="W5858" s="1" t="str">
        <f>IFERROR(VLOOKUP(Data[[#This Row],[Order ID]], Returns!$A:$B, 2, FALSE), "No")</f>
        <v>No</v>
      </c>
      <c r="X5858" s="1">
        <f>1/COUNTIF(Data[Order ID], Data[[#This Row],[Order ID]])</f>
        <v>0.25</v>
      </c>
      <c r="Y5858" s="1">
        <f>1/COUNTIFS(Data[Customer Name],Data[[#This Row],[Customer Name]], Data[MonthYear],Data[[#This Row],[MonthYear]])</f>
        <v>0.25</v>
      </c>
      <c r="Z5858" s="1" t="str">
        <f>TEXT(Data[[#This Row],[Order Date]], "mm.yy")</f>
        <v>08.17</v>
      </c>
    </row>
    <row r="5859" spans="1:26" x14ac:dyDescent="0.25">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1" t="str">
        <f>IF(M5859=People!$B$2,People!$A$5,(IF(M5859=People!$B$3,People!$A$3,(IF(M5859=People!$B$4,People!$A$4,(IF(M5859=People!$B$5,People!$A$5,0)))))))</f>
        <v>Kelly Williams</v>
      </c>
      <c r="W5859" s="1" t="str">
        <f>IFERROR(VLOOKUP(Data[[#This Row],[Order ID]], Returns!$A:$B, 2, FALSE), "No")</f>
        <v>No</v>
      </c>
      <c r="X5859" s="1">
        <f>1/COUNTIF(Data[Order ID], Data[[#This Row],[Order ID]])</f>
        <v>0.25</v>
      </c>
      <c r="Y5859" s="1">
        <f>1/COUNTIFS(Data[Customer Name],Data[[#This Row],[Customer Name]], Data[MonthYear],Data[[#This Row],[MonthYear]])</f>
        <v>0.25</v>
      </c>
      <c r="Z5859" s="1" t="str">
        <f>TEXT(Data[[#This Row],[Order Date]], "mm.yy")</f>
        <v>08.17</v>
      </c>
    </row>
    <row r="5860" spans="1:26" x14ac:dyDescent="0.25">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1" t="str">
        <f>IF(M5860=People!$B$2,People!$A$5,(IF(M5860=People!$B$3,People!$A$3,(IF(M5860=People!$B$4,People!$A$4,(IF(M5860=People!$B$5,People!$A$5,0)))))))</f>
        <v>Cassandra Brandow</v>
      </c>
      <c r="W5860" s="1" t="str">
        <f>IFERROR(VLOOKUP(Data[[#This Row],[Order ID]], Returns!$A:$B, 2, FALSE), "No")</f>
        <v>No</v>
      </c>
      <c r="X5860" s="1">
        <f>1/COUNTIF(Data[Order ID], Data[[#This Row],[Order ID]])</f>
        <v>1</v>
      </c>
      <c r="Y5860" s="1">
        <f>1/COUNTIFS(Data[Customer Name],Data[[#This Row],[Customer Name]], Data[MonthYear],Data[[#This Row],[MonthYear]])</f>
        <v>0.5</v>
      </c>
      <c r="Z5860" s="1" t="str">
        <f>TEXT(Data[[#This Row],[Order Date]], "mm.yy")</f>
        <v>09.19</v>
      </c>
    </row>
    <row r="5861" spans="1:26" x14ac:dyDescent="0.25">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1" t="str">
        <f>IF(M5861=People!$B$2,People!$A$5,(IF(M5861=People!$B$3,People!$A$3,(IF(M5861=People!$B$4,People!$A$4,(IF(M5861=People!$B$5,People!$A$5,0)))))))</f>
        <v>Cassandra Brandow</v>
      </c>
      <c r="W5861" s="1" t="str">
        <f>IFERROR(VLOOKUP(Data[[#This Row],[Order ID]], Returns!$A:$B, 2, FALSE), "No")</f>
        <v>No</v>
      </c>
      <c r="X5861" s="1">
        <f>1/COUNTIF(Data[Order ID], Data[[#This Row],[Order ID]])</f>
        <v>1</v>
      </c>
      <c r="Y5861" s="1">
        <f>1/COUNTIFS(Data[Customer Name],Data[[#This Row],[Customer Name]], Data[MonthYear],Data[[#This Row],[MonthYear]])</f>
        <v>1</v>
      </c>
      <c r="Z5861" s="1" t="str">
        <f>TEXT(Data[[#This Row],[Order Date]], "mm.yy")</f>
        <v>11.17</v>
      </c>
    </row>
    <row r="5862" spans="1:26" x14ac:dyDescent="0.25">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1" t="str">
        <f>IF(M5862=People!$B$2,People!$A$5,(IF(M5862=People!$B$3,People!$A$3,(IF(M5862=People!$B$4,People!$A$4,(IF(M5862=People!$B$5,People!$A$5,0)))))))</f>
        <v>Chuck Magee</v>
      </c>
      <c r="W5862" s="1" t="str">
        <f>IFERROR(VLOOKUP(Data[[#This Row],[Order ID]], Returns!$A:$B, 2, FALSE), "No")</f>
        <v>No</v>
      </c>
      <c r="X5862" s="1">
        <f>1/COUNTIF(Data[Order ID], Data[[#This Row],[Order ID]])</f>
        <v>1</v>
      </c>
      <c r="Y5862" s="1">
        <f>1/COUNTIFS(Data[Customer Name],Data[[#This Row],[Customer Name]], Data[MonthYear],Data[[#This Row],[MonthYear]])</f>
        <v>1</v>
      </c>
      <c r="Z5862" s="1" t="str">
        <f>TEXT(Data[[#This Row],[Order Date]], "mm.yy")</f>
        <v>04.17</v>
      </c>
    </row>
    <row r="5863" spans="1:26" x14ac:dyDescent="0.25">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1" t="str">
        <f>IF(M5863=People!$B$2,People!$A$5,(IF(M5863=People!$B$3,People!$A$3,(IF(M5863=People!$B$4,People!$A$4,(IF(M5863=People!$B$5,People!$A$5,0)))))))</f>
        <v>Cassandra Brandow</v>
      </c>
      <c r="W5863" s="1" t="str">
        <f>IFERROR(VLOOKUP(Data[[#This Row],[Order ID]], Returns!$A:$B, 2, FALSE), "No")</f>
        <v>No</v>
      </c>
      <c r="X5863" s="1">
        <f>1/COUNTIF(Data[Order ID], Data[[#This Row],[Order ID]])</f>
        <v>0.33333333333333331</v>
      </c>
      <c r="Y5863" s="1">
        <f>1/COUNTIFS(Data[Customer Name],Data[[#This Row],[Customer Name]], Data[MonthYear],Data[[#This Row],[MonthYear]])</f>
        <v>0.25</v>
      </c>
      <c r="Z5863" s="1" t="str">
        <f>TEXT(Data[[#This Row],[Order Date]], "mm.yy")</f>
        <v>05.18</v>
      </c>
    </row>
    <row r="5864" spans="1:26" x14ac:dyDescent="0.25">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1" t="str">
        <f>IF(M5864=People!$B$2,People!$A$5,(IF(M5864=People!$B$3,People!$A$3,(IF(M5864=People!$B$4,People!$A$4,(IF(M5864=People!$B$5,People!$A$5,0)))))))</f>
        <v>Cassandra Brandow</v>
      </c>
      <c r="W5864" s="1" t="str">
        <f>IFERROR(VLOOKUP(Data[[#This Row],[Order ID]], Returns!$A:$B, 2, FALSE), "No")</f>
        <v>No</v>
      </c>
      <c r="X5864" s="1">
        <f>1/COUNTIF(Data[Order ID], Data[[#This Row],[Order ID]])</f>
        <v>0.33333333333333331</v>
      </c>
      <c r="Y5864" s="1">
        <f>1/COUNTIFS(Data[Customer Name],Data[[#This Row],[Customer Name]], Data[MonthYear],Data[[#This Row],[MonthYear]])</f>
        <v>0.25</v>
      </c>
      <c r="Z5864" s="1" t="str">
        <f>TEXT(Data[[#This Row],[Order Date]], "mm.yy")</f>
        <v>05.18</v>
      </c>
    </row>
    <row r="5865" spans="1:26" x14ac:dyDescent="0.25">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1" t="str">
        <f>IF(M5865=People!$B$2,People!$A$5,(IF(M5865=People!$B$3,People!$A$3,(IF(M5865=People!$B$4,People!$A$4,(IF(M5865=People!$B$5,People!$A$5,0)))))))</f>
        <v>Cassandra Brandow</v>
      </c>
      <c r="W5865" s="1" t="str">
        <f>IFERROR(VLOOKUP(Data[[#This Row],[Order ID]], Returns!$A:$B, 2, FALSE), "No")</f>
        <v>No</v>
      </c>
      <c r="X5865" s="1">
        <f>1/COUNTIF(Data[Order ID], Data[[#This Row],[Order ID]])</f>
        <v>0.33333333333333331</v>
      </c>
      <c r="Y5865" s="1">
        <f>1/COUNTIFS(Data[Customer Name],Data[[#This Row],[Customer Name]], Data[MonthYear],Data[[#This Row],[MonthYear]])</f>
        <v>0.25</v>
      </c>
      <c r="Z5865" s="1" t="str">
        <f>TEXT(Data[[#This Row],[Order Date]], "mm.yy")</f>
        <v>05.18</v>
      </c>
    </row>
    <row r="5866" spans="1:26" x14ac:dyDescent="0.25">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1" t="str">
        <f>IF(M5866=People!$B$2,People!$A$5,(IF(M5866=People!$B$3,People!$A$3,(IF(M5866=People!$B$4,People!$A$4,(IF(M5866=People!$B$5,People!$A$5,0)))))))</f>
        <v>Chuck Magee</v>
      </c>
      <c r="W5866" s="1" t="str">
        <f>IFERROR(VLOOKUP(Data[[#This Row],[Order ID]], Returns!$A:$B, 2, FALSE), "No")</f>
        <v>No</v>
      </c>
      <c r="X5866" s="1">
        <f>1/COUNTIF(Data[Order ID], Data[[#This Row],[Order ID]])</f>
        <v>0.33333333333333331</v>
      </c>
      <c r="Y5866" s="1">
        <f>1/COUNTIFS(Data[Customer Name],Data[[#This Row],[Customer Name]], Data[MonthYear],Data[[#This Row],[MonthYear]])</f>
        <v>0.33333333333333331</v>
      </c>
      <c r="Z5866" s="1" t="str">
        <f>TEXT(Data[[#This Row],[Order Date]], "mm.yy")</f>
        <v>08.16</v>
      </c>
    </row>
    <row r="5867" spans="1:26" x14ac:dyDescent="0.25">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1" t="str">
        <f>IF(M5867=People!$B$2,People!$A$5,(IF(M5867=People!$B$3,People!$A$3,(IF(M5867=People!$B$4,People!$A$4,(IF(M5867=People!$B$5,People!$A$5,0)))))))</f>
        <v>Chuck Magee</v>
      </c>
      <c r="W5867" s="1" t="str">
        <f>IFERROR(VLOOKUP(Data[[#This Row],[Order ID]], Returns!$A:$B, 2, FALSE), "No")</f>
        <v>No</v>
      </c>
      <c r="X5867" s="1">
        <f>1/COUNTIF(Data[Order ID], Data[[#This Row],[Order ID]])</f>
        <v>0.33333333333333331</v>
      </c>
      <c r="Y5867" s="1">
        <f>1/COUNTIFS(Data[Customer Name],Data[[#This Row],[Customer Name]], Data[MonthYear],Data[[#This Row],[MonthYear]])</f>
        <v>0.33333333333333331</v>
      </c>
      <c r="Z5867" s="1" t="str">
        <f>TEXT(Data[[#This Row],[Order Date]], "mm.yy")</f>
        <v>08.16</v>
      </c>
    </row>
    <row r="5868" spans="1:26" x14ac:dyDescent="0.25">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1" t="str">
        <f>IF(M5868=People!$B$2,People!$A$5,(IF(M5868=People!$B$3,People!$A$3,(IF(M5868=People!$B$4,People!$A$4,(IF(M5868=People!$B$5,People!$A$5,0)))))))</f>
        <v>Chuck Magee</v>
      </c>
      <c r="W5868" s="1" t="str">
        <f>IFERROR(VLOOKUP(Data[[#This Row],[Order ID]], Returns!$A:$B, 2, FALSE), "No")</f>
        <v>No</v>
      </c>
      <c r="X5868" s="1">
        <f>1/COUNTIF(Data[Order ID], Data[[#This Row],[Order ID]])</f>
        <v>0.33333333333333331</v>
      </c>
      <c r="Y5868" s="1">
        <f>1/COUNTIFS(Data[Customer Name],Data[[#This Row],[Customer Name]], Data[MonthYear],Data[[#This Row],[MonthYear]])</f>
        <v>0.33333333333333331</v>
      </c>
      <c r="Z5868" s="1" t="str">
        <f>TEXT(Data[[#This Row],[Order Date]], "mm.yy")</f>
        <v>08.16</v>
      </c>
    </row>
    <row r="5869" spans="1:26" x14ac:dyDescent="0.25">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1" t="str">
        <f>IF(M5869=People!$B$2,People!$A$5,(IF(M5869=People!$B$3,People!$A$3,(IF(M5869=People!$B$4,People!$A$4,(IF(M5869=People!$B$5,People!$A$5,0)))))))</f>
        <v>Chuck Magee</v>
      </c>
      <c r="W5869" s="1" t="str">
        <f>IFERROR(VLOOKUP(Data[[#This Row],[Order ID]], Returns!$A:$B, 2, FALSE), "No")</f>
        <v>No</v>
      </c>
      <c r="X5869" s="1">
        <f>1/COUNTIF(Data[Order ID], Data[[#This Row],[Order ID]])</f>
        <v>0.5</v>
      </c>
      <c r="Y5869" s="1">
        <f>1/COUNTIFS(Data[Customer Name],Data[[#This Row],[Customer Name]], Data[MonthYear],Data[[#This Row],[MonthYear]])</f>
        <v>0.5</v>
      </c>
      <c r="Z5869" s="1" t="str">
        <f>TEXT(Data[[#This Row],[Order Date]], "mm.yy")</f>
        <v>01.18</v>
      </c>
    </row>
    <row r="5870" spans="1:26" x14ac:dyDescent="0.25">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1" t="str">
        <f>IF(M5870=People!$B$2,People!$A$5,(IF(M5870=People!$B$3,People!$A$3,(IF(M5870=People!$B$4,People!$A$4,(IF(M5870=People!$B$5,People!$A$5,0)))))))</f>
        <v>Chuck Magee</v>
      </c>
      <c r="W5870" s="1" t="str">
        <f>IFERROR(VLOOKUP(Data[[#This Row],[Order ID]], Returns!$A:$B, 2, FALSE), "No")</f>
        <v>No</v>
      </c>
      <c r="X5870" s="1">
        <f>1/COUNTIF(Data[Order ID], Data[[#This Row],[Order ID]])</f>
        <v>0.5</v>
      </c>
      <c r="Y5870" s="1">
        <f>1/COUNTIFS(Data[Customer Name],Data[[#This Row],[Customer Name]], Data[MonthYear],Data[[#This Row],[MonthYear]])</f>
        <v>0.5</v>
      </c>
      <c r="Z5870" s="1" t="str">
        <f>TEXT(Data[[#This Row],[Order Date]], "mm.yy")</f>
        <v>01.18</v>
      </c>
    </row>
    <row r="5871" spans="1:26" x14ac:dyDescent="0.25">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1" t="str">
        <f>IF(M5871=People!$B$2,People!$A$5,(IF(M5871=People!$B$3,People!$A$3,(IF(M5871=People!$B$4,People!$A$4,(IF(M5871=People!$B$5,People!$A$5,0)))))))</f>
        <v>Cassandra Brandow</v>
      </c>
      <c r="W5871" s="1" t="str">
        <f>IFERROR(VLOOKUP(Data[[#This Row],[Order ID]], Returns!$A:$B, 2, FALSE), "No")</f>
        <v>No</v>
      </c>
      <c r="X5871" s="1">
        <f>1/COUNTIF(Data[Order ID], Data[[#This Row],[Order ID]])</f>
        <v>1</v>
      </c>
      <c r="Y5871" s="1">
        <f>1/COUNTIFS(Data[Customer Name],Data[[#This Row],[Customer Name]], Data[MonthYear],Data[[#This Row],[MonthYear]])</f>
        <v>0.25</v>
      </c>
      <c r="Z5871" s="1" t="str">
        <f>TEXT(Data[[#This Row],[Order Date]], "mm.yy")</f>
        <v>11.18</v>
      </c>
    </row>
    <row r="5872" spans="1:26" x14ac:dyDescent="0.25">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1" t="str">
        <f>IF(M5872=People!$B$2,People!$A$5,(IF(M5872=People!$B$3,People!$A$3,(IF(M5872=People!$B$4,People!$A$4,(IF(M5872=People!$B$5,People!$A$5,0)))))))</f>
        <v>Cassandra Brandow</v>
      </c>
      <c r="W5872" s="1" t="str">
        <f>IFERROR(VLOOKUP(Data[[#This Row],[Order ID]], Returns!$A:$B, 2, FALSE), "No")</f>
        <v>No</v>
      </c>
      <c r="X5872" s="1">
        <f>1/COUNTIF(Data[Order ID], Data[[#This Row],[Order ID]])</f>
        <v>1</v>
      </c>
      <c r="Y5872" s="1">
        <f>1/COUNTIFS(Data[Customer Name],Data[[#This Row],[Customer Name]], Data[MonthYear],Data[[#This Row],[MonthYear]])</f>
        <v>1</v>
      </c>
      <c r="Z5872" s="1" t="str">
        <f>TEXT(Data[[#This Row],[Order Date]], "mm.yy")</f>
        <v>06.18</v>
      </c>
    </row>
    <row r="5873" spans="1:26" x14ac:dyDescent="0.25">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1" t="str">
        <f>IF(M5873=People!$B$2,People!$A$5,(IF(M5873=People!$B$3,People!$A$3,(IF(M5873=People!$B$4,People!$A$4,(IF(M5873=People!$B$5,People!$A$5,0)))))))</f>
        <v>Kelly Williams</v>
      </c>
      <c r="W5873" s="1" t="str">
        <f>IFERROR(VLOOKUP(Data[[#This Row],[Order ID]], Returns!$A:$B, 2, FALSE), "No")</f>
        <v>No</v>
      </c>
      <c r="X5873" s="1">
        <f>1/COUNTIF(Data[Order ID], Data[[#This Row],[Order ID]])</f>
        <v>1</v>
      </c>
      <c r="Y5873" s="1">
        <f>1/COUNTIFS(Data[Customer Name],Data[[#This Row],[Customer Name]], Data[MonthYear],Data[[#This Row],[MonthYear]])</f>
        <v>1</v>
      </c>
      <c r="Z5873" s="1" t="str">
        <f>TEXT(Data[[#This Row],[Order Date]], "mm.yy")</f>
        <v>09.18</v>
      </c>
    </row>
    <row r="5874" spans="1:26" x14ac:dyDescent="0.25">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1" t="str">
        <f>IF(M5874=People!$B$2,People!$A$5,(IF(M5874=People!$B$3,People!$A$3,(IF(M5874=People!$B$4,People!$A$4,(IF(M5874=People!$B$5,People!$A$5,0)))))))</f>
        <v>Cassandra Brandow</v>
      </c>
      <c r="W5874" s="1" t="str">
        <f>IFERROR(VLOOKUP(Data[[#This Row],[Order ID]], Returns!$A:$B, 2, FALSE), "No")</f>
        <v>No</v>
      </c>
      <c r="X5874" s="1">
        <f>1/COUNTIF(Data[Order ID], Data[[#This Row],[Order ID]])</f>
        <v>1</v>
      </c>
      <c r="Y5874" s="1">
        <f>1/COUNTIFS(Data[Customer Name],Data[[#This Row],[Customer Name]], Data[MonthYear],Data[[#This Row],[MonthYear]])</f>
        <v>1</v>
      </c>
      <c r="Z5874" s="1" t="str">
        <f>TEXT(Data[[#This Row],[Order Date]], "mm.yy")</f>
        <v>03.19</v>
      </c>
    </row>
    <row r="5875" spans="1:26" x14ac:dyDescent="0.25">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1" t="str">
        <f>IF(M5875=People!$B$2,People!$A$5,(IF(M5875=People!$B$3,People!$A$3,(IF(M5875=People!$B$4,People!$A$4,(IF(M5875=People!$B$5,People!$A$5,0)))))))</f>
        <v>Cassandra Brandow</v>
      </c>
      <c r="W5875" s="1" t="str">
        <f>IFERROR(VLOOKUP(Data[[#This Row],[Order ID]], Returns!$A:$B, 2, FALSE), "No")</f>
        <v>No</v>
      </c>
      <c r="X5875" s="1">
        <f>1/COUNTIF(Data[Order ID], Data[[#This Row],[Order ID]])</f>
        <v>0.5</v>
      </c>
      <c r="Y5875" s="1">
        <f>1/COUNTIFS(Data[Customer Name],Data[[#This Row],[Customer Name]], Data[MonthYear],Data[[#This Row],[MonthYear]])</f>
        <v>0.5</v>
      </c>
      <c r="Z5875" s="1" t="str">
        <f>TEXT(Data[[#This Row],[Order Date]], "mm.yy")</f>
        <v>06.19</v>
      </c>
    </row>
    <row r="5876" spans="1:26" x14ac:dyDescent="0.25">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1" t="str">
        <f>IF(M5876=People!$B$2,People!$A$5,(IF(M5876=People!$B$3,People!$A$3,(IF(M5876=People!$B$4,People!$A$4,(IF(M5876=People!$B$5,People!$A$5,0)))))))</f>
        <v>Cassandra Brandow</v>
      </c>
      <c r="W5876" s="1" t="str">
        <f>IFERROR(VLOOKUP(Data[[#This Row],[Order ID]], Returns!$A:$B, 2, FALSE), "No")</f>
        <v>No</v>
      </c>
      <c r="X5876" s="1">
        <f>1/COUNTIF(Data[Order ID], Data[[#This Row],[Order ID]])</f>
        <v>0.5</v>
      </c>
      <c r="Y5876" s="1">
        <f>1/COUNTIFS(Data[Customer Name],Data[[#This Row],[Customer Name]], Data[MonthYear],Data[[#This Row],[MonthYear]])</f>
        <v>0.5</v>
      </c>
      <c r="Z5876" s="1" t="str">
        <f>TEXT(Data[[#This Row],[Order Date]], "mm.yy")</f>
        <v>06.19</v>
      </c>
    </row>
    <row r="5877" spans="1:26" x14ac:dyDescent="0.25">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1" t="str">
        <f>IF(M5877=People!$B$2,People!$A$5,(IF(M5877=People!$B$3,People!$A$3,(IF(M5877=People!$B$4,People!$A$4,(IF(M5877=People!$B$5,People!$A$5,0)))))))</f>
        <v>Chuck Magee</v>
      </c>
      <c r="W5877" s="1" t="str">
        <f>IFERROR(VLOOKUP(Data[[#This Row],[Order ID]], Returns!$A:$B, 2, FALSE), "No")</f>
        <v>No</v>
      </c>
      <c r="X5877" s="1">
        <f>1/COUNTIF(Data[Order ID], Data[[#This Row],[Order ID]])</f>
        <v>1</v>
      </c>
      <c r="Y5877" s="1">
        <f>1/COUNTIFS(Data[Customer Name],Data[[#This Row],[Customer Name]], Data[MonthYear],Data[[#This Row],[MonthYear]])</f>
        <v>1</v>
      </c>
      <c r="Z5877" s="1" t="str">
        <f>TEXT(Data[[#This Row],[Order Date]], "mm.yy")</f>
        <v>04.17</v>
      </c>
    </row>
    <row r="5878" spans="1:26" x14ac:dyDescent="0.25">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1" t="str">
        <f>IF(M5878=People!$B$2,People!$A$5,(IF(M5878=People!$B$3,People!$A$3,(IF(M5878=People!$B$4,People!$A$4,(IF(M5878=People!$B$5,People!$A$5,0)))))))</f>
        <v>Chuck Magee</v>
      </c>
      <c r="W5878" s="1" t="str">
        <f>IFERROR(VLOOKUP(Data[[#This Row],[Order ID]], Returns!$A:$B, 2, FALSE), "No")</f>
        <v>No</v>
      </c>
      <c r="X5878" s="1">
        <f>1/COUNTIF(Data[Order ID], Data[[#This Row],[Order ID]])</f>
        <v>0.33333333333333331</v>
      </c>
      <c r="Y5878" s="1">
        <f>1/COUNTIFS(Data[Customer Name],Data[[#This Row],[Customer Name]], Data[MonthYear],Data[[#This Row],[MonthYear]])</f>
        <v>0.33333333333333331</v>
      </c>
      <c r="Z5878" s="1" t="str">
        <f>TEXT(Data[[#This Row],[Order Date]], "mm.yy")</f>
        <v>05.16</v>
      </c>
    </row>
    <row r="5879" spans="1:26" x14ac:dyDescent="0.25">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1" t="str">
        <f>IF(M5879=People!$B$2,People!$A$5,(IF(M5879=People!$B$3,People!$A$3,(IF(M5879=People!$B$4,People!$A$4,(IF(M5879=People!$B$5,People!$A$5,0)))))))</f>
        <v>Chuck Magee</v>
      </c>
      <c r="W5879" s="1" t="str">
        <f>IFERROR(VLOOKUP(Data[[#This Row],[Order ID]], Returns!$A:$B, 2, FALSE), "No")</f>
        <v>No</v>
      </c>
      <c r="X5879" s="1">
        <f>1/COUNTIF(Data[Order ID], Data[[#This Row],[Order ID]])</f>
        <v>0.33333333333333331</v>
      </c>
      <c r="Y5879" s="1">
        <f>1/COUNTIFS(Data[Customer Name],Data[[#This Row],[Customer Name]], Data[MonthYear],Data[[#This Row],[MonthYear]])</f>
        <v>0.33333333333333331</v>
      </c>
      <c r="Z5879" s="1" t="str">
        <f>TEXT(Data[[#This Row],[Order Date]], "mm.yy")</f>
        <v>05.16</v>
      </c>
    </row>
    <row r="5880" spans="1:26" x14ac:dyDescent="0.25">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1" t="str">
        <f>IF(M5880=People!$B$2,People!$A$5,(IF(M5880=People!$B$3,People!$A$3,(IF(M5880=People!$B$4,People!$A$4,(IF(M5880=People!$B$5,People!$A$5,0)))))))</f>
        <v>Chuck Magee</v>
      </c>
      <c r="W5880" s="1" t="str">
        <f>IFERROR(VLOOKUP(Data[[#This Row],[Order ID]], Returns!$A:$B, 2, FALSE), "No")</f>
        <v>No</v>
      </c>
      <c r="X5880" s="1">
        <f>1/COUNTIF(Data[Order ID], Data[[#This Row],[Order ID]])</f>
        <v>0.33333333333333331</v>
      </c>
      <c r="Y5880" s="1">
        <f>1/COUNTIFS(Data[Customer Name],Data[[#This Row],[Customer Name]], Data[MonthYear],Data[[#This Row],[MonthYear]])</f>
        <v>0.33333333333333331</v>
      </c>
      <c r="Z5880" s="1" t="str">
        <f>TEXT(Data[[#This Row],[Order Date]], "mm.yy")</f>
        <v>05.16</v>
      </c>
    </row>
    <row r="5881" spans="1:26" x14ac:dyDescent="0.25">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1" t="str">
        <f>IF(M5881=People!$B$2,People!$A$5,(IF(M5881=People!$B$3,People!$A$3,(IF(M5881=People!$B$4,People!$A$4,(IF(M5881=People!$B$5,People!$A$5,0)))))))</f>
        <v>Chuck Magee</v>
      </c>
      <c r="W5881" s="1" t="str">
        <f>IFERROR(VLOOKUP(Data[[#This Row],[Order ID]], Returns!$A:$B, 2, FALSE), "No")</f>
        <v>Yes</v>
      </c>
      <c r="X5881" s="1">
        <f>1/COUNTIF(Data[Order ID], Data[[#This Row],[Order ID]])</f>
        <v>1</v>
      </c>
      <c r="Y5881" s="1">
        <f>1/COUNTIFS(Data[Customer Name],Data[[#This Row],[Customer Name]], Data[MonthYear],Data[[#This Row],[MonthYear]])</f>
        <v>1</v>
      </c>
      <c r="Z5881" s="1" t="str">
        <f>TEXT(Data[[#This Row],[Order Date]], "mm.yy")</f>
        <v>09.18</v>
      </c>
    </row>
    <row r="5882" spans="1:26" x14ac:dyDescent="0.25">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1" t="str">
        <f>IF(M5882=People!$B$2,People!$A$5,(IF(M5882=People!$B$3,People!$A$3,(IF(M5882=People!$B$4,People!$A$4,(IF(M5882=People!$B$5,People!$A$5,0)))))))</f>
        <v>Cassandra Brandow</v>
      </c>
      <c r="W5882" s="1" t="str">
        <f>IFERROR(VLOOKUP(Data[[#This Row],[Order ID]], Returns!$A:$B, 2, FALSE), "No")</f>
        <v>No</v>
      </c>
      <c r="X5882" s="1">
        <f>1/COUNTIF(Data[Order ID], Data[[#This Row],[Order ID]])</f>
        <v>0.33333333333333331</v>
      </c>
      <c r="Y5882" s="1">
        <f>1/COUNTIFS(Data[Customer Name],Data[[#This Row],[Customer Name]], Data[MonthYear],Data[[#This Row],[MonthYear]])</f>
        <v>0.33333333333333331</v>
      </c>
      <c r="Z5882" s="1" t="str">
        <f>TEXT(Data[[#This Row],[Order Date]], "mm.yy")</f>
        <v>09.18</v>
      </c>
    </row>
    <row r="5883" spans="1:26" x14ac:dyDescent="0.25">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1" t="str">
        <f>IF(M5883=People!$B$2,People!$A$5,(IF(M5883=People!$B$3,People!$A$3,(IF(M5883=People!$B$4,People!$A$4,(IF(M5883=People!$B$5,People!$A$5,0)))))))</f>
        <v>Cassandra Brandow</v>
      </c>
      <c r="W5883" s="1" t="str">
        <f>IFERROR(VLOOKUP(Data[[#This Row],[Order ID]], Returns!$A:$B, 2, FALSE), "No")</f>
        <v>No</v>
      </c>
      <c r="X5883" s="1">
        <f>1/COUNTIF(Data[Order ID], Data[[#This Row],[Order ID]])</f>
        <v>0.33333333333333331</v>
      </c>
      <c r="Y5883" s="1">
        <f>1/COUNTIFS(Data[Customer Name],Data[[#This Row],[Customer Name]], Data[MonthYear],Data[[#This Row],[MonthYear]])</f>
        <v>0.33333333333333331</v>
      </c>
      <c r="Z5883" s="1" t="str">
        <f>TEXT(Data[[#This Row],[Order Date]], "mm.yy")</f>
        <v>09.18</v>
      </c>
    </row>
    <row r="5884" spans="1:26" x14ac:dyDescent="0.25">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1" t="str">
        <f>IF(M5884=People!$B$2,People!$A$5,(IF(M5884=People!$B$3,People!$A$3,(IF(M5884=People!$B$4,People!$A$4,(IF(M5884=People!$B$5,People!$A$5,0)))))))</f>
        <v>Cassandra Brandow</v>
      </c>
      <c r="W5884" s="1" t="str">
        <f>IFERROR(VLOOKUP(Data[[#This Row],[Order ID]], Returns!$A:$B, 2, FALSE), "No")</f>
        <v>No</v>
      </c>
      <c r="X5884" s="1">
        <f>1/COUNTIF(Data[Order ID], Data[[#This Row],[Order ID]])</f>
        <v>0.33333333333333331</v>
      </c>
      <c r="Y5884" s="1">
        <f>1/COUNTIFS(Data[Customer Name],Data[[#This Row],[Customer Name]], Data[MonthYear],Data[[#This Row],[MonthYear]])</f>
        <v>0.33333333333333331</v>
      </c>
      <c r="Z5884" s="1" t="str">
        <f>TEXT(Data[[#This Row],[Order Date]], "mm.yy")</f>
        <v>09.18</v>
      </c>
    </row>
    <row r="5885" spans="1:26" x14ac:dyDescent="0.25">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1" t="str">
        <f>IF(M5885=People!$B$2,People!$A$5,(IF(M5885=People!$B$3,People!$A$3,(IF(M5885=People!$B$4,People!$A$4,(IF(M5885=People!$B$5,People!$A$5,0)))))))</f>
        <v>Cassandra Brandow</v>
      </c>
      <c r="W5885" s="1" t="str">
        <f>IFERROR(VLOOKUP(Data[[#This Row],[Order ID]], Returns!$A:$B, 2, FALSE), "No")</f>
        <v>No</v>
      </c>
      <c r="X5885" s="1">
        <f>1/COUNTIF(Data[Order ID], Data[[#This Row],[Order ID]])</f>
        <v>0.5</v>
      </c>
      <c r="Y5885" s="1">
        <f>1/COUNTIFS(Data[Customer Name],Data[[#This Row],[Customer Name]], Data[MonthYear],Data[[#This Row],[MonthYear]])</f>
        <v>0.5</v>
      </c>
      <c r="Z5885" s="1" t="str">
        <f>TEXT(Data[[#This Row],[Order Date]], "mm.yy")</f>
        <v>03.18</v>
      </c>
    </row>
    <row r="5886" spans="1:26" x14ac:dyDescent="0.25">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1" t="str">
        <f>IF(M5886=People!$B$2,People!$A$5,(IF(M5886=People!$B$3,People!$A$3,(IF(M5886=People!$B$4,People!$A$4,(IF(M5886=People!$B$5,People!$A$5,0)))))))</f>
        <v>Cassandra Brandow</v>
      </c>
      <c r="W5886" s="1" t="str">
        <f>IFERROR(VLOOKUP(Data[[#This Row],[Order ID]], Returns!$A:$B, 2, FALSE), "No")</f>
        <v>No</v>
      </c>
      <c r="X5886" s="1">
        <f>1/COUNTIF(Data[Order ID], Data[[#This Row],[Order ID]])</f>
        <v>0.5</v>
      </c>
      <c r="Y5886" s="1">
        <f>1/COUNTIFS(Data[Customer Name],Data[[#This Row],[Customer Name]], Data[MonthYear],Data[[#This Row],[MonthYear]])</f>
        <v>0.5</v>
      </c>
      <c r="Z5886" s="1" t="str">
        <f>TEXT(Data[[#This Row],[Order Date]], "mm.yy")</f>
        <v>03.18</v>
      </c>
    </row>
    <row r="5887" spans="1:26" x14ac:dyDescent="0.25">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1" t="str">
        <f>IF(M5887=People!$B$2,People!$A$5,(IF(M5887=People!$B$3,People!$A$3,(IF(M5887=People!$B$4,People!$A$4,(IF(M5887=People!$B$5,People!$A$5,0)))))))</f>
        <v>Cassandra Brandow</v>
      </c>
      <c r="W5887" s="1" t="str">
        <f>IFERROR(VLOOKUP(Data[[#This Row],[Order ID]], Returns!$A:$B, 2, FALSE), "No")</f>
        <v>No</v>
      </c>
      <c r="X5887" s="1">
        <f>1/COUNTIF(Data[Order ID], Data[[#This Row],[Order ID]])</f>
        <v>0.5</v>
      </c>
      <c r="Y5887" s="1">
        <f>1/COUNTIFS(Data[Customer Name],Data[[#This Row],[Customer Name]], Data[MonthYear],Data[[#This Row],[MonthYear]])</f>
        <v>0.5</v>
      </c>
      <c r="Z5887" s="1" t="str">
        <f>TEXT(Data[[#This Row],[Order Date]], "mm.yy")</f>
        <v>10.16</v>
      </c>
    </row>
    <row r="5888" spans="1:26" x14ac:dyDescent="0.25">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1" t="str">
        <f>IF(M5888=People!$B$2,People!$A$5,(IF(M5888=People!$B$3,People!$A$3,(IF(M5888=People!$B$4,People!$A$4,(IF(M5888=People!$B$5,People!$A$5,0)))))))</f>
        <v>Cassandra Brandow</v>
      </c>
      <c r="W5888" s="1" t="str">
        <f>IFERROR(VLOOKUP(Data[[#This Row],[Order ID]], Returns!$A:$B, 2, FALSE), "No")</f>
        <v>No</v>
      </c>
      <c r="X5888" s="1">
        <f>1/COUNTIF(Data[Order ID], Data[[#This Row],[Order ID]])</f>
        <v>0.5</v>
      </c>
      <c r="Y5888" s="1">
        <f>1/COUNTIFS(Data[Customer Name],Data[[#This Row],[Customer Name]], Data[MonthYear],Data[[#This Row],[MonthYear]])</f>
        <v>0.5</v>
      </c>
      <c r="Z5888" s="1" t="str">
        <f>TEXT(Data[[#This Row],[Order Date]], "mm.yy")</f>
        <v>10.16</v>
      </c>
    </row>
    <row r="5889" spans="1:26" x14ac:dyDescent="0.25">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1" t="str">
        <f>IF(M5889=People!$B$2,People!$A$5,(IF(M5889=People!$B$3,People!$A$3,(IF(M5889=People!$B$4,People!$A$4,(IF(M5889=People!$B$5,People!$A$5,0)))))))</f>
        <v>Chuck Magee</v>
      </c>
      <c r="W5889" s="1" t="str">
        <f>IFERROR(VLOOKUP(Data[[#This Row],[Order ID]], Returns!$A:$B, 2, FALSE), "No")</f>
        <v>No</v>
      </c>
      <c r="X5889" s="1">
        <f>1/COUNTIF(Data[Order ID], Data[[#This Row],[Order ID]])</f>
        <v>1</v>
      </c>
      <c r="Y5889" s="1">
        <f>1/COUNTIFS(Data[Customer Name],Data[[#This Row],[Customer Name]], Data[MonthYear],Data[[#This Row],[MonthYear]])</f>
        <v>1</v>
      </c>
      <c r="Z5889" s="1" t="str">
        <f>TEXT(Data[[#This Row],[Order Date]], "mm.yy")</f>
        <v>10.19</v>
      </c>
    </row>
    <row r="5890" spans="1:26" x14ac:dyDescent="0.25">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1" t="str">
        <f>IF(M5890=People!$B$2,People!$A$5,(IF(M5890=People!$B$3,People!$A$3,(IF(M5890=People!$B$4,People!$A$4,(IF(M5890=People!$B$5,People!$A$5,0)))))))</f>
        <v>Cassandra Brandow</v>
      </c>
      <c r="W5890" s="1" t="str">
        <f>IFERROR(VLOOKUP(Data[[#This Row],[Order ID]], Returns!$A:$B, 2, FALSE), "No")</f>
        <v>No</v>
      </c>
      <c r="X5890" s="1">
        <f>1/COUNTIF(Data[Order ID], Data[[#This Row],[Order ID]])</f>
        <v>1</v>
      </c>
      <c r="Y5890" s="1">
        <f>1/COUNTIFS(Data[Customer Name],Data[[#This Row],[Customer Name]], Data[MonthYear],Data[[#This Row],[MonthYear]])</f>
        <v>1</v>
      </c>
      <c r="Z5890" s="1" t="str">
        <f>TEXT(Data[[#This Row],[Order Date]], "mm.yy")</f>
        <v>05.17</v>
      </c>
    </row>
    <row r="5891" spans="1:26" x14ac:dyDescent="0.25">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1" t="str">
        <f>IF(M5891=People!$B$2,People!$A$5,(IF(M5891=People!$B$3,People!$A$3,(IF(M5891=People!$B$4,People!$A$4,(IF(M5891=People!$B$5,People!$A$5,0)))))))</f>
        <v>Chuck Magee</v>
      </c>
      <c r="W5891" s="1" t="str">
        <f>IFERROR(VLOOKUP(Data[[#This Row],[Order ID]], Returns!$A:$B, 2, FALSE), "No")</f>
        <v>No</v>
      </c>
      <c r="X5891" s="1">
        <f>1/COUNTIF(Data[Order ID], Data[[#This Row],[Order ID]])</f>
        <v>1</v>
      </c>
      <c r="Y5891" s="1">
        <f>1/COUNTIFS(Data[Customer Name],Data[[#This Row],[Customer Name]], Data[MonthYear],Data[[#This Row],[MonthYear]])</f>
        <v>1</v>
      </c>
      <c r="Z5891" s="1" t="str">
        <f>TEXT(Data[[#This Row],[Order Date]], "mm.yy")</f>
        <v>04.18</v>
      </c>
    </row>
    <row r="5892" spans="1:26" x14ac:dyDescent="0.25">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1" t="str">
        <f>IF(M5892=People!$B$2,People!$A$5,(IF(M5892=People!$B$3,People!$A$3,(IF(M5892=People!$B$4,People!$A$4,(IF(M5892=People!$B$5,People!$A$5,0)))))))</f>
        <v>Kelly Williams</v>
      </c>
      <c r="W5892" s="1" t="str">
        <f>IFERROR(VLOOKUP(Data[[#This Row],[Order ID]], Returns!$A:$B, 2, FALSE), "No")</f>
        <v>No</v>
      </c>
      <c r="X5892" s="1">
        <f>1/COUNTIF(Data[Order ID], Data[[#This Row],[Order ID]])</f>
        <v>0.33333333333333331</v>
      </c>
      <c r="Y5892" s="1">
        <f>1/COUNTIFS(Data[Customer Name],Data[[#This Row],[Customer Name]], Data[MonthYear],Data[[#This Row],[MonthYear]])</f>
        <v>0.33333333333333331</v>
      </c>
      <c r="Z5892" s="1" t="str">
        <f>TEXT(Data[[#This Row],[Order Date]], "mm.yy")</f>
        <v>11.18</v>
      </c>
    </row>
    <row r="5893" spans="1:26" x14ac:dyDescent="0.25">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1" t="str">
        <f>IF(M5893=People!$B$2,People!$A$5,(IF(M5893=People!$B$3,People!$A$3,(IF(M5893=People!$B$4,People!$A$4,(IF(M5893=People!$B$5,People!$A$5,0)))))))</f>
        <v>Kelly Williams</v>
      </c>
      <c r="W5893" s="1" t="str">
        <f>IFERROR(VLOOKUP(Data[[#This Row],[Order ID]], Returns!$A:$B, 2, FALSE), "No")</f>
        <v>No</v>
      </c>
      <c r="X5893" s="1">
        <f>1/COUNTIF(Data[Order ID], Data[[#This Row],[Order ID]])</f>
        <v>0.33333333333333331</v>
      </c>
      <c r="Y5893" s="1">
        <f>1/COUNTIFS(Data[Customer Name],Data[[#This Row],[Customer Name]], Data[MonthYear],Data[[#This Row],[MonthYear]])</f>
        <v>0.33333333333333331</v>
      </c>
      <c r="Z5893" s="1" t="str">
        <f>TEXT(Data[[#This Row],[Order Date]], "mm.yy")</f>
        <v>11.18</v>
      </c>
    </row>
    <row r="5894" spans="1:26" x14ac:dyDescent="0.25">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1" t="str">
        <f>IF(M5894=People!$B$2,People!$A$5,(IF(M5894=People!$B$3,People!$A$3,(IF(M5894=People!$B$4,People!$A$4,(IF(M5894=People!$B$5,People!$A$5,0)))))))</f>
        <v>Kelly Williams</v>
      </c>
      <c r="W5894" s="1" t="str">
        <f>IFERROR(VLOOKUP(Data[[#This Row],[Order ID]], Returns!$A:$B, 2, FALSE), "No")</f>
        <v>No</v>
      </c>
      <c r="X5894" s="1">
        <f>1/COUNTIF(Data[Order ID], Data[[#This Row],[Order ID]])</f>
        <v>0.33333333333333331</v>
      </c>
      <c r="Y5894" s="1">
        <f>1/COUNTIFS(Data[Customer Name],Data[[#This Row],[Customer Name]], Data[MonthYear],Data[[#This Row],[MonthYear]])</f>
        <v>0.33333333333333331</v>
      </c>
      <c r="Z5894" s="1" t="str">
        <f>TEXT(Data[[#This Row],[Order Date]], "mm.yy")</f>
        <v>11.18</v>
      </c>
    </row>
    <row r="5895" spans="1:26" x14ac:dyDescent="0.25">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1" t="str">
        <f>IF(M5895=People!$B$2,People!$A$5,(IF(M5895=People!$B$3,People!$A$3,(IF(M5895=People!$B$4,People!$A$4,(IF(M5895=People!$B$5,People!$A$5,0)))))))</f>
        <v>Cassandra Brandow</v>
      </c>
      <c r="W5895" s="1" t="str">
        <f>IFERROR(VLOOKUP(Data[[#This Row],[Order ID]], Returns!$A:$B, 2, FALSE), "No")</f>
        <v>Yes</v>
      </c>
      <c r="X5895" s="1">
        <f>1/COUNTIF(Data[Order ID], Data[[#This Row],[Order ID]])</f>
        <v>1</v>
      </c>
      <c r="Y5895" s="1">
        <f>1/COUNTIFS(Data[Customer Name],Data[[#This Row],[Customer Name]], Data[MonthYear],Data[[#This Row],[MonthYear]])</f>
        <v>0.33333333333333331</v>
      </c>
      <c r="Z5895" s="1" t="str">
        <f>TEXT(Data[[#This Row],[Order Date]], "mm.yy")</f>
        <v>09.19</v>
      </c>
    </row>
    <row r="5896" spans="1:26" x14ac:dyDescent="0.25">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1" t="str">
        <f>IF(M5896=People!$B$2,People!$A$5,(IF(M5896=People!$B$3,People!$A$3,(IF(M5896=People!$B$4,People!$A$4,(IF(M5896=People!$B$5,People!$A$5,0)))))))</f>
        <v>Cassandra Brandow</v>
      </c>
      <c r="W5896" s="1" t="str">
        <f>IFERROR(VLOOKUP(Data[[#This Row],[Order ID]], Returns!$A:$B, 2, FALSE), "No")</f>
        <v>No</v>
      </c>
      <c r="X5896" s="1">
        <f>1/COUNTIF(Data[Order ID], Data[[#This Row],[Order ID]])</f>
        <v>1</v>
      </c>
      <c r="Y5896" s="1">
        <f>1/COUNTIFS(Data[Customer Name],Data[[#This Row],[Customer Name]], Data[MonthYear],Data[[#This Row],[MonthYear]])</f>
        <v>1</v>
      </c>
      <c r="Z5896" s="1" t="str">
        <f>TEXT(Data[[#This Row],[Order Date]], "mm.yy")</f>
        <v>09.19</v>
      </c>
    </row>
    <row r="5897" spans="1:26" x14ac:dyDescent="0.25">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1" t="str">
        <f>IF(M5897=People!$B$2,People!$A$5,(IF(M5897=People!$B$3,People!$A$3,(IF(M5897=People!$B$4,People!$A$4,(IF(M5897=People!$B$5,People!$A$5,0)))))))</f>
        <v>Cassandra Brandow</v>
      </c>
      <c r="W5897" s="1" t="str">
        <f>IFERROR(VLOOKUP(Data[[#This Row],[Order ID]], Returns!$A:$B, 2, FALSE), "No")</f>
        <v>No</v>
      </c>
      <c r="X5897" s="1">
        <f>1/COUNTIF(Data[Order ID], Data[[#This Row],[Order ID]])</f>
        <v>0.5</v>
      </c>
      <c r="Y5897" s="1">
        <f>1/COUNTIFS(Data[Customer Name],Data[[#This Row],[Customer Name]], Data[MonthYear],Data[[#This Row],[MonthYear]])</f>
        <v>0.5</v>
      </c>
      <c r="Z5897" s="1" t="str">
        <f>TEXT(Data[[#This Row],[Order Date]], "mm.yy")</f>
        <v>11.16</v>
      </c>
    </row>
    <row r="5898" spans="1:26" x14ac:dyDescent="0.25">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1" t="str">
        <f>IF(M5898=People!$B$2,People!$A$5,(IF(M5898=People!$B$3,People!$A$3,(IF(M5898=People!$B$4,People!$A$4,(IF(M5898=People!$B$5,People!$A$5,0)))))))</f>
        <v>Cassandra Brandow</v>
      </c>
      <c r="W5898" s="1" t="str">
        <f>IFERROR(VLOOKUP(Data[[#This Row],[Order ID]], Returns!$A:$B, 2, FALSE), "No")</f>
        <v>No</v>
      </c>
      <c r="X5898" s="1">
        <f>1/COUNTIF(Data[Order ID], Data[[#This Row],[Order ID]])</f>
        <v>0.5</v>
      </c>
      <c r="Y5898" s="1">
        <f>1/COUNTIFS(Data[Customer Name],Data[[#This Row],[Customer Name]], Data[MonthYear],Data[[#This Row],[MonthYear]])</f>
        <v>0.5</v>
      </c>
      <c r="Z5898" s="1" t="str">
        <f>TEXT(Data[[#This Row],[Order Date]], "mm.yy")</f>
        <v>11.16</v>
      </c>
    </row>
    <row r="5899" spans="1:26" x14ac:dyDescent="0.25">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1" t="str">
        <f>IF(M5899=People!$B$2,People!$A$5,(IF(M5899=People!$B$3,People!$A$3,(IF(M5899=People!$B$4,People!$A$4,(IF(M5899=People!$B$5,People!$A$5,0)))))))</f>
        <v>Kelly Williams</v>
      </c>
      <c r="W5899" s="1" t="str">
        <f>IFERROR(VLOOKUP(Data[[#This Row],[Order ID]], Returns!$A:$B, 2, FALSE), "No")</f>
        <v>No</v>
      </c>
      <c r="X5899" s="1">
        <f>1/COUNTIF(Data[Order ID], Data[[#This Row],[Order ID]])</f>
        <v>0.5</v>
      </c>
      <c r="Y5899" s="1">
        <f>1/COUNTIFS(Data[Customer Name],Data[[#This Row],[Customer Name]], Data[MonthYear],Data[[#This Row],[MonthYear]])</f>
        <v>0.5</v>
      </c>
      <c r="Z5899" s="1" t="str">
        <f>TEXT(Data[[#This Row],[Order Date]], "mm.yy")</f>
        <v>04.18</v>
      </c>
    </row>
    <row r="5900" spans="1:26" x14ac:dyDescent="0.25">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1" t="str">
        <f>IF(M5900=People!$B$2,People!$A$5,(IF(M5900=People!$B$3,People!$A$3,(IF(M5900=People!$B$4,People!$A$4,(IF(M5900=People!$B$5,People!$A$5,0)))))))</f>
        <v>Kelly Williams</v>
      </c>
      <c r="W5900" s="1" t="str">
        <f>IFERROR(VLOOKUP(Data[[#This Row],[Order ID]], Returns!$A:$B, 2, FALSE), "No")</f>
        <v>No</v>
      </c>
      <c r="X5900" s="1">
        <f>1/COUNTIF(Data[Order ID], Data[[#This Row],[Order ID]])</f>
        <v>0.5</v>
      </c>
      <c r="Y5900" s="1">
        <f>1/COUNTIFS(Data[Customer Name],Data[[#This Row],[Customer Name]], Data[MonthYear],Data[[#This Row],[MonthYear]])</f>
        <v>0.5</v>
      </c>
      <c r="Z5900" s="1" t="str">
        <f>TEXT(Data[[#This Row],[Order Date]], "mm.yy")</f>
        <v>04.18</v>
      </c>
    </row>
    <row r="5901" spans="1:26" x14ac:dyDescent="0.25">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1" t="str">
        <f>IF(M5901=People!$B$2,People!$A$5,(IF(M5901=People!$B$3,People!$A$3,(IF(M5901=People!$B$4,People!$A$4,(IF(M5901=People!$B$5,People!$A$5,0)))))))</f>
        <v>Cassandra Brandow</v>
      </c>
      <c r="W5901" s="1" t="str">
        <f>IFERROR(VLOOKUP(Data[[#This Row],[Order ID]], Returns!$A:$B, 2, FALSE), "No")</f>
        <v>No</v>
      </c>
      <c r="X5901" s="1">
        <f>1/COUNTIF(Data[Order ID], Data[[#This Row],[Order ID]])</f>
        <v>1</v>
      </c>
      <c r="Y5901" s="1">
        <f>1/COUNTIFS(Data[Customer Name],Data[[#This Row],[Customer Name]], Data[MonthYear],Data[[#This Row],[MonthYear]])</f>
        <v>1</v>
      </c>
      <c r="Z5901" s="1" t="str">
        <f>TEXT(Data[[#This Row],[Order Date]], "mm.yy")</f>
        <v>01.19</v>
      </c>
    </row>
    <row r="5902" spans="1:26" x14ac:dyDescent="0.25">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1" t="str">
        <f>IF(M5902=People!$B$2,People!$A$5,(IF(M5902=People!$B$3,People!$A$3,(IF(M5902=People!$B$4,People!$A$4,(IF(M5902=People!$B$5,People!$A$5,0)))))))</f>
        <v>Cassandra Brandow</v>
      </c>
      <c r="W5902" s="1" t="str">
        <f>IFERROR(VLOOKUP(Data[[#This Row],[Order ID]], Returns!$A:$B, 2, FALSE), "No")</f>
        <v>No</v>
      </c>
      <c r="X5902" s="1">
        <f>1/COUNTIF(Data[Order ID], Data[[#This Row],[Order ID]])</f>
        <v>1</v>
      </c>
      <c r="Y5902" s="1">
        <f>1/COUNTIFS(Data[Customer Name],Data[[#This Row],[Customer Name]], Data[MonthYear],Data[[#This Row],[MonthYear]])</f>
        <v>1</v>
      </c>
      <c r="Z5902" s="1" t="str">
        <f>TEXT(Data[[#This Row],[Order Date]], "mm.yy")</f>
        <v>11.17</v>
      </c>
    </row>
    <row r="5903" spans="1:26" x14ac:dyDescent="0.25">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1" t="str">
        <f>IF(M5903=People!$B$2,People!$A$5,(IF(M5903=People!$B$3,People!$A$3,(IF(M5903=People!$B$4,People!$A$4,(IF(M5903=People!$B$5,People!$A$5,0)))))))</f>
        <v>Chuck Magee</v>
      </c>
      <c r="W5903" s="1" t="str">
        <f>IFERROR(VLOOKUP(Data[[#This Row],[Order ID]], Returns!$A:$B, 2, FALSE), "No")</f>
        <v>No</v>
      </c>
      <c r="X5903" s="1">
        <f>1/COUNTIF(Data[Order ID], Data[[#This Row],[Order ID]])</f>
        <v>1</v>
      </c>
      <c r="Y5903" s="1">
        <f>1/COUNTIFS(Data[Customer Name],Data[[#This Row],[Customer Name]], Data[MonthYear],Data[[#This Row],[MonthYear]])</f>
        <v>0.33333333333333331</v>
      </c>
      <c r="Z5903" s="1" t="str">
        <f>TEXT(Data[[#This Row],[Order Date]], "mm.yy")</f>
        <v>11.18</v>
      </c>
    </row>
    <row r="5904" spans="1:26" x14ac:dyDescent="0.25">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1" t="str">
        <f>IF(M5904=People!$B$2,People!$A$5,(IF(M5904=People!$B$3,People!$A$3,(IF(M5904=People!$B$4,People!$A$4,(IF(M5904=People!$B$5,People!$A$5,0)))))))</f>
        <v>Cassandra Brandow</v>
      </c>
      <c r="W5904" s="1" t="str">
        <f>IFERROR(VLOOKUP(Data[[#This Row],[Order ID]], Returns!$A:$B, 2, FALSE), "No")</f>
        <v>No</v>
      </c>
      <c r="X5904" s="1">
        <f>1/COUNTIF(Data[Order ID], Data[[#This Row],[Order ID]])</f>
        <v>0.2</v>
      </c>
      <c r="Y5904" s="1">
        <f>1/COUNTIFS(Data[Customer Name],Data[[#This Row],[Customer Name]], Data[MonthYear],Data[[#This Row],[MonthYear]])</f>
        <v>9.0909090909090912E-2</v>
      </c>
      <c r="Z5904" s="1" t="str">
        <f>TEXT(Data[[#This Row],[Order Date]], "mm.yy")</f>
        <v>11.19</v>
      </c>
    </row>
    <row r="5905" spans="1:26" x14ac:dyDescent="0.25">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1" t="str">
        <f>IF(M5905=People!$B$2,People!$A$5,(IF(M5905=People!$B$3,People!$A$3,(IF(M5905=People!$B$4,People!$A$4,(IF(M5905=People!$B$5,People!$A$5,0)))))))</f>
        <v>Cassandra Brandow</v>
      </c>
      <c r="W5905" s="1" t="str">
        <f>IFERROR(VLOOKUP(Data[[#This Row],[Order ID]], Returns!$A:$B, 2, FALSE), "No")</f>
        <v>No</v>
      </c>
      <c r="X5905" s="1">
        <f>1/COUNTIF(Data[Order ID], Data[[#This Row],[Order ID]])</f>
        <v>0.2</v>
      </c>
      <c r="Y5905" s="1">
        <f>1/COUNTIFS(Data[Customer Name],Data[[#This Row],[Customer Name]], Data[MonthYear],Data[[#This Row],[MonthYear]])</f>
        <v>9.0909090909090912E-2</v>
      </c>
      <c r="Z5905" s="1" t="str">
        <f>TEXT(Data[[#This Row],[Order Date]], "mm.yy")</f>
        <v>11.19</v>
      </c>
    </row>
    <row r="5906" spans="1:26" x14ac:dyDescent="0.25">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1" t="str">
        <f>IF(M5906=People!$B$2,People!$A$5,(IF(M5906=People!$B$3,People!$A$3,(IF(M5906=People!$B$4,People!$A$4,(IF(M5906=People!$B$5,People!$A$5,0)))))))</f>
        <v>Cassandra Brandow</v>
      </c>
      <c r="W5906" s="1" t="str">
        <f>IFERROR(VLOOKUP(Data[[#This Row],[Order ID]], Returns!$A:$B, 2, FALSE), "No")</f>
        <v>No</v>
      </c>
      <c r="X5906" s="1">
        <f>1/COUNTIF(Data[Order ID], Data[[#This Row],[Order ID]])</f>
        <v>0.2</v>
      </c>
      <c r="Y5906" s="1">
        <f>1/COUNTIFS(Data[Customer Name],Data[[#This Row],[Customer Name]], Data[MonthYear],Data[[#This Row],[MonthYear]])</f>
        <v>9.0909090909090912E-2</v>
      </c>
      <c r="Z5906" s="1" t="str">
        <f>TEXT(Data[[#This Row],[Order Date]], "mm.yy")</f>
        <v>11.19</v>
      </c>
    </row>
    <row r="5907" spans="1:26" x14ac:dyDescent="0.25">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1" t="str">
        <f>IF(M5907=People!$B$2,People!$A$5,(IF(M5907=People!$B$3,People!$A$3,(IF(M5907=People!$B$4,People!$A$4,(IF(M5907=People!$B$5,People!$A$5,0)))))))</f>
        <v>Cassandra Brandow</v>
      </c>
      <c r="W5907" s="1" t="str">
        <f>IFERROR(VLOOKUP(Data[[#This Row],[Order ID]], Returns!$A:$B, 2, FALSE), "No")</f>
        <v>No</v>
      </c>
      <c r="X5907" s="1">
        <f>1/COUNTIF(Data[Order ID], Data[[#This Row],[Order ID]])</f>
        <v>0.2</v>
      </c>
      <c r="Y5907" s="1">
        <f>1/COUNTIFS(Data[Customer Name],Data[[#This Row],[Customer Name]], Data[MonthYear],Data[[#This Row],[MonthYear]])</f>
        <v>9.0909090909090912E-2</v>
      </c>
      <c r="Z5907" s="1" t="str">
        <f>TEXT(Data[[#This Row],[Order Date]], "mm.yy")</f>
        <v>11.19</v>
      </c>
    </row>
    <row r="5908" spans="1:26" x14ac:dyDescent="0.25">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1" t="str">
        <f>IF(M5908=People!$B$2,People!$A$5,(IF(M5908=People!$B$3,People!$A$3,(IF(M5908=People!$B$4,People!$A$4,(IF(M5908=People!$B$5,People!$A$5,0)))))))</f>
        <v>Cassandra Brandow</v>
      </c>
      <c r="W5908" s="1" t="str">
        <f>IFERROR(VLOOKUP(Data[[#This Row],[Order ID]], Returns!$A:$B, 2, FALSE), "No")</f>
        <v>No</v>
      </c>
      <c r="X5908" s="1">
        <f>1/COUNTIF(Data[Order ID], Data[[#This Row],[Order ID]])</f>
        <v>0.2</v>
      </c>
      <c r="Y5908" s="1">
        <f>1/COUNTIFS(Data[Customer Name],Data[[#This Row],[Customer Name]], Data[MonthYear],Data[[#This Row],[MonthYear]])</f>
        <v>9.0909090909090912E-2</v>
      </c>
      <c r="Z5908" s="1" t="str">
        <f>TEXT(Data[[#This Row],[Order Date]], "mm.yy")</f>
        <v>11.19</v>
      </c>
    </row>
    <row r="5909" spans="1:26" x14ac:dyDescent="0.25">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1" t="str">
        <f>IF(M5909=People!$B$2,People!$A$5,(IF(M5909=People!$B$3,People!$A$3,(IF(M5909=People!$B$4,People!$A$4,(IF(M5909=People!$B$5,People!$A$5,0)))))))</f>
        <v>Cassandra Brandow</v>
      </c>
      <c r="W5909" s="1" t="str">
        <f>IFERROR(VLOOKUP(Data[[#This Row],[Order ID]], Returns!$A:$B, 2, FALSE), "No")</f>
        <v>No</v>
      </c>
      <c r="X5909" s="1">
        <f>1/COUNTIF(Data[Order ID], Data[[#This Row],[Order ID]])</f>
        <v>0.25</v>
      </c>
      <c r="Y5909" s="1">
        <f>1/COUNTIFS(Data[Customer Name],Data[[#This Row],[Customer Name]], Data[MonthYear],Data[[#This Row],[MonthYear]])</f>
        <v>0.16666666666666666</v>
      </c>
      <c r="Z5909" s="1" t="str">
        <f>TEXT(Data[[#This Row],[Order Date]], "mm.yy")</f>
        <v>12.18</v>
      </c>
    </row>
    <row r="5910" spans="1:26" x14ac:dyDescent="0.25">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1" t="str">
        <f>IF(M5910=People!$B$2,People!$A$5,(IF(M5910=People!$B$3,People!$A$3,(IF(M5910=People!$B$4,People!$A$4,(IF(M5910=People!$B$5,People!$A$5,0)))))))</f>
        <v>Cassandra Brandow</v>
      </c>
      <c r="W5910" s="1" t="str">
        <f>IFERROR(VLOOKUP(Data[[#This Row],[Order ID]], Returns!$A:$B, 2, FALSE), "No")</f>
        <v>No</v>
      </c>
      <c r="X5910" s="1">
        <f>1/COUNTIF(Data[Order ID], Data[[#This Row],[Order ID]])</f>
        <v>0.25</v>
      </c>
      <c r="Y5910" s="1">
        <f>1/COUNTIFS(Data[Customer Name],Data[[#This Row],[Customer Name]], Data[MonthYear],Data[[#This Row],[MonthYear]])</f>
        <v>0.16666666666666666</v>
      </c>
      <c r="Z5910" s="1" t="str">
        <f>TEXT(Data[[#This Row],[Order Date]], "mm.yy")</f>
        <v>12.18</v>
      </c>
    </row>
    <row r="5911" spans="1:26" x14ac:dyDescent="0.25">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1" t="str">
        <f>IF(M5911=People!$B$2,People!$A$5,(IF(M5911=People!$B$3,People!$A$3,(IF(M5911=People!$B$4,People!$A$4,(IF(M5911=People!$B$5,People!$A$5,0)))))))</f>
        <v>Cassandra Brandow</v>
      </c>
      <c r="W5911" s="1" t="str">
        <f>IFERROR(VLOOKUP(Data[[#This Row],[Order ID]], Returns!$A:$B, 2, FALSE), "No")</f>
        <v>No</v>
      </c>
      <c r="X5911" s="1">
        <f>1/COUNTIF(Data[Order ID], Data[[#This Row],[Order ID]])</f>
        <v>0.25</v>
      </c>
      <c r="Y5911" s="1">
        <f>1/COUNTIFS(Data[Customer Name],Data[[#This Row],[Customer Name]], Data[MonthYear],Data[[#This Row],[MonthYear]])</f>
        <v>0.16666666666666666</v>
      </c>
      <c r="Z5911" s="1" t="str">
        <f>TEXT(Data[[#This Row],[Order Date]], "mm.yy")</f>
        <v>12.18</v>
      </c>
    </row>
    <row r="5912" spans="1:26" x14ac:dyDescent="0.25">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1" t="str">
        <f>IF(M5912=People!$B$2,People!$A$5,(IF(M5912=People!$B$3,People!$A$3,(IF(M5912=People!$B$4,People!$A$4,(IF(M5912=People!$B$5,People!$A$5,0)))))))</f>
        <v>Cassandra Brandow</v>
      </c>
      <c r="W5912" s="1" t="str">
        <f>IFERROR(VLOOKUP(Data[[#This Row],[Order ID]], Returns!$A:$B, 2, FALSE), "No")</f>
        <v>No</v>
      </c>
      <c r="X5912" s="1">
        <f>1/COUNTIF(Data[Order ID], Data[[#This Row],[Order ID]])</f>
        <v>0.25</v>
      </c>
      <c r="Y5912" s="1">
        <f>1/COUNTIFS(Data[Customer Name],Data[[#This Row],[Customer Name]], Data[MonthYear],Data[[#This Row],[MonthYear]])</f>
        <v>0.16666666666666666</v>
      </c>
      <c r="Z5912" s="1" t="str">
        <f>TEXT(Data[[#This Row],[Order Date]], "mm.yy")</f>
        <v>12.18</v>
      </c>
    </row>
    <row r="5913" spans="1:26" x14ac:dyDescent="0.25">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1" t="str">
        <f>IF(M5913=People!$B$2,People!$A$5,(IF(M5913=People!$B$3,People!$A$3,(IF(M5913=People!$B$4,People!$A$4,(IF(M5913=People!$B$5,People!$A$5,0)))))))</f>
        <v>Cassandra Brandow</v>
      </c>
      <c r="W5913" s="1" t="str">
        <f>IFERROR(VLOOKUP(Data[[#This Row],[Order ID]], Returns!$A:$B, 2, FALSE), "No")</f>
        <v>No</v>
      </c>
      <c r="X5913" s="1">
        <f>1/COUNTIF(Data[Order ID], Data[[#This Row],[Order ID]])</f>
        <v>1</v>
      </c>
      <c r="Y5913" s="1">
        <f>1/COUNTIFS(Data[Customer Name],Data[[#This Row],[Customer Name]], Data[MonthYear],Data[[#This Row],[MonthYear]])</f>
        <v>1</v>
      </c>
      <c r="Z5913" s="1" t="str">
        <f>TEXT(Data[[#This Row],[Order Date]], "mm.yy")</f>
        <v>12.18</v>
      </c>
    </row>
    <row r="5914" spans="1:26" x14ac:dyDescent="0.25">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1" t="str">
        <f>IF(M5914=People!$B$2,People!$A$5,(IF(M5914=People!$B$3,People!$A$3,(IF(M5914=People!$B$4,People!$A$4,(IF(M5914=People!$B$5,People!$A$5,0)))))))</f>
        <v>Cassandra Brandow</v>
      </c>
      <c r="W5914" s="1" t="str">
        <f>IFERROR(VLOOKUP(Data[[#This Row],[Order ID]], Returns!$A:$B, 2, FALSE), "No")</f>
        <v>No</v>
      </c>
      <c r="X5914" s="1">
        <f>1/COUNTIF(Data[Order ID], Data[[#This Row],[Order ID]])</f>
        <v>1</v>
      </c>
      <c r="Y5914" s="1">
        <f>1/COUNTIFS(Data[Customer Name],Data[[#This Row],[Customer Name]], Data[MonthYear],Data[[#This Row],[MonthYear]])</f>
        <v>1</v>
      </c>
      <c r="Z5914" s="1" t="str">
        <f>TEXT(Data[[#This Row],[Order Date]], "mm.yy")</f>
        <v>08.16</v>
      </c>
    </row>
    <row r="5915" spans="1:26" x14ac:dyDescent="0.25">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1" t="str">
        <f>IF(M5915=People!$B$2,People!$A$5,(IF(M5915=People!$B$3,People!$A$3,(IF(M5915=People!$B$4,People!$A$4,(IF(M5915=People!$B$5,People!$A$5,0)))))))</f>
        <v>Chuck Magee</v>
      </c>
      <c r="W5915" s="1" t="str">
        <f>IFERROR(VLOOKUP(Data[[#This Row],[Order ID]], Returns!$A:$B, 2, FALSE), "No")</f>
        <v>No</v>
      </c>
      <c r="X5915" s="1">
        <f>1/COUNTIF(Data[Order ID], Data[[#This Row],[Order ID]])</f>
        <v>0.1</v>
      </c>
      <c r="Y5915" s="1">
        <f>1/COUNTIFS(Data[Customer Name],Data[[#This Row],[Customer Name]], Data[MonthYear],Data[[#This Row],[MonthYear]])</f>
        <v>0.1</v>
      </c>
      <c r="Z5915" s="1" t="str">
        <f>TEXT(Data[[#This Row],[Order Date]], "mm.yy")</f>
        <v>09.17</v>
      </c>
    </row>
    <row r="5916" spans="1:26" x14ac:dyDescent="0.25">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1" t="str">
        <f>IF(M5916=People!$B$2,People!$A$5,(IF(M5916=People!$B$3,People!$A$3,(IF(M5916=People!$B$4,People!$A$4,(IF(M5916=People!$B$5,People!$A$5,0)))))))</f>
        <v>Chuck Magee</v>
      </c>
      <c r="W5916" s="1" t="str">
        <f>IFERROR(VLOOKUP(Data[[#This Row],[Order ID]], Returns!$A:$B, 2, FALSE), "No")</f>
        <v>No</v>
      </c>
      <c r="X5916" s="1">
        <f>1/COUNTIF(Data[Order ID], Data[[#This Row],[Order ID]])</f>
        <v>0.1</v>
      </c>
      <c r="Y5916" s="1">
        <f>1/COUNTIFS(Data[Customer Name],Data[[#This Row],[Customer Name]], Data[MonthYear],Data[[#This Row],[MonthYear]])</f>
        <v>0.1</v>
      </c>
      <c r="Z5916" s="1" t="str">
        <f>TEXT(Data[[#This Row],[Order Date]], "mm.yy")</f>
        <v>09.17</v>
      </c>
    </row>
    <row r="5917" spans="1:26" x14ac:dyDescent="0.25">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1" t="str">
        <f>IF(M5917=People!$B$2,People!$A$5,(IF(M5917=People!$B$3,People!$A$3,(IF(M5917=People!$B$4,People!$A$4,(IF(M5917=People!$B$5,People!$A$5,0)))))))</f>
        <v>Chuck Magee</v>
      </c>
      <c r="W5917" s="1" t="str">
        <f>IFERROR(VLOOKUP(Data[[#This Row],[Order ID]], Returns!$A:$B, 2, FALSE), "No")</f>
        <v>No</v>
      </c>
      <c r="X5917" s="1">
        <f>1/COUNTIF(Data[Order ID], Data[[#This Row],[Order ID]])</f>
        <v>0.1</v>
      </c>
      <c r="Y5917" s="1">
        <f>1/COUNTIFS(Data[Customer Name],Data[[#This Row],[Customer Name]], Data[MonthYear],Data[[#This Row],[MonthYear]])</f>
        <v>0.1</v>
      </c>
      <c r="Z5917" s="1" t="str">
        <f>TEXT(Data[[#This Row],[Order Date]], "mm.yy")</f>
        <v>09.17</v>
      </c>
    </row>
    <row r="5918" spans="1:26" x14ac:dyDescent="0.25">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1" t="str">
        <f>IF(M5918=People!$B$2,People!$A$5,(IF(M5918=People!$B$3,People!$A$3,(IF(M5918=People!$B$4,People!$A$4,(IF(M5918=People!$B$5,People!$A$5,0)))))))</f>
        <v>Chuck Magee</v>
      </c>
      <c r="W5918" s="1" t="str">
        <f>IFERROR(VLOOKUP(Data[[#This Row],[Order ID]], Returns!$A:$B, 2, FALSE), "No")</f>
        <v>No</v>
      </c>
      <c r="X5918" s="1">
        <f>1/COUNTIF(Data[Order ID], Data[[#This Row],[Order ID]])</f>
        <v>0.1</v>
      </c>
      <c r="Y5918" s="1">
        <f>1/COUNTIFS(Data[Customer Name],Data[[#This Row],[Customer Name]], Data[MonthYear],Data[[#This Row],[MonthYear]])</f>
        <v>0.1</v>
      </c>
      <c r="Z5918" s="1" t="str">
        <f>TEXT(Data[[#This Row],[Order Date]], "mm.yy")</f>
        <v>09.17</v>
      </c>
    </row>
    <row r="5919" spans="1:26" x14ac:dyDescent="0.25">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1" t="str">
        <f>IF(M5919=People!$B$2,People!$A$5,(IF(M5919=People!$B$3,People!$A$3,(IF(M5919=People!$B$4,People!$A$4,(IF(M5919=People!$B$5,People!$A$5,0)))))))</f>
        <v>Chuck Magee</v>
      </c>
      <c r="W5919" s="1" t="str">
        <f>IFERROR(VLOOKUP(Data[[#This Row],[Order ID]], Returns!$A:$B, 2, FALSE), "No")</f>
        <v>No</v>
      </c>
      <c r="X5919" s="1">
        <f>1/COUNTIF(Data[Order ID], Data[[#This Row],[Order ID]])</f>
        <v>0.1</v>
      </c>
      <c r="Y5919" s="1">
        <f>1/COUNTIFS(Data[Customer Name],Data[[#This Row],[Customer Name]], Data[MonthYear],Data[[#This Row],[MonthYear]])</f>
        <v>0.1</v>
      </c>
      <c r="Z5919" s="1" t="str">
        <f>TEXT(Data[[#This Row],[Order Date]], "mm.yy")</f>
        <v>09.17</v>
      </c>
    </row>
    <row r="5920" spans="1:26" x14ac:dyDescent="0.25">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1" t="str">
        <f>IF(M5920=People!$B$2,People!$A$5,(IF(M5920=People!$B$3,People!$A$3,(IF(M5920=People!$B$4,People!$A$4,(IF(M5920=People!$B$5,People!$A$5,0)))))))</f>
        <v>Chuck Magee</v>
      </c>
      <c r="W5920" s="1" t="str">
        <f>IFERROR(VLOOKUP(Data[[#This Row],[Order ID]], Returns!$A:$B, 2, FALSE), "No")</f>
        <v>No</v>
      </c>
      <c r="X5920" s="1">
        <f>1/COUNTIF(Data[Order ID], Data[[#This Row],[Order ID]])</f>
        <v>0.1</v>
      </c>
      <c r="Y5920" s="1">
        <f>1/COUNTIFS(Data[Customer Name],Data[[#This Row],[Customer Name]], Data[MonthYear],Data[[#This Row],[MonthYear]])</f>
        <v>0.1</v>
      </c>
      <c r="Z5920" s="1" t="str">
        <f>TEXT(Data[[#This Row],[Order Date]], "mm.yy")</f>
        <v>09.17</v>
      </c>
    </row>
    <row r="5921" spans="1:26" x14ac:dyDescent="0.25">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1" t="str">
        <f>IF(M5921=People!$B$2,People!$A$5,(IF(M5921=People!$B$3,People!$A$3,(IF(M5921=People!$B$4,People!$A$4,(IF(M5921=People!$B$5,People!$A$5,0)))))))</f>
        <v>Chuck Magee</v>
      </c>
      <c r="W5921" s="1" t="str">
        <f>IFERROR(VLOOKUP(Data[[#This Row],[Order ID]], Returns!$A:$B, 2, FALSE), "No")</f>
        <v>No</v>
      </c>
      <c r="X5921" s="1">
        <f>1/COUNTIF(Data[Order ID], Data[[#This Row],[Order ID]])</f>
        <v>0.1</v>
      </c>
      <c r="Y5921" s="1">
        <f>1/COUNTIFS(Data[Customer Name],Data[[#This Row],[Customer Name]], Data[MonthYear],Data[[#This Row],[MonthYear]])</f>
        <v>0.1</v>
      </c>
      <c r="Z5921" s="1" t="str">
        <f>TEXT(Data[[#This Row],[Order Date]], "mm.yy")</f>
        <v>09.17</v>
      </c>
    </row>
    <row r="5922" spans="1:26" x14ac:dyDescent="0.25">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1" t="str">
        <f>IF(M5922=People!$B$2,People!$A$5,(IF(M5922=People!$B$3,People!$A$3,(IF(M5922=People!$B$4,People!$A$4,(IF(M5922=People!$B$5,People!$A$5,0)))))))</f>
        <v>Chuck Magee</v>
      </c>
      <c r="W5922" s="1" t="str">
        <f>IFERROR(VLOOKUP(Data[[#This Row],[Order ID]], Returns!$A:$B, 2, FALSE), "No")</f>
        <v>No</v>
      </c>
      <c r="X5922" s="1">
        <f>1/COUNTIF(Data[Order ID], Data[[#This Row],[Order ID]])</f>
        <v>0.1</v>
      </c>
      <c r="Y5922" s="1">
        <f>1/COUNTIFS(Data[Customer Name],Data[[#This Row],[Customer Name]], Data[MonthYear],Data[[#This Row],[MonthYear]])</f>
        <v>0.1</v>
      </c>
      <c r="Z5922" s="1" t="str">
        <f>TEXT(Data[[#This Row],[Order Date]], "mm.yy")</f>
        <v>09.17</v>
      </c>
    </row>
    <row r="5923" spans="1:26" x14ac:dyDescent="0.25">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1" t="str">
        <f>IF(M5923=People!$B$2,People!$A$5,(IF(M5923=People!$B$3,People!$A$3,(IF(M5923=People!$B$4,People!$A$4,(IF(M5923=People!$B$5,People!$A$5,0)))))))</f>
        <v>Chuck Magee</v>
      </c>
      <c r="W5923" s="1" t="str">
        <f>IFERROR(VLOOKUP(Data[[#This Row],[Order ID]], Returns!$A:$B, 2, FALSE), "No")</f>
        <v>No</v>
      </c>
      <c r="X5923" s="1">
        <f>1/COUNTIF(Data[Order ID], Data[[#This Row],[Order ID]])</f>
        <v>0.1</v>
      </c>
      <c r="Y5923" s="1">
        <f>1/COUNTIFS(Data[Customer Name],Data[[#This Row],[Customer Name]], Data[MonthYear],Data[[#This Row],[MonthYear]])</f>
        <v>0.1</v>
      </c>
      <c r="Z5923" s="1" t="str">
        <f>TEXT(Data[[#This Row],[Order Date]], "mm.yy")</f>
        <v>09.17</v>
      </c>
    </row>
    <row r="5924" spans="1:26" x14ac:dyDescent="0.25">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1" t="str">
        <f>IF(M5924=People!$B$2,People!$A$5,(IF(M5924=People!$B$3,People!$A$3,(IF(M5924=People!$B$4,People!$A$4,(IF(M5924=People!$B$5,People!$A$5,0)))))))</f>
        <v>Chuck Magee</v>
      </c>
      <c r="W5924" s="1" t="str">
        <f>IFERROR(VLOOKUP(Data[[#This Row],[Order ID]], Returns!$A:$B, 2, FALSE), "No")</f>
        <v>No</v>
      </c>
      <c r="X5924" s="1">
        <f>1/COUNTIF(Data[Order ID], Data[[#This Row],[Order ID]])</f>
        <v>0.1</v>
      </c>
      <c r="Y5924" s="1">
        <f>1/COUNTIFS(Data[Customer Name],Data[[#This Row],[Customer Name]], Data[MonthYear],Data[[#This Row],[MonthYear]])</f>
        <v>0.1</v>
      </c>
      <c r="Z5924" s="1" t="str">
        <f>TEXT(Data[[#This Row],[Order Date]], "mm.yy")</f>
        <v>09.17</v>
      </c>
    </row>
    <row r="5925" spans="1:26" x14ac:dyDescent="0.25">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1" t="str">
        <f>IF(M5925=People!$B$2,People!$A$5,(IF(M5925=People!$B$3,People!$A$3,(IF(M5925=People!$B$4,People!$A$4,(IF(M5925=People!$B$5,People!$A$5,0)))))))</f>
        <v>Chuck Magee</v>
      </c>
      <c r="W5925" s="1" t="str">
        <f>IFERROR(VLOOKUP(Data[[#This Row],[Order ID]], Returns!$A:$B, 2, FALSE), "No")</f>
        <v>No</v>
      </c>
      <c r="X5925" s="1">
        <f>1/COUNTIF(Data[Order ID], Data[[#This Row],[Order ID]])</f>
        <v>1</v>
      </c>
      <c r="Y5925" s="1">
        <f>1/COUNTIFS(Data[Customer Name],Data[[#This Row],[Customer Name]], Data[MonthYear],Data[[#This Row],[MonthYear]])</f>
        <v>1</v>
      </c>
      <c r="Z5925" s="1" t="str">
        <f>TEXT(Data[[#This Row],[Order Date]], "mm.yy")</f>
        <v>11.18</v>
      </c>
    </row>
    <row r="5926" spans="1:26" x14ac:dyDescent="0.25">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1" t="str">
        <f>IF(M5926=People!$B$2,People!$A$5,(IF(M5926=People!$B$3,People!$A$3,(IF(M5926=People!$B$4,People!$A$4,(IF(M5926=People!$B$5,People!$A$5,0)))))))</f>
        <v>Cassandra Brandow</v>
      </c>
      <c r="W5926" s="1" t="str">
        <f>IFERROR(VLOOKUP(Data[[#This Row],[Order ID]], Returns!$A:$B, 2, FALSE), "No")</f>
        <v>No</v>
      </c>
      <c r="X5926" s="1">
        <f>1/COUNTIF(Data[Order ID], Data[[#This Row],[Order ID]])</f>
        <v>1</v>
      </c>
      <c r="Y5926" s="1">
        <f>1/COUNTIFS(Data[Customer Name],Data[[#This Row],[Customer Name]], Data[MonthYear],Data[[#This Row],[MonthYear]])</f>
        <v>1</v>
      </c>
      <c r="Z5926" s="1" t="str">
        <f>TEXT(Data[[#This Row],[Order Date]], "mm.yy")</f>
        <v>11.19</v>
      </c>
    </row>
    <row r="5927" spans="1:26" x14ac:dyDescent="0.25">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1" t="str">
        <f>IF(M5927=People!$B$2,People!$A$5,(IF(M5927=People!$B$3,People!$A$3,(IF(M5927=People!$B$4,People!$A$4,(IF(M5927=People!$B$5,People!$A$5,0)))))))</f>
        <v>Cassandra Brandow</v>
      </c>
      <c r="W5927" s="1" t="str">
        <f>IFERROR(VLOOKUP(Data[[#This Row],[Order ID]], Returns!$A:$B, 2, FALSE), "No")</f>
        <v>No</v>
      </c>
      <c r="X5927" s="1">
        <f>1/COUNTIF(Data[Order ID], Data[[#This Row],[Order ID]])</f>
        <v>1</v>
      </c>
      <c r="Y5927" s="1">
        <f>1/COUNTIFS(Data[Customer Name],Data[[#This Row],[Customer Name]], Data[MonthYear],Data[[#This Row],[MonthYear]])</f>
        <v>1</v>
      </c>
      <c r="Z5927" s="1" t="str">
        <f>TEXT(Data[[#This Row],[Order Date]], "mm.yy")</f>
        <v>06.19</v>
      </c>
    </row>
    <row r="5928" spans="1:26" x14ac:dyDescent="0.25">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1" t="str">
        <f>IF(M5928=People!$B$2,People!$A$5,(IF(M5928=People!$B$3,People!$A$3,(IF(M5928=People!$B$4,People!$A$4,(IF(M5928=People!$B$5,People!$A$5,0)))))))</f>
        <v>Cassandra Brandow</v>
      </c>
      <c r="W5928" s="1" t="str">
        <f>IFERROR(VLOOKUP(Data[[#This Row],[Order ID]], Returns!$A:$B, 2, FALSE), "No")</f>
        <v>No</v>
      </c>
      <c r="X5928" s="1">
        <f>1/COUNTIF(Data[Order ID], Data[[#This Row],[Order ID]])</f>
        <v>1</v>
      </c>
      <c r="Y5928" s="1">
        <f>1/COUNTIFS(Data[Customer Name],Data[[#This Row],[Customer Name]], Data[MonthYear],Data[[#This Row],[MonthYear]])</f>
        <v>1</v>
      </c>
      <c r="Z5928" s="1" t="str">
        <f>TEXT(Data[[#This Row],[Order Date]], "mm.yy")</f>
        <v>04.16</v>
      </c>
    </row>
    <row r="5929" spans="1:26" x14ac:dyDescent="0.25">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1" t="str">
        <f>IF(M5929=People!$B$2,People!$A$5,(IF(M5929=People!$B$3,People!$A$3,(IF(M5929=People!$B$4,People!$A$4,(IF(M5929=People!$B$5,People!$A$5,0)))))))</f>
        <v>Cassandra Brandow</v>
      </c>
      <c r="W5929" s="1" t="str">
        <f>IFERROR(VLOOKUP(Data[[#This Row],[Order ID]], Returns!$A:$B, 2, FALSE), "No")</f>
        <v>No</v>
      </c>
      <c r="X5929" s="1">
        <f>1/COUNTIF(Data[Order ID], Data[[#This Row],[Order ID]])</f>
        <v>0.5</v>
      </c>
      <c r="Y5929" s="1">
        <f>1/COUNTIFS(Data[Customer Name],Data[[#This Row],[Customer Name]], Data[MonthYear],Data[[#This Row],[MonthYear]])</f>
        <v>0.5</v>
      </c>
      <c r="Z5929" s="1" t="str">
        <f>TEXT(Data[[#This Row],[Order Date]], "mm.yy")</f>
        <v>10.16</v>
      </c>
    </row>
    <row r="5930" spans="1:26" x14ac:dyDescent="0.25">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1" t="str">
        <f>IF(M5930=People!$B$2,People!$A$5,(IF(M5930=People!$B$3,People!$A$3,(IF(M5930=People!$B$4,People!$A$4,(IF(M5930=People!$B$5,People!$A$5,0)))))))</f>
        <v>Cassandra Brandow</v>
      </c>
      <c r="W5930" s="1" t="str">
        <f>IFERROR(VLOOKUP(Data[[#This Row],[Order ID]], Returns!$A:$B, 2, FALSE), "No")</f>
        <v>No</v>
      </c>
      <c r="X5930" s="1">
        <f>1/COUNTIF(Data[Order ID], Data[[#This Row],[Order ID]])</f>
        <v>0.5</v>
      </c>
      <c r="Y5930" s="1">
        <f>1/COUNTIFS(Data[Customer Name],Data[[#This Row],[Customer Name]], Data[MonthYear],Data[[#This Row],[MonthYear]])</f>
        <v>0.5</v>
      </c>
      <c r="Z5930" s="1" t="str">
        <f>TEXT(Data[[#This Row],[Order Date]], "mm.yy")</f>
        <v>10.16</v>
      </c>
    </row>
    <row r="5931" spans="1:26" x14ac:dyDescent="0.25">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1" t="str">
        <f>IF(M5931=People!$B$2,People!$A$5,(IF(M5931=People!$B$3,People!$A$3,(IF(M5931=People!$B$4,People!$A$4,(IF(M5931=People!$B$5,People!$A$5,0)))))))</f>
        <v>Chuck Magee</v>
      </c>
      <c r="W5931" s="1" t="str">
        <f>IFERROR(VLOOKUP(Data[[#This Row],[Order ID]], Returns!$A:$B, 2, FALSE), "No")</f>
        <v>No</v>
      </c>
      <c r="X5931" s="1">
        <f>1/COUNTIF(Data[Order ID], Data[[#This Row],[Order ID]])</f>
        <v>0.16666666666666666</v>
      </c>
      <c r="Y5931" s="1">
        <f>1/COUNTIFS(Data[Customer Name],Data[[#This Row],[Customer Name]], Data[MonthYear],Data[[#This Row],[MonthYear]])</f>
        <v>0.16666666666666666</v>
      </c>
      <c r="Z5931" s="1" t="str">
        <f>TEXT(Data[[#This Row],[Order Date]], "mm.yy")</f>
        <v>07.19</v>
      </c>
    </row>
    <row r="5932" spans="1:26" x14ac:dyDescent="0.25">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1" t="str">
        <f>IF(M5932=People!$B$2,People!$A$5,(IF(M5932=People!$B$3,People!$A$3,(IF(M5932=People!$B$4,People!$A$4,(IF(M5932=People!$B$5,People!$A$5,0)))))))</f>
        <v>Chuck Magee</v>
      </c>
      <c r="W5932" s="1" t="str">
        <f>IFERROR(VLOOKUP(Data[[#This Row],[Order ID]], Returns!$A:$B, 2, FALSE), "No")</f>
        <v>No</v>
      </c>
      <c r="X5932" s="1">
        <f>1/COUNTIF(Data[Order ID], Data[[#This Row],[Order ID]])</f>
        <v>0.16666666666666666</v>
      </c>
      <c r="Y5932" s="1">
        <f>1/COUNTIFS(Data[Customer Name],Data[[#This Row],[Customer Name]], Data[MonthYear],Data[[#This Row],[MonthYear]])</f>
        <v>0.16666666666666666</v>
      </c>
      <c r="Z5932" s="1" t="str">
        <f>TEXT(Data[[#This Row],[Order Date]], "mm.yy")</f>
        <v>07.19</v>
      </c>
    </row>
    <row r="5933" spans="1:26" x14ac:dyDescent="0.25">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1" t="str">
        <f>IF(M5933=People!$B$2,People!$A$5,(IF(M5933=People!$B$3,People!$A$3,(IF(M5933=People!$B$4,People!$A$4,(IF(M5933=People!$B$5,People!$A$5,0)))))))</f>
        <v>Chuck Magee</v>
      </c>
      <c r="W5933" s="1" t="str">
        <f>IFERROR(VLOOKUP(Data[[#This Row],[Order ID]], Returns!$A:$B, 2, FALSE), "No")</f>
        <v>No</v>
      </c>
      <c r="X5933" s="1">
        <f>1/COUNTIF(Data[Order ID], Data[[#This Row],[Order ID]])</f>
        <v>0.16666666666666666</v>
      </c>
      <c r="Y5933" s="1">
        <f>1/COUNTIFS(Data[Customer Name],Data[[#This Row],[Customer Name]], Data[MonthYear],Data[[#This Row],[MonthYear]])</f>
        <v>0.16666666666666666</v>
      </c>
      <c r="Z5933" s="1" t="str">
        <f>TEXT(Data[[#This Row],[Order Date]], "mm.yy")</f>
        <v>07.19</v>
      </c>
    </row>
    <row r="5934" spans="1:26" x14ac:dyDescent="0.25">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1" t="str">
        <f>IF(M5934=People!$B$2,People!$A$5,(IF(M5934=People!$B$3,People!$A$3,(IF(M5934=People!$B$4,People!$A$4,(IF(M5934=People!$B$5,People!$A$5,0)))))))</f>
        <v>Chuck Magee</v>
      </c>
      <c r="W5934" s="1" t="str">
        <f>IFERROR(VLOOKUP(Data[[#This Row],[Order ID]], Returns!$A:$B, 2, FALSE), "No")</f>
        <v>No</v>
      </c>
      <c r="X5934" s="1">
        <f>1/COUNTIF(Data[Order ID], Data[[#This Row],[Order ID]])</f>
        <v>0.16666666666666666</v>
      </c>
      <c r="Y5934" s="1">
        <f>1/COUNTIFS(Data[Customer Name],Data[[#This Row],[Customer Name]], Data[MonthYear],Data[[#This Row],[MonthYear]])</f>
        <v>0.16666666666666666</v>
      </c>
      <c r="Z5934" s="1" t="str">
        <f>TEXT(Data[[#This Row],[Order Date]], "mm.yy")</f>
        <v>07.19</v>
      </c>
    </row>
    <row r="5935" spans="1:26" x14ac:dyDescent="0.25">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1" t="str">
        <f>IF(M5935=People!$B$2,People!$A$5,(IF(M5935=People!$B$3,People!$A$3,(IF(M5935=People!$B$4,People!$A$4,(IF(M5935=People!$B$5,People!$A$5,0)))))))</f>
        <v>Chuck Magee</v>
      </c>
      <c r="W5935" s="1" t="str">
        <f>IFERROR(VLOOKUP(Data[[#This Row],[Order ID]], Returns!$A:$B, 2, FALSE), "No")</f>
        <v>No</v>
      </c>
      <c r="X5935" s="1">
        <f>1/COUNTIF(Data[Order ID], Data[[#This Row],[Order ID]])</f>
        <v>0.16666666666666666</v>
      </c>
      <c r="Y5935" s="1">
        <f>1/COUNTIFS(Data[Customer Name],Data[[#This Row],[Customer Name]], Data[MonthYear],Data[[#This Row],[MonthYear]])</f>
        <v>0.16666666666666666</v>
      </c>
      <c r="Z5935" s="1" t="str">
        <f>TEXT(Data[[#This Row],[Order Date]], "mm.yy")</f>
        <v>07.19</v>
      </c>
    </row>
    <row r="5936" spans="1:26" x14ac:dyDescent="0.25">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1" t="str">
        <f>IF(M5936=People!$B$2,People!$A$5,(IF(M5936=People!$B$3,People!$A$3,(IF(M5936=People!$B$4,People!$A$4,(IF(M5936=People!$B$5,People!$A$5,0)))))))</f>
        <v>Chuck Magee</v>
      </c>
      <c r="W5936" s="1" t="str">
        <f>IFERROR(VLOOKUP(Data[[#This Row],[Order ID]], Returns!$A:$B, 2, FALSE), "No")</f>
        <v>No</v>
      </c>
      <c r="X5936" s="1">
        <f>1/COUNTIF(Data[Order ID], Data[[#This Row],[Order ID]])</f>
        <v>0.16666666666666666</v>
      </c>
      <c r="Y5936" s="1">
        <f>1/COUNTIFS(Data[Customer Name],Data[[#This Row],[Customer Name]], Data[MonthYear],Data[[#This Row],[MonthYear]])</f>
        <v>0.16666666666666666</v>
      </c>
      <c r="Z5936" s="1" t="str">
        <f>TEXT(Data[[#This Row],[Order Date]], "mm.yy")</f>
        <v>07.19</v>
      </c>
    </row>
    <row r="5937" spans="1:26" x14ac:dyDescent="0.25">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1" t="str">
        <f>IF(M5937=People!$B$2,People!$A$5,(IF(M5937=People!$B$3,People!$A$3,(IF(M5937=People!$B$4,People!$A$4,(IF(M5937=People!$B$5,People!$A$5,0)))))))</f>
        <v>Cassandra Brandow</v>
      </c>
      <c r="W5937" s="1" t="str">
        <f>IFERROR(VLOOKUP(Data[[#This Row],[Order ID]], Returns!$A:$B, 2, FALSE), "No")</f>
        <v>No</v>
      </c>
      <c r="X5937" s="1">
        <f>1/COUNTIF(Data[Order ID], Data[[#This Row],[Order ID]])</f>
        <v>0.33333333333333331</v>
      </c>
      <c r="Y5937" s="1">
        <f>1/COUNTIFS(Data[Customer Name],Data[[#This Row],[Customer Name]], Data[MonthYear],Data[[#This Row],[MonthYear]])</f>
        <v>0.33333333333333331</v>
      </c>
      <c r="Z5937" s="1" t="str">
        <f>TEXT(Data[[#This Row],[Order Date]], "mm.yy")</f>
        <v>07.18</v>
      </c>
    </row>
    <row r="5938" spans="1:26" x14ac:dyDescent="0.25">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1" t="str">
        <f>IF(M5938=People!$B$2,People!$A$5,(IF(M5938=People!$B$3,People!$A$3,(IF(M5938=People!$B$4,People!$A$4,(IF(M5938=People!$B$5,People!$A$5,0)))))))</f>
        <v>Cassandra Brandow</v>
      </c>
      <c r="W5938" s="1" t="str">
        <f>IFERROR(VLOOKUP(Data[[#This Row],[Order ID]], Returns!$A:$B, 2, FALSE), "No")</f>
        <v>No</v>
      </c>
      <c r="X5938" s="1">
        <f>1/COUNTIF(Data[Order ID], Data[[#This Row],[Order ID]])</f>
        <v>0.33333333333333331</v>
      </c>
      <c r="Y5938" s="1">
        <f>1/COUNTIFS(Data[Customer Name],Data[[#This Row],[Customer Name]], Data[MonthYear],Data[[#This Row],[MonthYear]])</f>
        <v>0.33333333333333331</v>
      </c>
      <c r="Z5938" s="1" t="str">
        <f>TEXT(Data[[#This Row],[Order Date]], "mm.yy")</f>
        <v>07.18</v>
      </c>
    </row>
    <row r="5939" spans="1:26" x14ac:dyDescent="0.25">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1" t="str">
        <f>IF(M5939=People!$B$2,People!$A$5,(IF(M5939=People!$B$3,People!$A$3,(IF(M5939=People!$B$4,People!$A$4,(IF(M5939=People!$B$5,People!$A$5,0)))))))</f>
        <v>Cassandra Brandow</v>
      </c>
      <c r="W5939" s="1" t="str">
        <f>IFERROR(VLOOKUP(Data[[#This Row],[Order ID]], Returns!$A:$B, 2, FALSE), "No")</f>
        <v>No</v>
      </c>
      <c r="X5939" s="1">
        <f>1/COUNTIF(Data[Order ID], Data[[#This Row],[Order ID]])</f>
        <v>0.33333333333333331</v>
      </c>
      <c r="Y5939" s="1">
        <f>1/COUNTIFS(Data[Customer Name],Data[[#This Row],[Customer Name]], Data[MonthYear],Data[[#This Row],[MonthYear]])</f>
        <v>0.33333333333333331</v>
      </c>
      <c r="Z5939" s="1" t="str">
        <f>TEXT(Data[[#This Row],[Order Date]], "mm.yy")</f>
        <v>07.18</v>
      </c>
    </row>
    <row r="5940" spans="1:26" x14ac:dyDescent="0.25">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1" t="str">
        <f>IF(M5940=People!$B$2,People!$A$5,(IF(M5940=People!$B$3,People!$A$3,(IF(M5940=People!$B$4,People!$A$4,(IF(M5940=People!$B$5,People!$A$5,0)))))))</f>
        <v>Kelly Williams</v>
      </c>
      <c r="W5940" s="1" t="str">
        <f>IFERROR(VLOOKUP(Data[[#This Row],[Order ID]], Returns!$A:$B, 2, FALSE), "No")</f>
        <v>No</v>
      </c>
      <c r="X5940" s="1">
        <f>1/COUNTIF(Data[Order ID], Data[[#This Row],[Order ID]])</f>
        <v>0.5</v>
      </c>
      <c r="Y5940" s="1">
        <f>1/COUNTIFS(Data[Customer Name],Data[[#This Row],[Customer Name]], Data[MonthYear],Data[[#This Row],[MonthYear]])</f>
        <v>0.2</v>
      </c>
      <c r="Z5940" s="1" t="str">
        <f>TEXT(Data[[#This Row],[Order Date]], "mm.yy")</f>
        <v>05.19</v>
      </c>
    </row>
    <row r="5941" spans="1:26" x14ac:dyDescent="0.25">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1" t="str">
        <f>IF(M5941=People!$B$2,People!$A$5,(IF(M5941=People!$B$3,People!$A$3,(IF(M5941=People!$B$4,People!$A$4,(IF(M5941=People!$B$5,People!$A$5,0)))))))</f>
        <v>Kelly Williams</v>
      </c>
      <c r="W5941" s="1" t="str">
        <f>IFERROR(VLOOKUP(Data[[#This Row],[Order ID]], Returns!$A:$B, 2, FALSE), "No")</f>
        <v>No</v>
      </c>
      <c r="X5941" s="1">
        <f>1/COUNTIF(Data[Order ID], Data[[#This Row],[Order ID]])</f>
        <v>0.5</v>
      </c>
      <c r="Y5941" s="1">
        <f>1/COUNTIFS(Data[Customer Name],Data[[#This Row],[Customer Name]], Data[MonthYear],Data[[#This Row],[MonthYear]])</f>
        <v>0.2</v>
      </c>
      <c r="Z5941" s="1" t="str">
        <f>TEXT(Data[[#This Row],[Order Date]], "mm.yy")</f>
        <v>05.19</v>
      </c>
    </row>
    <row r="5942" spans="1:26" x14ac:dyDescent="0.25">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1" t="str">
        <f>IF(M5942=People!$B$2,People!$A$5,(IF(M5942=People!$B$3,People!$A$3,(IF(M5942=People!$B$4,People!$A$4,(IF(M5942=People!$B$5,People!$A$5,0)))))))</f>
        <v>Cassandra Brandow</v>
      </c>
      <c r="W5942" s="1" t="str">
        <f>IFERROR(VLOOKUP(Data[[#This Row],[Order ID]], Returns!$A:$B, 2, FALSE), "No")</f>
        <v>No</v>
      </c>
      <c r="X5942" s="1">
        <f>1/COUNTIF(Data[Order ID], Data[[#This Row],[Order ID]])</f>
        <v>0.5</v>
      </c>
      <c r="Y5942" s="1">
        <f>1/COUNTIFS(Data[Customer Name],Data[[#This Row],[Customer Name]], Data[MonthYear],Data[[#This Row],[MonthYear]])</f>
        <v>0.5</v>
      </c>
      <c r="Z5942" s="1" t="str">
        <f>TEXT(Data[[#This Row],[Order Date]], "mm.yy")</f>
        <v>10.19</v>
      </c>
    </row>
    <row r="5943" spans="1:26" x14ac:dyDescent="0.25">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1" t="str">
        <f>IF(M5943=People!$B$2,People!$A$5,(IF(M5943=People!$B$3,People!$A$3,(IF(M5943=People!$B$4,People!$A$4,(IF(M5943=People!$B$5,People!$A$5,0)))))))</f>
        <v>Cassandra Brandow</v>
      </c>
      <c r="W5943" s="1" t="str">
        <f>IFERROR(VLOOKUP(Data[[#This Row],[Order ID]], Returns!$A:$B, 2, FALSE), "No")</f>
        <v>No</v>
      </c>
      <c r="X5943" s="1">
        <f>1/COUNTIF(Data[Order ID], Data[[#This Row],[Order ID]])</f>
        <v>0.5</v>
      </c>
      <c r="Y5943" s="1">
        <f>1/COUNTIFS(Data[Customer Name],Data[[#This Row],[Customer Name]], Data[MonthYear],Data[[#This Row],[MonthYear]])</f>
        <v>0.5</v>
      </c>
      <c r="Z5943" s="1" t="str">
        <f>TEXT(Data[[#This Row],[Order Date]], "mm.yy")</f>
        <v>10.19</v>
      </c>
    </row>
    <row r="5944" spans="1:26" x14ac:dyDescent="0.25">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1" t="str">
        <f>IF(M5944=People!$B$2,People!$A$5,(IF(M5944=People!$B$3,People!$A$3,(IF(M5944=People!$B$4,People!$A$4,(IF(M5944=People!$B$5,People!$A$5,0)))))))</f>
        <v>Cassandra Brandow</v>
      </c>
      <c r="W5944" s="1" t="str">
        <f>IFERROR(VLOOKUP(Data[[#This Row],[Order ID]], Returns!$A:$B, 2, FALSE), "No")</f>
        <v>No</v>
      </c>
      <c r="X5944" s="1">
        <f>1/COUNTIF(Data[Order ID], Data[[#This Row],[Order ID]])</f>
        <v>1</v>
      </c>
      <c r="Y5944" s="1">
        <f>1/COUNTIFS(Data[Customer Name],Data[[#This Row],[Customer Name]], Data[MonthYear],Data[[#This Row],[MonthYear]])</f>
        <v>1</v>
      </c>
      <c r="Z5944" s="1" t="str">
        <f>TEXT(Data[[#This Row],[Order Date]], "mm.yy")</f>
        <v>08.18</v>
      </c>
    </row>
    <row r="5945" spans="1:26" x14ac:dyDescent="0.25">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1" t="str">
        <f>IF(M5945=People!$B$2,People!$A$5,(IF(M5945=People!$B$3,People!$A$3,(IF(M5945=People!$B$4,People!$A$4,(IF(M5945=People!$B$5,People!$A$5,0)))))))</f>
        <v>Cassandra Brandow</v>
      </c>
      <c r="W5945" s="1" t="str">
        <f>IFERROR(VLOOKUP(Data[[#This Row],[Order ID]], Returns!$A:$B, 2, FALSE), "No")</f>
        <v>No</v>
      </c>
      <c r="X5945" s="1">
        <f>1/COUNTIF(Data[Order ID], Data[[#This Row],[Order ID]])</f>
        <v>0.25</v>
      </c>
      <c r="Y5945" s="1">
        <f>1/COUNTIFS(Data[Customer Name],Data[[#This Row],[Customer Name]], Data[MonthYear],Data[[#This Row],[MonthYear]])</f>
        <v>0.25</v>
      </c>
      <c r="Z5945" s="1" t="str">
        <f>TEXT(Data[[#This Row],[Order Date]], "mm.yy")</f>
        <v>08.16</v>
      </c>
    </row>
    <row r="5946" spans="1:26" x14ac:dyDescent="0.25">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1" t="str">
        <f>IF(M5946=People!$B$2,People!$A$5,(IF(M5946=People!$B$3,People!$A$3,(IF(M5946=People!$B$4,People!$A$4,(IF(M5946=People!$B$5,People!$A$5,0)))))))</f>
        <v>Cassandra Brandow</v>
      </c>
      <c r="W5946" s="1" t="str">
        <f>IFERROR(VLOOKUP(Data[[#This Row],[Order ID]], Returns!$A:$B, 2, FALSE), "No")</f>
        <v>No</v>
      </c>
      <c r="X5946" s="1">
        <f>1/COUNTIF(Data[Order ID], Data[[#This Row],[Order ID]])</f>
        <v>0.25</v>
      </c>
      <c r="Y5946" s="1">
        <f>1/COUNTIFS(Data[Customer Name],Data[[#This Row],[Customer Name]], Data[MonthYear],Data[[#This Row],[MonthYear]])</f>
        <v>0.25</v>
      </c>
      <c r="Z5946" s="1" t="str">
        <f>TEXT(Data[[#This Row],[Order Date]], "mm.yy")</f>
        <v>08.16</v>
      </c>
    </row>
    <row r="5947" spans="1:26" x14ac:dyDescent="0.25">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1" t="str">
        <f>IF(M5947=People!$B$2,People!$A$5,(IF(M5947=People!$B$3,People!$A$3,(IF(M5947=People!$B$4,People!$A$4,(IF(M5947=People!$B$5,People!$A$5,0)))))))</f>
        <v>Cassandra Brandow</v>
      </c>
      <c r="W5947" s="1" t="str">
        <f>IFERROR(VLOOKUP(Data[[#This Row],[Order ID]], Returns!$A:$B, 2, FALSE), "No")</f>
        <v>No</v>
      </c>
      <c r="X5947" s="1">
        <f>1/COUNTIF(Data[Order ID], Data[[#This Row],[Order ID]])</f>
        <v>0.25</v>
      </c>
      <c r="Y5947" s="1">
        <f>1/COUNTIFS(Data[Customer Name],Data[[#This Row],[Customer Name]], Data[MonthYear],Data[[#This Row],[MonthYear]])</f>
        <v>0.25</v>
      </c>
      <c r="Z5947" s="1" t="str">
        <f>TEXT(Data[[#This Row],[Order Date]], "mm.yy")</f>
        <v>08.16</v>
      </c>
    </row>
    <row r="5948" spans="1:26" x14ac:dyDescent="0.25">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1" t="str">
        <f>IF(M5948=People!$B$2,People!$A$5,(IF(M5948=People!$B$3,People!$A$3,(IF(M5948=People!$B$4,People!$A$4,(IF(M5948=People!$B$5,People!$A$5,0)))))))</f>
        <v>Cassandra Brandow</v>
      </c>
      <c r="W5948" s="1" t="str">
        <f>IFERROR(VLOOKUP(Data[[#This Row],[Order ID]], Returns!$A:$B, 2, FALSE), "No")</f>
        <v>No</v>
      </c>
      <c r="X5948" s="1">
        <f>1/COUNTIF(Data[Order ID], Data[[#This Row],[Order ID]])</f>
        <v>0.25</v>
      </c>
      <c r="Y5948" s="1">
        <f>1/COUNTIFS(Data[Customer Name],Data[[#This Row],[Customer Name]], Data[MonthYear],Data[[#This Row],[MonthYear]])</f>
        <v>0.25</v>
      </c>
      <c r="Z5948" s="1" t="str">
        <f>TEXT(Data[[#This Row],[Order Date]], "mm.yy")</f>
        <v>08.16</v>
      </c>
    </row>
    <row r="5949" spans="1:26" x14ac:dyDescent="0.25">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1" t="str">
        <f>IF(M5949=People!$B$2,People!$A$5,(IF(M5949=People!$B$3,People!$A$3,(IF(M5949=People!$B$4,People!$A$4,(IF(M5949=People!$B$5,People!$A$5,0)))))))</f>
        <v>Kelly Williams</v>
      </c>
      <c r="W5949" s="1" t="str">
        <f>IFERROR(VLOOKUP(Data[[#This Row],[Order ID]], Returns!$A:$B, 2, FALSE), "No")</f>
        <v>No</v>
      </c>
      <c r="X5949" s="1">
        <f>1/COUNTIF(Data[Order ID], Data[[#This Row],[Order ID]])</f>
        <v>1</v>
      </c>
      <c r="Y5949" s="1">
        <f>1/COUNTIFS(Data[Customer Name],Data[[#This Row],[Customer Name]], Data[MonthYear],Data[[#This Row],[MonthYear]])</f>
        <v>1</v>
      </c>
      <c r="Z5949" s="1" t="str">
        <f>TEXT(Data[[#This Row],[Order Date]], "mm.yy")</f>
        <v>09.17</v>
      </c>
    </row>
    <row r="5950" spans="1:26" x14ac:dyDescent="0.25">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1" t="str">
        <f>IF(M5950=People!$B$2,People!$A$5,(IF(M5950=People!$B$3,People!$A$3,(IF(M5950=People!$B$4,People!$A$4,(IF(M5950=People!$B$5,People!$A$5,0)))))))</f>
        <v>Cassandra Brandow</v>
      </c>
      <c r="W5950" s="1" t="str">
        <f>IFERROR(VLOOKUP(Data[[#This Row],[Order ID]], Returns!$A:$B, 2, FALSE), "No")</f>
        <v>No</v>
      </c>
      <c r="X5950" s="1">
        <f>1/COUNTIF(Data[Order ID], Data[[#This Row],[Order ID]])</f>
        <v>0.25</v>
      </c>
      <c r="Y5950" s="1">
        <f>1/COUNTIFS(Data[Customer Name],Data[[#This Row],[Customer Name]], Data[MonthYear],Data[[#This Row],[MonthYear]])</f>
        <v>0.25</v>
      </c>
      <c r="Z5950" s="1" t="str">
        <f>TEXT(Data[[#This Row],[Order Date]], "mm.yy")</f>
        <v>03.19</v>
      </c>
    </row>
    <row r="5951" spans="1:26" x14ac:dyDescent="0.25">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1" t="str">
        <f>IF(M5951=People!$B$2,People!$A$5,(IF(M5951=People!$B$3,People!$A$3,(IF(M5951=People!$B$4,People!$A$4,(IF(M5951=People!$B$5,People!$A$5,0)))))))</f>
        <v>Cassandra Brandow</v>
      </c>
      <c r="W5951" s="1" t="str">
        <f>IFERROR(VLOOKUP(Data[[#This Row],[Order ID]], Returns!$A:$B, 2, FALSE), "No")</f>
        <v>No</v>
      </c>
      <c r="X5951" s="1">
        <f>1/COUNTIF(Data[Order ID], Data[[#This Row],[Order ID]])</f>
        <v>0.25</v>
      </c>
      <c r="Y5951" s="1">
        <f>1/COUNTIFS(Data[Customer Name],Data[[#This Row],[Customer Name]], Data[MonthYear],Data[[#This Row],[MonthYear]])</f>
        <v>0.25</v>
      </c>
      <c r="Z5951" s="1" t="str">
        <f>TEXT(Data[[#This Row],[Order Date]], "mm.yy")</f>
        <v>03.19</v>
      </c>
    </row>
    <row r="5952" spans="1:26" x14ac:dyDescent="0.25">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1" t="str">
        <f>IF(M5952=People!$B$2,People!$A$5,(IF(M5952=People!$B$3,People!$A$3,(IF(M5952=People!$B$4,People!$A$4,(IF(M5952=People!$B$5,People!$A$5,0)))))))</f>
        <v>Cassandra Brandow</v>
      </c>
      <c r="W5952" s="1" t="str">
        <f>IFERROR(VLOOKUP(Data[[#This Row],[Order ID]], Returns!$A:$B, 2, FALSE), "No")</f>
        <v>No</v>
      </c>
      <c r="X5952" s="1">
        <f>1/COUNTIF(Data[Order ID], Data[[#This Row],[Order ID]])</f>
        <v>0.25</v>
      </c>
      <c r="Y5952" s="1">
        <f>1/COUNTIFS(Data[Customer Name],Data[[#This Row],[Customer Name]], Data[MonthYear],Data[[#This Row],[MonthYear]])</f>
        <v>0.25</v>
      </c>
      <c r="Z5952" s="1" t="str">
        <f>TEXT(Data[[#This Row],[Order Date]], "mm.yy")</f>
        <v>03.19</v>
      </c>
    </row>
    <row r="5953" spans="1:26" x14ac:dyDescent="0.25">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1" t="str">
        <f>IF(M5953=People!$B$2,People!$A$5,(IF(M5953=People!$B$3,People!$A$3,(IF(M5953=People!$B$4,People!$A$4,(IF(M5953=People!$B$5,People!$A$5,0)))))))</f>
        <v>Cassandra Brandow</v>
      </c>
      <c r="W5953" s="1" t="str">
        <f>IFERROR(VLOOKUP(Data[[#This Row],[Order ID]], Returns!$A:$B, 2, FALSE), "No")</f>
        <v>No</v>
      </c>
      <c r="X5953" s="1">
        <f>1/COUNTIF(Data[Order ID], Data[[#This Row],[Order ID]])</f>
        <v>0.25</v>
      </c>
      <c r="Y5953" s="1">
        <f>1/COUNTIFS(Data[Customer Name],Data[[#This Row],[Customer Name]], Data[MonthYear],Data[[#This Row],[MonthYear]])</f>
        <v>0.25</v>
      </c>
      <c r="Z5953" s="1" t="str">
        <f>TEXT(Data[[#This Row],[Order Date]], "mm.yy")</f>
        <v>03.19</v>
      </c>
    </row>
    <row r="5954" spans="1:26" x14ac:dyDescent="0.25">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1" t="str">
        <f>IF(M5954=People!$B$2,People!$A$5,(IF(M5954=People!$B$3,People!$A$3,(IF(M5954=People!$B$4,People!$A$4,(IF(M5954=People!$B$5,People!$A$5,0)))))))</f>
        <v>Kelly Williams</v>
      </c>
      <c r="W5954" s="1" t="str">
        <f>IFERROR(VLOOKUP(Data[[#This Row],[Order ID]], Returns!$A:$B, 2, FALSE), "No")</f>
        <v>No</v>
      </c>
      <c r="X5954" s="1">
        <f>1/COUNTIF(Data[Order ID], Data[[#This Row],[Order ID]])</f>
        <v>1</v>
      </c>
      <c r="Y5954" s="1">
        <f>1/COUNTIFS(Data[Customer Name],Data[[#This Row],[Customer Name]], Data[MonthYear],Data[[#This Row],[MonthYear]])</f>
        <v>1</v>
      </c>
      <c r="Z5954" s="1" t="str">
        <f>TEXT(Data[[#This Row],[Order Date]], "mm.yy")</f>
        <v>04.19</v>
      </c>
    </row>
    <row r="5955" spans="1:26" x14ac:dyDescent="0.25">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1" t="str">
        <f>IF(M5955=People!$B$2,People!$A$5,(IF(M5955=People!$B$3,People!$A$3,(IF(M5955=People!$B$4,People!$A$4,(IF(M5955=People!$B$5,People!$A$5,0)))))))</f>
        <v>Chuck Magee</v>
      </c>
      <c r="W5955" s="1" t="str">
        <f>IFERROR(VLOOKUP(Data[[#This Row],[Order ID]], Returns!$A:$B, 2, FALSE), "No")</f>
        <v>No</v>
      </c>
      <c r="X5955" s="1">
        <f>1/COUNTIF(Data[Order ID], Data[[#This Row],[Order ID]])</f>
        <v>1</v>
      </c>
      <c r="Y5955" s="1">
        <f>1/COUNTIFS(Data[Customer Name],Data[[#This Row],[Customer Name]], Data[MonthYear],Data[[#This Row],[MonthYear]])</f>
        <v>1</v>
      </c>
      <c r="Z5955" s="1" t="str">
        <f>TEXT(Data[[#This Row],[Order Date]], "mm.yy")</f>
        <v>03.16</v>
      </c>
    </row>
    <row r="5956" spans="1:26" x14ac:dyDescent="0.25">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1" t="str">
        <f>IF(M5956=People!$B$2,People!$A$5,(IF(M5956=People!$B$3,People!$A$3,(IF(M5956=People!$B$4,People!$A$4,(IF(M5956=People!$B$5,People!$A$5,0)))))))</f>
        <v>Chuck Magee</v>
      </c>
      <c r="W5956" s="1" t="str">
        <f>IFERROR(VLOOKUP(Data[[#This Row],[Order ID]], Returns!$A:$B, 2, FALSE), "No")</f>
        <v>No</v>
      </c>
      <c r="X5956" s="1">
        <f>1/COUNTIF(Data[Order ID], Data[[#This Row],[Order ID]])</f>
        <v>0.5</v>
      </c>
      <c r="Y5956" s="1">
        <f>1/COUNTIFS(Data[Customer Name],Data[[#This Row],[Customer Name]], Data[MonthYear],Data[[#This Row],[MonthYear]])</f>
        <v>0.5</v>
      </c>
      <c r="Z5956" s="1" t="str">
        <f>TEXT(Data[[#This Row],[Order Date]], "mm.yy")</f>
        <v>11.16</v>
      </c>
    </row>
    <row r="5957" spans="1:26" x14ac:dyDescent="0.25">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1" t="str">
        <f>IF(M5957=People!$B$2,People!$A$5,(IF(M5957=People!$B$3,People!$A$3,(IF(M5957=People!$B$4,People!$A$4,(IF(M5957=People!$B$5,People!$A$5,0)))))))</f>
        <v>Chuck Magee</v>
      </c>
      <c r="W5957" s="1" t="str">
        <f>IFERROR(VLOOKUP(Data[[#This Row],[Order ID]], Returns!$A:$B, 2, FALSE), "No")</f>
        <v>No</v>
      </c>
      <c r="X5957" s="1">
        <f>1/COUNTIF(Data[Order ID], Data[[#This Row],[Order ID]])</f>
        <v>0.5</v>
      </c>
      <c r="Y5957" s="1">
        <f>1/COUNTIFS(Data[Customer Name],Data[[#This Row],[Customer Name]], Data[MonthYear],Data[[#This Row],[MonthYear]])</f>
        <v>0.5</v>
      </c>
      <c r="Z5957" s="1" t="str">
        <f>TEXT(Data[[#This Row],[Order Date]], "mm.yy")</f>
        <v>11.16</v>
      </c>
    </row>
    <row r="5958" spans="1:26" x14ac:dyDescent="0.25">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1" t="str">
        <f>IF(M5958=People!$B$2,People!$A$5,(IF(M5958=People!$B$3,People!$A$3,(IF(M5958=People!$B$4,People!$A$4,(IF(M5958=People!$B$5,People!$A$5,0)))))))</f>
        <v>Cassandra Brandow</v>
      </c>
      <c r="W5958" s="1" t="str">
        <f>IFERROR(VLOOKUP(Data[[#This Row],[Order ID]], Returns!$A:$B, 2, FALSE), "No")</f>
        <v>No</v>
      </c>
      <c r="X5958" s="1">
        <f>1/COUNTIF(Data[Order ID], Data[[#This Row],[Order ID]])</f>
        <v>0.25</v>
      </c>
      <c r="Y5958" s="1">
        <f>1/COUNTIFS(Data[Customer Name],Data[[#This Row],[Customer Name]], Data[MonthYear],Data[[#This Row],[MonthYear]])</f>
        <v>0.25</v>
      </c>
      <c r="Z5958" s="1" t="str">
        <f>TEXT(Data[[#This Row],[Order Date]], "mm.yy")</f>
        <v>03.18</v>
      </c>
    </row>
    <row r="5959" spans="1:26" x14ac:dyDescent="0.25">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1" t="str">
        <f>IF(M5959=People!$B$2,People!$A$5,(IF(M5959=People!$B$3,People!$A$3,(IF(M5959=People!$B$4,People!$A$4,(IF(M5959=People!$B$5,People!$A$5,0)))))))</f>
        <v>Cassandra Brandow</v>
      </c>
      <c r="W5959" s="1" t="str">
        <f>IFERROR(VLOOKUP(Data[[#This Row],[Order ID]], Returns!$A:$B, 2, FALSE), "No")</f>
        <v>No</v>
      </c>
      <c r="X5959" s="1">
        <f>1/COUNTIF(Data[Order ID], Data[[#This Row],[Order ID]])</f>
        <v>0.25</v>
      </c>
      <c r="Y5959" s="1">
        <f>1/COUNTIFS(Data[Customer Name],Data[[#This Row],[Customer Name]], Data[MonthYear],Data[[#This Row],[MonthYear]])</f>
        <v>0.25</v>
      </c>
      <c r="Z5959" s="1" t="str">
        <f>TEXT(Data[[#This Row],[Order Date]], "mm.yy")</f>
        <v>03.18</v>
      </c>
    </row>
    <row r="5960" spans="1:26" x14ac:dyDescent="0.25">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1" t="str">
        <f>IF(M5960=People!$B$2,People!$A$5,(IF(M5960=People!$B$3,People!$A$3,(IF(M5960=People!$B$4,People!$A$4,(IF(M5960=People!$B$5,People!$A$5,0)))))))</f>
        <v>Cassandra Brandow</v>
      </c>
      <c r="W5960" s="1" t="str">
        <f>IFERROR(VLOOKUP(Data[[#This Row],[Order ID]], Returns!$A:$B, 2, FALSE), "No")</f>
        <v>No</v>
      </c>
      <c r="X5960" s="1">
        <f>1/COUNTIF(Data[Order ID], Data[[#This Row],[Order ID]])</f>
        <v>0.25</v>
      </c>
      <c r="Y5960" s="1">
        <f>1/COUNTIFS(Data[Customer Name],Data[[#This Row],[Customer Name]], Data[MonthYear],Data[[#This Row],[MonthYear]])</f>
        <v>0.25</v>
      </c>
      <c r="Z5960" s="1" t="str">
        <f>TEXT(Data[[#This Row],[Order Date]], "mm.yy")</f>
        <v>03.18</v>
      </c>
    </row>
    <row r="5961" spans="1:26" x14ac:dyDescent="0.25">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1" t="str">
        <f>IF(M5961=People!$B$2,People!$A$5,(IF(M5961=People!$B$3,People!$A$3,(IF(M5961=People!$B$4,People!$A$4,(IF(M5961=People!$B$5,People!$A$5,0)))))))</f>
        <v>Cassandra Brandow</v>
      </c>
      <c r="W5961" s="1" t="str">
        <f>IFERROR(VLOOKUP(Data[[#This Row],[Order ID]], Returns!$A:$B, 2, FALSE), "No")</f>
        <v>No</v>
      </c>
      <c r="X5961" s="1">
        <f>1/COUNTIF(Data[Order ID], Data[[#This Row],[Order ID]])</f>
        <v>0.25</v>
      </c>
      <c r="Y5961" s="1">
        <f>1/COUNTIFS(Data[Customer Name],Data[[#This Row],[Customer Name]], Data[MonthYear],Data[[#This Row],[MonthYear]])</f>
        <v>0.25</v>
      </c>
      <c r="Z5961" s="1" t="str">
        <f>TEXT(Data[[#This Row],[Order Date]], "mm.yy")</f>
        <v>03.18</v>
      </c>
    </row>
    <row r="5962" spans="1:26" x14ac:dyDescent="0.25">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1" t="str">
        <f>IF(M5962=People!$B$2,People!$A$5,(IF(M5962=People!$B$3,People!$A$3,(IF(M5962=People!$B$4,People!$A$4,(IF(M5962=People!$B$5,People!$A$5,0)))))))</f>
        <v>Cassandra Brandow</v>
      </c>
      <c r="W5962" s="1" t="str">
        <f>IFERROR(VLOOKUP(Data[[#This Row],[Order ID]], Returns!$A:$B, 2, FALSE), "No")</f>
        <v>No</v>
      </c>
      <c r="X5962" s="1">
        <f>1/COUNTIF(Data[Order ID], Data[[#This Row],[Order ID]])</f>
        <v>1</v>
      </c>
      <c r="Y5962" s="1">
        <f>1/COUNTIFS(Data[Customer Name],Data[[#This Row],[Customer Name]], Data[MonthYear],Data[[#This Row],[MonthYear]])</f>
        <v>1</v>
      </c>
      <c r="Z5962" s="1" t="str">
        <f>TEXT(Data[[#This Row],[Order Date]], "mm.yy")</f>
        <v>02.19</v>
      </c>
    </row>
    <row r="5963" spans="1:26" x14ac:dyDescent="0.25">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1" t="str">
        <f>IF(M5963=People!$B$2,People!$A$5,(IF(M5963=People!$B$3,People!$A$3,(IF(M5963=People!$B$4,People!$A$4,(IF(M5963=People!$B$5,People!$A$5,0)))))))</f>
        <v>Cassandra Brandow</v>
      </c>
      <c r="W5963" s="1" t="str">
        <f>IFERROR(VLOOKUP(Data[[#This Row],[Order ID]], Returns!$A:$B, 2, FALSE), "No")</f>
        <v>No</v>
      </c>
      <c r="X5963" s="1">
        <f>1/COUNTIF(Data[Order ID], Data[[#This Row],[Order ID]])</f>
        <v>0.33333333333333331</v>
      </c>
      <c r="Y5963" s="1">
        <f>1/COUNTIFS(Data[Customer Name],Data[[#This Row],[Customer Name]], Data[MonthYear],Data[[#This Row],[MonthYear]])</f>
        <v>0.33333333333333331</v>
      </c>
      <c r="Z5963" s="1" t="str">
        <f>TEXT(Data[[#This Row],[Order Date]], "mm.yy")</f>
        <v>11.16</v>
      </c>
    </row>
    <row r="5964" spans="1:26" x14ac:dyDescent="0.25">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1" t="str">
        <f>IF(M5964=People!$B$2,People!$A$5,(IF(M5964=People!$B$3,People!$A$3,(IF(M5964=People!$B$4,People!$A$4,(IF(M5964=People!$B$5,People!$A$5,0)))))))</f>
        <v>Cassandra Brandow</v>
      </c>
      <c r="W5964" s="1" t="str">
        <f>IFERROR(VLOOKUP(Data[[#This Row],[Order ID]], Returns!$A:$B, 2, FALSE), "No")</f>
        <v>No</v>
      </c>
      <c r="X5964" s="1">
        <f>1/COUNTIF(Data[Order ID], Data[[#This Row],[Order ID]])</f>
        <v>0.33333333333333331</v>
      </c>
      <c r="Y5964" s="1">
        <f>1/COUNTIFS(Data[Customer Name],Data[[#This Row],[Customer Name]], Data[MonthYear],Data[[#This Row],[MonthYear]])</f>
        <v>0.33333333333333331</v>
      </c>
      <c r="Z5964" s="1" t="str">
        <f>TEXT(Data[[#This Row],[Order Date]], "mm.yy")</f>
        <v>11.16</v>
      </c>
    </row>
    <row r="5965" spans="1:26" x14ac:dyDescent="0.25">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1" t="str">
        <f>IF(M5965=People!$B$2,People!$A$5,(IF(M5965=People!$B$3,People!$A$3,(IF(M5965=People!$B$4,People!$A$4,(IF(M5965=People!$B$5,People!$A$5,0)))))))</f>
        <v>Cassandra Brandow</v>
      </c>
      <c r="W5965" s="1" t="str">
        <f>IFERROR(VLOOKUP(Data[[#This Row],[Order ID]], Returns!$A:$B, 2, FALSE), "No")</f>
        <v>No</v>
      </c>
      <c r="X5965" s="1">
        <f>1/COUNTIF(Data[Order ID], Data[[#This Row],[Order ID]])</f>
        <v>0.33333333333333331</v>
      </c>
      <c r="Y5965" s="1">
        <f>1/COUNTIFS(Data[Customer Name],Data[[#This Row],[Customer Name]], Data[MonthYear],Data[[#This Row],[MonthYear]])</f>
        <v>0.33333333333333331</v>
      </c>
      <c r="Z5965" s="1" t="str">
        <f>TEXT(Data[[#This Row],[Order Date]], "mm.yy")</f>
        <v>11.16</v>
      </c>
    </row>
    <row r="5966" spans="1:26" x14ac:dyDescent="0.25">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1" t="str">
        <f>IF(M5966=People!$B$2,People!$A$5,(IF(M5966=People!$B$3,People!$A$3,(IF(M5966=People!$B$4,People!$A$4,(IF(M5966=People!$B$5,People!$A$5,0)))))))</f>
        <v>Cassandra Brandow</v>
      </c>
      <c r="W5966" s="1" t="str">
        <f>IFERROR(VLOOKUP(Data[[#This Row],[Order ID]], Returns!$A:$B, 2, FALSE), "No")</f>
        <v>No</v>
      </c>
      <c r="X5966" s="1">
        <f>1/COUNTIF(Data[Order ID], Data[[#This Row],[Order ID]])</f>
        <v>0.33333333333333331</v>
      </c>
      <c r="Y5966" s="1">
        <f>1/COUNTIFS(Data[Customer Name],Data[[#This Row],[Customer Name]], Data[MonthYear],Data[[#This Row],[MonthYear]])</f>
        <v>0.33333333333333331</v>
      </c>
      <c r="Z5966" s="1" t="str">
        <f>TEXT(Data[[#This Row],[Order Date]], "mm.yy")</f>
        <v>08.19</v>
      </c>
    </row>
    <row r="5967" spans="1:26" x14ac:dyDescent="0.25">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1" t="str">
        <f>IF(M5967=People!$B$2,People!$A$5,(IF(M5967=People!$B$3,People!$A$3,(IF(M5967=People!$B$4,People!$A$4,(IF(M5967=People!$B$5,People!$A$5,0)))))))</f>
        <v>Cassandra Brandow</v>
      </c>
      <c r="W5967" s="1" t="str">
        <f>IFERROR(VLOOKUP(Data[[#This Row],[Order ID]], Returns!$A:$B, 2, FALSE), "No")</f>
        <v>No</v>
      </c>
      <c r="X5967" s="1">
        <f>1/COUNTIF(Data[Order ID], Data[[#This Row],[Order ID]])</f>
        <v>0.33333333333333331</v>
      </c>
      <c r="Y5967" s="1">
        <f>1/COUNTIFS(Data[Customer Name],Data[[#This Row],[Customer Name]], Data[MonthYear],Data[[#This Row],[MonthYear]])</f>
        <v>0.33333333333333331</v>
      </c>
      <c r="Z5967" s="1" t="str">
        <f>TEXT(Data[[#This Row],[Order Date]], "mm.yy")</f>
        <v>08.19</v>
      </c>
    </row>
    <row r="5968" spans="1:26" x14ac:dyDescent="0.25">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1" t="str">
        <f>IF(M5968=People!$B$2,People!$A$5,(IF(M5968=People!$B$3,People!$A$3,(IF(M5968=People!$B$4,People!$A$4,(IF(M5968=People!$B$5,People!$A$5,0)))))))</f>
        <v>Cassandra Brandow</v>
      </c>
      <c r="W5968" s="1" t="str">
        <f>IFERROR(VLOOKUP(Data[[#This Row],[Order ID]], Returns!$A:$B, 2, FALSE), "No")</f>
        <v>No</v>
      </c>
      <c r="X5968" s="1">
        <f>1/COUNTIF(Data[Order ID], Data[[#This Row],[Order ID]])</f>
        <v>0.33333333333333331</v>
      </c>
      <c r="Y5968" s="1">
        <f>1/COUNTIFS(Data[Customer Name],Data[[#This Row],[Customer Name]], Data[MonthYear],Data[[#This Row],[MonthYear]])</f>
        <v>0.33333333333333331</v>
      </c>
      <c r="Z5968" s="1" t="str">
        <f>TEXT(Data[[#This Row],[Order Date]], "mm.yy")</f>
        <v>08.19</v>
      </c>
    </row>
    <row r="5969" spans="1:26" x14ac:dyDescent="0.25">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1" t="str">
        <f>IF(M5969=People!$B$2,People!$A$5,(IF(M5969=People!$B$3,People!$A$3,(IF(M5969=People!$B$4,People!$A$4,(IF(M5969=People!$B$5,People!$A$5,0)))))))</f>
        <v>Chuck Magee</v>
      </c>
      <c r="W5969" s="1" t="str">
        <f>IFERROR(VLOOKUP(Data[[#This Row],[Order ID]], Returns!$A:$B, 2, FALSE), "No")</f>
        <v>No</v>
      </c>
      <c r="X5969" s="1">
        <f>1/COUNTIF(Data[Order ID], Data[[#This Row],[Order ID]])</f>
        <v>1</v>
      </c>
      <c r="Y5969" s="1">
        <f>1/COUNTIFS(Data[Customer Name],Data[[#This Row],[Customer Name]], Data[MonthYear],Data[[#This Row],[MonthYear]])</f>
        <v>1</v>
      </c>
      <c r="Z5969" s="1" t="str">
        <f>TEXT(Data[[#This Row],[Order Date]], "mm.yy")</f>
        <v>01.18</v>
      </c>
    </row>
    <row r="5970" spans="1:26" x14ac:dyDescent="0.25">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1" t="str">
        <f>IF(M5970=People!$B$2,People!$A$5,(IF(M5970=People!$B$3,People!$A$3,(IF(M5970=People!$B$4,People!$A$4,(IF(M5970=People!$B$5,People!$A$5,0)))))))</f>
        <v>Cassandra Brandow</v>
      </c>
      <c r="W5970" s="1" t="str">
        <f>IFERROR(VLOOKUP(Data[[#This Row],[Order ID]], Returns!$A:$B, 2, FALSE), "No")</f>
        <v>Yes</v>
      </c>
      <c r="X5970" s="1">
        <f>1/COUNTIF(Data[Order ID], Data[[#This Row],[Order ID]])</f>
        <v>0.25</v>
      </c>
      <c r="Y5970" s="1">
        <f>1/COUNTIFS(Data[Customer Name],Data[[#This Row],[Customer Name]], Data[MonthYear],Data[[#This Row],[MonthYear]])</f>
        <v>0.25</v>
      </c>
      <c r="Z5970" s="1" t="str">
        <f>TEXT(Data[[#This Row],[Order Date]], "mm.yy")</f>
        <v>07.16</v>
      </c>
    </row>
    <row r="5971" spans="1:26" x14ac:dyDescent="0.25">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1" t="str">
        <f>IF(M5971=People!$B$2,People!$A$5,(IF(M5971=People!$B$3,People!$A$3,(IF(M5971=People!$B$4,People!$A$4,(IF(M5971=People!$B$5,People!$A$5,0)))))))</f>
        <v>Cassandra Brandow</v>
      </c>
      <c r="W5971" s="1" t="str">
        <f>IFERROR(VLOOKUP(Data[[#This Row],[Order ID]], Returns!$A:$B, 2, FALSE), "No")</f>
        <v>Yes</v>
      </c>
      <c r="X5971" s="1">
        <f>1/COUNTIF(Data[Order ID], Data[[#This Row],[Order ID]])</f>
        <v>0.25</v>
      </c>
      <c r="Y5971" s="1">
        <f>1/COUNTIFS(Data[Customer Name],Data[[#This Row],[Customer Name]], Data[MonthYear],Data[[#This Row],[MonthYear]])</f>
        <v>0.25</v>
      </c>
      <c r="Z5971" s="1" t="str">
        <f>TEXT(Data[[#This Row],[Order Date]], "mm.yy")</f>
        <v>07.16</v>
      </c>
    </row>
    <row r="5972" spans="1:26" x14ac:dyDescent="0.25">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1" t="str">
        <f>IF(M5972=People!$B$2,People!$A$5,(IF(M5972=People!$B$3,People!$A$3,(IF(M5972=People!$B$4,People!$A$4,(IF(M5972=People!$B$5,People!$A$5,0)))))))</f>
        <v>Cassandra Brandow</v>
      </c>
      <c r="W5972" s="1" t="str">
        <f>IFERROR(VLOOKUP(Data[[#This Row],[Order ID]], Returns!$A:$B, 2, FALSE), "No")</f>
        <v>Yes</v>
      </c>
      <c r="X5972" s="1">
        <f>1/COUNTIF(Data[Order ID], Data[[#This Row],[Order ID]])</f>
        <v>0.25</v>
      </c>
      <c r="Y5972" s="1">
        <f>1/COUNTIFS(Data[Customer Name],Data[[#This Row],[Customer Name]], Data[MonthYear],Data[[#This Row],[MonthYear]])</f>
        <v>0.25</v>
      </c>
      <c r="Z5972" s="1" t="str">
        <f>TEXT(Data[[#This Row],[Order Date]], "mm.yy")</f>
        <v>07.16</v>
      </c>
    </row>
    <row r="5973" spans="1:26" x14ac:dyDescent="0.25">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1" t="str">
        <f>IF(M5973=People!$B$2,People!$A$5,(IF(M5973=People!$B$3,People!$A$3,(IF(M5973=People!$B$4,People!$A$4,(IF(M5973=People!$B$5,People!$A$5,0)))))))</f>
        <v>Cassandra Brandow</v>
      </c>
      <c r="W5973" s="1" t="str">
        <f>IFERROR(VLOOKUP(Data[[#This Row],[Order ID]], Returns!$A:$B, 2, FALSE), "No")</f>
        <v>Yes</v>
      </c>
      <c r="X5973" s="1">
        <f>1/COUNTIF(Data[Order ID], Data[[#This Row],[Order ID]])</f>
        <v>0.25</v>
      </c>
      <c r="Y5973" s="1">
        <f>1/COUNTIFS(Data[Customer Name],Data[[#This Row],[Customer Name]], Data[MonthYear],Data[[#This Row],[MonthYear]])</f>
        <v>0.25</v>
      </c>
      <c r="Z5973" s="1" t="str">
        <f>TEXT(Data[[#This Row],[Order Date]], "mm.yy")</f>
        <v>07.16</v>
      </c>
    </row>
    <row r="5974" spans="1:26" x14ac:dyDescent="0.25">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1" t="str">
        <f>IF(M5974=People!$B$2,People!$A$5,(IF(M5974=People!$B$3,People!$A$3,(IF(M5974=People!$B$4,People!$A$4,(IF(M5974=People!$B$5,People!$A$5,0)))))))</f>
        <v>Chuck Magee</v>
      </c>
      <c r="W5974" s="1" t="str">
        <f>IFERROR(VLOOKUP(Data[[#This Row],[Order ID]], Returns!$A:$B, 2, FALSE), "No")</f>
        <v>No</v>
      </c>
      <c r="X5974" s="1">
        <f>1/COUNTIF(Data[Order ID], Data[[#This Row],[Order ID]])</f>
        <v>1</v>
      </c>
      <c r="Y5974" s="1">
        <f>1/COUNTIFS(Data[Customer Name],Data[[#This Row],[Customer Name]], Data[MonthYear],Data[[#This Row],[MonthYear]])</f>
        <v>1</v>
      </c>
      <c r="Z5974" s="1" t="str">
        <f>TEXT(Data[[#This Row],[Order Date]], "mm.yy")</f>
        <v>02.19</v>
      </c>
    </row>
    <row r="5975" spans="1:26" x14ac:dyDescent="0.25">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1" t="str">
        <f>IF(M5975=People!$B$2,People!$A$5,(IF(M5975=People!$B$3,People!$A$3,(IF(M5975=People!$B$4,People!$A$4,(IF(M5975=People!$B$5,People!$A$5,0)))))))</f>
        <v>Chuck Magee</v>
      </c>
      <c r="W5975" s="1" t="str">
        <f>IFERROR(VLOOKUP(Data[[#This Row],[Order ID]], Returns!$A:$B, 2, FALSE), "No")</f>
        <v>No</v>
      </c>
      <c r="X5975" s="1">
        <f>1/COUNTIF(Data[Order ID], Data[[#This Row],[Order ID]])</f>
        <v>1</v>
      </c>
      <c r="Y5975" s="1">
        <f>1/COUNTIFS(Data[Customer Name],Data[[#This Row],[Customer Name]], Data[MonthYear],Data[[#This Row],[MonthYear]])</f>
        <v>0.25</v>
      </c>
      <c r="Z5975" s="1" t="str">
        <f>TEXT(Data[[#This Row],[Order Date]], "mm.yy")</f>
        <v>12.17</v>
      </c>
    </row>
    <row r="5976" spans="1:26" x14ac:dyDescent="0.25">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1" t="str">
        <f>IF(M5976=People!$B$2,People!$A$5,(IF(M5976=People!$B$3,People!$A$3,(IF(M5976=People!$B$4,People!$A$4,(IF(M5976=People!$B$5,People!$A$5,0)))))))</f>
        <v>Cassandra Brandow</v>
      </c>
      <c r="W5976" s="1" t="str">
        <f>IFERROR(VLOOKUP(Data[[#This Row],[Order ID]], Returns!$A:$B, 2, FALSE), "No")</f>
        <v>No</v>
      </c>
      <c r="X5976" s="1">
        <f>1/COUNTIF(Data[Order ID], Data[[#This Row],[Order ID]])</f>
        <v>1</v>
      </c>
      <c r="Y5976" s="1">
        <f>1/COUNTIFS(Data[Customer Name],Data[[#This Row],[Customer Name]], Data[MonthYear],Data[[#This Row],[MonthYear]])</f>
        <v>1</v>
      </c>
      <c r="Z5976" s="1" t="str">
        <f>TEXT(Data[[#This Row],[Order Date]], "mm.yy")</f>
        <v>10.18</v>
      </c>
    </row>
    <row r="5977" spans="1:26" x14ac:dyDescent="0.25">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1" t="str">
        <f>IF(M5977=People!$B$2,People!$A$5,(IF(M5977=People!$B$3,People!$A$3,(IF(M5977=People!$B$4,People!$A$4,(IF(M5977=People!$B$5,People!$A$5,0)))))))</f>
        <v>Kelly Williams</v>
      </c>
      <c r="W5977" s="1" t="str">
        <f>IFERROR(VLOOKUP(Data[[#This Row],[Order ID]], Returns!$A:$B, 2, FALSE), "No")</f>
        <v>No</v>
      </c>
      <c r="X5977" s="1">
        <f>1/COUNTIF(Data[Order ID], Data[[#This Row],[Order ID]])</f>
        <v>0.5</v>
      </c>
      <c r="Y5977" s="1">
        <f>1/COUNTIFS(Data[Customer Name],Data[[#This Row],[Customer Name]], Data[MonthYear],Data[[#This Row],[MonthYear]])</f>
        <v>0.5</v>
      </c>
      <c r="Z5977" s="1" t="str">
        <f>TEXT(Data[[#This Row],[Order Date]], "mm.yy")</f>
        <v>07.19</v>
      </c>
    </row>
    <row r="5978" spans="1:26" x14ac:dyDescent="0.25">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1" t="str">
        <f>IF(M5978=People!$B$2,People!$A$5,(IF(M5978=People!$B$3,People!$A$3,(IF(M5978=People!$B$4,People!$A$4,(IF(M5978=People!$B$5,People!$A$5,0)))))))</f>
        <v>Kelly Williams</v>
      </c>
      <c r="W5978" s="1" t="str">
        <f>IFERROR(VLOOKUP(Data[[#This Row],[Order ID]], Returns!$A:$B, 2, FALSE), "No")</f>
        <v>No</v>
      </c>
      <c r="X5978" s="1">
        <f>1/COUNTIF(Data[Order ID], Data[[#This Row],[Order ID]])</f>
        <v>0.5</v>
      </c>
      <c r="Y5978" s="1">
        <f>1/COUNTIFS(Data[Customer Name],Data[[#This Row],[Customer Name]], Data[MonthYear],Data[[#This Row],[MonthYear]])</f>
        <v>0.5</v>
      </c>
      <c r="Z5978" s="1" t="str">
        <f>TEXT(Data[[#This Row],[Order Date]], "mm.yy")</f>
        <v>07.19</v>
      </c>
    </row>
    <row r="5979" spans="1:26" x14ac:dyDescent="0.25">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1" t="str">
        <f>IF(M5979=People!$B$2,People!$A$5,(IF(M5979=People!$B$3,People!$A$3,(IF(M5979=People!$B$4,People!$A$4,(IF(M5979=People!$B$5,People!$A$5,0)))))))</f>
        <v>Cassandra Brandow</v>
      </c>
      <c r="W5979" s="1" t="str">
        <f>IFERROR(VLOOKUP(Data[[#This Row],[Order ID]], Returns!$A:$B, 2, FALSE), "No")</f>
        <v>No</v>
      </c>
      <c r="X5979" s="1">
        <f>1/COUNTIF(Data[Order ID], Data[[#This Row],[Order ID]])</f>
        <v>1</v>
      </c>
      <c r="Y5979" s="1">
        <f>1/COUNTIFS(Data[Customer Name],Data[[#This Row],[Customer Name]], Data[MonthYear],Data[[#This Row],[MonthYear]])</f>
        <v>1</v>
      </c>
      <c r="Z5979" s="1" t="str">
        <f>TEXT(Data[[#This Row],[Order Date]], "mm.yy")</f>
        <v>04.19</v>
      </c>
    </row>
    <row r="5980" spans="1:26" x14ac:dyDescent="0.25">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1" t="str">
        <f>IF(M5980=People!$B$2,People!$A$5,(IF(M5980=People!$B$3,People!$A$3,(IF(M5980=People!$B$4,People!$A$4,(IF(M5980=People!$B$5,People!$A$5,0)))))))</f>
        <v>Kelly Williams</v>
      </c>
      <c r="W5980" s="1" t="str">
        <f>IFERROR(VLOOKUP(Data[[#This Row],[Order ID]], Returns!$A:$B, 2, FALSE), "No")</f>
        <v>No</v>
      </c>
      <c r="X5980" s="1">
        <f>1/COUNTIF(Data[Order ID], Data[[#This Row],[Order ID]])</f>
        <v>0.25</v>
      </c>
      <c r="Y5980" s="1">
        <f>1/COUNTIFS(Data[Customer Name],Data[[#This Row],[Customer Name]], Data[MonthYear],Data[[#This Row],[MonthYear]])</f>
        <v>0.25</v>
      </c>
      <c r="Z5980" s="1" t="str">
        <f>TEXT(Data[[#This Row],[Order Date]], "mm.yy")</f>
        <v>09.16</v>
      </c>
    </row>
    <row r="5981" spans="1:26" x14ac:dyDescent="0.25">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1" t="str">
        <f>IF(M5981=People!$B$2,People!$A$5,(IF(M5981=People!$B$3,People!$A$3,(IF(M5981=People!$B$4,People!$A$4,(IF(M5981=People!$B$5,People!$A$5,0)))))))</f>
        <v>Kelly Williams</v>
      </c>
      <c r="W5981" s="1" t="str">
        <f>IFERROR(VLOOKUP(Data[[#This Row],[Order ID]], Returns!$A:$B, 2, FALSE), "No")</f>
        <v>No</v>
      </c>
      <c r="X5981" s="1">
        <f>1/COUNTIF(Data[Order ID], Data[[#This Row],[Order ID]])</f>
        <v>0.25</v>
      </c>
      <c r="Y5981" s="1">
        <f>1/COUNTIFS(Data[Customer Name],Data[[#This Row],[Customer Name]], Data[MonthYear],Data[[#This Row],[MonthYear]])</f>
        <v>0.25</v>
      </c>
      <c r="Z5981" s="1" t="str">
        <f>TEXT(Data[[#This Row],[Order Date]], "mm.yy")</f>
        <v>09.16</v>
      </c>
    </row>
    <row r="5982" spans="1:26" x14ac:dyDescent="0.25">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1" t="str">
        <f>IF(M5982=People!$B$2,People!$A$5,(IF(M5982=People!$B$3,People!$A$3,(IF(M5982=People!$B$4,People!$A$4,(IF(M5982=People!$B$5,People!$A$5,0)))))))</f>
        <v>Kelly Williams</v>
      </c>
      <c r="W5982" s="1" t="str">
        <f>IFERROR(VLOOKUP(Data[[#This Row],[Order ID]], Returns!$A:$B, 2, FALSE), "No")</f>
        <v>No</v>
      </c>
      <c r="X5982" s="1">
        <f>1/COUNTIF(Data[Order ID], Data[[#This Row],[Order ID]])</f>
        <v>0.25</v>
      </c>
      <c r="Y5982" s="1">
        <f>1/COUNTIFS(Data[Customer Name],Data[[#This Row],[Customer Name]], Data[MonthYear],Data[[#This Row],[MonthYear]])</f>
        <v>0.25</v>
      </c>
      <c r="Z5982" s="1" t="str">
        <f>TEXT(Data[[#This Row],[Order Date]], "mm.yy")</f>
        <v>09.16</v>
      </c>
    </row>
    <row r="5983" spans="1:26" x14ac:dyDescent="0.25">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1" t="str">
        <f>IF(M5983=People!$B$2,People!$A$5,(IF(M5983=People!$B$3,People!$A$3,(IF(M5983=People!$B$4,People!$A$4,(IF(M5983=People!$B$5,People!$A$5,0)))))))</f>
        <v>Kelly Williams</v>
      </c>
      <c r="W5983" s="1" t="str">
        <f>IFERROR(VLOOKUP(Data[[#This Row],[Order ID]], Returns!$A:$B, 2, FALSE), "No")</f>
        <v>No</v>
      </c>
      <c r="X5983" s="1">
        <f>1/COUNTIF(Data[Order ID], Data[[#This Row],[Order ID]])</f>
        <v>0.25</v>
      </c>
      <c r="Y5983" s="1">
        <f>1/COUNTIFS(Data[Customer Name],Data[[#This Row],[Customer Name]], Data[MonthYear],Data[[#This Row],[MonthYear]])</f>
        <v>0.25</v>
      </c>
      <c r="Z5983" s="1" t="str">
        <f>TEXT(Data[[#This Row],[Order Date]], "mm.yy")</f>
        <v>09.16</v>
      </c>
    </row>
    <row r="5984" spans="1:26" x14ac:dyDescent="0.25">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1" t="str">
        <f>IF(M5984=People!$B$2,People!$A$5,(IF(M5984=People!$B$3,People!$A$3,(IF(M5984=People!$B$4,People!$A$4,(IF(M5984=People!$B$5,People!$A$5,0)))))))</f>
        <v>Chuck Magee</v>
      </c>
      <c r="W5984" s="1" t="str">
        <f>IFERROR(VLOOKUP(Data[[#This Row],[Order ID]], Returns!$A:$B, 2, FALSE), "No")</f>
        <v>No</v>
      </c>
      <c r="X5984" s="1">
        <f>1/COUNTIF(Data[Order ID], Data[[#This Row],[Order ID]])</f>
        <v>1</v>
      </c>
      <c r="Y5984" s="1">
        <f>1/COUNTIFS(Data[Customer Name],Data[[#This Row],[Customer Name]], Data[MonthYear],Data[[#This Row],[MonthYear]])</f>
        <v>1</v>
      </c>
      <c r="Z5984" s="1" t="str">
        <f>TEXT(Data[[#This Row],[Order Date]], "mm.yy")</f>
        <v>11.18</v>
      </c>
    </row>
    <row r="5985" spans="1:26" x14ac:dyDescent="0.25">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1" t="str">
        <f>IF(M5985=People!$B$2,People!$A$5,(IF(M5985=People!$B$3,People!$A$3,(IF(M5985=People!$B$4,People!$A$4,(IF(M5985=People!$B$5,People!$A$5,0)))))))</f>
        <v>Chuck Magee</v>
      </c>
      <c r="W5985" s="1" t="str">
        <f>IFERROR(VLOOKUP(Data[[#This Row],[Order ID]], Returns!$A:$B, 2, FALSE), "No")</f>
        <v>No</v>
      </c>
      <c r="X5985" s="1">
        <f>1/COUNTIF(Data[Order ID], Data[[#This Row],[Order ID]])</f>
        <v>1</v>
      </c>
      <c r="Y5985" s="1">
        <f>1/COUNTIFS(Data[Customer Name],Data[[#This Row],[Customer Name]], Data[MonthYear],Data[[#This Row],[MonthYear]])</f>
        <v>1</v>
      </c>
      <c r="Z5985" s="1" t="str">
        <f>TEXT(Data[[#This Row],[Order Date]], "mm.yy")</f>
        <v>09.19</v>
      </c>
    </row>
    <row r="5986" spans="1:26" x14ac:dyDescent="0.25">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1" t="str">
        <f>IF(M5986=People!$B$2,People!$A$5,(IF(M5986=People!$B$3,People!$A$3,(IF(M5986=People!$B$4,People!$A$4,(IF(M5986=People!$B$5,People!$A$5,0)))))))</f>
        <v>Cassandra Brandow</v>
      </c>
      <c r="W5986" s="1" t="str">
        <f>IFERROR(VLOOKUP(Data[[#This Row],[Order ID]], Returns!$A:$B, 2, FALSE), "No")</f>
        <v>No</v>
      </c>
      <c r="X5986" s="1">
        <f>1/COUNTIF(Data[Order ID], Data[[#This Row],[Order ID]])</f>
        <v>0.16666666666666666</v>
      </c>
      <c r="Y5986" s="1">
        <f>1/COUNTIFS(Data[Customer Name],Data[[#This Row],[Customer Name]], Data[MonthYear],Data[[#This Row],[MonthYear]])</f>
        <v>0.16666666666666666</v>
      </c>
      <c r="Z5986" s="1" t="str">
        <f>TEXT(Data[[#This Row],[Order Date]], "mm.yy")</f>
        <v>07.18</v>
      </c>
    </row>
    <row r="5987" spans="1:26" x14ac:dyDescent="0.25">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1" t="str">
        <f>IF(M5987=People!$B$2,People!$A$5,(IF(M5987=People!$B$3,People!$A$3,(IF(M5987=People!$B$4,People!$A$4,(IF(M5987=People!$B$5,People!$A$5,0)))))))</f>
        <v>Cassandra Brandow</v>
      </c>
      <c r="W5987" s="1" t="str">
        <f>IFERROR(VLOOKUP(Data[[#This Row],[Order ID]], Returns!$A:$B, 2, FALSE), "No")</f>
        <v>No</v>
      </c>
      <c r="X5987" s="1">
        <f>1/COUNTIF(Data[Order ID], Data[[#This Row],[Order ID]])</f>
        <v>0.16666666666666666</v>
      </c>
      <c r="Y5987" s="1">
        <f>1/COUNTIFS(Data[Customer Name],Data[[#This Row],[Customer Name]], Data[MonthYear],Data[[#This Row],[MonthYear]])</f>
        <v>0.16666666666666666</v>
      </c>
      <c r="Z5987" s="1" t="str">
        <f>TEXT(Data[[#This Row],[Order Date]], "mm.yy")</f>
        <v>07.18</v>
      </c>
    </row>
    <row r="5988" spans="1:26" x14ac:dyDescent="0.25">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1" t="str">
        <f>IF(M5988=People!$B$2,People!$A$5,(IF(M5988=People!$B$3,People!$A$3,(IF(M5988=People!$B$4,People!$A$4,(IF(M5988=People!$B$5,People!$A$5,0)))))))</f>
        <v>Cassandra Brandow</v>
      </c>
      <c r="W5988" s="1" t="str">
        <f>IFERROR(VLOOKUP(Data[[#This Row],[Order ID]], Returns!$A:$B, 2, FALSE), "No")</f>
        <v>No</v>
      </c>
      <c r="X5988" s="1">
        <f>1/COUNTIF(Data[Order ID], Data[[#This Row],[Order ID]])</f>
        <v>0.16666666666666666</v>
      </c>
      <c r="Y5988" s="1">
        <f>1/COUNTIFS(Data[Customer Name],Data[[#This Row],[Customer Name]], Data[MonthYear],Data[[#This Row],[MonthYear]])</f>
        <v>0.16666666666666666</v>
      </c>
      <c r="Z5988" s="1" t="str">
        <f>TEXT(Data[[#This Row],[Order Date]], "mm.yy")</f>
        <v>07.18</v>
      </c>
    </row>
    <row r="5989" spans="1:26" x14ac:dyDescent="0.25">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1" t="str">
        <f>IF(M5989=People!$B$2,People!$A$5,(IF(M5989=People!$B$3,People!$A$3,(IF(M5989=People!$B$4,People!$A$4,(IF(M5989=People!$B$5,People!$A$5,0)))))))</f>
        <v>Cassandra Brandow</v>
      </c>
      <c r="W5989" s="1" t="str">
        <f>IFERROR(VLOOKUP(Data[[#This Row],[Order ID]], Returns!$A:$B, 2, FALSE), "No")</f>
        <v>No</v>
      </c>
      <c r="X5989" s="1">
        <f>1/COUNTIF(Data[Order ID], Data[[#This Row],[Order ID]])</f>
        <v>0.16666666666666666</v>
      </c>
      <c r="Y5989" s="1">
        <f>1/COUNTIFS(Data[Customer Name],Data[[#This Row],[Customer Name]], Data[MonthYear],Data[[#This Row],[MonthYear]])</f>
        <v>0.16666666666666666</v>
      </c>
      <c r="Z5989" s="1" t="str">
        <f>TEXT(Data[[#This Row],[Order Date]], "mm.yy")</f>
        <v>07.18</v>
      </c>
    </row>
    <row r="5990" spans="1:26" x14ac:dyDescent="0.25">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1" t="str">
        <f>IF(M5990=People!$B$2,People!$A$5,(IF(M5990=People!$B$3,People!$A$3,(IF(M5990=People!$B$4,People!$A$4,(IF(M5990=People!$B$5,People!$A$5,0)))))))</f>
        <v>Cassandra Brandow</v>
      </c>
      <c r="W5990" s="1" t="str">
        <f>IFERROR(VLOOKUP(Data[[#This Row],[Order ID]], Returns!$A:$B, 2, FALSE), "No")</f>
        <v>No</v>
      </c>
      <c r="X5990" s="1">
        <f>1/COUNTIF(Data[Order ID], Data[[#This Row],[Order ID]])</f>
        <v>0.16666666666666666</v>
      </c>
      <c r="Y5990" s="1">
        <f>1/COUNTIFS(Data[Customer Name],Data[[#This Row],[Customer Name]], Data[MonthYear],Data[[#This Row],[MonthYear]])</f>
        <v>0.16666666666666666</v>
      </c>
      <c r="Z5990" s="1" t="str">
        <f>TEXT(Data[[#This Row],[Order Date]], "mm.yy")</f>
        <v>07.18</v>
      </c>
    </row>
    <row r="5991" spans="1:26" x14ac:dyDescent="0.25">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1" t="str">
        <f>IF(M5991=People!$B$2,People!$A$5,(IF(M5991=People!$B$3,People!$A$3,(IF(M5991=People!$B$4,People!$A$4,(IF(M5991=People!$B$5,People!$A$5,0)))))))</f>
        <v>Cassandra Brandow</v>
      </c>
      <c r="W5991" s="1" t="str">
        <f>IFERROR(VLOOKUP(Data[[#This Row],[Order ID]], Returns!$A:$B, 2, FALSE), "No")</f>
        <v>No</v>
      </c>
      <c r="X5991" s="1">
        <f>1/COUNTIF(Data[Order ID], Data[[#This Row],[Order ID]])</f>
        <v>0.16666666666666666</v>
      </c>
      <c r="Y5991" s="1">
        <f>1/COUNTIFS(Data[Customer Name],Data[[#This Row],[Customer Name]], Data[MonthYear],Data[[#This Row],[MonthYear]])</f>
        <v>0.16666666666666666</v>
      </c>
      <c r="Z5991" s="1" t="str">
        <f>TEXT(Data[[#This Row],[Order Date]], "mm.yy")</f>
        <v>07.18</v>
      </c>
    </row>
    <row r="5992" spans="1:26" x14ac:dyDescent="0.25">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1" t="str">
        <f>IF(M5992=People!$B$2,People!$A$5,(IF(M5992=People!$B$3,People!$A$3,(IF(M5992=People!$B$4,People!$A$4,(IF(M5992=People!$B$5,People!$A$5,0)))))))</f>
        <v>Cassandra Brandow</v>
      </c>
      <c r="W5992" s="1" t="str">
        <f>IFERROR(VLOOKUP(Data[[#This Row],[Order ID]], Returns!$A:$B, 2, FALSE), "No")</f>
        <v>No</v>
      </c>
      <c r="X5992" s="1">
        <f>1/COUNTIF(Data[Order ID], Data[[#This Row],[Order ID]])</f>
        <v>0.33333333333333331</v>
      </c>
      <c r="Y5992" s="1">
        <f>1/COUNTIFS(Data[Customer Name],Data[[#This Row],[Customer Name]], Data[MonthYear],Data[[#This Row],[MonthYear]])</f>
        <v>0.33333333333333331</v>
      </c>
      <c r="Z5992" s="1" t="str">
        <f>TEXT(Data[[#This Row],[Order Date]], "mm.yy")</f>
        <v>09.19</v>
      </c>
    </row>
    <row r="5993" spans="1:26" x14ac:dyDescent="0.25">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1" t="str">
        <f>IF(M5993=People!$B$2,People!$A$5,(IF(M5993=People!$B$3,People!$A$3,(IF(M5993=People!$B$4,People!$A$4,(IF(M5993=People!$B$5,People!$A$5,0)))))))</f>
        <v>Cassandra Brandow</v>
      </c>
      <c r="W5993" s="1" t="str">
        <f>IFERROR(VLOOKUP(Data[[#This Row],[Order ID]], Returns!$A:$B, 2, FALSE), "No")</f>
        <v>No</v>
      </c>
      <c r="X5993" s="1">
        <f>1/COUNTIF(Data[Order ID], Data[[#This Row],[Order ID]])</f>
        <v>0.33333333333333331</v>
      </c>
      <c r="Y5993" s="1">
        <f>1/COUNTIFS(Data[Customer Name],Data[[#This Row],[Customer Name]], Data[MonthYear],Data[[#This Row],[MonthYear]])</f>
        <v>0.33333333333333331</v>
      </c>
      <c r="Z5993" s="1" t="str">
        <f>TEXT(Data[[#This Row],[Order Date]], "mm.yy")</f>
        <v>09.19</v>
      </c>
    </row>
    <row r="5994" spans="1:26" x14ac:dyDescent="0.25">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1" t="str">
        <f>IF(M5994=People!$B$2,People!$A$5,(IF(M5994=People!$B$3,People!$A$3,(IF(M5994=People!$B$4,People!$A$4,(IF(M5994=People!$B$5,People!$A$5,0)))))))</f>
        <v>Cassandra Brandow</v>
      </c>
      <c r="W5994" s="1" t="str">
        <f>IFERROR(VLOOKUP(Data[[#This Row],[Order ID]], Returns!$A:$B, 2, FALSE), "No")</f>
        <v>No</v>
      </c>
      <c r="X5994" s="1">
        <f>1/COUNTIF(Data[Order ID], Data[[#This Row],[Order ID]])</f>
        <v>0.33333333333333331</v>
      </c>
      <c r="Y5994" s="1">
        <f>1/COUNTIFS(Data[Customer Name],Data[[#This Row],[Customer Name]], Data[MonthYear],Data[[#This Row],[MonthYear]])</f>
        <v>0.33333333333333331</v>
      </c>
      <c r="Z5994" s="1" t="str">
        <f>TEXT(Data[[#This Row],[Order Date]], "mm.yy")</f>
        <v>09.19</v>
      </c>
    </row>
    <row r="5995" spans="1:26" x14ac:dyDescent="0.25">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1" t="str">
        <f>IF(M5995=People!$B$2,People!$A$5,(IF(M5995=People!$B$3,People!$A$3,(IF(M5995=People!$B$4,People!$A$4,(IF(M5995=People!$B$5,People!$A$5,0)))))))</f>
        <v>Chuck Magee</v>
      </c>
      <c r="W5995" s="1" t="str">
        <f>IFERROR(VLOOKUP(Data[[#This Row],[Order ID]], Returns!$A:$B, 2, FALSE), "No")</f>
        <v>No</v>
      </c>
      <c r="X5995" s="1">
        <f>1/COUNTIF(Data[Order ID], Data[[#This Row],[Order ID]])</f>
        <v>0.2</v>
      </c>
      <c r="Y5995" s="1">
        <f>1/COUNTIFS(Data[Customer Name],Data[[#This Row],[Customer Name]], Data[MonthYear],Data[[#This Row],[MonthYear]])</f>
        <v>0.1</v>
      </c>
      <c r="Z5995" s="1" t="str">
        <f>TEXT(Data[[#This Row],[Order Date]], "mm.yy")</f>
        <v>12.18</v>
      </c>
    </row>
    <row r="5996" spans="1:26" x14ac:dyDescent="0.25">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1" t="str">
        <f>IF(M5996=People!$B$2,People!$A$5,(IF(M5996=People!$B$3,People!$A$3,(IF(M5996=People!$B$4,People!$A$4,(IF(M5996=People!$B$5,People!$A$5,0)))))))</f>
        <v>Chuck Magee</v>
      </c>
      <c r="W5996" s="1" t="str">
        <f>IFERROR(VLOOKUP(Data[[#This Row],[Order ID]], Returns!$A:$B, 2, FALSE), "No")</f>
        <v>No</v>
      </c>
      <c r="X5996" s="1">
        <f>1/COUNTIF(Data[Order ID], Data[[#This Row],[Order ID]])</f>
        <v>0.2</v>
      </c>
      <c r="Y5996" s="1">
        <f>1/COUNTIFS(Data[Customer Name],Data[[#This Row],[Customer Name]], Data[MonthYear],Data[[#This Row],[MonthYear]])</f>
        <v>0.1</v>
      </c>
      <c r="Z5996" s="1" t="str">
        <f>TEXT(Data[[#This Row],[Order Date]], "mm.yy")</f>
        <v>12.18</v>
      </c>
    </row>
    <row r="5997" spans="1:26" x14ac:dyDescent="0.25">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1" t="str">
        <f>IF(M5997=People!$B$2,People!$A$5,(IF(M5997=People!$B$3,People!$A$3,(IF(M5997=People!$B$4,People!$A$4,(IF(M5997=People!$B$5,People!$A$5,0)))))))</f>
        <v>Chuck Magee</v>
      </c>
      <c r="W5997" s="1" t="str">
        <f>IFERROR(VLOOKUP(Data[[#This Row],[Order ID]], Returns!$A:$B, 2, FALSE), "No")</f>
        <v>No</v>
      </c>
      <c r="X5997" s="1">
        <f>1/COUNTIF(Data[Order ID], Data[[#This Row],[Order ID]])</f>
        <v>0.2</v>
      </c>
      <c r="Y5997" s="1">
        <f>1/COUNTIFS(Data[Customer Name],Data[[#This Row],[Customer Name]], Data[MonthYear],Data[[#This Row],[MonthYear]])</f>
        <v>0.1</v>
      </c>
      <c r="Z5997" s="1" t="str">
        <f>TEXT(Data[[#This Row],[Order Date]], "mm.yy")</f>
        <v>12.18</v>
      </c>
    </row>
    <row r="5998" spans="1:26" x14ac:dyDescent="0.25">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1" t="str">
        <f>IF(M5998=People!$B$2,People!$A$5,(IF(M5998=People!$B$3,People!$A$3,(IF(M5998=People!$B$4,People!$A$4,(IF(M5998=People!$B$5,People!$A$5,0)))))))</f>
        <v>Chuck Magee</v>
      </c>
      <c r="W5998" s="1" t="str">
        <f>IFERROR(VLOOKUP(Data[[#This Row],[Order ID]], Returns!$A:$B, 2, FALSE), "No")</f>
        <v>No</v>
      </c>
      <c r="X5998" s="1">
        <f>1/COUNTIF(Data[Order ID], Data[[#This Row],[Order ID]])</f>
        <v>0.2</v>
      </c>
      <c r="Y5998" s="1">
        <f>1/COUNTIFS(Data[Customer Name],Data[[#This Row],[Customer Name]], Data[MonthYear],Data[[#This Row],[MonthYear]])</f>
        <v>0.1</v>
      </c>
      <c r="Z5998" s="1" t="str">
        <f>TEXT(Data[[#This Row],[Order Date]], "mm.yy")</f>
        <v>12.18</v>
      </c>
    </row>
    <row r="5999" spans="1:26" x14ac:dyDescent="0.25">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1" t="str">
        <f>IF(M5999=People!$B$2,People!$A$5,(IF(M5999=People!$B$3,People!$A$3,(IF(M5999=People!$B$4,People!$A$4,(IF(M5999=People!$B$5,People!$A$5,0)))))))</f>
        <v>Chuck Magee</v>
      </c>
      <c r="W5999" s="1" t="str">
        <f>IFERROR(VLOOKUP(Data[[#This Row],[Order ID]], Returns!$A:$B, 2, FALSE), "No")</f>
        <v>No</v>
      </c>
      <c r="X5999" s="1">
        <f>1/COUNTIF(Data[Order ID], Data[[#This Row],[Order ID]])</f>
        <v>0.2</v>
      </c>
      <c r="Y5999" s="1">
        <f>1/COUNTIFS(Data[Customer Name],Data[[#This Row],[Customer Name]], Data[MonthYear],Data[[#This Row],[MonthYear]])</f>
        <v>0.1</v>
      </c>
      <c r="Z5999" s="1" t="str">
        <f>TEXT(Data[[#This Row],[Order Date]], "mm.yy")</f>
        <v>12.18</v>
      </c>
    </row>
    <row r="6000" spans="1:26" x14ac:dyDescent="0.25">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1" t="str">
        <f>IF(M6000=People!$B$2,People!$A$5,(IF(M6000=People!$B$3,People!$A$3,(IF(M6000=People!$B$4,People!$A$4,(IF(M6000=People!$B$5,People!$A$5,0)))))))</f>
        <v>Cassandra Brandow</v>
      </c>
      <c r="W6000" s="1" t="str">
        <f>IFERROR(VLOOKUP(Data[[#This Row],[Order ID]], Returns!$A:$B, 2, FALSE), "No")</f>
        <v>No</v>
      </c>
      <c r="X6000" s="1">
        <f>1/COUNTIF(Data[Order ID], Data[[#This Row],[Order ID]])</f>
        <v>0.33333333333333331</v>
      </c>
      <c r="Y6000" s="1">
        <f>1/COUNTIFS(Data[Customer Name],Data[[#This Row],[Customer Name]], Data[MonthYear],Data[[#This Row],[MonthYear]])</f>
        <v>0.33333333333333331</v>
      </c>
      <c r="Z6000" s="1" t="str">
        <f>TEXT(Data[[#This Row],[Order Date]], "mm.yy")</f>
        <v>12.16</v>
      </c>
    </row>
    <row r="6001" spans="1:26" x14ac:dyDescent="0.25">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1" t="str">
        <f>IF(M6001=People!$B$2,People!$A$5,(IF(M6001=People!$B$3,People!$A$3,(IF(M6001=People!$B$4,People!$A$4,(IF(M6001=People!$B$5,People!$A$5,0)))))))</f>
        <v>Cassandra Brandow</v>
      </c>
      <c r="W6001" s="1" t="str">
        <f>IFERROR(VLOOKUP(Data[[#This Row],[Order ID]], Returns!$A:$B, 2, FALSE), "No")</f>
        <v>No</v>
      </c>
      <c r="X6001" s="1">
        <f>1/COUNTIF(Data[Order ID], Data[[#This Row],[Order ID]])</f>
        <v>0.33333333333333331</v>
      </c>
      <c r="Y6001" s="1">
        <f>1/COUNTIFS(Data[Customer Name],Data[[#This Row],[Customer Name]], Data[MonthYear],Data[[#This Row],[MonthYear]])</f>
        <v>0.33333333333333331</v>
      </c>
      <c r="Z6001" s="1" t="str">
        <f>TEXT(Data[[#This Row],[Order Date]], "mm.yy")</f>
        <v>12.16</v>
      </c>
    </row>
    <row r="6002" spans="1:26" x14ac:dyDescent="0.25">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1" t="str">
        <f>IF(M6002=People!$B$2,People!$A$5,(IF(M6002=People!$B$3,People!$A$3,(IF(M6002=People!$B$4,People!$A$4,(IF(M6002=People!$B$5,People!$A$5,0)))))))</f>
        <v>Cassandra Brandow</v>
      </c>
      <c r="W6002" s="1" t="str">
        <f>IFERROR(VLOOKUP(Data[[#This Row],[Order ID]], Returns!$A:$B, 2, FALSE), "No")</f>
        <v>No</v>
      </c>
      <c r="X6002" s="1">
        <f>1/COUNTIF(Data[Order ID], Data[[#This Row],[Order ID]])</f>
        <v>0.33333333333333331</v>
      </c>
      <c r="Y6002" s="1">
        <f>1/COUNTIFS(Data[Customer Name],Data[[#This Row],[Customer Name]], Data[MonthYear],Data[[#This Row],[MonthYear]])</f>
        <v>0.33333333333333331</v>
      </c>
      <c r="Z6002" s="1" t="str">
        <f>TEXT(Data[[#This Row],[Order Date]], "mm.yy")</f>
        <v>12.16</v>
      </c>
    </row>
    <row r="6003" spans="1:26" x14ac:dyDescent="0.25">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1" t="str">
        <f>IF(M6003=People!$B$2,People!$A$5,(IF(M6003=People!$B$3,People!$A$3,(IF(M6003=People!$B$4,People!$A$4,(IF(M6003=People!$B$5,People!$A$5,0)))))))</f>
        <v>Cassandra Brandow</v>
      </c>
      <c r="W6003" s="1" t="str">
        <f>IFERROR(VLOOKUP(Data[[#This Row],[Order ID]], Returns!$A:$B, 2, FALSE), "No")</f>
        <v>No</v>
      </c>
      <c r="X6003" s="1">
        <f>1/COUNTIF(Data[Order ID], Data[[#This Row],[Order ID]])</f>
        <v>0.5</v>
      </c>
      <c r="Y6003" s="1">
        <f>1/COUNTIFS(Data[Customer Name],Data[[#This Row],[Customer Name]], Data[MonthYear],Data[[#This Row],[MonthYear]])</f>
        <v>0.5</v>
      </c>
      <c r="Z6003" s="1" t="str">
        <f>TEXT(Data[[#This Row],[Order Date]], "mm.yy")</f>
        <v>12.16</v>
      </c>
    </row>
    <row r="6004" spans="1:26" x14ac:dyDescent="0.25">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1" t="str">
        <f>IF(M6004=People!$B$2,People!$A$5,(IF(M6004=People!$B$3,People!$A$3,(IF(M6004=People!$B$4,People!$A$4,(IF(M6004=People!$B$5,People!$A$5,0)))))))</f>
        <v>Cassandra Brandow</v>
      </c>
      <c r="W6004" s="1" t="str">
        <f>IFERROR(VLOOKUP(Data[[#This Row],[Order ID]], Returns!$A:$B, 2, FALSE), "No")</f>
        <v>No</v>
      </c>
      <c r="X6004" s="1">
        <f>1/COUNTIF(Data[Order ID], Data[[#This Row],[Order ID]])</f>
        <v>0.5</v>
      </c>
      <c r="Y6004" s="1">
        <f>1/COUNTIFS(Data[Customer Name],Data[[#This Row],[Customer Name]], Data[MonthYear],Data[[#This Row],[MonthYear]])</f>
        <v>0.5</v>
      </c>
      <c r="Z6004" s="1" t="str">
        <f>TEXT(Data[[#This Row],[Order Date]], "mm.yy")</f>
        <v>12.16</v>
      </c>
    </row>
    <row r="6005" spans="1:26" x14ac:dyDescent="0.25">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1" t="str">
        <f>IF(M6005=People!$B$2,People!$A$5,(IF(M6005=People!$B$3,People!$A$3,(IF(M6005=People!$B$4,People!$A$4,(IF(M6005=People!$B$5,People!$A$5,0)))))))</f>
        <v>Cassandra Brandow</v>
      </c>
      <c r="W6005" s="1" t="str">
        <f>IFERROR(VLOOKUP(Data[[#This Row],[Order ID]], Returns!$A:$B, 2, FALSE), "No")</f>
        <v>No</v>
      </c>
      <c r="X6005" s="1">
        <f>1/COUNTIF(Data[Order ID], Data[[#This Row],[Order ID]])</f>
        <v>1</v>
      </c>
      <c r="Y6005" s="1">
        <f>1/COUNTIFS(Data[Customer Name],Data[[#This Row],[Customer Name]], Data[MonthYear],Data[[#This Row],[MonthYear]])</f>
        <v>1</v>
      </c>
      <c r="Z6005" s="1" t="str">
        <f>TEXT(Data[[#This Row],[Order Date]], "mm.yy")</f>
        <v>09.19</v>
      </c>
    </row>
    <row r="6006" spans="1:26" x14ac:dyDescent="0.25">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1" t="str">
        <f>IF(M6006=People!$B$2,People!$A$5,(IF(M6006=People!$B$3,People!$A$3,(IF(M6006=People!$B$4,People!$A$4,(IF(M6006=People!$B$5,People!$A$5,0)))))))</f>
        <v>Cassandra Brandow</v>
      </c>
      <c r="W6006" s="1" t="str">
        <f>IFERROR(VLOOKUP(Data[[#This Row],[Order ID]], Returns!$A:$B, 2, FALSE), "No")</f>
        <v>No</v>
      </c>
      <c r="X6006" s="1">
        <f>1/COUNTIF(Data[Order ID], Data[[#This Row],[Order ID]])</f>
        <v>1</v>
      </c>
      <c r="Y6006" s="1">
        <f>1/COUNTIFS(Data[Customer Name],Data[[#This Row],[Customer Name]], Data[MonthYear],Data[[#This Row],[MonthYear]])</f>
        <v>1</v>
      </c>
      <c r="Z6006" s="1" t="str">
        <f>TEXT(Data[[#This Row],[Order Date]], "mm.yy")</f>
        <v>09.19</v>
      </c>
    </row>
    <row r="6007" spans="1:26" x14ac:dyDescent="0.25">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1" t="str">
        <f>IF(M6007=People!$B$2,People!$A$5,(IF(M6007=People!$B$3,People!$A$3,(IF(M6007=People!$B$4,People!$A$4,(IF(M6007=People!$B$5,People!$A$5,0)))))))</f>
        <v>Chuck Magee</v>
      </c>
      <c r="W6007" s="1" t="str">
        <f>IFERROR(VLOOKUP(Data[[#This Row],[Order ID]], Returns!$A:$B, 2, FALSE), "No")</f>
        <v>No</v>
      </c>
      <c r="X6007" s="1">
        <f>1/COUNTIF(Data[Order ID], Data[[#This Row],[Order ID]])</f>
        <v>1</v>
      </c>
      <c r="Y6007" s="1">
        <f>1/COUNTIFS(Data[Customer Name],Data[[#This Row],[Customer Name]], Data[MonthYear],Data[[#This Row],[MonthYear]])</f>
        <v>1</v>
      </c>
      <c r="Z6007" s="1" t="str">
        <f>TEXT(Data[[#This Row],[Order Date]], "mm.yy")</f>
        <v>11.17</v>
      </c>
    </row>
    <row r="6008" spans="1:26" x14ac:dyDescent="0.25">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1" t="str">
        <f>IF(M6008=People!$B$2,People!$A$5,(IF(M6008=People!$B$3,People!$A$3,(IF(M6008=People!$B$4,People!$A$4,(IF(M6008=People!$B$5,People!$A$5,0)))))))</f>
        <v>Chuck Magee</v>
      </c>
      <c r="W6008" s="1" t="str">
        <f>IFERROR(VLOOKUP(Data[[#This Row],[Order ID]], Returns!$A:$B, 2, FALSE), "No")</f>
        <v>No</v>
      </c>
      <c r="X6008" s="1">
        <f>1/COUNTIF(Data[Order ID], Data[[#This Row],[Order ID]])</f>
        <v>1</v>
      </c>
      <c r="Y6008" s="1">
        <f>1/COUNTIFS(Data[Customer Name],Data[[#This Row],[Customer Name]], Data[MonthYear],Data[[#This Row],[MonthYear]])</f>
        <v>1</v>
      </c>
      <c r="Z6008" s="1" t="str">
        <f>TEXT(Data[[#This Row],[Order Date]], "mm.yy")</f>
        <v>12.19</v>
      </c>
    </row>
    <row r="6009" spans="1:26" x14ac:dyDescent="0.25">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1" t="str">
        <f>IF(M6009=People!$B$2,People!$A$5,(IF(M6009=People!$B$3,People!$A$3,(IF(M6009=People!$B$4,People!$A$4,(IF(M6009=People!$B$5,People!$A$5,0)))))))</f>
        <v>Cassandra Brandow</v>
      </c>
      <c r="W6009" s="1" t="str">
        <f>IFERROR(VLOOKUP(Data[[#This Row],[Order ID]], Returns!$A:$B, 2, FALSE), "No")</f>
        <v>No</v>
      </c>
      <c r="X6009" s="1">
        <f>1/COUNTIF(Data[Order ID], Data[[#This Row],[Order ID]])</f>
        <v>1</v>
      </c>
      <c r="Y6009" s="1">
        <f>1/COUNTIFS(Data[Customer Name],Data[[#This Row],[Customer Name]], Data[MonthYear],Data[[#This Row],[MonthYear]])</f>
        <v>1</v>
      </c>
      <c r="Z6009" s="1" t="str">
        <f>TEXT(Data[[#This Row],[Order Date]], "mm.yy")</f>
        <v>04.19</v>
      </c>
    </row>
    <row r="6010" spans="1:26" x14ac:dyDescent="0.25">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1" t="str">
        <f>IF(M6010=People!$B$2,People!$A$5,(IF(M6010=People!$B$3,People!$A$3,(IF(M6010=People!$B$4,People!$A$4,(IF(M6010=People!$B$5,People!$A$5,0)))))))</f>
        <v>Cassandra Brandow</v>
      </c>
      <c r="W6010" s="1" t="str">
        <f>IFERROR(VLOOKUP(Data[[#This Row],[Order ID]], Returns!$A:$B, 2, FALSE), "No")</f>
        <v>Yes</v>
      </c>
      <c r="X6010" s="1">
        <f>1/COUNTIF(Data[Order ID], Data[[#This Row],[Order ID]])</f>
        <v>0.2</v>
      </c>
      <c r="Y6010" s="1">
        <f>1/COUNTIFS(Data[Customer Name],Data[[#This Row],[Customer Name]], Data[MonthYear],Data[[#This Row],[MonthYear]])</f>
        <v>0.2</v>
      </c>
      <c r="Z6010" s="1" t="str">
        <f>TEXT(Data[[#This Row],[Order Date]], "mm.yy")</f>
        <v>12.17</v>
      </c>
    </row>
    <row r="6011" spans="1:26" x14ac:dyDescent="0.25">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1" t="str">
        <f>IF(M6011=People!$B$2,People!$A$5,(IF(M6011=People!$B$3,People!$A$3,(IF(M6011=People!$B$4,People!$A$4,(IF(M6011=People!$B$5,People!$A$5,0)))))))</f>
        <v>Cassandra Brandow</v>
      </c>
      <c r="W6011" s="1" t="str">
        <f>IFERROR(VLOOKUP(Data[[#This Row],[Order ID]], Returns!$A:$B, 2, FALSE), "No")</f>
        <v>Yes</v>
      </c>
      <c r="X6011" s="1">
        <f>1/COUNTIF(Data[Order ID], Data[[#This Row],[Order ID]])</f>
        <v>0.2</v>
      </c>
      <c r="Y6011" s="1">
        <f>1/COUNTIFS(Data[Customer Name],Data[[#This Row],[Customer Name]], Data[MonthYear],Data[[#This Row],[MonthYear]])</f>
        <v>0.2</v>
      </c>
      <c r="Z6011" s="1" t="str">
        <f>TEXT(Data[[#This Row],[Order Date]], "mm.yy")</f>
        <v>12.17</v>
      </c>
    </row>
    <row r="6012" spans="1:26" x14ac:dyDescent="0.25">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1" t="str">
        <f>IF(M6012=People!$B$2,People!$A$5,(IF(M6012=People!$B$3,People!$A$3,(IF(M6012=People!$B$4,People!$A$4,(IF(M6012=People!$B$5,People!$A$5,0)))))))</f>
        <v>Cassandra Brandow</v>
      </c>
      <c r="W6012" s="1" t="str">
        <f>IFERROR(VLOOKUP(Data[[#This Row],[Order ID]], Returns!$A:$B, 2, FALSE), "No")</f>
        <v>Yes</v>
      </c>
      <c r="X6012" s="1">
        <f>1/COUNTIF(Data[Order ID], Data[[#This Row],[Order ID]])</f>
        <v>0.2</v>
      </c>
      <c r="Y6012" s="1">
        <f>1/COUNTIFS(Data[Customer Name],Data[[#This Row],[Customer Name]], Data[MonthYear],Data[[#This Row],[MonthYear]])</f>
        <v>0.2</v>
      </c>
      <c r="Z6012" s="1" t="str">
        <f>TEXT(Data[[#This Row],[Order Date]], "mm.yy")</f>
        <v>12.17</v>
      </c>
    </row>
    <row r="6013" spans="1:26" x14ac:dyDescent="0.25">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1" t="str">
        <f>IF(M6013=People!$B$2,People!$A$5,(IF(M6013=People!$B$3,People!$A$3,(IF(M6013=People!$B$4,People!$A$4,(IF(M6013=People!$B$5,People!$A$5,0)))))))</f>
        <v>Cassandra Brandow</v>
      </c>
      <c r="W6013" s="1" t="str">
        <f>IFERROR(VLOOKUP(Data[[#This Row],[Order ID]], Returns!$A:$B, 2, FALSE), "No")</f>
        <v>Yes</v>
      </c>
      <c r="X6013" s="1">
        <f>1/COUNTIF(Data[Order ID], Data[[#This Row],[Order ID]])</f>
        <v>0.2</v>
      </c>
      <c r="Y6013" s="1">
        <f>1/COUNTIFS(Data[Customer Name],Data[[#This Row],[Customer Name]], Data[MonthYear],Data[[#This Row],[MonthYear]])</f>
        <v>0.2</v>
      </c>
      <c r="Z6013" s="1" t="str">
        <f>TEXT(Data[[#This Row],[Order Date]], "mm.yy")</f>
        <v>12.17</v>
      </c>
    </row>
    <row r="6014" spans="1:26" x14ac:dyDescent="0.25">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1" t="str">
        <f>IF(M6014=People!$B$2,People!$A$5,(IF(M6014=People!$B$3,People!$A$3,(IF(M6014=People!$B$4,People!$A$4,(IF(M6014=People!$B$5,People!$A$5,0)))))))</f>
        <v>Cassandra Brandow</v>
      </c>
      <c r="W6014" s="1" t="str">
        <f>IFERROR(VLOOKUP(Data[[#This Row],[Order ID]], Returns!$A:$B, 2, FALSE), "No")</f>
        <v>Yes</v>
      </c>
      <c r="X6014" s="1">
        <f>1/COUNTIF(Data[Order ID], Data[[#This Row],[Order ID]])</f>
        <v>0.2</v>
      </c>
      <c r="Y6014" s="1">
        <f>1/COUNTIFS(Data[Customer Name],Data[[#This Row],[Customer Name]], Data[MonthYear],Data[[#This Row],[MonthYear]])</f>
        <v>0.2</v>
      </c>
      <c r="Z6014" s="1" t="str">
        <f>TEXT(Data[[#This Row],[Order Date]], "mm.yy")</f>
        <v>12.17</v>
      </c>
    </row>
    <row r="6015" spans="1:26" x14ac:dyDescent="0.25">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1" t="str">
        <f>IF(M6015=People!$B$2,People!$A$5,(IF(M6015=People!$B$3,People!$A$3,(IF(M6015=People!$B$4,People!$A$4,(IF(M6015=People!$B$5,People!$A$5,0)))))))</f>
        <v>Cassandra Brandow</v>
      </c>
      <c r="W6015" s="1" t="str">
        <f>IFERROR(VLOOKUP(Data[[#This Row],[Order ID]], Returns!$A:$B, 2, FALSE), "No")</f>
        <v>No</v>
      </c>
      <c r="X6015" s="1">
        <f>1/COUNTIF(Data[Order ID], Data[[#This Row],[Order ID]])</f>
        <v>0.5</v>
      </c>
      <c r="Y6015" s="1">
        <f>1/COUNTIFS(Data[Customer Name],Data[[#This Row],[Customer Name]], Data[MonthYear],Data[[#This Row],[MonthYear]])</f>
        <v>0.5</v>
      </c>
      <c r="Z6015" s="1" t="str">
        <f>TEXT(Data[[#This Row],[Order Date]], "mm.yy")</f>
        <v>03.18</v>
      </c>
    </row>
    <row r="6016" spans="1:26" x14ac:dyDescent="0.25">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1" t="str">
        <f>IF(M6016=People!$B$2,People!$A$5,(IF(M6016=People!$B$3,People!$A$3,(IF(M6016=People!$B$4,People!$A$4,(IF(M6016=People!$B$5,People!$A$5,0)))))))</f>
        <v>Cassandra Brandow</v>
      </c>
      <c r="W6016" s="1" t="str">
        <f>IFERROR(VLOOKUP(Data[[#This Row],[Order ID]], Returns!$A:$B, 2, FALSE), "No")</f>
        <v>No</v>
      </c>
      <c r="X6016" s="1">
        <f>1/COUNTIF(Data[Order ID], Data[[#This Row],[Order ID]])</f>
        <v>0.5</v>
      </c>
      <c r="Y6016" s="1">
        <f>1/COUNTIFS(Data[Customer Name],Data[[#This Row],[Customer Name]], Data[MonthYear],Data[[#This Row],[MonthYear]])</f>
        <v>0.5</v>
      </c>
      <c r="Z6016" s="1" t="str">
        <f>TEXT(Data[[#This Row],[Order Date]], "mm.yy")</f>
        <v>03.18</v>
      </c>
    </row>
    <row r="6017" spans="1:26" x14ac:dyDescent="0.25">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1" t="str">
        <f>IF(M6017=People!$B$2,People!$A$5,(IF(M6017=People!$B$3,People!$A$3,(IF(M6017=People!$B$4,People!$A$4,(IF(M6017=People!$B$5,People!$A$5,0)))))))</f>
        <v>Cassandra Brandow</v>
      </c>
      <c r="W6017" s="1" t="str">
        <f>IFERROR(VLOOKUP(Data[[#This Row],[Order ID]], Returns!$A:$B, 2, FALSE), "No")</f>
        <v>Yes</v>
      </c>
      <c r="X6017" s="1">
        <f>1/COUNTIF(Data[Order ID], Data[[#This Row],[Order ID]])</f>
        <v>0.25</v>
      </c>
      <c r="Y6017" s="1">
        <f>1/COUNTIFS(Data[Customer Name],Data[[#This Row],[Customer Name]], Data[MonthYear],Data[[#This Row],[MonthYear]])</f>
        <v>0.25</v>
      </c>
      <c r="Z6017" s="1" t="str">
        <f>TEXT(Data[[#This Row],[Order Date]], "mm.yy")</f>
        <v>04.16</v>
      </c>
    </row>
    <row r="6018" spans="1:26" x14ac:dyDescent="0.25">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1" t="str">
        <f>IF(M6018=People!$B$2,People!$A$5,(IF(M6018=People!$B$3,People!$A$3,(IF(M6018=People!$B$4,People!$A$4,(IF(M6018=People!$B$5,People!$A$5,0)))))))</f>
        <v>Cassandra Brandow</v>
      </c>
      <c r="W6018" s="1" t="str">
        <f>IFERROR(VLOOKUP(Data[[#This Row],[Order ID]], Returns!$A:$B, 2, FALSE), "No")</f>
        <v>Yes</v>
      </c>
      <c r="X6018" s="1">
        <f>1/COUNTIF(Data[Order ID], Data[[#This Row],[Order ID]])</f>
        <v>0.25</v>
      </c>
      <c r="Y6018" s="1">
        <f>1/COUNTIFS(Data[Customer Name],Data[[#This Row],[Customer Name]], Data[MonthYear],Data[[#This Row],[MonthYear]])</f>
        <v>0.25</v>
      </c>
      <c r="Z6018" s="1" t="str">
        <f>TEXT(Data[[#This Row],[Order Date]], "mm.yy")</f>
        <v>04.16</v>
      </c>
    </row>
    <row r="6019" spans="1:26" x14ac:dyDescent="0.25">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1" t="str">
        <f>IF(M6019=People!$B$2,People!$A$5,(IF(M6019=People!$B$3,People!$A$3,(IF(M6019=People!$B$4,People!$A$4,(IF(M6019=People!$B$5,People!$A$5,0)))))))</f>
        <v>Cassandra Brandow</v>
      </c>
      <c r="W6019" s="1" t="str">
        <f>IFERROR(VLOOKUP(Data[[#This Row],[Order ID]], Returns!$A:$B, 2, FALSE), "No")</f>
        <v>Yes</v>
      </c>
      <c r="X6019" s="1">
        <f>1/COUNTIF(Data[Order ID], Data[[#This Row],[Order ID]])</f>
        <v>0.25</v>
      </c>
      <c r="Y6019" s="1">
        <f>1/COUNTIFS(Data[Customer Name],Data[[#This Row],[Customer Name]], Data[MonthYear],Data[[#This Row],[MonthYear]])</f>
        <v>0.25</v>
      </c>
      <c r="Z6019" s="1" t="str">
        <f>TEXT(Data[[#This Row],[Order Date]], "mm.yy")</f>
        <v>04.16</v>
      </c>
    </row>
    <row r="6020" spans="1:26" x14ac:dyDescent="0.25">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1" t="str">
        <f>IF(M6020=People!$B$2,People!$A$5,(IF(M6020=People!$B$3,People!$A$3,(IF(M6020=People!$B$4,People!$A$4,(IF(M6020=People!$B$5,People!$A$5,0)))))))</f>
        <v>Cassandra Brandow</v>
      </c>
      <c r="W6020" s="1" t="str">
        <f>IFERROR(VLOOKUP(Data[[#This Row],[Order ID]], Returns!$A:$B, 2, FALSE), "No")</f>
        <v>Yes</v>
      </c>
      <c r="X6020" s="1">
        <f>1/COUNTIF(Data[Order ID], Data[[#This Row],[Order ID]])</f>
        <v>0.25</v>
      </c>
      <c r="Y6020" s="1">
        <f>1/COUNTIFS(Data[Customer Name],Data[[#This Row],[Customer Name]], Data[MonthYear],Data[[#This Row],[MonthYear]])</f>
        <v>0.25</v>
      </c>
      <c r="Z6020" s="1" t="str">
        <f>TEXT(Data[[#This Row],[Order Date]], "mm.yy")</f>
        <v>04.16</v>
      </c>
    </row>
    <row r="6021" spans="1:26" x14ac:dyDescent="0.25">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1" t="str">
        <f>IF(M6021=People!$B$2,People!$A$5,(IF(M6021=People!$B$3,People!$A$3,(IF(M6021=People!$B$4,People!$A$4,(IF(M6021=People!$B$5,People!$A$5,0)))))))</f>
        <v>Chuck Magee</v>
      </c>
      <c r="W6021" s="1" t="str">
        <f>IFERROR(VLOOKUP(Data[[#This Row],[Order ID]], Returns!$A:$B, 2, FALSE), "No")</f>
        <v>No</v>
      </c>
      <c r="X6021" s="1">
        <f>1/COUNTIF(Data[Order ID], Data[[#This Row],[Order ID]])</f>
        <v>1</v>
      </c>
      <c r="Y6021" s="1">
        <f>1/COUNTIFS(Data[Customer Name],Data[[#This Row],[Customer Name]], Data[MonthYear],Data[[#This Row],[MonthYear]])</f>
        <v>1</v>
      </c>
      <c r="Z6021" s="1" t="str">
        <f>TEXT(Data[[#This Row],[Order Date]], "mm.yy")</f>
        <v>10.16</v>
      </c>
    </row>
    <row r="6022" spans="1:26" x14ac:dyDescent="0.25">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1" t="str">
        <f>IF(M6022=People!$B$2,People!$A$5,(IF(M6022=People!$B$3,People!$A$3,(IF(M6022=People!$B$4,People!$A$4,(IF(M6022=People!$B$5,People!$A$5,0)))))))</f>
        <v>Cassandra Brandow</v>
      </c>
      <c r="W6022" s="1" t="str">
        <f>IFERROR(VLOOKUP(Data[[#This Row],[Order ID]], Returns!$A:$B, 2, FALSE), "No")</f>
        <v>No</v>
      </c>
      <c r="X6022" s="1">
        <f>1/COUNTIF(Data[Order ID], Data[[#This Row],[Order ID]])</f>
        <v>0.5</v>
      </c>
      <c r="Y6022" s="1">
        <f>1/COUNTIFS(Data[Customer Name],Data[[#This Row],[Customer Name]], Data[MonthYear],Data[[#This Row],[MonthYear]])</f>
        <v>0.5</v>
      </c>
      <c r="Z6022" s="1" t="str">
        <f>TEXT(Data[[#This Row],[Order Date]], "mm.yy")</f>
        <v>08.18</v>
      </c>
    </row>
    <row r="6023" spans="1:26" x14ac:dyDescent="0.25">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1" t="str">
        <f>IF(M6023=People!$B$2,People!$A$5,(IF(M6023=People!$B$3,People!$A$3,(IF(M6023=People!$B$4,People!$A$4,(IF(M6023=People!$B$5,People!$A$5,0)))))))</f>
        <v>Cassandra Brandow</v>
      </c>
      <c r="W6023" s="1" t="str">
        <f>IFERROR(VLOOKUP(Data[[#This Row],[Order ID]], Returns!$A:$B, 2, FALSE), "No")</f>
        <v>No</v>
      </c>
      <c r="X6023" s="1">
        <f>1/COUNTIF(Data[Order ID], Data[[#This Row],[Order ID]])</f>
        <v>0.5</v>
      </c>
      <c r="Y6023" s="1">
        <f>1/COUNTIFS(Data[Customer Name],Data[[#This Row],[Customer Name]], Data[MonthYear],Data[[#This Row],[MonthYear]])</f>
        <v>0.5</v>
      </c>
      <c r="Z6023" s="1" t="str">
        <f>TEXT(Data[[#This Row],[Order Date]], "mm.yy")</f>
        <v>08.18</v>
      </c>
    </row>
    <row r="6024" spans="1:26" x14ac:dyDescent="0.25">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1" t="str">
        <f>IF(M6024=People!$B$2,People!$A$5,(IF(M6024=People!$B$3,People!$A$3,(IF(M6024=People!$B$4,People!$A$4,(IF(M6024=People!$B$5,People!$A$5,0)))))))</f>
        <v>Kelly Williams</v>
      </c>
      <c r="W6024" s="1" t="str">
        <f>IFERROR(VLOOKUP(Data[[#This Row],[Order ID]], Returns!$A:$B, 2, FALSE), "No")</f>
        <v>No</v>
      </c>
      <c r="X6024" s="1">
        <f>1/COUNTIF(Data[Order ID], Data[[#This Row],[Order ID]])</f>
        <v>1</v>
      </c>
      <c r="Y6024" s="1">
        <f>1/COUNTIFS(Data[Customer Name],Data[[#This Row],[Customer Name]], Data[MonthYear],Data[[#This Row],[MonthYear]])</f>
        <v>1</v>
      </c>
      <c r="Z6024" s="1" t="str">
        <f>TEXT(Data[[#This Row],[Order Date]], "mm.yy")</f>
        <v>11.16</v>
      </c>
    </row>
    <row r="6025" spans="1:26" x14ac:dyDescent="0.25">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1" t="str">
        <f>IF(M6025=People!$B$2,People!$A$5,(IF(M6025=People!$B$3,People!$A$3,(IF(M6025=People!$B$4,People!$A$4,(IF(M6025=People!$B$5,People!$A$5,0)))))))</f>
        <v>Chuck Magee</v>
      </c>
      <c r="W6025" s="1" t="str">
        <f>IFERROR(VLOOKUP(Data[[#This Row],[Order ID]], Returns!$A:$B, 2, FALSE), "No")</f>
        <v>No</v>
      </c>
      <c r="X6025" s="1">
        <f>1/COUNTIF(Data[Order ID], Data[[#This Row],[Order ID]])</f>
        <v>1</v>
      </c>
      <c r="Y6025" s="1">
        <f>1/COUNTIFS(Data[Customer Name],Data[[#This Row],[Customer Name]], Data[MonthYear],Data[[#This Row],[MonthYear]])</f>
        <v>1</v>
      </c>
      <c r="Z6025" s="1" t="str">
        <f>TEXT(Data[[#This Row],[Order Date]], "mm.yy")</f>
        <v>04.19</v>
      </c>
    </row>
    <row r="6026" spans="1:26" x14ac:dyDescent="0.25">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1" t="str">
        <f>IF(M6026=People!$B$2,People!$A$5,(IF(M6026=People!$B$3,People!$A$3,(IF(M6026=People!$B$4,People!$A$4,(IF(M6026=People!$B$5,People!$A$5,0)))))))</f>
        <v>Chuck Magee</v>
      </c>
      <c r="W6026" s="1" t="str">
        <f>IFERROR(VLOOKUP(Data[[#This Row],[Order ID]], Returns!$A:$B, 2, FALSE), "No")</f>
        <v>No</v>
      </c>
      <c r="X6026" s="1">
        <f>1/COUNTIF(Data[Order ID], Data[[#This Row],[Order ID]])</f>
        <v>0.5</v>
      </c>
      <c r="Y6026" s="1">
        <f>1/COUNTIFS(Data[Customer Name],Data[[#This Row],[Customer Name]], Data[MonthYear],Data[[#This Row],[MonthYear]])</f>
        <v>0.5</v>
      </c>
      <c r="Z6026" s="1" t="str">
        <f>TEXT(Data[[#This Row],[Order Date]], "mm.yy")</f>
        <v>08.19</v>
      </c>
    </row>
    <row r="6027" spans="1:26" x14ac:dyDescent="0.25">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1" t="str">
        <f>IF(M6027=People!$B$2,People!$A$5,(IF(M6027=People!$B$3,People!$A$3,(IF(M6027=People!$B$4,People!$A$4,(IF(M6027=People!$B$5,People!$A$5,0)))))))</f>
        <v>Chuck Magee</v>
      </c>
      <c r="W6027" s="1" t="str">
        <f>IFERROR(VLOOKUP(Data[[#This Row],[Order ID]], Returns!$A:$B, 2, FALSE), "No")</f>
        <v>No</v>
      </c>
      <c r="X6027" s="1">
        <f>1/COUNTIF(Data[Order ID], Data[[#This Row],[Order ID]])</f>
        <v>0.5</v>
      </c>
      <c r="Y6027" s="1">
        <f>1/COUNTIFS(Data[Customer Name],Data[[#This Row],[Customer Name]], Data[MonthYear],Data[[#This Row],[MonthYear]])</f>
        <v>0.5</v>
      </c>
      <c r="Z6027" s="1" t="str">
        <f>TEXT(Data[[#This Row],[Order Date]], "mm.yy")</f>
        <v>08.19</v>
      </c>
    </row>
    <row r="6028" spans="1:26" x14ac:dyDescent="0.25">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1" t="str">
        <f>IF(M6028=People!$B$2,People!$A$5,(IF(M6028=People!$B$3,People!$A$3,(IF(M6028=People!$B$4,People!$A$4,(IF(M6028=People!$B$5,People!$A$5,0)))))))</f>
        <v>Cassandra Brandow</v>
      </c>
      <c r="W6028" s="1" t="str">
        <f>IFERROR(VLOOKUP(Data[[#This Row],[Order ID]], Returns!$A:$B, 2, FALSE), "No")</f>
        <v>No</v>
      </c>
      <c r="X6028" s="1">
        <f>1/COUNTIF(Data[Order ID], Data[[#This Row],[Order ID]])</f>
        <v>0.5</v>
      </c>
      <c r="Y6028" s="1">
        <f>1/COUNTIFS(Data[Customer Name],Data[[#This Row],[Customer Name]], Data[MonthYear],Data[[#This Row],[MonthYear]])</f>
        <v>0.5</v>
      </c>
      <c r="Z6028" s="1" t="str">
        <f>TEXT(Data[[#This Row],[Order Date]], "mm.yy")</f>
        <v>02.19</v>
      </c>
    </row>
    <row r="6029" spans="1:26" x14ac:dyDescent="0.25">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1" t="str">
        <f>IF(M6029=People!$B$2,People!$A$5,(IF(M6029=People!$B$3,People!$A$3,(IF(M6029=People!$B$4,People!$A$4,(IF(M6029=People!$B$5,People!$A$5,0)))))))</f>
        <v>Cassandra Brandow</v>
      </c>
      <c r="W6029" s="1" t="str">
        <f>IFERROR(VLOOKUP(Data[[#This Row],[Order ID]], Returns!$A:$B, 2, FALSE), "No")</f>
        <v>No</v>
      </c>
      <c r="X6029" s="1">
        <f>1/COUNTIF(Data[Order ID], Data[[#This Row],[Order ID]])</f>
        <v>0.5</v>
      </c>
      <c r="Y6029" s="1">
        <f>1/COUNTIFS(Data[Customer Name],Data[[#This Row],[Customer Name]], Data[MonthYear],Data[[#This Row],[MonthYear]])</f>
        <v>0.5</v>
      </c>
      <c r="Z6029" s="1" t="str">
        <f>TEXT(Data[[#This Row],[Order Date]], "mm.yy")</f>
        <v>02.19</v>
      </c>
    </row>
    <row r="6030" spans="1:26" x14ac:dyDescent="0.25">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1" t="str">
        <f>IF(M6030=People!$B$2,People!$A$5,(IF(M6030=People!$B$3,People!$A$3,(IF(M6030=People!$B$4,People!$A$4,(IF(M6030=People!$B$5,People!$A$5,0)))))))</f>
        <v>Cassandra Brandow</v>
      </c>
      <c r="W6030" s="1" t="str">
        <f>IFERROR(VLOOKUP(Data[[#This Row],[Order ID]], Returns!$A:$B, 2, FALSE), "No")</f>
        <v>No</v>
      </c>
      <c r="X6030" s="1">
        <f>1/COUNTIF(Data[Order ID], Data[[#This Row],[Order ID]])</f>
        <v>1</v>
      </c>
      <c r="Y6030" s="1">
        <f>1/COUNTIFS(Data[Customer Name],Data[[#This Row],[Customer Name]], Data[MonthYear],Data[[#This Row],[MonthYear]])</f>
        <v>1</v>
      </c>
      <c r="Z6030" s="1" t="str">
        <f>TEXT(Data[[#This Row],[Order Date]], "mm.yy")</f>
        <v>11.18</v>
      </c>
    </row>
    <row r="6031" spans="1:26" x14ac:dyDescent="0.25">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1" t="str">
        <f>IF(M6031=People!$B$2,People!$A$5,(IF(M6031=People!$B$3,People!$A$3,(IF(M6031=People!$B$4,People!$A$4,(IF(M6031=People!$B$5,People!$A$5,0)))))))</f>
        <v>Cassandra Brandow</v>
      </c>
      <c r="W6031" s="1" t="str">
        <f>IFERROR(VLOOKUP(Data[[#This Row],[Order ID]], Returns!$A:$B, 2, FALSE), "No")</f>
        <v>No</v>
      </c>
      <c r="X6031" s="1">
        <f>1/COUNTIF(Data[Order ID], Data[[#This Row],[Order ID]])</f>
        <v>1</v>
      </c>
      <c r="Y6031" s="1">
        <f>1/COUNTIFS(Data[Customer Name],Data[[#This Row],[Customer Name]], Data[MonthYear],Data[[#This Row],[MonthYear]])</f>
        <v>1</v>
      </c>
      <c r="Z6031" s="1" t="str">
        <f>TEXT(Data[[#This Row],[Order Date]], "mm.yy")</f>
        <v>11.18</v>
      </c>
    </row>
    <row r="6032" spans="1:26" x14ac:dyDescent="0.25">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1" t="str">
        <f>IF(M6032=People!$B$2,People!$A$5,(IF(M6032=People!$B$3,People!$A$3,(IF(M6032=People!$B$4,People!$A$4,(IF(M6032=People!$B$5,People!$A$5,0)))))))</f>
        <v>Cassandra Brandow</v>
      </c>
      <c r="W6032" s="1" t="str">
        <f>IFERROR(VLOOKUP(Data[[#This Row],[Order ID]], Returns!$A:$B, 2, FALSE), "No")</f>
        <v>No</v>
      </c>
      <c r="X6032" s="1">
        <f>1/COUNTIF(Data[Order ID], Data[[#This Row],[Order ID]])</f>
        <v>1</v>
      </c>
      <c r="Y6032" s="1">
        <f>1/COUNTIFS(Data[Customer Name],Data[[#This Row],[Customer Name]], Data[MonthYear],Data[[#This Row],[MonthYear]])</f>
        <v>1</v>
      </c>
      <c r="Z6032" s="1" t="str">
        <f>TEXT(Data[[#This Row],[Order Date]], "mm.yy")</f>
        <v>07.19</v>
      </c>
    </row>
    <row r="6033" spans="1:26" x14ac:dyDescent="0.25">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1" t="str">
        <f>IF(M6033=People!$B$2,People!$A$5,(IF(M6033=People!$B$3,People!$A$3,(IF(M6033=People!$B$4,People!$A$4,(IF(M6033=People!$B$5,People!$A$5,0)))))))</f>
        <v>Chuck Magee</v>
      </c>
      <c r="W6033" s="1" t="str">
        <f>IFERROR(VLOOKUP(Data[[#This Row],[Order ID]], Returns!$A:$B, 2, FALSE), "No")</f>
        <v>No</v>
      </c>
      <c r="X6033" s="1">
        <f>1/COUNTIF(Data[Order ID], Data[[#This Row],[Order ID]])</f>
        <v>1</v>
      </c>
      <c r="Y6033" s="1">
        <f>1/COUNTIFS(Data[Customer Name],Data[[#This Row],[Customer Name]], Data[MonthYear],Data[[#This Row],[MonthYear]])</f>
        <v>1</v>
      </c>
      <c r="Z6033" s="1" t="str">
        <f>TEXT(Data[[#This Row],[Order Date]], "mm.yy")</f>
        <v>12.18</v>
      </c>
    </row>
    <row r="6034" spans="1:26" x14ac:dyDescent="0.25">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1" t="str">
        <f>IF(M6034=People!$B$2,People!$A$5,(IF(M6034=People!$B$3,People!$A$3,(IF(M6034=People!$B$4,People!$A$4,(IF(M6034=People!$B$5,People!$A$5,0)))))))</f>
        <v>Chuck Magee</v>
      </c>
      <c r="W6034" s="1" t="str">
        <f>IFERROR(VLOOKUP(Data[[#This Row],[Order ID]], Returns!$A:$B, 2, FALSE), "No")</f>
        <v>No</v>
      </c>
      <c r="X6034" s="1">
        <f>1/COUNTIF(Data[Order ID], Data[[#This Row],[Order ID]])</f>
        <v>1</v>
      </c>
      <c r="Y6034" s="1">
        <f>1/COUNTIFS(Data[Customer Name],Data[[#This Row],[Customer Name]], Data[MonthYear],Data[[#This Row],[MonthYear]])</f>
        <v>1</v>
      </c>
      <c r="Z6034" s="1" t="str">
        <f>TEXT(Data[[#This Row],[Order Date]], "mm.yy")</f>
        <v>04.19</v>
      </c>
    </row>
    <row r="6035" spans="1:26" x14ac:dyDescent="0.25">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1" t="str">
        <f>IF(M6035=People!$B$2,People!$A$5,(IF(M6035=People!$B$3,People!$A$3,(IF(M6035=People!$B$4,People!$A$4,(IF(M6035=People!$B$5,People!$A$5,0)))))))</f>
        <v>Cassandra Brandow</v>
      </c>
      <c r="W6035" s="1" t="str">
        <f>IFERROR(VLOOKUP(Data[[#This Row],[Order ID]], Returns!$A:$B, 2, FALSE), "No")</f>
        <v>No</v>
      </c>
      <c r="X6035" s="1">
        <f>1/COUNTIF(Data[Order ID], Data[[#This Row],[Order ID]])</f>
        <v>1</v>
      </c>
      <c r="Y6035" s="1">
        <f>1/COUNTIFS(Data[Customer Name],Data[[#This Row],[Customer Name]], Data[MonthYear],Data[[#This Row],[MonthYear]])</f>
        <v>1</v>
      </c>
      <c r="Z6035" s="1" t="str">
        <f>TEXT(Data[[#This Row],[Order Date]], "mm.yy")</f>
        <v>12.17</v>
      </c>
    </row>
    <row r="6036" spans="1:26" x14ac:dyDescent="0.25">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1" t="str">
        <f>IF(M6036=People!$B$2,People!$A$5,(IF(M6036=People!$B$3,People!$A$3,(IF(M6036=People!$B$4,People!$A$4,(IF(M6036=People!$B$5,People!$A$5,0)))))))</f>
        <v>Kelly Williams</v>
      </c>
      <c r="W6036" s="1" t="str">
        <f>IFERROR(VLOOKUP(Data[[#This Row],[Order ID]], Returns!$A:$B, 2, FALSE), "No")</f>
        <v>No</v>
      </c>
      <c r="X6036" s="1">
        <f>1/COUNTIF(Data[Order ID], Data[[#This Row],[Order ID]])</f>
        <v>0.5</v>
      </c>
      <c r="Y6036" s="1">
        <f>1/COUNTIFS(Data[Customer Name],Data[[#This Row],[Customer Name]], Data[MonthYear],Data[[#This Row],[MonthYear]])</f>
        <v>0.5</v>
      </c>
      <c r="Z6036" s="1" t="str">
        <f>TEXT(Data[[#This Row],[Order Date]], "mm.yy")</f>
        <v>04.17</v>
      </c>
    </row>
    <row r="6037" spans="1:26" x14ac:dyDescent="0.25">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1" t="str">
        <f>IF(M6037=People!$B$2,People!$A$5,(IF(M6037=People!$B$3,People!$A$3,(IF(M6037=People!$B$4,People!$A$4,(IF(M6037=People!$B$5,People!$A$5,0)))))))</f>
        <v>Kelly Williams</v>
      </c>
      <c r="W6037" s="1" t="str">
        <f>IFERROR(VLOOKUP(Data[[#This Row],[Order ID]], Returns!$A:$B, 2, FALSE), "No")</f>
        <v>No</v>
      </c>
      <c r="X6037" s="1">
        <f>1/COUNTIF(Data[Order ID], Data[[#This Row],[Order ID]])</f>
        <v>0.5</v>
      </c>
      <c r="Y6037" s="1">
        <f>1/COUNTIFS(Data[Customer Name],Data[[#This Row],[Customer Name]], Data[MonthYear],Data[[#This Row],[MonthYear]])</f>
        <v>0.5</v>
      </c>
      <c r="Z6037" s="1" t="str">
        <f>TEXT(Data[[#This Row],[Order Date]], "mm.yy")</f>
        <v>04.17</v>
      </c>
    </row>
    <row r="6038" spans="1:26" x14ac:dyDescent="0.25">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1" t="str">
        <f>IF(M6038=People!$B$2,People!$A$5,(IF(M6038=People!$B$3,People!$A$3,(IF(M6038=People!$B$4,People!$A$4,(IF(M6038=People!$B$5,People!$A$5,0)))))))</f>
        <v>Cassandra Brandow</v>
      </c>
      <c r="W6038" s="1" t="str">
        <f>IFERROR(VLOOKUP(Data[[#This Row],[Order ID]], Returns!$A:$B, 2, FALSE), "No")</f>
        <v>No</v>
      </c>
      <c r="X6038" s="1">
        <f>1/COUNTIF(Data[Order ID], Data[[#This Row],[Order ID]])</f>
        <v>0.25</v>
      </c>
      <c r="Y6038" s="1">
        <f>1/COUNTIFS(Data[Customer Name],Data[[#This Row],[Customer Name]], Data[MonthYear],Data[[#This Row],[MonthYear]])</f>
        <v>0.25</v>
      </c>
      <c r="Z6038" s="1" t="str">
        <f>TEXT(Data[[#This Row],[Order Date]], "mm.yy")</f>
        <v>09.18</v>
      </c>
    </row>
    <row r="6039" spans="1:26" x14ac:dyDescent="0.25">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1" t="str">
        <f>IF(M6039=People!$B$2,People!$A$5,(IF(M6039=People!$B$3,People!$A$3,(IF(M6039=People!$B$4,People!$A$4,(IF(M6039=People!$B$5,People!$A$5,0)))))))</f>
        <v>Cassandra Brandow</v>
      </c>
      <c r="W6039" s="1" t="str">
        <f>IFERROR(VLOOKUP(Data[[#This Row],[Order ID]], Returns!$A:$B, 2, FALSE), "No")</f>
        <v>No</v>
      </c>
      <c r="X6039" s="1">
        <f>1/COUNTIF(Data[Order ID], Data[[#This Row],[Order ID]])</f>
        <v>0.25</v>
      </c>
      <c r="Y6039" s="1">
        <f>1/COUNTIFS(Data[Customer Name],Data[[#This Row],[Customer Name]], Data[MonthYear],Data[[#This Row],[MonthYear]])</f>
        <v>0.25</v>
      </c>
      <c r="Z6039" s="1" t="str">
        <f>TEXT(Data[[#This Row],[Order Date]], "mm.yy")</f>
        <v>09.18</v>
      </c>
    </row>
    <row r="6040" spans="1:26" x14ac:dyDescent="0.25">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1" t="str">
        <f>IF(M6040=People!$B$2,People!$A$5,(IF(M6040=People!$B$3,People!$A$3,(IF(M6040=People!$B$4,People!$A$4,(IF(M6040=People!$B$5,People!$A$5,0)))))))</f>
        <v>Cassandra Brandow</v>
      </c>
      <c r="W6040" s="1" t="str">
        <f>IFERROR(VLOOKUP(Data[[#This Row],[Order ID]], Returns!$A:$B, 2, FALSE), "No")</f>
        <v>No</v>
      </c>
      <c r="X6040" s="1">
        <f>1/COUNTIF(Data[Order ID], Data[[#This Row],[Order ID]])</f>
        <v>0.25</v>
      </c>
      <c r="Y6040" s="1">
        <f>1/COUNTIFS(Data[Customer Name],Data[[#This Row],[Customer Name]], Data[MonthYear],Data[[#This Row],[MonthYear]])</f>
        <v>0.25</v>
      </c>
      <c r="Z6040" s="1" t="str">
        <f>TEXT(Data[[#This Row],[Order Date]], "mm.yy")</f>
        <v>09.18</v>
      </c>
    </row>
    <row r="6041" spans="1:26" x14ac:dyDescent="0.25">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1" t="str">
        <f>IF(M6041=People!$B$2,People!$A$5,(IF(M6041=People!$B$3,People!$A$3,(IF(M6041=People!$B$4,People!$A$4,(IF(M6041=People!$B$5,People!$A$5,0)))))))</f>
        <v>Cassandra Brandow</v>
      </c>
      <c r="W6041" s="1" t="str">
        <f>IFERROR(VLOOKUP(Data[[#This Row],[Order ID]], Returns!$A:$B, 2, FALSE), "No")</f>
        <v>No</v>
      </c>
      <c r="X6041" s="1">
        <f>1/COUNTIF(Data[Order ID], Data[[#This Row],[Order ID]])</f>
        <v>0.25</v>
      </c>
      <c r="Y6041" s="1">
        <f>1/COUNTIFS(Data[Customer Name],Data[[#This Row],[Customer Name]], Data[MonthYear],Data[[#This Row],[MonthYear]])</f>
        <v>0.25</v>
      </c>
      <c r="Z6041" s="1" t="str">
        <f>TEXT(Data[[#This Row],[Order Date]], "mm.yy")</f>
        <v>09.18</v>
      </c>
    </row>
    <row r="6042" spans="1:26" x14ac:dyDescent="0.25">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1" t="str">
        <f>IF(M6042=People!$B$2,People!$A$5,(IF(M6042=People!$B$3,People!$A$3,(IF(M6042=People!$B$4,People!$A$4,(IF(M6042=People!$B$5,People!$A$5,0)))))))</f>
        <v>Cassandra Brandow</v>
      </c>
      <c r="W6042" s="1" t="str">
        <f>IFERROR(VLOOKUP(Data[[#This Row],[Order ID]], Returns!$A:$B, 2, FALSE), "No")</f>
        <v>No</v>
      </c>
      <c r="X6042" s="1">
        <f>1/COUNTIF(Data[Order ID], Data[[#This Row],[Order ID]])</f>
        <v>0.5</v>
      </c>
      <c r="Y6042" s="1">
        <f>1/COUNTIFS(Data[Customer Name],Data[[#This Row],[Customer Name]], Data[MonthYear],Data[[#This Row],[MonthYear]])</f>
        <v>0.5</v>
      </c>
      <c r="Z6042" s="1" t="str">
        <f>TEXT(Data[[#This Row],[Order Date]], "mm.yy")</f>
        <v>09.19</v>
      </c>
    </row>
    <row r="6043" spans="1:26" x14ac:dyDescent="0.25">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1" t="str">
        <f>IF(M6043=People!$B$2,People!$A$5,(IF(M6043=People!$B$3,People!$A$3,(IF(M6043=People!$B$4,People!$A$4,(IF(M6043=People!$B$5,People!$A$5,0)))))))</f>
        <v>Cassandra Brandow</v>
      </c>
      <c r="W6043" s="1" t="str">
        <f>IFERROR(VLOOKUP(Data[[#This Row],[Order ID]], Returns!$A:$B, 2, FALSE), "No")</f>
        <v>No</v>
      </c>
      <c r="X6043" s="1">
        <f>1/COUNTIF(Data[Order ID], Data[[#This Row],[Order ID]])</f>
        <v>0.5</v>
      </c>
      <c r="Y6043" s="1">
        <f>1/COUNTIFS(Data[Customer Name],Data[[#This Row],[Customer Name]], Data[MonthYear],Data[[#This Row],[MonthYear]])</f>
        <v>0.5</v>
      </c>
      <c r="Z6043" s="1" t="str">
        <f>TEXT(Data[[#This Row],[Order Date]], "mm.yy")</f>
        <v>09.19</v>
      </c>
    </row>
    <row r="6044" spans="1:26" x14ac:dyDescent="0.25">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1" t="str">
        <f>IF(M6044=People!$B$2,People!$A$5,(IF(M6044=People!$B$3,People!$A$3,(IF(M6044=People!$B$4,People!$A$4,(IF(M6044=People!$B$5,People!$A$5,0)))))))</f>
        <v>Cassandra Brandow</v>
      </c>
      <c r="W6044" s="1" t="str">
        <f>IFERROR(VLOOKUP(Data[[#This Row],[Order ID]], Returns!$A:$B, 2, FALSE), "No")</f>
        <v>No</v>
      </c>
      <c r="X6044" s="1">
        <f>1/COUNTIF(Data[Order ID], Data[[#This Row],[Order ID]])</f>
        <v>1</v>
      </c>
      <c r="Y6044" s="1">
        <f>1/COUNTIFS(Data[Customer Name],Data[[#This Row],[Customer Name]], Data[MonthYear],Data[[#This Row],[MonthYear]])</f>
        <v>1</v>
      </c>
      <c r="Z6044" s="1" t="str">
        <f>TEXT(Data[[#This Row],[Order Date]], "mm.yy")</f>
        <v>02.18</v>
      </c>
    </row>
    <row r="6045" spans="1:26" x14ac:dyDescent="0.25">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1" t="str">
        <f>IF(M6045=People!$B$2,People!$A$5,(IF(M6045=People!$B$3,People!$A$3,(IF(M6045=People!$B$4,People!$A$4,(IF(M6045=People!$B$5,People!$A$5,0)))))))</f>
        <v>Cassandra Brandow</v>
      </c>
      <c r="W6045" s="1" t="str">
        <f>IFERROR(VLOOKUP(Data[[#This Row],[Order ID]], Returns!$A:$B, 2, FALSE), "No")</f>
        <v>No</v>
      </c>
      <c r="X6045" s="1">
        <f>1/COUNTIF(Data[Order ID], Data[[#This Row],[Order ID]])</f>
        <v>0.5</v>
      </c>
      <c r="Y6045" s="1">
        <f>1/COUNTIFS(Data[Customer Name],Data[[#This Row],[Customer Name]], Data[MonthYear],Data[[#This Row],[MonthYear]])</f>
        <v>0.5</v>
      </c>
      <c r="Z6045" s="1" t="str">
        <f>TEXT(Data[[#This Row],[Order Date]], "mm.yy")</f>
        <v>05.19</v>
      </c>
    </row>
    <row r="6046" spans="1:26" x14ac:dyDescent="0.25">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1" t="str">
        <f>IF(M6046=People!$B$2,People!$A$5,(IF(M6046=People!$B$3,People!$A$3,(IF(M6046=People!$B$4,People!$A$4,(IF(M6046=People!$B$5,People!$A$5,0)))))))</f>
        <v>Cassandra Brandow</v>
      </c>
      <c r="W6046" s="1" t="str">
        <f>IFERROR(VLOOKUP(Data[[#This Row],[Order ID]], Returns!$A:$B, 2, FALSE), "No")</f>
        <v>No</v>
      </c>
      <c r="X6046" s="1">
        <f>1/COUNTIF(Data[Order ID], Data[[#This Row],[Order ID]])</f>
        <v>0.5</v>
      </c>
      <c r="Y6046" s="1">
        <f>1/COUNTIFS(Data[Customer Name],Data[[#This Row],[Customer Name]], Data[MonthYear],Data[[#This Row],[MonthYear]])</f>
        <v>0.5</v>
      </c>
      <c r="Z6046" s="1" t="str">
        <f>TEXT(Data[[#This Row],[Order Date]], "mm.yy")</f>
        <v>05.19</v>
      </c>
    </row>
    <row r="6047" spans="1:26" x14ac:dyDescent="0.25">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1" t="str">
        <f>IF(M6047=People!$B$2,People!$A$5,(IF(M6047=People!$B$3,People!$A$3,(IF(M6047=People!$B$4,People!$A$4,(IF(M6047=People!$B$5,People!$A$5,0)))))))</f>
        <v>Cassandra Brandow</v>
      </c>
      <c r="W6047" s="1" t="str">
        <f>IFERROR(VLOOKUP(Data[[#This Row],[Order ID]], Returns!$A:$B, 2, FALSE), "No")</f>
        <v>No</v>
      </c>
      <c r="X6047" s="1">
        <f>1/COUNTIF(Data[Order ID], Data[[#This Row],[Order ID]])</f>
        <v>1</v>
      </c>
      <c r="Y6047" s="1">
        <f>1/COUNTIFS(Data[Customer Name],Data[[#This Row],[Customer Name]], Data[MonthYear],Data[[#This Row],[MonthYear]])</f>
        <v>1</v>
      </c>
      <c r="Z6047" s="1" t="str">
        <f>TEXT(Data[[#This Row],[Order Date]], "mm.yy")</f>
        <v>09.17</v>
      </c>
    </row>
    <row r="6048" spans="1:26" x14ac:dyDescent="0.25">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1" t="str">
        <f>IF(M6048=People!$B$2,People!$A$5,(IF(M6048=People!$B$3,People!$A$3,(IF(M6048=People!$B$4,People!$A$4,(IF(M6048=People!$B$5,People!$A$5,0)))))))</f>
        <v>Kelly Williams</v>
      </c>
      <c r="W6048" s="1" t="str">
        <f>IFERROR(VLOOKUP(Data[[#This Row],[Order ID]], Returns!$A:$B, 2, FALSE), "No")</f>
        <v>No</v>
      </c>
      <c r="X6048" s="1">
        <f>1/COUNTIF(Data[Order ID], Data[[#This Row],[Order ID]])</f>
        <v>1</v>
      </c>
      <c r="Y6048" s="1">
        <f>1/COUNTIFS(Data[Customer Name],Data[[#This Row],[Customer Name]], Data[MonthYear],Data[[#This Row],[MonthYear]])</f>
        <v>1</v>
      </c>
      <c r="Z6048" s="1" t="str">
        <f>TEXT(Data[[#This Row],[Order Date]], "mm.yy")</f>
        <v>06.18</v>
      </c>
    </row>
    <row r="6049" spans="1:26" x14ac:dyDescent="0.25">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1" t="str">
        <f>IF(M6049=People!$B$2,People!$A$5,(IF(M6049=People!$B$3,People!$A$3,(IF(M6049=People!$B$4,People!$A$4,(IF(M6049=People!$B$5,People!$A$5,0)))))))</f>
        <v>Cassandra Brandow</v>
      </c>
      <c r="W6049" s="1" t="str">
        <f>IFERROR(VLOOKUP(Data[[#This Row],[Order ID]], Returns!$A:$B, 2, FALSE), "No")</f>
        <v>No</v>
      </c>
      <c r="X6049" s="1">
        <f>1/COUNTIF(Data[Order ID], Data[[#This Row],[Order ID]])</f>
        <v>0.5</v>
      </c>
      <c r="Y6049" s="1">
        <f>1/COUNTIFS(Data[Customer Name],Data[[#This Row],[Customer Name]], Data[MonthYear],Data[[#This Row],[MonthYear]])</f>
        <v>0.5</v>
      </c>
      <c r="Z6049" s="1" t="str">
        <f>TEXT(Data[[#This Row],[Order Date]], "mm.yy")</f>
        <v>11.17</v>
      </c>
    </row>
    <row r="6050" spans="1:26" x14ac:dyDescent="0.25">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1" t="str">
        <f>IF(M6050=People!$B$2,People!$A$5,(IF(M6050=People!$B$3,People!$A$3,(IF(M6050=People!$B$4,People!$A$4,(IF(M6050=People!$B$5,People!$A$5,0)))))))</f>
        <v>Cassandra Brandow</v>
      </c>
      <c r="W6050" s="1" t="str">
        <f>IFERROR(VLOOKUP(Data[[#This Row],[Order ID]], Returns!$A:$B, 2, FALSE), "No")</f>
        <v>No</v>
      </c>
      <c r="X6050" s="1">
        <f>1/COUNTIF(Data[Order ID], Data[[#This Row],[Order ID]])</f>
        <v>0.5</v>
      </c>
      <c r="Y6050" s="1">
        <f>1/COUNTIFS(Data[Customer Name],Data[[#This Row],[Customer Name]], Data[MonthYear],Data[[#This Row],[MonthYear]])</f>
        <v>0.5</v>
      </c>
      <c r="Z6050" s="1" t="str">
        <f>TEXT(Data[[#This Row],[Order Date]], "mm.yy")</f>
        <v>11.17</v>
      </c>
    </row>
    <row r="6051" spans="1:26" x14ac:dyDescent="0.25">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1" t="str">
        <f>IF(M6051=People!$B$2,People!$A$5,(IF(M6051=People!$B$3,People!$A$3,(IF(M6051=People!$B$4,People!$A$4,(IF(M6051=People!$B$5,People!$A$5,0)))))))</f>
        <v>Kelly Williams</v>
      </c>
      <c r="W6051" s="1" t="str">
        <f>IFERROR(VLOOKUP(Data[[#This Row],[Order ID]], Returns!$A:$B, 2, FALSE), "No")</f>
        <v>No</v>
      </c>
      <c r="X6051" s="1">
        <f>1/COUNTIF(Data[Order ID], Data[[#This Row],[Order ID]])</f>
        <v>1</v>
      </c>
      <c r="Y6051" s="1">
        <f>1/COUNTIFS(Data[Customer Name],Data[[#This Row],[Customer Name]], Data[MonthYear],Data[[#This Row],[MonthYear]])</f>
        <v>1</v>
      </c>
      <c r="Z6051" s="1" t="str">
        <f>TEXT(Data[[#This Row],[Order Date]], "mm.yy")</f>
        <v>06.18</v>
      </c>
    </row>
    <row r="6052" spans="1:26" x14ac:dyDescent="0.25">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1" t="str">
        <f>IF(M6052=People!$B$2,People!$A$5,(IF(M6052=People!$B$3,People!$A$3,(IF(M6052=People!$B$4,People!$A$4,(IF(M6052=People!$B$5,People!$A$5,0)))))))</f>
        <v>Kelly Williams</v>
      </c>
      <c r="W6052" s="1" t="str">
        <f>IFERROR(VLOOKUP(Data[[#This Row],[Order ID]], Returns!$A:$B, 2, FALSE), "No")</f>
        <v>No</v>
      </c>
      <c r="X6052" s="1">
        <f>1/COUNTIF(Data[Order ID], Data[[#This Row],[Order ID]])</f>
        <v>0.5</v>
      </c>
      <c r="Y6052" s="1">
        <f>1/COUNTIFS(Data[Customer Name],Data[[#This Row],[Customer Name]], Data[MonthYear],Data[[#This Row],[MonthYear]])</f>
        <v>0.5</v>
      </c>
      <c r="Z6052" s="1" t="str">
        <f>TEXT(Data[[#This Row],[Order Date]], "mm.yy")</f>
        <v>04.17</v>
      </c>
    </row>
    <row r="6053" spans="1:26" x14ac:dyDescent="0.25">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1" t="str">
        <f>IF(M6053=People!$B$2,People!$A$5,(IF(M6053=People!$B$3,People!$A$3,(IF(M6053=People!$B$4,People!$A$4,(IF(M6053=People!$B$5,People!$A$5,0)))))))</f>
        <v>Kelly Williams</v>
      </c>
      <c r="W6053" s="1" t="str">
        <f>IFERROR(VLOOKUP(Data[[#This Row],[Order ID]], Returns!$A:$B, 2, FALSE), "No")</f>
        <v>No</v>
      </c>
      <c r="X6053" s="1">
        <f>1/COUNTIF(Data[Order ID], Data[[#This Row],[Order ID]])</f>
        <v>0.5</v>
      </c>
      <c r="Y6053" s="1">
        <f>1/COUNTIFS(Data[Customer Name],Data[[#This Row],[Customer Name]], Data[MonthYear],Data[[#This Row],[MonthYear]])</f>
        <v>0.5</v>
      </c>
      <c r="Z6053" s="1" t="str">
        <f>TEXT(Data[[#This Row],[Order Date]], "mm.yy")</f>
        <v>04.17</v>
      </c>
    </row>
    <row r="6054" spans="1:26" x14ac:dyDescent="0.25">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1" t="str">
        <f>IF(M6054=People!$B$2,People!$A$5,(IF(M6054=People!$B$3,People!$A$3,(IF(M6054=People!$B$4,People!$A$4,(IF(M6054=People!$B$5,People!$A$5,0)))))))</f>
        <v>Chuck Magee</v>
      </c>
      <c r="W6054" s="1" t="str">
        <f>IFERROR(VLOOKUP(Data[[#This Row],[Order ID]], Returns!$A:$B, 2, FALSE), "No")</f>
        <v>No</v>
      </c>
      <c r="X6054" s="1">
        <f>1/COUNTIF(Data[Order ID], Data[[#This Row],[Order ID]])</f>
        <v>0.33333333333333331</v>
      </c>
      <c r="Y6054" s="1">
        <f>1/COUNTIFS(Data[Customer Name],Data[[#This Row],[Customer Name]], Data[MonthYear],Data[[#This Row],[MonthYear]])</f>
        <v>0.33333333333333331</v>
      </c>
      <c r="Z6054" s="1" t="str">
        <f>TEXT(Data[[#This Row],[Order Date]], "mm.yy")</f>
        <v>09.18</v>
      </c>
    </row>
    <row r="6055" spans="1:26" x14ac:dyDescent="0.25">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1" t="str">
        <f>IF(M6055=People!$B$2,People!$A$5,(IF(M6055=People!$B$3,People!$A$3,(IF(M6055=People!$B$4,People!$A$4,(IF(M6055=People!$B$5,People!$A$5,0)))))))</f>
        <v>Chuck Magee</v>
      </c>
      <c r="W6055" s="1" t="str">
        <f>IFERROR(VLOOKUP(Data[[#This Row],[Order ID]], Returns!$A:$B, 2, FALSE), "No")</f>
        <v>No</v>
      </c>
      <c r="X6055" s="1">
        <f>1/COUNTIF(Data[Order ID], Data[[#This Row],[Order ID]])</f>
        <v>0.33333333333333331</v>
      </c>
      <c r="Y6055" s="1">
        <f>1/COUNTIFS(Data[Customer Name],Data[[#This Row],[Customer Name]], Data[MonthYear],Data[[#This Row],[MonthYear]])</f>
        <v>0.33333333333333331</v>
      </c>
      <c r="Z6055" s="1" t="str">
        <f>TEXT(Data[[#This Row],[Order Date]], "mm.yy")</f>
        <v>09.18</v>
      </c>
    </row>
    <row r="6056" spans="1:26" x14ac:dyDescent="0.25">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1" t="str">
        <f>IF(M6056=People!$B$2,People!$A$5,(IF(M6056=People!$B$3,People!$A$3,(IF(M6056=People!$B$4,People!$A$4,(IF(M6056=People!$B$5,People!$A$5,0)))))))</f>
        <v>Chuck Magee</v>
      </c>
      <c r="W6056" s="1" t="str">
        <f>IFERROR(VLOOKUP(Data[[#This Row],[Order ID]], Returns!$A:$B, 2, FALSE), "No")</f>
        <v>No</v>
      </c>
      <c r="X6056" s="1">
        <f>1/COUNTIF(Data[Order ID], Data[[#This Row],[Order ID]])</f>
        <v>0.33333333333333331</v>
      </c>
      <c r="Y6056" s="1">
        <f>1/COUNTIFS(Data[Customer Name],Data[[#This Row],[Customer Name]], Data[MonthYear],Data[[#This Row],[MonthYear]])</f>
        <v>0.33333333333333331</v>
      </c>
      <c r="Z6056" s="1" t="str">
        <f>TEXT(Data[[#This Row],[Order Date]], "mm.yy")</f>
        <v>09.18</v>
      </c>
    </row>
    <row r="6057" spans="1:26" x14ac:dyDescent="0.25">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1" t="str">
        <f>IF(M6057=People!$B$2,People!$A$5,(IF(M6057=People!$B$3,People!$A$3,(IF(M6057=People!$B$4,People!$A$4,(IF(M6057=People!$B$5,People!$A$5,0)))))))</f>
        <v>Kelly Williams</v>
      </c>
      <c r="W6057" s="1" t="str">
        <f>IFERROR(VLOOKUP(Data[[#This Row],[Order ID]], Returns!$A:$B, 2, FALSE), "No")</f>
        <v>No</v>
      </c>
      <c r="X6057" s="1">
        <f>1/COUNTIF(Data[Order ID], Data[[#This Row],[Order ID]])</f>
        <v>0.5</v>
      </c>
      <c r="Y6057" s="1">
        <f>1/COUNTIFS(Data[Customer Name],Data[[#This Row],[Customer Name]], Data[MonthYear],Data[[#This Row],[MonthYear]])</f>
        <v>0.5</v>
      </c>
      <c r="Z6057" s="1" t="str">
        <f>TEXT(Data[[#This Row],[Order Date]], "mm.yy")</f>
        <v>08.18</v>
      </c>
    </row>
    <row r="6058" spans="1:26" x14ac:dyDescent="0.25">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1" t="str">
        <f>IF(M6058=People!$B$2,People!$A$5,(IF(M6058=People!$B$3,People!$A$3,(IF(M6058=People!$B$4,People!$A$4,(IF(M6058=People!$B$5,People!$A$5,0)))))))</f>
        <v>Kelly Williams</v>
      </c>
      <c r="W6058" s="1" t="str">
        <f>IFERROR(VLOOKUP(Data[[#This Row],[Order ID]], Returns!$A:$B, 2, FALSE), "No")</f>
        <v>No</v>
      </c>
      <c r="X6058" s="1">
        <f>1/COUNTIF(Data[Order ID], Data[[#This Row],[Order ID]])</f>
        <v>0.5</v>
      </c>
      <c r="Y6058" s="1">
        <f>1/COUNTIFS(Data[Customer Name],Data[[#This Row],[Customer Name]], Data[MonthYear],Data[[#This Row],[MonthYear]])</f>
        <v>0.5</v>
      </c>
      <c r="Z6058" s="1" t="str">
        <f>TEXT(Data[[#This Row],[Order Date]], "mm.yy")</f>
        <v>08.18</v>
      </c>
    </row>
    <row r="6059" spans="1:26" x14ac:dyDescent="0.25">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1" t="str">
        <f>IF(M6059=People!$B$2,People!$A$5,(IF(M6059=People!$B$3,People!$A$3,(IF(M6059=People!$B$4,People!$A$4,(IF(M6059=People!$B$5,People!$A$5,0)))))))</f>
        <v>Chuck Magee</v>
      </c>
      <c r="W6059" s="1" t="str">
        <f>IFERROR(VLOOKUP(Data[[#This Row],[Order ID]], Returns!$A:$B, 2, FALSE), "No")</f>
        <v>No</v>
      </c>
      <c r="X6059" s="1">
        <f>1/COUNTIF(Data[Order ID], Data[[#This Row],[Order ID]])</f>
        <v>0.5</v>
      </c>
      <c r="Y6059" s="1">
        <f>1/COUNTIFS(Data[Customer Name],Data[[#This Row],[Customer Name]], Data[MonthYear],Data[[#This Row],[MonthYear]])</f>
        <v>0.33333333333333331</v>
      </c>
      <c r="Z6059" s="1" t="str">
        <f>TEXT(Data[[#This Row],[Order Date]], "mm.yy")</f>
        <v>03.16</v>
      </c>
    </row>
    <row r="6060" spans="1:26" x14ac:dyDescent="0.25">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1" t="str">
        <f>IF(M6060=People!$B$2,People!$A$5,(IF(M6060=People!$B$3,People!$A$3,(IF(M6060=People!$B$4,People!$A$4,(IF(M6060=People!$B$5,People!$A$5,0)))))))</f>
        <v>Chuck Magee</v>
      </c>
      <c r="W6060" s="1" t="str">
        <f>IFERROR(VLOOKUP(Data[[#This Row],[Order ID]], Returns!$A:$B, 2, FALSE), "No")</f>
        <v>No</v>
      </c>
      <c r="X6060" s="1">
        <f>1/COUNTIF(Data[Order ID], Data[[#This Row],[Order ID]])</f>
        <v>0.5</v>
      </c>
      <c r="Y6060" s="1">
        <f>1/COUNTIFS(Data[Customer Name],Data[[#This Row],[Customer Name]], Data[MonthYear],Data[[#This Row],[MonthYear]])</f>
        <v>0.33333333333333331</v>
      </c>
      <c r="Z6060" s="1" t="str">
        <f>TEXT(Data[[#This Row],[Order Date]], "mm.yy")</f>
        <v>03.16</v>
      </c>
    </row>
    <row r="6061" spans="1:26" x14ac:dyDescent="0.25">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1" t="str">
        <f>IF(M6061=People!$B$2,People!$A$5,(IF(M6061=People!$B$3,People!$A$3,(IF(M6061=People!$B$4,People!$A$4,(IF(M6061=People!$B$5,People!$A$5,0)))))))</f>
        <v>Chuck Magee</v>
      </c>
      <c r="W6061" s="1" t="str">
        <f>IFERROR(VLOOKUP(Data[[#This Row],[Order ID]], Returns!$A:$B, 2, FALSE), "No")</f>
        <v>No</v>
      </c>
      <c r="X6061" s="1">
        <f>1/COUNTIF(Data[Order ID], Data[[#This Row],[Order ID]])</f>
        <v>1</v>
      </c>
      <c r="Y6061" s="1">
        <f>1/COUNTIFS(Data[Customer Name],Data[[#This Row],[Customer Name]], Data[MonthYear],Data[[#This Row],[MonthYear]])</f>
        <v>1</v>
      </c>
      <c r="Z6061" s="1" t="str">
        <f>TEXT(Data[[#This Row],[Order Date]], "mm.yy")</f>
        <v>12.16</v>
      </c>
    </row>
    <row r="6062" spans="1:26" x14ac:dyDescent="0.25">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1" t="str">
        <f>IF(M6062=People!$B$2,People!$A$5,(IF(M6062=People!$B$3,People!$A$3,(IF(M6062=People!$B$4,People!$A$4,(IF(M6062=People!$B$5,People!$A$5,0)))))))</f>
        <v>Chuck Magee</v>
      </c>
      <c r="W6062" s="1" t="str">
        <f>IFERROR(VLOOKUP(Data[[#This Row],[Order ID]], Returns!$A:$B, 2, FALSE), "No")</f>
        <v>Yes</v>
      </c>
      <c r="X6062" s="1">
        <f>1/COUNTIF(Data[Order ID], Data[[#This Row],[Order ID]])</f>
        <v>0.5</v>
      </c>
      <c r="Y6062" s="1">
        <f>1/COUNTIFS(Data[Customer Name],Data[[#This Row],[Customer Name]], Data[MonthYear],Data[[#This Row],[MonthYear]])</f>
        <v>0.5</v>
      </c>
      <c r="Z6062" s="1" t="str">
        <f>TEXT(Data[[#This Row],[Order Date]], "mm.yy")</f>
        <v>04.17</v>
      </c>
    </row>
    <row r="6063" spans="1:26" x14ac:dyDescent="0.25">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1" t="str">
        <f>IF(M6063=People!$B$2,People!$A$5,(IF(M6063=People!$B$3,People!$A$3,(IF(M6063=People!$B$4,People!$A$4,(IF(M6063=People!$B$5,People!$A$5,0)))))))</f>
        <v>Chuck Magee</v>
      </c>
      <c r="W6063" s="1" t="str">
        <f>IFERROR(VLOOKUP(Data[[#This Row],[Order ID]], Returns!$A:$B, 2, FALSE), "No")</f>
        <v>Yes</v>
      </c>
      <c r="X6063" s="1">
        <f>1/COUNTIF(Data[Order ID], Data[[#This Row],[Order ID]])</f>
        <v>0.5</v>
      </c>
      <c r="Y6063" s="1">
        <f>1/COUNTIFS(Data[Customer Name],Data[[#This Row],[Customer Name]], Data[MonthYear],Data[[#This Row],[MonthYear]])</f>
        <v>0.5</v>
      </c>
      <c r="Z6063" s="1" t="str">
        <f>TEXT(Data[[#This Row],[Order Date]], "mm.yy")</f>
        <v>04.17</v>
      </c>
    </row>
    <row r="6064" spans="1:26" x14ac:dyDescent="0.25">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1" t="str">
        <f>IF(M6064=People!$B$2,People!$A$5,(IF(M6064=People!$B$3,People!$A$3,(IF(M6064=People!$B$4,People!$A$4,(IF(M6064=People!$B$5,People!$A$5,0)))))))</f>
        <v>Cassandra Brandow</v>
      </c>
      <c r="W6064" s="1" t="str">
        <f>IFERROR(VLOOKUP(Data[[#This Row],[Order ID]], Returns!$A:$B, 2, FALSE), "No")</f>
        <v>No</v>
      </c>
      <c r="X6064" s="1">
        <f>1/COUNTIF(Data[Order ID], Data[[#This Row],[Order ID]])</f>
        <v>0.33333333333333331</v>
      </c>
      <c r="Y6064" s="1">
        <f>1/COUNTIFS(Data[Customer Name],Data[[#This Row],[Customer Name]], Data[MonthYear],Data[[#This Row],[MonthYear]])</f>
        <v>0.33333333333333331</v>
      </c>
      <c r="Z6064" s="1" t="str">
        <f>TEXT(Data[[#This Row],[Order Date]], "mm.yy")</f>
        <v>12.17</v>
      </c>
    </row>
    <row r="6065" spans="1:26" x14ac:dyDescent="0.25">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1" t="str">
        <f>IF(M6065=People!$B$2,People!$A$5,(IF(M6065=People!$B$3,People!$A$3,(IF(M6065=People!$B$4,People!$A$4,(IF(M6065=People!$B$5,People!$A$5,0)))))))</f>
        <v>Cassandra Brandow</v>
      </c>
      <c r="W6065" s="1" t="str">
        <f>IFERROR(VLOOKUP(Data[[#This Row],[Order ID]], Returns!$A:$B, 2, FALSE), "No")</f>
        <v>No</v>
      </c>
      <c r="X6065" s="1">
        <f>1/COUNTIF(Data[Order ID], Data[[#This Row],[Order ID]])</f>
        <v>0.33333333333333331</v>
      </c>
      <c r="Y6065" s="1">
        <f>1/COUNTIFS(Data[Customer Name],Data[[#This Row],[Customer Name]], Data[MonthYear],Data[[#This Row],[MonthYear]])</f>
        <v>0.33333333333333331</v>
      </c>
      <c r="Z6065" s="1" t="str">
        <f>TEXT(Data[[#This Row],[Order Date]], "mm.yy")</f>
        <v>12.17</v>
      </c>
    </row>
    <row r="6066" spans="1:26" x14ac:dyDescent="0.25">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1" t="str">
        <f>IF(M6066=People!$B$2,People!$A$5,(IF(M6066=People!$B$3,People!$A$3,(IF(M6066=People!$B$4,People!$A$4,(IF(M6066=People!$B$5,People!$A$5,0)))))))</f>
        <v>Cassandra Brandow</v>
      </c>
      <c r="W6066" s="1" t="str">
        <f>IFERROR(VLOOKUP(Data[[#This Row],[Order ID]], Returns!$A:$B, 2, FALSE), "No")</f>
        <v>No</v>
      </c>
      <c r="X6066" s="1">
        <f>1/COUNTIF(Data[Order ID], Data[[#This Row],[Order ID]])</f>
        <v>0.33333333333333331</v>
      </c>
      <c r="Y6066" s="1">
        <f>1/COUNTIFS(Data[Customer Name],Data[[#This Row],[Customer Name]], Data[MonthYear],Data[[#This Row],[MonthYear]])</f>
        <v>0.33333333333333331</v>
      </c>
      <c r="Z6066" s="1" t="str">
        <f>TEXT(Data[[#This Row],[Order Date]], "mm.yy")</f>
        <v>12.17</v>
      </c>
    </row>
    <row r="6067" spans="1:26" x14ac:dyDescent="0.25">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1" t="str">
        <f>IF(M6067=People!$B$2,People!$A$5,(IF(M6067=People!$B$3,People!$A$3,(IF(M6067=People!$B$4,People!$A$4,(IF(M6067=People!$B$5,People!$A$5,0)))))))</f>
        <v>Chuck Magee</v>
      </c>
      <c r="W6067" s="1" t="str">
        <f>IFERROR(VLOOKUP(Data[[#This Row],[Order ID]], Returns!$A:$B, 2, FALSE), "No")</f>
        <v>No</v>
      </c>
      <c r="X6067" s="1">
        <f>1/COUNTIF(Data[Order ID], Data[[#This Row],[Order ID]])</f>
        <v>1</v>
      </c>
      <c r="Y6067" s="1">
        <f>1/COUNTIFS(Data[Customer Name],Data[[#This Row],[Customer Name]], Data[MonthYear],Data[[#This Row],[MonthYear]])</f>
        <v>1</v>
      </c>
      <c r="Z6067" s="1" t="str">
        <f>TEXT(Data[[#This Row],[Order Date]], "mm.yy")</f>
        <v>04.17</v>
      </c>
    </row>
    <row r="6068" spans="1:26" x14ac:dyDescent="0.25">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1" t="str">
        <f>IF(M6068=People!$B$2,People!$A$5,(IF(M6068=People!$B$3,People!$A$3,(IF(M6068=People!$B$4,People!$A$4,(IF(M6068=People!$B$5,People!$A$5,0)))))))</f>
        <v>Cassandra Brandow</v>
      </c>
      <c r="W6068" s="1" t="str">
        <f>IFERROR(VLOOKUP(Data[[#This Row],[Order ID]], Returns!$A:$B, 2, FALSE), "No")</f>
        <v>Yes</v>
      </c>
      <c r="X6068" s="1">
        <f>1/COUNTIF(Data[Order ID], Data[[#This Row],[Order ID]])</f>
        <v>1</v>
      </c>
      <c r="Y6068" s="1">
        <f>1/COUNTIFS(Data[Customer Name],Data[[#This Row],[Customer Name]], Data[MonthYear],Data[[#This Row],[MonthYear]])</f>
        <v>0.25</v>
      </c>
      <c r="Z6068" s="1" t="str">
        <f>TEXT(Data[[#This Row],[Order Date]], "mm.yy")</f>
        <v>01.17</v>
      </c>
    </row>
    <row r="6069" spans="1:26" x14ac:dyDescent="0.25">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1" t="str">
        <f>IF(M6069=People!$B$2,People!$A$5,(IF(M6069=People!$B$3,People!$A$3,(IF(M6069=People!$B$4,People!$A$4,(IF(M6069=People!$B$5,People!$A$5,0)))))))</f>
        <v>Cassandra Brandow</v>
      </c>
      <c r="W6069" s="1" t="str">
        <f>IFERROR(VLOOKUP(Data[[#This Row],[Order ID]], Returns!$A:$B, 2, FALSE), "No")</f>
        <v>No</v>
      </c>
      <c r="X6069" s="1">
        <f>1/COUNTIF(Data[Order ID], Data[[#This Row],[Order ID]])</f>
        <v>0.33333333333333331</v>
      </c>
      <c r="Y6069" s="1">
        <f>1/COUNTIFS(Data[Customer Name],Data[[#This Row],[Customer Name]], Data[MonthYear],Data[[#This Row],[MonthYear]])</f>
        <v>0.33333333333333331</v>
      </c>
      <c r="Z6069" s="1" t="str">
        <f>TEXT(Data[[#This Row],[Order Date]], "mm.yy")</f>
        <v>05.19</v>
      </c>
    </row>
    <row r="6070" spans="1:26" x14ac:dyDescent="0.25">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1" t="str">
        <f>IF(M6070=People!$B$2,People!$A$5,(IF(M6070=People!$B$3,People!$A$3,(IF(M6070=People!$B$4,People!$A$4,(IF(M6070=People!$B$5,People!$A$5,0)))))))</f>
        <v>Cassandra Brandow</v>
      </c>
      <c r="W6070" s="1" t="str">
        <f>IFERROR(VLOOKUP(Data[[#This Row],[Order ID]], Returns!$A:$B, 2, FALSE), "No")</f>
        <v>No</v>
      </c>
      <c r="X6070" s="1">
        <f>1/COUNTIF(Data[Order ID], Data[[#This Row],[Order ID]])</f>
        <v>0.33333333333333331</v>
      </c>
      <c r="Y6070" s="1">
        <f>1/COUNTIFS(Data[Customer Name],Data[[#This Row],[Customer Name]], Data[MonthYear],Data[[#This Row],[MonthYear]])</f>
        <v>0.33333333333333331</v>
      </c>
      <c r="Z6070" s="1" t="str">
        <f>TEXT(Data[[#This Row],[Order Date]], "mm.yy")</f>
        <v>05.19</v>
      </c>
    </row>
    <row r="6071" spans="1:26" x14ac:dyDescent="0.25">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1" t="str">
        <f>IF(M6071=People!$B$2,People!$A$5,(IF(M6071=People!$B$3,People!$A$3,(IF(M6071=People!$B$4,People!$A$4,(IF(M6071=People!$B$5,People!$A$5,0)))))))</f>
        <v>Cassandra Brandow</v>
      </c>
      <c r="W6071" s="1" t="str">
        <f>IFERROR(VLOOKUP(Data[[#This Row],[Order ID]], Returns!$A:$B, 2, FALSE), "No")</f>
        <v>No</v>
      </c>
      <c r="X6071" s="1">
        <f>1/COUNTIF(Data[Order ID], Data[[#This Row],[Order ID]])</f>
        <v>0.33333333333333331</v>
      </c>
      <c r="Y6071" s="1">
        <f>1/COUNTIFS(Data[Customer Name],Data[[#This Row],[Customer Name]], Data[MonthYear],Data[[#This Row],[MonthYear]])</f>
        <v>0.33333333333333331</v>
      </c>
      <c r="Z6071" s="1" t="str">
        <f>TEXT(Data[[#This Row],[Order Date]], "mm.yy")</f>
        <v>05.19</v>
      </c>
    </row>
    <row r="6072" spans="1:26" x14ac:dyDescent="0.25">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1" t="str">
        <f>IF(M6072=People!$B$2,People!$A$5,(IF(M6072=People!$B$3,People!$A$3,(IF(M6072=People!$B$4,People!$A$4,(IF(M6072=People!$B$5,People!$A$5,0)))))))</f>
        <v>Chuck Magee</v>
      </c>
      <c r="W6072" s="1" t="str">
        <f>IFERROR(VLOOKUP(Data[[#This Row],[Order ID]], Returns!$A:$B, 2, FALSE), "No")</f>
        <v>No</v>
      </c>
      <c r="X6072" s="1">
        <f>1/COUNTIF(Data[Order ID], Data[[#This Row],[Order ID]])</f>
        <v>1</v>
      </c>
      <c r="Y6072" s="1">
        <f>1/COUNTIFS(Data[Customer Name],Data[[#This Row],[Customer Name]], Data[MonthYear],Data[[#This Row],[MonthYear]])</f>
        <v>1</v>
      </c>
      <c r="Z6072" s="1" t="str">
        <f>TEXT(Data[[#This Row],[Order Date]], "mm.yy")</f>
        <v>08.19</v>
      </c>
    </row>
    <row r="6073" spans="1:26" x14ac:dyDescent="0.25">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1" t="str">
        <f>IF(M6073=People!$B$2,People!$A$5,(IF(M6073=People!$B$3,People!$A$3,(IF(M6073=People!$B$4,People!$A$4,(IF(M6073=People!$B$5,People!$A$5,0)))))))</f>
        <v>Kelly Williams</v>
      </c>
      <c r="W6073" s="1" t="str">
        <f>IFERROR(VLOOKUP(Data[[#This Row],[Order ID]], Returns!$A:$B, 2, FALSE), "No")</f>
        <v>No</v>
      </c>
      <c r="X6073" s="1">
        <f>1/COUNTIF(Data[Order ID], Data[[#This Row],[Order ID]])</f>
        <v>0.33333333333333331</v>
      </c>
      <c r="Y6073" s="1">
        <f>1/COUNTIFS(Data[Customer Name],Data[[#This Row],[Customer Name]], Data[MonthYear],Data[[#This Row],[MonthYear]])</f>
        <v>0.33333333333333331</v>
      </c>
      <c r="Z6073" s="1" t="str">
        <f>TEXT(Data[[#This Row],[Order Date]], "mm.yy")</f>
        <v>12.17</v>
      </c>
    </row>
    <row r="6074" spans="1:26" x14ac:dyDescent="0.25">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1" t="str">
        <f>IF(M6074=People!$B$2,People!$A$5,(IF(M6074=People!$B$3,People!$A$3,(IF(M6074=People!$B$4,People!$A$4,(IF(M6074=People!$B$5,People!$A$5,0)))))))</f>
        <v>Kelly Williams</v>
      </c>
      <c r="W6074" s="1" t="str">
        <f>IFERROR(VLOOKUP(Data[[#This Row],[Order ID]], Returns!$A:$B, 2, FALSE), "No")</f>
        <v>No</v>
      </c>
      <c r="X6074" s="1">
        <f>1/COUNTIF(Data[Order ID], Data[[#This Row],[Order ID]])</f>
        <v>0.33333333333333331</v>
      </c>
      <c r="Y6074" s="1">
        <f>1/COUNTIFS(Data[Customer Name],Data[[#This Row],[Customer Name]], Data[MonthYear],Data[[#This Row],[MonthYear]])</f>
        <v>0.33333333333333331</v>
      </c>
      <c r="Z6074" s="1" t="str">
        <f>TEXT(Data[[#This Row],[Order Date]], "mm.yy")</f>
        <v>12.17</v>
      </c>
    </row>
    <row r="6075" spans="1:26" x14ac:dyDescent="0.25">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1" t="str">
        <f>IF(M6075=People!$B$2,People!$A$5,(IF(M6075=People!$B$3,People!$A$3,(IF(M6075=People!$B$4,People!$A$4,(IF(M6075=People!$B$5,People!$A$5,0)))))))</f>
        <v>Kelly Williams</v>
      </c>
      <c r="W6075" s="1" t="str">
        <f>IFERROR(VLOOKUP(Data[[#This Row],[Order ID]], Returns!$A:$B, 2, FALSE), "No")</f>
        <v>No</v>
      </c>
      <c r="X6075" s="1">
        <f>1/COUNTIF(Data[Order ID], Data[[#This Row],[Order ID]])</f>
        <v>0.33333333333333331</v>
      </c>
      <c r="Y6075" s="1">
        <f>1/COUNTIFS(Data[Customer Name],Data[[#This Row],[Customer Name]], Data[MonthYear],Data[[#This Row],[MonthYear]])</f>
        <v>0.33333333333333331</v>
      </c>
      <c r="Z6075" s="1" t="str">
        <f>TEXT(Data[[#This Row],[Order Date]], "mm.yy")</f>
        <v>12.17</v>
      </c>
    </row>
    <row r="6076" spans="1:26" x14ac:dyDescent="0.25">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1" t="str">
        <f>IF(M6076=People!$B$2,People!$A$5,(IF(M6076=People!$B$3,People!$A$3,(IF(M6076=People!$B$4,People!$A$4,(IF(M6076=People!$B$5,People!$A$5,0)))))))</f>
        <v>Cassandra Brandow</v>
      </c>
      <c r="W6076" s="1" t="str">
        <f>IFERROR(VLOOKUP(Data[[#This Row],[Order ID]], Returns!$A:$B, 2, FALSE), "No")</f>
        <v>No</v>
      </c>
      <c r="X6076" s="1">
        <f>1/COUNTIF(Data[Order ID], Data[[#This Row],[Order ID]])</f>
        <v>0.5</v>
      </c>
      <c r="Y6076" s="1">
        <f>1/COUNTIFS(Data[Customer Name],Data[[#This Row],[Customer Name]], Data[MonthYear],Data[[#This Row],[MonthYear]])</f>
        <v>0.5</v>
      </c>
      <c r="Z6076" s="1" t="str">
        <f>TEXT(Data[[#This Row],[Order Date]], "mm.yy")</f>
        <v>12.19</v>
      </c>
    </row>
    <row r="6077" spans="1:26" x14ac:dyDescent="0.25">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1" t="str">
        <f>IF(M6077=People!$B$2,People!$A$5,(IF(M6077=People!$B$3,People!$A$3,(IF(M6077=People!$B$4,People!$A$4,(IF(M6077=People!$B$5,People!$A$5,0)))))))</f>
        <v>Cassandra Brandow</v>
      </c>
      <c r="W6077" s="1" t="str">
        <f>IFERROR(VLOOKUP(Data[[#This Row],[Order ID]], Returns!$A:$B, 2, FALSE), "No")</f>
        <v>No</v>
      </c>
      <c r="X6077" s="1">
        <f>1/COUNTIF(Data[Order ID], Data[[#This Row],[Order ID]])</f>
        <v>0.5</v>
      </c>
      <c r="Y6077" s="1">
        <f>1/COUNTIFS(Data[Customer Name],Data[[#This Row],[Customer Name]], Data[MonthYear],Data[[#This Row],[MonthYear]])</f>
        <v>0.5</v>
      </c>
      <c r="Z6077" s="1" t="str">
        <f>TEXT(Data[[#This Row],[Order Date]], "mm.yy")</f>
        <v>12.19</v>
      </c>
    </row>
    <row r="6078" spans="1:26" x14ac:dyDescent="0.25">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1" t="str">
        <f>IF(M6078=People!$B$2,People!$A$5,(IF(M6078=People!$B$3,People!$A$3,(IF(M6078=People!$B$4,People!$A$4,(IF(M6078=People!$B$5,People!$A$5,0)))))))</f>
        <v>Chuck Magee</v>
      </c>
      <c r="W6078" s="1" t="str">
        <f>IFERROR(VLOOKUP(Data[[#This Row],[Order ID]], Returns!$A:$B, 2, FALSE), "No")</f>
        <v>No</v>
      </c>
      <c r="X6078" s="1">
        <f>1/COUNTIF(Data[Order ID], Data[[#This Row],[Order ID]])</f>
        <v>0.25</v>
      </c>
      <c r="Y6078" s="1">
        <f>1/COUNTIFS(Data[Customer Name],Data[[#This Row],[Customer Name]], Data[MonthYear],Data[[#This Row],[MonthYear]])</f>
        <v>0.25</v>
      </c>
      <c r="Z6078" s="1" t="str">
        <f>TEXT(Data[[#This Row],[Order Date]], "mm.yy")</f>
        <v>09.18</v>
      </c>
    </row>
    <row r="6079" spans="1:26" x14ac:dyDescent="0.25">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1" t="str">
        <f>IF(M6079=People!$B$2,People!$A$5,(IF(M6079=People!$B$3,People!$A$3,(IF(M6079=People!$B$4,People!$A$4,(IF(M6079=People!$B$5,People!$A$5,0)))))))</f>
        <v>Chuck Magee</v>
      </c>
      <c r="W6079" s="1" t="str">
        <f>IFERROR(VLOOKUP(Data[[#This Row],[Order ID]], Returns!$A:$B, 2, FALSE), "No")</f>
        <v>No</v>
      </c>
      <c r="X6079" s="1">
        <f>1/COUNTIF(Data[Order ID], Data[[#This Row],[Order ID]])</f>
        <v>0.25</v>
      </c>
      <c r="Y6079" s="1">
        <f>1/COUNTIFS(Data[Customer Name],Data[[#This Row],[Customer Name]], Data[MonthYear],Data[[#This Row],[MonthYear]])</f>
        <v>0.25</v>
      </c>
      <c r="Z6079" s="1" t="str">
        <f>TEXT(Data[[#This Row],[Order Date]], "mm.yy")</f>
        <v>09.18</v>
      </c>
    </row>
    <row r="6080" spans="1:26" x14ac:dyDescent="0.25">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1" t="str">
        <f>IF(M6080=People!$B$2,People!$A$5,(IF(M6080=People!$B$3,People!$A$3,(IF(M6080=People!$B$4,People!$A$4,(IF(M6080=People!$B$5,People!$A$5,0)))))))</f>
        <v>Chuck Magee</v>
      </c>
      <c r="W6080" s="1" t="str">
        <f>IFERROR(VLOOKUP(Data[[#This Row],[Order ID]], Returns!$A:$B, 2, FALSE), "No")</f>
        <v>No</v>
      </c>
      <c r="X6080" s="1">
        <f>1/COUNTIF(Data[Order ID], Data[[#This Row],[Order ID]])</f>
        <v>0.25</v>
      </c>
      <c r="Y6080" s="1">
        <f>1/COUNTIFS(Data[Customer Name],Data[[#This Row],[Customer Name]], Data[MonthYear],Data[[#This Row],[MonthYear]])</f>
        <v>0.25</v>
      </c>
      <c r="Z6080" s="1" t="str">
        <f>TEXT(Data[[#This Row],[Order Date]], "mm.yy")</f>
        <v>09.18</v>
      </c>
    </row>
    <row r="6081" spans="1:26" x14ac:dyDescent="0.25">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1" t="str">
        <f>IF(M6081=People!$B$2,People!$A$5,(IF(M6081=People!$B$3,People!$A$3,(IF(M6081=People!$B$4,People!$A$4,(IF(M6081=People!$B$5,People!$A$5,0)))))))</f>
        <v>Chuck Magee</v>
      </c>
      <c r="W6081" s="1" t="str">
        <f>IFERROR(VLOOKUP(Data[[#This Row],[Order ID]], Returns!$A:$B, 2, FALSE), "No")</f>
        <v>No</v>
      </c>
      <c r="X6081" s="1">
        <f>1/COUNTIF(Data[Order ID], Data[[#This Row],[Order ID]])</f>
        <v>0.25</v>
      </c>
      <c r="Y6081" s="1">
        <f>1/COUNTIFS(Data[Customer Name],Data[[#This Row],[Customer Name]], Data[MonthYear],Data[[#This Row],[MonthYear]])</f>
        <v>0.25</v>
      </c>
      <c r="Z6081" s="1" t="str">
        <f>TEXT(Data[[#This Row],[Order Date]], "mm.yy")</f>
        <v>09.18</v>
      </c>
    </row>
    <row r="6082" spans="1:26" x14ac:dyDescent="0.25">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1" t="str">
        <f>IF(M6082=People!$B$2,People!$A$5,(IF(M6082=People!$B$3,People!$A$3,(IF(M6082=People!$B$4,People!$A$4,(IF(M6082=People!$B$5,People!$A$5,0)))))))</f>
        <v>Kelly Williams</v>
      </c>
      <c r="W6082" s="1" t="str">
        <f>IFERROR(VLOOKUP(Data[[#This Row],[Order ID]], Returns!$A:$B, 2, FALSE), "No")</f>
        <v>No</v>
      </c>
      <c r="X6082" s="1">
        <f>1/COUNTIF(Data[Order ID], Data[[#This Row],[Order ID]])</f>
        <v>1</v>
      </c>
      <c r="Y6082" s="1">
        <f>1/COUNTIFS(Data[Customer Name],Data[[#This Row],[Customer Name]], Data[MonthYear],Data[[#This Row],[MonthYear]])</f>
        <v>1</v>
      </c>
      <c r="Z6082" s="1" t="str">
        <f>TEXT(Data[[#This Row],[Order Date]], "mm.yy")</f>
        <v>08.19</v>
      </c>
    </row>
    <row r="6083" spans="1:26" x14ac:dyDescent="0.25">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1" t="str">
        <f>IF(M6083=People!$B$2,People!$A$5,(IF(M6083=People!$B$3,People!$A$3,(IF(M6083=People!$B$4,People!$A$4,(IF(M6083=People!$B$5,People!$A$5,0)))))))</f>
        <v>Kelly Williams</v>
      </c>
      <c r="W6083" s="1" t="str">
        <f>IFERROR(VLOOKUP(Data[[#This Row],[Order ID]], Returns!$A:$B, 2, FALSE), "No")</f>
        <v>No</v>
      </c>
      <c r="X6083" s="1">
        <f>1/COUNTIF(Data[Order ID], Data[[#This Row],[Order ID]])</f>
        <v>1</v>
      </c>
      <c r="Y6083" s="1">
        <f>1/COUNTIFS(Data[Customer Name],Data[[#This Row],[Customer Name]], Data[MonthYear],Data[[#This Row],[MonthYear]])</f>
        <v>1</v>
      </c>
      <c r="Z6083" s="1" t="str">
        <f>TEXT(Data[[#This Row],[Order Date]], "mm.yy")</f>
        <v>02.16</v>
      </c>
    </row>
    <row r="6084" spans="1:26" x14ac:dyDescent="0.25">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1" t="str">
        <f>IF(M6084=People!$B$2,People!$A$5,(IF(M6084=People!$B$3,People!$A$3,(IF(M6084=People!$B$4,People!$A$4,(IF(M6084=People!$B$5,People!$A$5,0)))))))</f>
        <v>Kelly Williams</v>
      </c>
      <c r="W6084" s="1" t="str">
        <f>IFERROR(VLOOKUP(Data[[#This Row],[Order ID]], Returns!$A:$B, 2, FALSE), "No")</f>
        <v>No</v>
      </c>
      <c r="X6084" s="1">
        <f>1/COUNTIF(Data[Order ID], Data[[#This Row],[Order ID]])</f>
        <v>0.2</v>
      </c>
      <c r="Y6084" s="1">
        <f>1/COUNTIFS(Data[Customer Name],Data[[#This Row],[Customer Name]], Data[MonthYear],Data[[#This Row],[MonthYear]])</f>
        <v>0.2</v>
      </c>
      <c r="Z6084" s="1" t="str">
        <f>TEXT(Data[[#This Row],[Order Date]], "mm.yy")</f>
        <v>11.18</v>
      </c>
    </row>
    <row r="6085" spans="1:26" x14ac:dyDescent="0.25">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1" t="str">
        <f>IF(M6085=People!$B$2,People!$A$5,(IF(M6085=People!$B$3,People!$A$3,(IF(M6085=People!$B$4,People!$A$4,(IF(M6085=People!$B$5,People!$A$5,0)))))))</f>
        <v>Kelly Williams</v>
      </c>
      <c r="W6085" s="1" t="str">
        <f>IFERROR(VLOOKUP(Data[[#This Row],[Order ID]], Returns!$A:$B, 2, FALSE), "No")</f>
        <v>No</v>
      </c>
      <c r="X6085" s="1">
        <f>1/COUNTIF(Data[Order ID], Data[[#This Row],[Order ID]])</f>
        <v>0.2</v>
      </c>
      <c r="Y6085" s="1">
        <f>1/COUNTIFS(Data[Customer Name],Data[[#This Row],[Customer Name]], Data[MonthYear],Data[[#This Row],[MonthYear]])</f>
        <v>0.2</v>
      </c>
      <c r="Z6085" s="1" t="str">
        <f>TEXT(Data[[#This Row],[Order Date]], "mm.yy")</f>
        <v>11.18</v>
      </c>
    </row>
    <row r="6086" spans="1:26" x14ac:dyDescent="0.25">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1" t="str">
        <f>IF(M6086=People!$B$2,People!$A$5,(IF(M6086=People!$B$3,People!$A$3,(IF(M6086=People!$B$4,People!$A$4,(IF(M6086=People!$B$5,People!$A$5,0)))))))</f>
        <v>Kelly Williams</v>
      </c>
      <c r="W6086" s="1" t="str">
        <f>IFERROR(VLOOKUP(Data[[#This Row],[Order ID]], Returns!$A:$B, 2, FALSE), "No")</f>
        <v>No</v>
      </c>
      <c r="X6086" s="1">
        <f>1/COUNTIF(Data[Order ID], Data[[#This Row],[Order ID]])</f>
        <v>0.2</v>
      </c>
      <c r="Y6086" s="1">
        <f>1/COUNTIFS(Data[Customer Name],Data[[#This Row],[Customer Name]], Data[MonthYear],Data[[#This Row],[MonthYear]])</f>
        <v>0.2</v>
      </c>
      <c r="Z6086" s="1" t="str">
        <f>TEXT(Data[[#This Row],[Order Date]], "mm.yy")</f>
        <v>11.18</v>
      </c>
    </row>
    <row r="6087" spans="1:26" x14ac:dyDescent="0.25">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1" t="str">
        <f>IF(M6087=People!$B$2,People!$A$5,(IF(M6087=People!$B$3,People!$A$3,(IF(M6087=People!$B$4,People!$A$4,(IF(M6087=People!$B$5,People!$A$5,0)))))))</f>
        <v>Kelly Williams</v>
      </c>
      <c r="W6087" s="1" t="str">
        <f>IFERROR(VLOOKUP(Data[[#This Row],[Order ID]], Returns!$A:$B, 2, FALSE), "No")</f>
        <v>No</v>
      </c>
      <c r="X6087" s="1">
        <f>1/COUNTIF(Data[Order ID], Data[[#This Row],[Order ID]])</f>
        <v>0.2</v>
      </c>
      <c r="Y6087" s="1">
        <f>1/COUNTIFS(Data[Customer Name],Data[[#This Row],[Customer Name]], Data[MonthYear],Data[[#This Row],[MonthYear]])</f>
        <v>0.2</v>
      </c>
      <c r="Z6087" s="1" t="str">
        <f>TEXT(Data[[#This Row],[Order Date]], "mm.yy")</f>
        <v>11.18</v>
      </c>
    </row>
    <row r="6088" spans="1:26" x14ac:dyDescent="0.25">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1" t="str">
        <f>IF(M6088=People!$B$2,People!$A$5,(IF(M6088=People!$B$3,People!$A$3,(IF(M6088=People!$B$4,People!$A$4,(IF(M6088=People!$B$5,People!$A$5,0)))))))</f>
        <v>Kelly Williams</v>
      </c>
      <c r="W6088" s="1" t="str">
        <f>IFERROR(VLOOKUP(Data[[#This Row],[Order ID]], Returns!$A:$B, 2, FALSE), "No")</f>
        <v>No</v>
      </c>
      <c r="X6088" s="1">
        <f>1/COUNTIF(Data[Order ID], Data[[#This Row],[Order ID]])</f>
        <v>0.2</v>
      </c>
      <c r="Y6088" s="1">
        <f>1/COUNTIFS(Data[Customer Name],Data[[#This Row],[Customer Name]], Data[MonthYear],Data[[#This Row],[MonthYear]])</f>
        <v>0.2</v>
      </c>
      <c r="Z6088" s="1" t="str">
        <f>TEXT(Data[[#This Row],[Order Date]], "mm.yy")</f>
        <v>11.18</v>
      </c>
    </row>
    <row r="6089" spans="1:26" x14ac:dyDescent="0.25">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1" t="str">
        <f>IF(M6089=People!$B$2,People!$A$5,(IF(M6089=People!$B$3,People!$A$3,(IF(M6089=People!$B$4,People!$A$4,(IF(M6089=People!$B$5,People!$A$5,0)))))))</f>
        <v>Cassandra Brandow</v>
      </c>
      <c r="W6089" s="1" t="str">
        <f>IFERROR(VLOOKUP(Data[[#This Row],[Order ID]], Returns!$A:$B, 2, FALSE), "No")</f>
        <v>Yes</v>
      </c>
      <c r="X6089" s="1">
        <f>1/COUNTIF(Data[Order ID], Data[[#This Row],[Order ID]])</f>
        <v>1</v>
      </c>
      <c r="Y6089" s="1">
        <f>1/COUNTIFS(Data[Customer Name],Data[[#This Row],[Customer Name]], Data[MonthYear],Data[[#This Row],[MonthYear]])</f>
        <v>1</v>
      </c>
      <c r="Z6089" s="1" t="str">
        <f>TEXT(Data[[#This Row],[Order Date]], "mm.yy")</f>
        <v>12.17</v>
      </c>
    </row>
    <row r="6090" spans="1:26" x14ac:dyDescent="0.25">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1" t="str">
        <f>IF(M6090=People!$B$2,People!$A$5,(IF(M6090=People!$B$3,People!$A$3,(IF(M6090=People!$B$4,People!$A$4,(IF(M6090=People!$B$5,People!$A$5,0)))))))</f>
        <v>Cassandra Brandow</v>
      </c>
      <c r="W6090" s="1" t="str">
        <f>IFERROR(VLOOKUP(Data[[#This Row],[Order ID]], Returns!$A:$B, 2, FALSE), "No")</f>
        <v>No</v>
      </c>
      <c r="X6090" s="1">
        <f>1/COUNTIF(Data[Order ID], Data[[#This Row],[Order ID]])</f>
        <v>1</v>
      </c>
      <c r="Y6090" s="1">
        <f>1/COUNTIFS(Data[Customer Name],Data[[#This Row],[Customer Name]], Data[MonthYear],Data[[#This Row],[MonthYear]])</f>
        <v>1</v>
      </c>
      <c r="Z6090" s="1" t="str">
        <f>TEXT(Data[[#This Row],[Order Date]], "mm.yy")</f>
        <v>06.17</v>
      </c>
    </row>
    <row r="6091" spans="1:26" x14ac:dyDescent="0.25">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1" t="str">
        <f>IF(M6091=People!$B$2,People!$A$5,(IF(M6091=People!$B$3,People!$A$3,(IF(M6091=People!$B$4,People!$A$4,(IF(M6091=People!$B$5,People!$A$5,0)))))))</f>
        <v>Cassandra Brandow</v>
      </c>
      <c r="W6091" s="1" t="str">
        <f>IFERROR(VLOOKUP(Data[[#This Row],[Order ID]], Returns!$A:$B, 2, FALSE), "No")</f>
        <v>No</v>
      </c>
      <c r="X6091" s="1">
        <f>1/COUNTIF(Data[Order ID], Data[[#This Row],[Order ID]])</f>
        <v>1</v>
      </c>
      <c r="Y6091" s="1">
        <f>1/COUNTIFS(Data[Customer Name],Data[[#This Row],[Customer Name]], Data[MonthYear],Data[[#This Row],[MonthYear]])</f>
        <v>1</v>
      </c>
      <c r="Z6091" s="1" t="str">
        <f>TEXT(Data[[#This Row],[Order Date]], "mm.yy")</f>
        <v>12.19</v>
      </c>
    </row>
    <row r="6092" spans="1:26" x14ac:dyDescent="0.25">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1" t="str">
        <f>IF(M6092=People!$B$2,People!$A$5,(IF(M6092=People!$B$3,People!$A$3,(IF(M6092=People!$B$4,People!$A$4,(IF(M6092=People!$B$5,People!$A$5,0)))))))</f>
        <v>Chuck Magee</v>
      </c>
      <c r="W6092" s="1" t="str">
        <f>IFERROR(VLOOKUP(Data[[#This Row],[Order ID]], Returns!$A:$B, 2, FALSE), "No")</f>
        <v>Yes</v>
      </c>
      <c r="X6092" s="1">
        <f>1/COUNTIF(Data[Order ID], Data[[#This Row],[Order ID]])</f>
        <v>7.1428571428571425E-2</v>
      </c>
      <c r="Y6092" s="1">
        <f>1/COUNTIFS(Data[Customer Name],Data[[#This Row],[Customer Name]], Data[MonthYear],Data[[#This Row],[MonthYear]])</f>
        <v>7.1428571428571425E-2</v>
      </c>
      <c r="Z6092" s="1" t="str">
        <f>TEXT(Data[[#This Row],[Order Date]], "mm.yy")</f>
        <v>09.19</v>
      </c>
    </row>
    <row r="6093" spans="1:26" x14ac:dyDescent="0.25">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1" t="str">
        <f>IF(M6093=People!$B$2,People!$A$5,(IF(M6093=People!$B$3,People!$A$3,(IF(M6093=People!$B$4,People!$A$4,(IF(M6093=People!$B$5,People!$A$5,0)))))))</f>
        <v>Chuck Magee</v>
      </c>
      <c r="W6093" s="1" t="str">
        <f>IFERROR(VLOOKUP(Data[[#This Row],[Order ID]], Returns!$A:$B, 2, FALSE), "No")</f>
        <v>Yes</v>
      </c>
      <c r="X6093" s="1">
        <f>1/COUNTIF(Data[Order ID], Data[[#This Row],[Order ID]])</f>
        <v>7.1428571428571425E-2</v>
      </c>
      <c r="Y6093" s="1">
        <f>1/COUNTIFS(Data[Customer Name],Data[[#This Row],[Customer Name]], Data[MonthYear],Data[[#This Row],[MonthYear]])</f>
        <v>7.1428571428571425E-2</v>
      </c>
      <c r="Z6093" s="1" t="str">
        <f>TEXT(Data[[#This Row],[Order Date]], "mm.yy")</f>
        <v>09.19</v>
      </c>
    </row>
    <row r="6094" spans="1:26" x14ac:dyDescent="0.25">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1" t="str">
        <f>IF(M6094=People!$B$2,People!$A$5,(IF(M6094=People!$B$3,People!$A$3,(IF(M6094=People!$B$4,People!$A$4,(IF(M6094=People!$B$5,People!$A$5,0)))))))</f>
        <v>Chuck Magee</v>
      </c>
      <c r="W6094" s="1" t="str">
        <f>IFERROR(VLOOKUP(Data[[#This Row],[Order ID]], Returns!$A:$B, 2, FALSE), "No")</f>
        <v>Yes</v>
      </c>
      <c r="X6094" s="1">
        <f>1/COUNTIF(Data[Order ID], Data[[#This Row],[Order ID]])</f>
        <v>7.1428571428571425E-2</v>
      </c>
      <c r="Y6094" s="1">
        <f>1/COUNTIFS(Data[Customer Name],Data[[#This Row],[Customer Name]], Data[MonthYear],Data[[#This Row],[MonthYear]])</f>
        <v>7.1428571428571425E-2</v>
      </c>
      <c r="Z6094" s="1" t="str">
        <f>TEXT(Data[[#This Row],[Order Date]], "mm.yy")</f>
        <v>09.19</v>
      </c>
    </row>
    <row r="6095" spans="1:26" x14ac:dyDescent="0.25">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1" t="str">
        <f>IF(M6095=People!$B$2,People!$A$5,(IF(M6095=People!$B$3,People!$A$3,(IF(M6095=People!$B$4,People!$A$4,(IF(M6095=People!$B$5,People!$A$5,0)))))))</f>
        <v>Chuck Magee</v>
      </c>
      <c r="W6095" s="1" t="str">
        <f>IFERROR(VLOOKUP(Data[[#This Row],[Order ID]], Returns!$A:$B, 2, FALSE), "No")</f>
        <v>Yes</v>
      </c>
      <c r="X6095" s="1">
        <f>1/COUNTIF(Data[Order ID], Data[[#This Row],[Order ID]])</f>
        <v>7.1428571428571425E-2</v>
      </c>
      <c r="Y6095" s="1">
        <f>1/COUNTIFS(Data[Customer Name],Data[[#This Row],[Customer Name]], Data[MonthYear],Data[[#This Row],[MonthYear]])</f>
        <v>7.1428571428571425E-2</v>
      </c>
      <c r="Z6095" s="1" t="str">
        <f>TEXT(Data[[#This Row],[Order Date]], "mm.yy")</f>
        <v>09.19</v>
      </c>
    </row>
    <row r="6096" spans="1:26" x14ac:dyDescent="0.25">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1" t="str">
        <f>IF(M6096=People!$B$2,People!$A$5,(IF(M6096=People!$B$3,People!$A$3,(IF(M6096=People!$B$4,People!$A$4,(IF(M6096=People!$B$5,People!$A$5,0)))))))</f>
        <v>Chuck Magee</v>
      </c>
      <c r="W6096" s="1" t="str">
        <f>IFERROR(VLOOKUP(Data[[#This Row],[Order ID]], Returns!$A:$B, 2, FALSE), "No")</f>
        <v>Yes</v>
      </c>
      <c r="X6096" s="1">
        <f>1/COUNTIF(Data[Order ID], Data[[#This Row],[Order ID]])</f>
        <v>7.1428571428571425E-2</v>
      </c>
      <c r="Y6096" s="1">
        <f>1/COUNTIFS(Data[Customer Name],Data[[#This Row],[Customer Name]], Data[MonthYear],Data[[#This Row],[MonthYear]])</f>
        <v>7.1428571428571425E-2</v>
      </c>
      <c r="Z6096" s="1" t="str">
        <f>TEXT(Data[[#This Row],[Order Date]], "mm.yy")</f>
        <v>09.19</v>
      </c>
    </row>
    <row r="6097" spans="1:26" x14ac:dyDescent="0.25">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1" t="str">
        <f>IF(M6097=People!$B$2,People!$A$5,(IF(M6097=People!$B$3,People!$A$3,(IF(M6097=People!$B$4,People!$A$4,(IF(M6097=People!$B$5,People!$A$5,0)))))))</f>
        <v>Chuck Magee</v>
      </c>
      <c r="W6097" s="1" t="str">
        <f>IFERROR(VLOOKUP(Data[[#This Row],[Order ID]], Returns!$A:$B, 2, FALSE), "No")</f>
        <v>Yes</v>
      </c>
      <c r="X6097" s="1">
        <f>1/COUNTIF(Data[Order ID], Data[[#This Row],[Order ID]])</f>
        <v>7.1428571428571425E-2</v>
      </c>
      <c r="Y6097" s="1">
        <f>1/COUNTIFS(Data[Customer Name],Data[[#This Row],[Customer Name]], Data[MonthYear],Data[[#This Row],[MonthYear]])</f>
        <v>7.1428571428571425E-2</v>
      </c>
      <c r="Z6097" s="1" t="str">
        <f>TEXT(Data[[#This Row],[Order Date]], "mm.yy")</f>
        <v>09.19</v>
      </c>
    </row>
    <row r="6098" spans="1:26" x14ac:dyDescent="0.25">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1" t="str">
        <f>IF(M6098=People!$B$2,People!$A$5,(IF(M6098=People!$B$3,People!$A$3,(IF(M6098=People!$B$4,People!$A$4,(IF(M6098=People!$B$5,People!$A$5,0)))))))</f>
        <v>Chuck Magee</v>
      </c>
      <c r="W6098" s="1" t="str">
        <f>IFERROR(VLOOKUP(Data[[#This Row],[Order ID]], Returns!$A:$B, 2, FALSE), "No")</f>
        <v>Yes</v>
      </c>
      <c r="X6098" s="1">
        <f>1/COUNTIF(Data[Order ID], Data[[#This Row],[Order ID]])</f>
        <v>7.1428571428571425E-2</v>
      </c>
      <c r="Y6098" s="1">
        <f>1/COUNTIFS(Data[Customer Name],Data[[#This Row],[Customer Name]], Data[MonthYear],Data[[#This Row],[MonthYear]])</f>
        <v>7.1428571428571425E-2</v>
      </c>
      <c r="Z6098" s="1" t="str">
        <f>TEXT(Data[[#This Row],[Order Date]], "mm.yy")</f>
        <v>09.19</v>
      </c>
    </row>
    <row r="6099" spans="1:26" x14ac:dyDescent="0.25">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1" t="str">
        <f>IF(M6099=People!$B$2,People!$A$5,(IF(M6099=People!$B$3,People!$A$3,(IF(M6099=People!$B$4,People!$A$4,(IF(M6099=People!$B$5,People!$A$5,0)))))))</f>
        <v>Chuck Magee</v>
      </c>
      <c r="W6099" s="1" t="str">
        <f>IFERROR(VLOOKUP(Data[[#This Row],[Order ID]], Returns!$A:$B, 2, FALSE), "No")</f>
        <v>Yes</v>
      </c>
      <c r="X6099" s="1">
        <f>1/COUNTIF(Data[Order ID], Data[[#This Row],[Order ID]])</f>
        <v>7.1428571428571425E-2</v>
      </c>
      <c r="Y6099" s="1">
        <f>1/COUNTIFS(Data[Customer Name],Data[[#This Row],[Customer Name]], Data[MonthYear],Data[[#This Row],[MonthYear]])</f>
        <v>7.1428571428571425E-2</v>
      </c>
      <c r="Z6099" s="1" t="str">
        <f>TEXT(Data[[#This Row],[Order Date]], "mm.yy")</f>
        <v>09.19</v>
      </c>
    </row>
    <row r="6100" spans="1:26" x14ac:dyDescent="0.25">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1" t="str">
        <f>IF(M6100=People!$B$2,People!$A$5,(IF(M6100=People!$B$3,People!$A$3,(IF(M6100=People!$B$4,People!$A$4,(IF(M6100=People!$B$5,People!$A$5,0)))))))</f>
        <v>Chuck Magee</v>
      </c>
      <c r="W6100" s="1" t="str">
        <f>IFERROR(VLOOKUP(Data[[#This Row],[Order ID]], Returns!$A:$B, 2, FALSE), "No")</f>
        <v>Yes</v>
      </c>
      <c r="X6100" s="1">
        <f>1/COUNTIF(Data[Order ID], Data[[#This Row],[Order ID]])</f>
        <v>7.1428571428571425E-2</v>
      </c>
      <c r="Y6100" s="1">
        <f>1/COUNTIFS(Data[Customer Name],Data[[#This Row],[Customer Name]], Data[MonthYear],Data[[#This Row],[MonthYear]])</f>
        <v>7.1428571428571425E-2</v>
      </c>
      <c r="Z6100" s="1" t="str">
        <f>TEXT(Data[[#This Row],[Order Date]], "mm.yy")</f>
        <v>09.19</v>
      </c>
    </row>
    <row r="6101" spans="1:26" x14ac:dyDescent="0.25">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1" t="str">
        <f>IF(M6101=People!$B$2,People!$A$5,(IF(M6101=People!$B$3,People!$A$3,(IF(M6101=People!$B$4,People!$A$4,(IF(M6101=People!$B$5,People!$A$5,0)))))))</f>
        <v>Chuck Magee</v>
      </c>
      <c r="W6101" s="1" t="str">
        <f>IFERROR(VLOOKUP(Data[[#This Row],[Order ID]], Returns!$A:$B, 2, FALSE), "No")</f>
        <v>Yes</v>
      </c>
      <c r="X6101" s="1">
        <f>1/COUNTIF(Data[Order ID], Data[[#This Row],[Order ID]])</f>
        <v>7.1428571428571425E-2</v>
      </c>
      <c r="Y6101" s="1">
        <f>1/COUNTIFS(Data[Customer Name],Data[[#This Row],[Customer Name]], Data[MonthYear],Data[[#This Row],[MonthYear]])</f>
        <v>7.1428571428571425E-2</v>
      </c>
      <c r="Z6101" s="1" t="str">
        <f>TEXT(Data[[#This Row],[Order Date]], "mm.yy")</f>
        <v>09.19</v>
      </c>
    </row>
    <row r="6102" spans="1:26" x14ac:dyDescent="0.25">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1" t="str">
        <f>IF(M6102=People!$B$2,People!$A$5,(IF(M6102=People!$B$3,People!$A$3,(IF(M6102=People!$B$4,People!$A$4,(IF(M6102=People!$B$5,People!$A$5,0)))))))</f>
        <v>Chuck Magee</v>
      </c>
      <c r="W6102" s="1" t="str">
        <f>IFERROR(VLOOKUP(Data[[#This Row],[Order ID]], Returns!$A:$B, 2, FALSE), "No")</f>
        <v>Yes</v>
      </c>
      <c r="X6102" s="1">
        <f>1/COUNTIF(Data[Order ID], Data[[#This Row],[Order ID]])</f>
        <v>7.1428571428571425E-2</v>
      </c>
      <c r="Y6102" s="1">
        <f>1/COUNTIFS(Data[Customer Name],Data[[#This Row],[Customer Name]], Data[MonthYear],Data[[#This Row],[MonthYear]])</f>
        <v>7.1428571428571425E-2</v>
      </c>
      <c r="Z6102" s="1" t="str">
        <f>TEXT(Data[[#This Row],[Order Date]], "mm.yy")</f>
        <v>09.19</v>
      </c>
    </row>
    <row r="6103" spans="1:26" x14ac:dyDescent="0.25">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1" t="str">
        <f>IF(M6103=People!$B$2,People!$A$5,(IF(M6103=People!$B$3,People!$A$3,(IF(M6103=People!$B$4,People!$A$4,(IF(M6103=People!$B$5,People!$A$5,0)))))))</f>
        <v>Chuck Magee</v>
      </c>
      <c r="W6103" s="1" t="str">
        <f>IFERROR(VLOOKUP(Data[[#This Row],[Order ID]], Returns!$A:$B, 2, FALSE), "No")</f>
        <v>Yes</v>
      </c>
      <c r="X6103" s="1">
        <f>1/COUNTIF(Data[Order ID], Data[[#This Row],[Order ID]])</f>
        <v>7.1428571428571425E-2</v>
      </c>
      <c r="Y6103" s="1">
        <f>1/COUNTIFS(Data[Customer Name],Data[[#This Row],[Customer Name]], Data[MonthYear],Data[[#This Row],[MonthYear]])</f>
        <v>7.1428571428571425E-2</v>
      </c>
      <c r="Z6103" s="1" t="str">
        <f>TEXT(Data[[#This Row],[Order Date]], "mm.yy")</f>
        <v>09.19</v>
      </c>
    </row>
    <row r="6104" spans="1:26" x14ac:dyDescent="0.25">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1" t="str">
        <f>IF(M6104=People!$B$2,People!$A$5,(IF(M6104=People!$B$3,People!$A$3,(IF(M6104=People!$B$4,People!$A$4,(IF(M6104=People!$B$5,People!$A$5,0)))))))</f>
        <v>Chuck Magee</v>
      </c>
      <c r="W6104" s="1" t="str">
        <f>IFERROR(VLOOKUP(Data[[#This Row],[Order ID]], Returns!$A:$B, 2, FALSE), "No")</f>
        <v>Yes</v>
      </c>
      <c r="X6104" s="1">
        <f>1/COUNTIF(Data[Order ID], Data[[#This Row],[Order ID]])</f>
        <v>7.1428571428571425E-2</v>
      </c>
      <c r="Y6104" s="1">
        <f>1/COUNTIFS(Data[Customer Name],Data[[#This Row],[Customer Name]], Data[MonthYear],Data[[#This Row],[MonthYear]])</f>
        <v>7.1428571428571425E-2</v>
      </c>
      <c r="Z6104" s="1" t="str">
        <f>TEXT(Data[[#This Row],[Order Date]], "mm.yy")</f>
        <v>09.19</v>
      </c>
    </row>
    <row r="6105" spans="1:26" x14ac:dyDescent="0.25">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1" t="str">
        <f>IF(M6105=People!$B$2,People!$A$5,(IF(M6105=People!$B$3,People!$A$3,(IF(M6105=People!$B$4,People!$A$4,(IF(M6105=People!$B$5,People!$A$5,0)))))))</f>
        <v>Chuck Magee</v>
      </c>
      <c r="W6105" s="1" t="str">
        <f>IFERROR(VLOOKUP(Data[[#This Row],[Order ID]], Returns!$A:$B, 2, FALSE), "No")</f>
        <v>Yes</v>
      </c>
      <c r="X6105" s="1">
        <f>1/COUNTIF(Data[Order ID], Data[[#This Row],[Order ID]])</f>
        <v>7.1428571428571425E-2</v>
      </c>
      <c r="Y6105" s="1">
        <f>1/COUNTIFS(Data[Customer Name],Data[[#This Row],[Customer Name]], Data[MonthYear],Data[[#This Row],[MonthYear]])</f>
        <v>7.1428571428571425E-2</v>
      </c>
      <c r="Z6105" s="1" t="str">
        <f>TEXT(Data[[#This Row],[Order Date]], "mm.yy")</f>
        <v>09.19</v>
      </c>
    </row>
    <row r="6106" spans="1:26" x14ac:dyDescent="0.25">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1" t="str">
        <f>IF(M6106=People!$B$2,People!$A$5,(IF(M6106=People!$B$3,People!$A$3,(IF(M6106=People!$B$4,People!$A$4,(IF(M6106=People!$B$5,People!$A$5,0)))))))</f>
        <v>Chuck Magee</v>
      </c>
      <c r="W6106" s="1" t="str">
        <f>IFERROR(VLOOKUP(Data[[#This Row],[Order ID]], Returns!$A:$B, 2, FALSE), "No")</f>
        <v>No</v>
      </c>
      <c r="X6106" s="1">
        <f>1/COUNTIF(Data[Order ID], Data[[#This Row],[Order ID]])</f>
        <v>1</v>
      </c>
      <c r="Y6106" s="1">
        <f>1/COUNTIFS(Data[Customer Name],Data[[#This Row],[Customer Name]], Data[MonthYear],Data[[#This Row],[MonthYear]])</f>
        <v>1</v>
      </c>
      <c r="Z6106" s="1" t="str">
        <f>TEXT(Data[[#This Row],[Order Date]], "mm.yy")</f>
        <v>08.19</v>
      </c>
    </row>
    <row r="6107" spans="1:26" x14ac:dyDescent="0.25">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1" t="str">
        <f>IF(M6107=People!$B$2,People!$A$5,(IF(M6107=People!$B$3,People!$A$3,(IF(M6107=People!$B$4,People!$A$4,(IF(M6107=People!$B$5,People!$A$5,0)))))))</f>
        <v>Cassandra Brandow</v>
      </c>
      <c r="W6107" s="1" t="str">
        <f>IFERROR(VLOOKUP(Data[[#This Row],[Order ID]], Returns!$A:$B, 2, FALSE), "No")</f>
        <v>No</v>
      </c>
      <c r="X6107" s="1">
        <f>1/COUNTIF(Data[Order ID], Data[[#This Row],[Order ID]])</f>
        <v>1</v>
      </c>
      <c r="Y6107" s="1">
        <f>1/COUNTIFS(Data[Customer Name],Data[[#This Row],[Customer Name]], Data[MonthYear],Data[[#This Row],[MonthYear]])</f>
        <v>1</v>
      </c>
      <c r="Z6107" s="1" t="str">
        <f>TEXT(Data[[#This Row],[Order Date]], "mm.yy")</f>
        <v>06.17</v>
      </c>
    </row>
    <row r="6108" spans="1:26" x14ac:dyDescent="0.25">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1" t="str">
        <f>IF(M6108=People!$B$2,People!$A$5,(IF(M6108=People!$B$3,People!$A$3,(IF(M6108=People!$B$4,People!$A$4,(IF(M6108=People!$B$5,People!$A$5,0)))))))</f>
        <v>Kelly Williams</v>
      </c>
      <c r="W6108" s="1" t="str">
        <f>IFERROR(VLOOKUP(Data[[#This Row],[Order ID]], Returns!$A:$B, 2, FALSE), "No")</f>
        <v>No</v>
      </c>
      <c r="X6108" s="1">
        <f>1/COUNTIF(Data[Order ID], Data[[#This Row],[Order ID]])</f>
        <v>0.5</v>
      </c>
      <c r="Y6108" s="1">
        <f>1/COUNTIFS(Data[Customer Name],Data[[#This Row],[Customer Name]], Data[MonthYear],Data[[#This Row],[MonthYear]])</f>
        <v>0.33333333333333331</v>
      </c>
      <c r="Z6108" s="1" t="str">
        <f>TEXT(Data[[#This Row],[Order Date]], "mm.yy")</f>
        <v>12.16</v>
      </c>
    </row>
    <row r="6109" spans="1:26" x14ac:dyDescent="0.25">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1" t="str">
        <f>IF(M6109=People!$B$2,People!$A$5,(IF(M6109=People!$B$3,People!$A$3,(IF(M6109=People!$B$4,People!$A$4,(IF(M6109=People!$B$5,People!$A$5,0)))))))</f>
        <v>Kelly Williams</v>
      </c>
      <c r="W6109" s="1" t="str">
        <f>IFERROR(VLOOKUP(Data[[#This Row],[Order ID]], Returns!$A:$B, 2, FALSE), "No")</f>
        <v>No</v>
      </c>
      <c r="X6109" s="1">
        <f>1/COUNTIF(Data[Order ID], Data[[#This Row],[Order ID]])</f>
        <v>0.5</v>
      </c>
      <c r="Y6109" s="1">
        <f>1/COUNTIFS(Data[Customer Name],Data[[#This Row],[Customer Name]], Data[MonthYear],Data[[#This Row],[MonthYear]])</f>
        <v>0.33333333333333331</v>
      </c>
      <c r="Z6109" s="1" t="str">
        <f>TEXT(Data[[#This Row],[Order Date]], "mm.yy")</f>
        <v>12.16</v>
      </c>
    </row>
    <row r="6110" spans="1:26" x14ac:dyDescent="0.25">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1" t="str">
        <f>IF(M6110=People!$B$2,People!$A$5,(IF(M6110=People!$B$3,People!$A$3,(IF(M6110=People!$B$4,People!$A$4,(IF(M6110=People!$B$5,People!$A$5,0)))))))</f>
        <v>Kelly Williams</v>
      </c>
      <c r="W6110" s="1" t="str">
        <f>IFERROR(VLOOKUP(Data[[#This Row],[Order ID]], Returns!$A:$B, 2, FALSE), "No")</f>
        <v>No</v>
      </c>
      <c r="X6110" s="1">
        <f>1/COUNTIF(Data[Order ID], Data[[#This Row],[Order ID]])</f>
        <v>0.5</v>
      </c>
      <c r="Y6110" s="1">
        <f>1/COUNTIFS(Data[Customer Name],Data[[#This Row],[Customer Name]], Data[MonthYear],Data[[#This Row],[MonthYear]])</f>
        <v>0.5</v>
      </c>
      <c r="Z6110" s="1" t="str">
        <f>TEXT(Data[[#This Row],[Order Date]], "mm.yy")</f>
        <v>09.18</v>
      </c>
    </row>
    <row r="6111" spans="1:26" x14ac:dyDescent="0.25">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1" t="str">
        <f>IF(M6111=People!$B$2,People!$A$5,(IF(M6111=People!$B$3,People!$A$3,(IF(M6111=People!$B$4,People!$A$4,(IF(M6111=People!$B$5,People!$A$5,0)))))))</f>
        <v>Kelly Williams</v>
      </c>
      <c r="W6111" s="1" t="str">
        <f>IFERROR(VLOOKUP(Data[[#This Row],[Order ID]], Returns!$A:$B, 2, FALSE), "No")</f>
        <v>No</v>
      </c>
      <c r="X6111" s="1">
        <f>1/COUNTIF(Data[Order ID], Data[[#This Row],[Order ID]])</f>
        <v>0.5</v>
      </c>
      <c r="Y6111" s="1">
        <f>1/COUNTIFS(Data[Customer Name],Data[[#This Row],[Customer Name]], Data[MonthYear],Data[[#This Row],[MonthYear]])</f>
        <v>0.5</v>
      </c>
      <c r="Z6111" s="1" t="str">
        <f>TEXT(Data[[#This Row],[Order Date]], "mm.yy")</f>
        <v>09.18</v>
      </c>
    </row>
    <row r="6112" spans="1:26" x14ac:dyDescent="0.25">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1" t="str">
        <f>IF(M6112=People!$B$2,People!$A$5,(IF(M6112=People!$B$3,People!$A$3,(IF(M6112=People!$B$4,People!$A$4,(IF(M6112=People!$B$5,People!$A$5,0)))))))</f>
        <v>Chuck Magee</v>
      </c>
      <c r="W6112" s="1" t="str">
        <f>IFERROR(VLOOKUP(Data[[#This Row],[Order ID]], Returns!$A:$B, 2, FALSE), "No")</f>
        <v>No</v>
      </c>
      <c r="X6112" s="1">
        <f>1/COUNTIF(Data[Order ID], Data[[#This Row],[Order ID]])</f>
        <v>0.2</v>
      </c>
      <c r="Y6112" s="1">
        <f>1/COUNTIFS(Data[Customer Name],Data[[#This Row],[Customer Name]], Data[MonthYear],Data[[#This Row],[MonthYear]])</f>
        <v>0.2</v>
      </c>
      <c r="Z6112" s="1" t="str">
        <f>TEXT(Data[[#This Row],[Order Date]], "mm.yy")</f>
        <v>11.18</v>
      </c>
    </row>
    <row r="6113" spans="1:26" x14ac:dyDescent="0.25">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1" t="str">
        <f>IF(M6113=People!$B$2,People!$A$5,(IF(M6113=People!$B$3,People!$A$3,(IF(M6113=People!$B$4,People!$A$4,(IF(M6113=People!$B$5,People!$A$5,0)))))))</f>
        <v>Chuck Magee</v>
      </c>
      <c r="W6113" s="1" t="str">
        <f>IFERROR(VLOOKUP(Data[[#This Row],[Order ID]], Returns!$A:$B, 2, FALSE), "No")</f>
        <v>No</v>
      </c>
      <c r="X6113" s="1">
        <f>1/COUNTIF(Data[Order ID], Data[[#This Row],[Order ID]])</f>
        <v>0.2</v>
      </c>
      <c r="Y6113" s="1">
        <f>1/COUNTIFS(Data[Customer Name],Data[[#This Row],[Customer Name]], Data[MonthYear],Data[[#This Row],[MonthYear]])</f>
        <v>0.2</v>
      </c>
      <c r="Z6113" s="1" t="str">
        <f>TEXT(Data[[#This Row],[Order Date]], "mm.yy")</f>
        <v>11.18</v>
      </c>
    </row>
    <row r="6114" spans="1:26" x14ac:dyDescent="0.25">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1" t="str">
        <f>IF(M6114=People!$B$2,People!$A$5,(IF(M6114=People!$B$3,People!$A$3,(IF(M6114=People!$B$4,People!$A$4,(IF(M6114=People!$B$5,People!$A$5,0)))))))</f>
        <v>Chuck Magee</v>
      </c>
      <c r="W6114" s="1" t="str">
        <f>IFERROR(VLOOKUP(Data[[#This Row],[Order ID]], Returns!$A:$B, 2, FALSE), "No")</f>
        <v>No</v>
      </c>
      <c r="X6114" s="1">
        <f>1/COUNTIF(Data[Order ID], Data[[#This Row],[Order ID]])</f>
        <v>0.2</v>
      </c>
      <c r="Y6114" s="1">
        <f>1/COUNTIFS(Data[Customer Name],Data[[#This Row],[Customer Name]], Data[MonthYear],Data[[#This Row],[MonthYear]])</f>
        <v>0.2</v>
      </c>
      <c r="Z6114" s="1" t="str">
        <f>TEXT(Data[[#This Row],[Order Date]], "mm.yy")</f>
        <v>11.18</v>
      </c>
    </row>
    <row r="6115" spans="1:26" x14ac:dyDescent="0.25">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1" t="str">
        <f>IF(M6115=People!$B$2,People!$A$5,(IF(M6115=People!$B$3,People!$A$3,(IF(M6115=People!$B$4,People!$A$4,(IF(M6115=People!$B$5,People!$A$5,0)))))))</f>
        <v>Chuck Magee</v>
      </c>
      <c r="W6115" s="1" t="str">
        <f>IFERROR(VLOOKUP(Data[[#This Row],[Order ID]], Returns!$A:$B, 2, FALSE), "No")</f>
        <v>No</v>
      </c>
      <c r="X6115" s="1">
        <f>1/COUNTIF(Data[Order ID], Data[[#This Row],[Order ID]])</f>
        <v>0.2</v>
      </c>
      <c r="Y6115" s="1">
        <f>1/COUNTIFS(Data[Customer Name],Data[[#This Row],[Customer Name]], Data[MonthYear],Data[[#This Row],[MonthYear]])</f>
        <v>0.2</v>
      </c>
      <c r="Z6115" s="1" t="str">
        <f>TEXT(Data[[#This Row],[Order Date]], "mm.yy")</f>
        <v>11.18</v>
      </c>
    </row>
    <row r="6116" spans="1:26" x14ac:dyDescent="0.25">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1" t="str">
        <f>IF(M6116=People!$B$2,People!$A$5,(IF(M6116=People!$B$3,People!$A$3,(IF(M6116=People!$B$4,People!$A$4,(IF(M6116=People!$B$5,People!$A$5,0)))))))</f>
        <v>Chuck Magee</v>
      </c>
      <c r="W6116" s="1" t="str">
        <f>IFERROR(VLOOKUP(Data[[#This Row],[Order ID]], Returns!$A:$B, 2, FALSE), "No")</f>
        <v>No</v>
      </c>
      <c r="X6116" s="1">
        <f>1/COUNTIF(Data[Order ID], Data[[#This Row],[Order ID]])</f>
        <v>0.2</v>
      </c>
      <c r="Y6116" s="1">
        <f>1/COUNTIFS(Data[Customer Name],Data[[#This Row],[Customer Name]], Data[MonthYear],Data[[#This Row],[MonthYear]])</f>
        <v>0.2</v>
      </c>
      <c r="Z6116" s="1" t="str">
        <f>TEXT(Data[[#This Row],[Order Date]], "mm.yy")</f>
        <v>11.18</v>
      </c>
    </row>
    <row r="6117" spans="1:26" x14ac:dyDescent="0.25">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1" t="str">
        <f>IF(M6117=People!$B$2,People!$A$5,(IF(M6117=People!$B$3,People!$A$3,(IF(M6117=People!$B$4,People!$A$4,(IF(M6117=People!$B$5,People!$A$5,0)))))))</f>
        <v>Cassandra Brandow</v>
      </c>
      <c r="W6117" s="1" t="str">
        <f>IFERROR(VLOOKUP(Data[[#This Row],[Order ID]], Returns!$A:$B, 2, FALSE), "No")</f>
        <v>Yes</v>
      </c>
      <c r="X6117" s="1">
        <f>1/COUNTIF(Data[Order ID], Data[[#This Row],[Order ID]])</f>
        <v>1</v>
      </c>
      <c r="Y6117" s="1">
        <f>1/COUNTIFS(Data[Customer Name],Data[[#This Row],[Customer Name]], Data[MonthYear],Data[[#This Row],[MonthYear]])</f>
        <v>0.33333333333333331</v>
      </c>
      <c r="Z6117" s="1" t="str">
        <f>TEXT(Data[[#This Row],[Order Date]], "mm.yy")</f>
        <v>03.18</v>
      </c>
    </row>
    <row r="6118" spans="1:26" x14ac:dyDescent="0.25">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1" t="str">
        <f>IF(M6118=People!$B$2,People!$A$5,(IF(M6118=People!$B$3,People!$A$3,(IF(M6118=People!$B$4,People!$A$4,(IF(M6118=People!$B$5,People!$A$5,0)))))))</f>
        <v>Chuck Magee</v>
      </c>
      <c r="W6118" s="1" t="str">
        <f>IFERROR(VLOOKUP(Data[[#This Row],[Order ID]], Returns!$A:$B, 2, FALSE), "No")</f>
        <v>No</v>
      </c>
      <c r="X6118" s="1">
        <f>1/COUNTIF(Data[Order ID], Data[[#This Row],[Order ID]])</f>
        <v>0.5</v>
      </c>
      <c r="Y6118" s="1">
        <f>1/COUNTIFS(Data[Customer Name],Data[[#This Row],[Customer Name]], Data[MonthYear],Data[[#This Row],[MonthYear]])</f>
        <v>0.5</v>
      </c>
      <c r="Z6118" s="1" t="str">
        <f>TEXT(Data[[#This Row],[Order Date]], "mm.yy")</f>
        <v>11.18</v>
      </c>
    </row>
    <row r="6119" spans="1:26" x14ac:dyDescent="0.25">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1" t="str">
        <f>IF(M6119=People!$B$2,People!$A$5,(IF(M6119=People!$B$3,People!$A$3,(IF(M6119=People!$B$4,People!$A$4,(IF(M6119=People!$B$5,People!$A$5,0)))))))</f>
        <v>Chuck Magee</v>
      </c>
      <c r="W6119" s="1" t="str">
        <f>IFERROR(VLOOKUP(Data[[#This Row],[Order ID]], Returns!$A:$B, 2, FALSE), "No")</f>
        <v>No</v>
      </c>
      <c r="X6119" s="1">
        <f>1/COUNTIF(Data[Order ID], Data[[#This Row],[Order ID]])</f>
        <v>0.5</v>
      </c>
      <c r="Y6119" s="1">
        <f>1/COUNTIFS(Data[Customer Name],Data[[#This Row],[Customer Name]], Data[MonthYear],Data[[#This Row],[MonthYear]])</f>
        <v>0.5</v>
      </c>
      <c r="Z6119" s="1" t="str">
        <f>TEXT(Data[[#This Row],[Order Date]], "mm.yy")</f>
        <v>11.18</v>
      </c>
    </row>
    <row r="6120" spans="1:26" x14ac:dyDescent="0.25">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1" t="str">
        <f>IF(M6120=People!$B$2,People!$A$5,(IF(M6120=People!$B$3,People!$A$3,(IF(M6120=People!$B$4,People!$A$4,(IF(M6120=People!$B$5,People!$A$5,0)))))))</f>
        <v>Cassandra Brandow</v>
      </c>
      <c r="W6120" s="1" t="str">
        <f>IFERROR(VLOOKUP(Data[[#This Row],[Order ID]], Returns!$A:$B, 2, FALSE), "No")</f>
        <v>No</v>
      </c>
      <c r="X6120" s="1">
        <f>1/COUNTIF(Data[Order ID], Data[[#This Row],[Order ID]])</f>
        <v>0.25</v>
      </c>
      <c r="Y6120" s="1">
        <f>1/COUNTIFS(Data[Customer Name],Data[[#This Row],[Customer Name]], Data[MonthYear],Data[[#This Row],[MonthYear]])</f>
        <v>0.25</v>
      </c>
      <c r="Z6120" s="1" t="str">
        <f>TEXT(Data[[#This Row],[Order Date]], "mm.yy")</f>
        <v>09.19</v>
      </c>
    </row>
    <row r="6121" spans="1:26" x14ac:dyDescent="0.25">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1" t="str">
        <f>IF(M6121=People!$B$2,People!$A$5,(IF(M6121=People!$B$3,People!$A$3,(IF(M6121=People!$B$4,People!$A$4,(IF(M6121=People!$B$5,People!$A$5,0)))))))</f>
        <v>Cassandra Brandow</v>
      </c>
      <c r="W6121" s="1" t="str">
        <f>IFERROR(VLOOKUP(Data[[#This Row],[Order ID]], Returns!$A:$B, 2, FALSE), "No")</f>
        <v>No</v>
      </c>
      <c r="X6121" s="1">
        <f>1/COUNTIF(Data[Order ID], Data[[#This Row],[Order ID]])</f>
        <v>0.25</v>
      </c>
      <c r="Y6121" s="1">
        <f>1/COUNTIFS(Data[Customer Name],Data[[#This Row],[Customer Name]], Data[MonthYear],Data[[#This Row],[MonthYear]])</f>
        <v>0.25</v>
      </c>
      <c r="Z6121" s="1" t="str">
        <f>TEXT(Data[[#This Row],[Order Date]], "mm.yy")</f>
        <v>09.19</v>
      </c>
    </row>
    <row r="6122" spans="1:26" x14ac:dyDescent="0.25">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1" t="str">
        <f>IF(M6122=People!$B$2,People!$A$5,(IF(M6122=People!$B$3,People!$A$3,(IF(M6122=People!$B$4,People!$A$4,(IF(M6122=People!$B$5,People!$A$5,0)))))))</f>
        <v>Cassandra Brandow</v>
      </c>
      <c r="W6122" s="1" t="str">
        <f>IFERROR(VLOOKUP(Data[[#This Row],[Order ID]], Returns!$A:$B, 2, FALSE), "No")</f>
        <v>No</v>
      </c>
      <c r="X6122" s="1">
        <f>1/COUNTIF(Data[Order ID], Data[[#This Row],[Order ID]])</f>
        <v>0.25</v>
      </c>
      <c r="Y6122" s="1">
        <f>1/COUNTIFS(Data[Customer Name],Data[[#This Row],[Customer Name]], Data[MonthYear],Data[[#This Row],[MonthYear]])</f>
        <v>0.25</v>
      </c>
      <c r="Z6122" s="1" t="str">
        <f>TEXT(Data[[#This Row],[Order Date]], "mm.yy")</f>
        <v>09.19</v>
      </c>
    </row>
    <row r="6123" spans="1:26" x14ac:dyDescent="0.25">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1" t="str">
        <f>IF(M6123=People!$B$2,People!$A$5,(IF(M6123=People!$B$3,People!$A$3,(IF(M6123=People!$B$4,People!$A$4,(IF(M6123=People!$B$5,People!$A$5,0)))))))</f>
        <v>Cassandra Brandow</v>
      </c>
      <c r="W6123" s="1" t="str">
        <f>IFERROR(VLOOKUP(Data[[#This Row],[Order ID]], Returns!$A:$B, 2, FALSE), "No")</f>
        <v>No</v>
      </c>
      <c r="X6123" s="1">
        <f>1/COUNTIF(Data[Order ID], Data[[#This Row],[Order ID]])</f>
        <v>0.25</v>
      </c>
      <c r="Y6123" s="1">
        <f>1/COUNTIFS(Data[Customer Name],Data[[#This Row],[Customer Name]], Data[MonthYear],Data[[#This Row],[MonthYear]])</f>
        <v>0.25</v>
      </c>
      <c r="Z6123" s="1" t="str">
        <f>TEXT(Data[[#This Row],[Order Date]], "mm.yy")</f>
        <v>09.19</v>
      </c>
    </row>
    <row r="6124" spans="1:26" x14ac:dyDescent="0.25">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1" t="str">
        <f>IF(M6124=People!$B$2,People!$A$5,(IF(M6124=People!$B$3,People!$A$3,(IF(M6124=People!$B$4,People!$A$4,(IF(M6124=People!$B$5,People!$A$5,0)))))))</f>
        <v>Kelly Williams</v>
      </c>
      <c r="W6124" s="1" t="str">
        <f>IFERROR(VLOOKUP(Data[[#This Row],[Order ID]], Returns!$A:$B, 2, FALSE), "No")</f>
        <v>Yes</v>
      </c>
      <c r="X6124" s="1">
        <f>1/COUNTIF(Data[Order ID], Data[[#This Row],[Order ID]])</f>
        <v>1</v>
      </c>
      <c r="Y6124" s="1">
        <f>1/COUNTIFS(Data[Customer Name],Data[[#This Row],[Customer Name]], Data[MonthYear],Data[[#This Row],[MonthYear]])</f>
        <v>1</v>
      </c>
      <c r="Z6124" s="1" t="str">
        <f>TEXT(Data[[#This Row],[Order Date]], "mm.yy")</f>
        <v>12.19</v>
      </c>
    </row>
    <row r="6125" spans="1:26" x14ac:dyDescent="0.25">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1" t="str">
        <f>IF(M6125=People!$B$2,People!$A$5,(IF(M6125=People!$B$3,People!$A$3,(IF(M6125=People!$B$4,People!$A$4,(IF(M6125=People!$B$5,People!$A$5,0)))))))</f>
        <v>Kelly Williams</v>
      </c>
      <c r="W6125" s="1" t="str">
        <f>IFERROR(VLOOKUP(Data[[#This Row],[Order ID]], Returns!$A:$B, 2, FALSE), "No")</f>
        <v>No</v>
      </c>
      <c r="X6125" s="1">
        <f>1/COUNTIF(Data[Order ID], Data[[#This Row],[Order ID]])</f>
        <v>1</v>
      </c>
      <c r="Y6125" s="1">
        <f>1/COUNTIFS(Data[Customer Name],Data[[#This Row],[Customer Name]], Data[MonthYear],Data[[#This Row],[MonthYear]])</f>
        <v>1</v>
      </c>
      <c r="Z6125" s="1" t="str">
        <f>TEXT(Data[[#This Row],[Order Date]], "mm.yy")</f>
        <v>08.17</v>
      </c>
    </row>
    <row r="6126" spans="1:26" x14ac:dyDescent="0.25">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1" t="str">
        <f>IF(M6126=People!$B$2,People!$A$5,(IF(M6126=People!$B$3,People!$A$3,(IF(M6126=People!$B$4,People!$A$4,(IF(M6126=People!$B$5,People!$A$5,0)))))))</f>
        <v>Cassandra Brandow</v>
      </c>
      <c r="W6126" s="1" t="str">
        <f>IFERROR(VLOOKUP(Data[[#This Row],[Order ID]], Returns!$A:$B, 2, FALSE), "No")</f>
        <v>Yes</v>
      </c>
      <c r="X6126" s="1">
        <f>1/COUNTIF(Data[Order ID], Data[[#This Row],[Order ID]])</f>
        <v>0.33333333333333331</v>
      </c>
      <c r="Y6126" s="1">
        <f>1/COUNTIFS(Data[Customer Name],Data[[#This Row],[Customer Name]], Data[MonthYear],Data[[#This Row],[MonthYear]])</f>
        <v>0.33333333333333331</v>
      </c>
      <c r="Z6126" s="1" t="str">
        <f>TEXT(Data[[#This Row],[Order Date]], "mm.yy")</f>
        <v>06.19</v>
      </c>
    </row>
    <row r="6127" spans="1:26" x14ac:dyDescent="0.25">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1" t="str">
        <f>IF(M6127=People!$B$2,People!$A$5,(IF(M6127=People!$B$3,People!$A$3,(IF(M6127=People!$B$4,People!$A$4,(IF(M6127=People!$B$5,People!$A$5,0)))))))</f>
        <v>Cassandra Brandow</v>
      </c>
      <c r="W6127" s="1" t="str">
        <f>IFERROR(VLOOKUP(Data[[#This Row],[Order ID]], Returns!$A:$B, 2, FALSE), "No")</f>
        <v>Yes</v>
      </c>
      <c r="X6127" s="1">
        <f>1/COUNTIF(Data[Order ID], Data[[#This Row],[Order ID]])</f>
        <v>0.33333333333333331</v>
      </c>
      <c r="Y6127" s="1">
        <f>1/COUNTIFS(Data[Customer Name],Data[[#This Row],[Customer Name]], Data[MonthYear],Data[[#This Row],[MonthYear]])</f>
        <v>0.33333333333333331</v>
      </c>
      <c r="Z6127" s="1" t="str">
        <f>TEXT(Data[[#This Row],[Order Date]], "mm.yy")</f>
        <v>06.19</v>
      </c>
    </row>
    <row r="6128" spans="1:26" x14ac:dyDescent="0.25">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1" t="str">
        <f>IF(M6128=People!$B$2,People!$A$5,(IF(M6128=People!$B$3,People!$A$3,(IF(M6128=People!$B$4,People!$A$4,(IF(M6128=People!$B$5,People!$A$5,0)))))))</f>
        <v>Cassandra Brandow</v>
      </c>
      <c r="W6128" s="1" t="str">
        <f>IFERROR(VLOOKUP(Data[[#This Row],[Order ID]], Returns!$A:$B, 2, FALSE), "No")</f>
        <v>Yes</v>
      </c>
      <c r="X6128" s="1">
        <f>1/COUNTIF(Data[Order ID], Data[[#This Row],[Order ID]])</f>
        <v>0.33333333333333331</v>
      </c>
      <c r="Y6128" s="1">
        <f>1/COUNTIFS(Data[Customer Name],Data[[#This Row],[Customer Name]], Data[MonthYear],Data[[#This Row],[MonthYear]])</f>
        <v>0.33333333333333331</v>
      </c>
      <c r="Z6128" s="1" t="str">
        <f>TEXT(Data[[#This Row],[Order Date]], "mm.yy")</f>
        <v>06.19</v>
      </c>
    </row>
    <row r="6129" spans="1:26" x14ac:dyDescent="0.25">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1" t="str">
        <f>IF(M6129=People!$B$2,People!$A$5,(IF(M6129=People!$B$3,People!$A$3,(IF(M6129=People!$B$4,People!$A$4,(IF(M6129=People!$B$5,People!$A$5,0)))))))</f>
        <v>Chuck Magee</v>
      </c>
      <c r="W6129" s="1" t="str">
        <f>IFERROR(VLOOKUP(Data[[#This Row],[Order ID]], Returns!$A:$B, 2, FALSE), "No")</f>
        <v>No</v>
      </c>
      <c r="X6129" s="1">
        <f>1/COUNTIF(Data[Order ID], Data[[#This Row],[Order ID]])</f>
        <v>1</v>
      </c>
      <c r="Y6129" s="1">
        <f>1/COUNTIFS(Data[Customer Name],Data[[#This Row],[Customer Name]], Data[MonthYear],Data[[#This Row],[MonthYear]])</f>
        <v>1</v>
      </c>
      <c r="Z6129" s="1" t="str">
        <f>TEXT(Data[[#This Row],[Order Date]], "mm.yy")</f>
        <v>03.18</v>
      </c>
    </row>
    <row r="6130" spans="1:26" x14ac:dyDescent="0.25">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1" t="str">
        <f>IF(M6130=People!$B$2,People!$A$5,(IF(M6130=People!$B$3,People!$A$3,(IF(M6130=People!$B$4,People!$A$4,(IF(M6130=People!$B$5,People!$A$5,0)))))))</f>
        <v>Cassandra Brandow</v>
      </c>
      <c r="W6130" s="1" t="str">
        <f>IFERROR(VLOOKUP(Data[[#This Row],[Order ID]], Returns!$A:$B, 2, FALSE), "No")</f>
        <v>No</v>
      </c>
      <c r="X6130" s="1">
        <f>1/COUNTIF(Data[Order ID], Data[[#This Row],[Order ID]])</f>
        <v>1</v>
      </c>
      <c r="Y6130" s="1">
        <f>1/COUNTIFS(Data[Customer Name],Data[[#This Row],[Customer Name]], Data[MonthYear],Data[[#This Row],[MonthYear]])</f>
        <v>1</v>
      </c>
      <c r="Z6130" s="1" t="str">
        <f>TEXT(Data[[#This Row],[Order Date]], "mm.yy")</f>
        <v>10.16</v>
      </c>
    </row>
    <row r="6131" spans="1:26" x14ac:dyDescent="0.25">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1" t="str">
        <f>IF(M6131=People!$B$2,People!$A$5,(IF(M6131=People!$B$3,People!$A$3,(IF(M6131=People!$B$4,People!$A$4,(IF(M6131=People!$B$5,People!$A$5,0)))))))</f>
        <v>Cassandra Brandow</v>
      </c>
      <c r="W6131" s="1" t="str">
        <f>IFERROR(VLOOKUP(Data[[#This Row],[Order ID]], Returns!$A:$B, 2, FALSE), "No")</f>
        <v>No</v>
      </c>
      <c r="X6131" s="1">
        <f>1/COUNTIF(Data[Order ID], Data[[#This Row],[Order ID]])</f>
        <v>0.5</v>
      </c>
      <c r="Y6131" s="1">
        <f>1/COUNTIFS(Data[Customer Name],Data[[#This Row],[Customer Name]], Data[MonthYear],Data[[#This Row],[MonthYear]])</f>
        <v>0.5</v>
      </c>
      <c r="Z6131" s="1" t="str">
        <f>TEXT(Data[[#This Row],[Order Date]], "mm.yy")</f>
        <v>03.19</v>
      </c>
    </row>
    <row r="6132" spans="1:26" x14ac:dyDescent="0.25">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1" t="str">
        <f>IF(M6132=People!$B$2,People!$A$5,(IF(M6132=People!$B$3,People!$A$3,(IF(M6132=People!$B$4,People!$A$4,(IF(M6132=People!$B$5,People!$A$5,0)))))))</f>
        <v>Cassandra Brandow</v>
      </c>
      <c r="W6132" s="1" t="str">
        <f>IFERROR(VLOOKUP(Data[[#This Row],[Order ID]], Returns!$A:$B, 2, FALSE), "No")</f>
        <v>No</v>
      </c>
      <c r="X6132" s="1">
        <f>1/COUNTIF(Data[Order ID], Data[[#This Row],[Order ID]])</f>
        <v>0.5</v>
      </c>
      <c r="Y6132" s="1">
        <f>1/COUNTIFS(Data[Customer Name],Data[[#This Row],[Customer Name]], Data[MonthYear],Data[[#This Row],[MonthYear]])</f>
        <v>0.5</v>
      </c>
      <c r="Z6132" s="1" t="str">
        <f>TEXT(Data[[#This Row],[Order Date]], "mm.yy")</f>
        <v>03.19</v>
      </c>
    </row>
    <row r="6133" spans="1:26" x14ac:dyDescent="0.25">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1" t="str">
        <f>IF(M6133=People!$B$2,People!$A$5,(IF(M6133=People!$B$3,People!$A$3,(IF(M6133=People!$B$4,People!$A$4,(IF(M6133=People!$B$5,People!$A$5,0)))))))</f>
        <v>Chuck Magee</v>
      </c>
      <c r="W6133" s="1" t="str">
        <f>IFERROR(VLOOKUP(Data[[#This Row],[Order ID]], Returns!$A:$B, 2, FALSE), "No")</f>
        <v>No</v>
      </c>
      <c r="X6133" s="1">
        <f>1/COUNTIF(Data[Order ID], Data[[#This Row],[Order ID]])</f>
        <v>1</v>
      </c>
      <c r="Y6133" s="1">
        <f>1/COUNTIFS(Data[Customer Name],Data[[#This Row],[Customer Name]], Data[MonthYear],Data[[#This Row],[MonthYear]])</f>
        <v>1</v>
      </c>
      <c r="Z6133" s="1" t="str">
        <f>TEXT(Data[[#This Row],[Order Date]], "mm.yy")</f>
        <v>12.16</v>
      </c>
    </row>
    <row r="6134" spans="1:26" x14ac:dyDescent="0.25">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1" t="str">
        <f>IF(M6134=People!$B$2,People!$A$5,(IF(M6134=People!$B$3,People!$A$3,(IF(M6134=People!$B$4,People!$A$4,(IF(M6134=People!$B$5,People!$A$5,0)))))))</f>
        <v>Cassandra Brandow</v>
      </c>
      <c r="W6134" s="1" t="str">
        <f>IFERROR(VLOOKUP(Data[[#This Row],[Order ID]], Returns!$A:$B, 2, FALSE), "No")</f>
        <v>No</v>
      </c>
      <c r="X6134" s="1">
        <f>1/COUNTIF(Data[Order ID], Data[[#This Row],[Order ID]])</f>
        <v>1</v>
      </c>
      <c r="Y6134" s="1">
        <f>1/COUNTIFS(Data[Customer Name],Data[[#This Row],[Customer Name]], Data[MonthYear],Data[[#This Row],[MonthYear]])</f>
        <v>1</v>
      </c>
      <c r="Z6134" s="1" t="str">
        <f>TEXT(Data[[#This Row],[Order Date]], "mm.yy")</f>
        <v>09.19</v>
      </c>
    </row>
    <row r="6135" spans="1:26" x14ac:dyDescent="0.25">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1" t="str">
        <f>IF(M6135=People!$B$2,People!$A$5,(IF(M6135=People!$B$3,People!$A$3,(IF(M6135=People!$B$4,People!$A$4,(IF(M6135=People!$B$5,People!$A$5,0)))))))</f>
        <v>Cassandra Brandow</v>
      </c>
      <c r="W6135" s="1" t="str">
        <f>IFERROR(VLOOKUP(Data[[#This Row],[Order ID]], Returns!$A:$B, 2, FALSE), "No")</f>
        <v>No</v>
      </c>
      <c r="X6135" s="1">
        <f>1/COUNTIF(Data[Order ID], Data[[#This Row],[Order ID]])</f>
        <v>1</v>
      </c>
      <c r="Y6135" s="1">
        <f>1/COUNTIFS(Data[Customer Name],Data[[#This Row],[Customer Name]], Data[MonthYear],Data[[#This Row],[MonthYear]])</f>
        <v>1</v>
      </c>
      <c r="Z6135" s="1" t="str">
        <f>TEXT(Data[[#This Row],[Order Date]], "mm.yy")</f>
        <v>08.18</v>
      </c>
    </row>
    <row r="6136" spans="1:26" x14ac:dyDescent="0.25">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1" t="str">
        <f>IF(M6136=People!$B$2,People!$A$5,(IF(M6136=People!$B$3,People!$A$3,(IF(M6136=People!$B$4,People!$A$4,(IF(M6136=People!$B$5,People!$A$5,0)))))))</f>
        <v>Cassandra Brandow</v>
      </c>
      <c r="W6136" s="1" t="str">
        <f>IFERROR(VLOOKUP(Data[[#This Row],[Order ID]], Returns!$A:$B, 2, FALSE), "No")</f>
        <v>No</v>
      </c>
      <c r="X6136" s="1">
        <f>1/COUNTIF(Data[Order ID], Data[[#This Row],[Order ID]])</f>
        <v>1</v>
      </c>
      <c r="Y6136" s="1">
        <f>1/COUNTIFS(Data[Customer Name],Data[[#This Row],[Customer Name]], Data[MonthYear],Data[[#This Row],[MonthYear]])</f>
        <v>1</v>
      </c>
      <c r="Z6136" s="1" t="str">
        <f>TEXT(Data[[#This Row],[Order Date]], "mm.yy")</f>
        <v>11.18</v>
      </c>
    </row>
    <row r="6137" spans="1:26" x14ac:dyDescent="0.25">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1" t="str">
        <f>IF(M6137=People!$B$2,People!$A$5,(IF(M6137=People!$B$3,People!$A$3,(IF(M6137=People!$B$4,People!$A$4,(IF(M6137=People!$B$5,People!$A$5,0)))))))</f>
        <v>Kelly Williams</v>
      </c>
      <c r="W6137" s="1" t="str">
        <f>IFERROR(VLOOKUP(Data[[#This Row],[Order ID]], Returns!$A:$B, 2, FALSE), "No")</f>
        <v>No</v>
      </c>
      <c r="X6137" s="1">
        <f>1/COUNTIF(Data[Order ID], Data[[#This Row],[Order ID]])</f>
        <v>0.5</v>
      </c>
      <c r="Y6137" s="1">
        <f>1/COUNTIFS(Data[Customer Name],Data[[#This Row],[Customer Name]], Data[MonthYear],Data[[#This Row],[MonthYear]])</f>
        <v>0.5</v>
      </c>
      <c r="Z6137" s="1" t="str">
        <f>TEXT(Data[[#This Row],[Order Date]], "mm.yy")</f>
        <v>10.17</v>
      </c>
    </row>
    <row r="6138" spans="1:26" x14ac:dyDescent="0.25">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1" t="str">
        <f>IF(M6138=People!$B$2,People!$A$5,(IF(M6138=People!$B$3,People!$A$3,(IF(M6138=People!$B$4,People!$A$4,(IF(M6138=People!$B$5,People!$A$5,0)))))))</f>
        <v>Kelly Williams</v>
      </c>
      <c r="W6138" s="1" t="str">
        <f>IFERROR(VLOOKUP(Data[[#This Row],[Order ID]], Returns!$A:$B, 2, FALSE), "No")</f>
        <v>No</v>
      </c>
      <c r="X6138" s="1">
        <f>1/COUNTIF(Data[Order ID], Data[[#This Row],[Order ID]])</f>
        <v>0.5</v>
      </c>
      <c r="Y6138" s="1">
        <f>1/COUNTIFS(Data[Customer Name],Data[[#This Row],[Customer Name]], Data[MonthYear],Data[[#This Row],[MonthYear]])</f>
        <v>0.5</v>
      </c>
      <c r="Z6138" s="1" t="str">
        <f>TEXT(Data[[#This Row],[Order Date]], "mm.yy")</f>
        <v>10.17</v>
      </c>
    </row>
    <row r="6139" spans="1:26" x14ac:dyDescent="0.25">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1" t="str">
        <f>IF(M6139=People!$B$2,People!$A$5,(IF(M6139=People!$B$3,People!$A$3,(IF(M6139=People!$B$4,People!$A$4,(IF(M6139=People!$B$5,People!$A$5,0)))))))</f>
        <v>Cassandra Brandow</v>
      </c>
      <c r="W6139" s="1" t="str">
        <f>IFERROR(VLOOKUP(Data[[#This Row],[Order ID]], Returns!$A:$B, 2, FALSE), "No")</f>
        <v>No</v>
      </c>
      <c r="X6139" s="1">
        <f>1/COUNTIF(Data[Order ID], Data[[#This Row],[Order ID]])</f>
        <v>1</v>
      </c>
      <c r="Y6139" s="1">
        <f>1/COUNTIFS(Data[Customer Name],Data[[#This Row],[Customer Name]], Data[MonthYear],Data[[#This Row],[MonthYear]])</f>
        <v>1</v>
      </c>
      <c r="Z6139" s="1" t="str">
        <f>TEXT(Data[[#This Row],[Order Date]], "mm.yy")</f>
        <v>10.18</v>
      </c>
    </row>
    <row r="6140" spans="1:26" x14ac:dyDescent="0.25">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1" t="str">
        <f>IF(M6140=People!$B$2,People!$A$5,(IF(M6140=People!$B$3,People!$A$3,(IF(M6140=People!$B$4,People!$A$4,(IF(M6140=People!$B$5,People!$A$5,0)))))))</f>
        <v>Cassandra Brandow</v>
      </c>
      <c r="W6140" s="1" t="str">
        <f>IFERROR(VLOOKUP(Data[[#This Row],[Order ID]], Returns!$A:$B, 2, FALSE), "No")</f>
        <v>No</v>
      </c>
      <c r="X6140" s="1">
        <f>1/COUNTIF(Data[Order ID], Data[[#This Row],[Order ID]])</f>
        <v>1</v>
      </c>
      <c r="Y6140" s="1">
        <f>1/COUNTIFS(Data[Customer Name],Data[[#This Row],[Customer Name]], Data[MonthYear],Data[[#This Row],[MonthYear]])</f>
        <v>1</v>
      </c>
      <c r="Z6140" s="1" t="str">
        <f>TEXT(Data[[#This Row],[Order Date]], "mm.yy")</f>
        <v>03.16</v>
      </c>
    </row>
    <row r="6141" spans="1:26" x14ac:dyDescent="0.25">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1" t="str">
        <f>IF(M6141=People!$B$2,People!$A$5,(IF(M6141=People!$B$3,People!$A$3,(IF(M6141=People!$B$4,People!$A$4,(IF(M6141=People!$B$5,People!$A$5,0)))))))</f>
        <v>Cassandra Brandow</v>
      </c>
      <c r="W6141" s="1" t="str">
        <f>IFERROR(VLOOKUP(Data[[#This Row],[Order ID]], Returns!$A:$B, 2, FALSE), "No")</f>
        <v>No</v>
      </c>
      <c r="X6141" s="1">
        <f>1/COUNTIF(Data[Order ID], Data[[#This Row],[Order ID]])</f>
        <v>1</v>
      </c>
      <c r="Y6141" s="1">
        <f>1/COUNTIFS(Data[Customer Name],Data[[#This Row],[Customer Name]], Data[MonthYear],Data[[#This Row],[MonthYear]])</f>
        <v>1</v>
      </c>
      <c r="Z6141" s="1" t="str">
        <f>TEXT(Data[[#This Row],[Order Date]], "mm.yy")</f>
        <v>04.17</v>
      </c>
    </row>
    <row r="6142" spans="1:26" x14ac:dyDescent="0.25">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1" t="str">
        <f>IF(M6142=People!$B$2,People!$A$5,(IF(M6142=People!$B$3,People!$A$3,(IF(M6142=People!$B$4,People!$A$4,(IF(M6142=People!$B$5,People!$A$5,0)))))))</f>
        <v>Chuck Magee</v>
      </c>
      <c r="W6142" s="1" t="str">
        <f>IFERROR(VLOOKUP(Data[[#This Row],[Order ID]], Returns!$A:$B, 2, FALSE), "No")</f>
        <v>No</v>
      </c>
      <c r="X6142" s="1">
        <f>1/COUNTIF(Data[Order ID], Data[[#This Row],[Order ID]])</f>
        <v>0.25</v>
      </c>
      <c r="Y6142" s="1">
        <f>1/COUNTIFS(Data[Customer Name],Data[[#This Row],[Customer Name]], Data[MonthYear],Data[[#This Row],[MonthYear]])</f>
        <v>0.25</v>
      </c>
      <c r="Z6142" s="1" t="str">
        <f>TEXT(Data[[#This Row],[Order Date]], "mm.yy")</f>
        <v>07.19</v>
      </c>
    </row>
    <row r="6143" spans="1:26" x14ac:dyDescent="0.25">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1" t="str">
        <f>IF(M6143=People!$B$2,People!$A$5,(IF(M6143=People!$B$3,People!$A$3,(IF(M6143=People!$B$4,People!$A$4,(IF(M6143=People!$B$5,People!$A$5,0)))))))</f>
        <v>Chuck Magee</v>
      </c>
      <c r="W6143" s="1" t="str">
        <f>IFERROR(VLOOKUP(Data[[#This Row],[Order ID]], Returns!$A:$B, 2, FALSE), "No")</f>
        <v>No</v>
      </c>
      <c r="X6143" s="1">
        <f>1/COUNTIF(Data[Order ID], Data[[#This Row],[Order ID]])</f>
        <v>0.25</v>
      </c>
      <c r="Y6143" s="1">
        <f>1/COUNTIFS(Data[Customer Name],Data[[#This Row],[Customer Name]], Data[MonthYear],Data[[#This Row],[MonthYear]])</f>
        <v>0.25</v>
      </c>
      <c r="Z6143" s="1" t="str">
        <f>TEXT(Data[[#This Row],[Order Date]], "mm.yy")</f>
        <v>07.19</v>
      </c>
    </row>
    <row r="6144" spans="1:26" x14ac:dyDescent="0.25">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1" t="str">
        <f>IF(M6144=People!$B$2,People!$A$5,(IF(M6144=People!$B$3,People!$A$3,(IF(M6144=People!$B$4,People!$A$4,(IF(M6144=People!$B$5,People!$A$5,0)))))))</f>
        <v>Chuck Magee</v>
      </c>
      <c r="W6144" s="1" t="str">
        <f>IFERROR(VLOOKUP(Data[[#This Row],[Order ID]], Returns!$A:$B, 2, FALSE), "No")</f>
        <v>No</v>
      </c>
      <c r="X6144" s="1">
        <f>1/COUNTIF(Data[Order ID], Data[[#This Row],[Order ID]])</f>
        <v>0.25</v>
      </c>
      <c r="Y6144" s="1">
        <f>1/COUNTIFS(Data[Customer Name],Data[[#This Row],[Customer Name]], Data[MonthYear],Data[[#This Row],[MonthYear]])</f>
        <v>0.25</v>
      </c>
      <c r="Z6144" s="1" t="str">
        <f>TEXT(Data[[#This Row],[Order Date]], "mm.yy")</f>
        <v>07.19</v>
      </c>
    </row>
    <row r="6145" spans="1:26" x14ac:dyDescent="0.25">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1" t="str">
        <f>IF(M6145=People!$B$2,People!$A$5,(IF(M6145=People!$B$3,People!$A$3,(IF(M6145=People!$B$4,People!$A$4,(IF(M6145=People!$B$5,People!$A$5,0)))))))</f>
        <v>Chuck Magee</v>
      </c>
      <c r="W6145" s="1" t="str">
        <f>IFERROR(VLOOKUP(Data[[#This Row],[Order ID]], Returns!$A:$B, 2, FALSE), "No")</f>
        <v>No</v>
      </c>
      <c r="X6145" s="1">
        <f>1/COUNTIF(Data[Order ID], Data[[#This Row],[Order ID]])</f>
        <v>0.25</v>
      </c>
      <c r="Y6145" s="1">
        <f>1/COUNTIFS(Data[Customer Name],Data[[#This Row],[Customer Name]], Data[MonthYear],Data[[#This Row],[MonthYear]])</f>
        <v>0.25</v>
      </c>
      <c r="Z6145" s="1" t="str">
        <f>TEXT(Data[[#This Row],[Order Date]], "mm.yy")</f>
        <v>07.19</v>
      </c>
    </row>
    <row r="6146" spans="1:26" x14ac:dyDescent="0.25">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1" t="str">
        <f>IF(M6146=People!$B$2,People!$A$5,(IF(M6146=People!$B$3,People!$A$3,(IF(M6146=People!$B$4,People!$A$4,(IF(M6146=People!$B$5,People!$A$5,0)))))))</f>
        <v>Kelly Williams</v>
      </c>
      <c r="W6146" s="1" t="str">
        <f>IFERROR(VLOOKUP(Data[[#This Row],[Order ID]], Returns!$A:$B, 2, FALSE), "No")</f>
        <v>No</v>
      </c>
      <c r="X6146" s="1">
        <f>1/COUNTIF(Data[Order ID], Data[[#This Row],[Order ID]])</f>
        <v>1</v>
      </c>
      <c r="Y6146" s="1">
        <f>1/COUNTIFS(Data[Customer Name],Data[[#This Row],[Customer Name]], Data[MonthYear],Data[[#This Row],[MonthYear]])</f>
        <v>1</v>
      </c>
      <c r="Z6146" s="1" t="str">
        <f>TEXT(Data[[#This Row],[Order Date]], "mm.yy")</f>
        <v>06.19</v>
      </c>
    </row>
    <row r="6147" spans="1:26" x14ac:dyDescent="0.25">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1" t="str">
        <f>IF(M6147=People!$B$2,People!$A$5,(IF(M6147=People!$B$3,People!$A$3,(IF(M6147=People!$B$4,People!$A$4,(IF(M6147=People!$B$5,People!$A$5,0)))))))</f>
        <v>Cassandra Brandow</v>
      </c>
      <c r="W6147" s="1" t="str">
        <f>IFERROR(VLOOKUP(Data[[#This Row],[Order ID]], Returns!$A:$B, 2, FALSE), "No")</f>
        <v>No</v>
      </c>
      <c r="X6147" s="1">
        <f>1/COUNTIF(Data[Order ID], Data[[#This Row],[Order ID]])</f>
        <v>1</v>
      </c>
      <c r="Y6147" s="1">
        <f>1/COUNTIFS(Data[Customer Name],Data[[#This Row],[Customer Name]], Data[MonthYear],Data[[#This Row],[MonthYear]])</f>
        <v>1</v>
      </c>
      <c r="Z6147" s="1" t="str">
        <f>TEXT(Data[[#This Row],[Order Date]], "mm.yy")</f>
        <v>12.16</v>
      </c>
    </row>
    <row r="6148" spans="1:26" x14ac:dyDescent="0.25">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1" t="str">
        <f>IF(M6148=People!$B$2,People!$A$5,(IF(M6148=People!$B$3,People!$A$3,(IF(M6148=People!$B$4,People!$A$4,(IF(M6148=People!$B$5,People!$A$5,0)))))))</f>
        <v>Cassandra Brandow</v>
      </c>
      <c r="W6148" s="1" t="str">
        <f>IFERROR(VLOOKUP(Data[[#This Row],[Order ID]], Returns!$A:$B, 2, FALSE), "No")</f>
        <v>No</v>
      </c>
      <c r="X6148" s="1">
        <f>1/COUNTIF(Data[Order ID], Data[[#This Row],[Order ID]])</f>
        <v>0.5</v>
      </c>
      <c r="Y6148" s="1">
        <f>1/COUNTIFS(Data[Customer Name],Data[[#This Row],[Customer Name]], Data[MonthYear],Data[[#This Row],[MonthYear]])</f>
        <v>0.33333333333333331</v>
      </c>
      <c r="Z6148" s="1" t="str">
        <f>TEXT(Data[[#This Row],[Order Date]], "mm.yy")</f>
        <v>11.19</v>
      </c>
    </row>
    <row r="6149" spans="1:26" x14ac:dyDescent="0.25">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1" t="str">
        <f>IF(M6149=People!$B$2,People!$A$5,(IF(M6149=People!$B$3,People!$A$3,(IF(M6149=People!$B$4,People!$A$4,(IF(M6149=People!$B$5,People!$A$5,0)))))))</f>
        <v>Cassandra Brandow</v>
      </c>
      <c r="W6149" s="1" t="str">
        <f>IFERROR(VLOOKUP(Data[[#This Row],[Order ID]], Returns!$A:$B, 2, FALSE), "No")</f>
        <v>No</v>
      </c>
      <c r="X6149" s="1">
        <f>1/COUNTIF(Data[Order ID], Data[[#This Row],[Order ID]])</f>
        <v>0.5</v>
      </c>
      <c r="Y6149" s="1">
        <f>1/COUNTIFS(Data[Customer Name],Data[[#This Row],[Customer Name]], Data[MonthYear],Data[[#This Row],[MonthYear]])</f>
        <v>0.33333333333333331</v>
      </c>
      <c r="Z6149" s="1" t="str">
        <f>TEXT(Data[[#This Row],[Order Date]], "mm.yy")</f>
        <v>11.19</v>
      </c>
    </row>
    <row r="6150" spans="1:26" x14ac:dyDescent="0.25">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1" t="str">
        <f>IF(M6150=People!$B$2,People!$A$5,(IF(M6150=People!$B$3,People!$A$3,(IF(M6150=People!$B$4,People!$A$4,(IF(M6150=People!$B$5,People!$A$5,0)))))))</f>
        <v>Cassandra Brandow</v>
      </c>
      <c r="W6150" s="1" t="str">
        <f>IFERROR(VLOOKUP(Data[[#This Row],[Order ID]], Returns!$A:$B, 2, FALSE), "No")</f>
        <v>No</v>
      </c>
      <c r="X6150" s="1">
        <f>1/COUNTIF(Data[Order ID], Data[[#This Row],[Order ID]])</f>
        <v>1</v>
      </c>
      <c r="Y6150" s="1">
        <f>1/COUNTIFS(Data[Customer Name],Data[[#This Row],[Customer Name]], Data[MonthYear],Data[[#This Row],[MonthYear]])</f>
        <v>1</v>
      </c>
      <c r="Z6150" s="1" t="str">
        <f>TEXT(Data[[#This Row],[Order Date]], "mm.yy")</f>
        <v>06.18</v>
      </c>
    </row>
    <row r="6151" spans="1:26" x14ac:dyDescent="0.25">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1" t="str">
        <f>IF(M6151=People!$B$2,People!$A$5,(IF(M6151=People!$B$3,People!$A$3,(IF(M6151=People!$B$4,People!$A$4,(IF(M6151=People!$B$5,People!$A$5,0)))))))</f>
        <v>Cassandra Brandow</v>
      </c>
      <c r="W6151" s="1" t="str">
        <f>IFERROR(VLOOKUP(Data[[#This Row],[Order ID]], Returns!$A:$B, 2, FALSE), "No")</f>
        <v>No</v>
      </c>
      <c r="X6151" s="1">
        <f>1/COUNTIF(Data[Order ID], Data[[#This Row],[Order ID]])</f>
        <v>1</v>
      </c>
      <c r="Y6151" s="1">
        <f>1/COUNTIFS(Data[Customer Name],Data[[#This Row],[Customer Name]], Data[MonthYear],Data[[#This Row],[MonthYear]])</f>
        <v>0.33333333333333331</v>
      </c>
      <c r="Z6151" s="1" t="str">
        <f>TEXT(Data[[#This Row],[Order Date]], "mm.yy")</f>
        <v>12.19</v>
      </c>
    </row>
    <row r="6152" spans="1:26" x14ac:dyDescent="0.25">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1" t="str">
        <f>IF(M6152=People!$B$2,People!$A$5,(IF(M6152=People!$B$3,People!$A$3,(IF(M6152=People!$B$4,People!$A$4,(IF(M6152=People!$B$5,People!$A$5,0)))))))</f>
        <v>Cassandra Brandow</v>
      </c>
      <c r="W6152" s="1" t="str">
        <f>IFERROR(VLOOKUP(Data[[#This Row],[Order ID]], Returns!$A:$B, 2, FALSE), "No")</f>
        <v>No</v>
      </c>
      <c r="X6152" s="1">
        <f>1/COUNTIF(Data[Order ID], Data[[#This Row],[Order ID]])</f>
        <v>1</v>
      </c>
      <c r="Y6152" s="1">
        <f>1/COUNTIFS(Data[Customer Name],Data[[#This Row],[Customer Name]], Data[MonthYear],Data[[#This Row],[MonthYear]])</f>
        <v>1</v>
      </c>
      <c r="Z6152" s="1" t="str">
        <f>TEXT(Data[[#This Row],[Order Date]], "mm.yy")</f>
        <v>04.18</v>
      </c>
    </row>
    <row r="6153" spans="1:26" x14ac:dyDescent="0.25">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1" t="str">
        <f>IF(M6153=People!$B$2,People!$A$5,(IF(M6153=People!$B$3,People!$A$3,(IF(M6153=People!$B$4,People!$A$4,(IF(M6153=People!$B$5,People!$A$5,0)))))))</f>
        <v>Cassandra Brandow</v>
      </c>
      <c r="W6153" s="1" t="str">
        <f>IFERROR(VLOOKUP(Data[[#This Row],[Order ID]], Returns!$A:$B, 2, FALSE), "No")</f>
        <v>Yes</v>
      </c>
      <c r="X6153" s="1">
        <f>1/COUNTIF(Data[Order ID], Data[[#This Row],[Order ID]])</f>
        <v>1</v>
      </c>
      <c r="Y6153" s="1">
        <f>1/COUNTIFS(Data[Customer Name],Data[[#This Row],[Customer Name]], Data[MonthYear],Data[[#This Row],[MonthYear]])</f>
        <v>1</v>
      </c>
      <c r="Z6153" s="1" t="str">
        <f>TEXT(Data[[#This Row],[Order Date]], "mm.yy")</f>
        <v>03.16</v>
      </c>
    </row>
    <row r="6154" spans="1:26" x14ac:dyDescent="0.25">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1" t="str">
        <f>IF(M6154=People!$B$2,People!$A$5,(IF(M6154=People!$B$3,People!$A$3,(IF(M6154=People!$B$4,People!$A$4,(IF(M6154=People!$B$5,People!$A$5,0)))))))</f>
        <v>Cassandra Brandow</v>
      </c>
      <c r="W6154" s="1" t="str">
        <f>IFERROR(VLOOKUP(Data[[#This Row],[Order ID]], Returns!$A:$B, 2, FALSE), "No")</f>
        <v>No</v>
      </c>
      <c r="X6154" s="1">
        <f>1/COUNTIF(Data[Order ID], Data[[#This Row],[Order ID]])</f>
        <v>1</v>
      </c>
      <c r="Y6154" s="1">
        <f>1/COUNTIFS(Data[Customer Name],Data[[#This Row],[Customer Name]], Data[MonthYear],Data[[#This Row],[MonthYear]])</f>
        <v>0.5</v>
      </c>
      <c r="Z6154" s="1" t="str">
        <f>TEXT(Data[[#This Row],[Order Date]], "mm.yy")</f>
        <v>07.19</v>
      </c>
    </row>
    <row r="6155" spans="1:26" x14ac:dyDescent="0.25">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1" t="str">
        <f>IF(M6155=People!$B$2,People!$A$5,(IF(M6155=People!$B$3,People!$A$3,(IF(M6155=People!$B$4,People!$A$4,(IF(M6155=People!$B$5,People!$A$5,0)))))))</f>
        <v>Chuck Magee</v>
      </c>
      <c r="W6155" s="1" t="str">
        <f>IFERROR(VLOOKUP(Data[[#This Row],[Order ID]], Returns!$A:$B, 2, FALSE), "No")</f>
        <v>No</v>
      </c>
      <c r="X6155" s="1">
        <f>1/COUNTIF(Data[Order ID], Data[[#This Row],[Order ID]])</f>
        <v>0.25</v>
      </c>
      <c r="Y6155" s="1">
        <f>1/COUNTIFS(Data[Customer Name],Data[[#This Row],[Customer Name]], Data[MonthYear],Data[[#This Row],[MonthYear]])</f>
        <v>0.16666666666666666</v>
      </c>
      <c r="Z6155" s="1" t="str">
        <f>TEXT(Data[[#This Row],[Order Date]], "mm.yy")</f>
        <v>04.19</v>
      </c>
    </row>
    <row r="6156" spans="1:26" x14ac:dyDescent="0.25">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1" t="str">
        <f>IF(M6156=People!$B$2,People!$A$5,(IF(M6156=People!$B$3,People!$A$3,(IF(M6156=People!$B$4,People!$A$4,(IF(M6156=People!$B$5,People!$A$5,0)))))))</f>
        <v>Chuck Magee</v>
      </c>
      <c r="W6156" s="1" t="str">
        <f>IFERROR(VLOOKUP(Data[[#This Row],[Order ID]], Returns!$A:$B, 2, FALSE), "No")</f>
        <v>No</v>
      </c>
      <c r="X6156" s="1">
        <f>1/COUNTIF(Data[Order ID], Data[[#This Row],[Order ID]])</f>
        <v>0.25</v>
      </c>
      <c r="Y6156" s="1">
        <f>1/COUNTIFS(Data[Customer Name],Data[[#This Row],[Customer Name]], Data[MonthYear],Data[[#This Row],[MonthYear]])</f>
        <v>0.16666666666666666</v>
      </c>
      <c r="Z6156" s="1" t="str">
        <f>TEXT(Data[[#This Row],[Order Date]], "mm.yy")</f>
        <v>04.19</v>
      </c>
    </row>
    <row r="6157" spans="1:26" x14ac:dyDescent="0.25">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1" t="str">
        <f>IF(M6157=People!$B$2,People!$A$5,(IF(M6157=People!$B$3,People!$A$3,(IF(M6157=People!$B$4,People!$A$4,(IF(M6157=People!$B$5,People!$A$5,0)))))))</f>
        <v>Chuck Magee</v>
      </c>
      <c r="W6157" s="1" t="str">
        <f>IFERROR(VLOOKUP(Data[[#This Row],[Order ID]], Returns!$A:$B, 2, FALSE), "No")</f>
        <v>No</v>
      </c>
      <c r="X6157" s="1">
        <f>1/COUNTIF(Data[Order ID], Data[[#This Row],[Order ID]])</f>
        <v>0.25</v>
      </c>
      <c r="Y6157" s="1">
        <f>1/COUNTIFS(Data[Customer Name],Data[[#This Row],[Customer Name]], Data[MonthYear],Data[[#This Row],[MonthYear]])</f>
        <v>0.16666666666666666</v>
      </c>
      <c r="Z6157" s="1" t="str">
        <f>TEXT(Data[[#This Row],[Order Date]], "mm.yy")</f>
        <v>04.19</v>
      </c>
    </row>
    <row r="6158" spans="1:26" x14ac:dyDescent="0.25">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1" t="str">
        <f>IF(M6158=People!$B$2,People!$A$5,(IF(M6158=People!$B$3,People!$A$3,(IF(M6158=People!$B$4,People!$A$4,(IF(M6158=People!$B$5,People!$A$5,0)))))))</f>
        <v>Chuck Magee</v>
      </c>
      <c r="W6158" s="1" t="str">
        <f>IFERROR(VLOOKUP(Data[[#This Row],[Order ID]], Returns!$A:$B, 2, FALSE), "No")</f>
        <v>No</v>
      </c>
      <c r="X6158" s="1">
        <f>1/COUNTIF(Data[Order ID], Data[[#This Row],[Order ID]])</f>
        <v>0.25</v>
      </c>
      <c r="Y6158" s="1">
        <f>1/COUNTIFS(Data[Customer Name],Data[[#This Row],[Customer Name]], Data[MonthYear],Data[[#This Row],[MonthYear]])</f>
        <v>0.16666666666666666</v>
      </c>
      <c r="Z6158" s="1" t="str">
        <f>TEXT(Data[[#This Row],[Order Date]], "mm.yy")</f>
        <v>04.19</v>
      </c>
    </row>
    <row r="6159" spans="1:26" x14ac:dyDescent="0.25">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1" t="str">
        <f>IF(M6159=People!$B$2,People!$A$5,(IF(M6159=People!$B$3,People!$A$3,(IF(M6159=People!$B$4,People!$A$4,(IF(M6159=People!$B$5,People!$A$5,0)))))))</f>
        <v>Kelly Williams</v>
      </c>
      <c r="W6159" s="1" t="str">
        <f>IFERROR(VLOOKUP(Data[[#This Row],[Order ID]], Returns!$A:$B, 2, FALSE), "No")</f>
        <v>No</v>
      </c>
      <c r="X6159" s="1">
        <f>1/COUNTIF(Data[Order ID], Data[[#This Row],[Order ID]])</f>
        <v>0.5</v>
      </c>
      <c r="Y6159" s="1">
        <f>1/COUNTIFS(Data[Customer Name],Data[[#This Row],[Customer Name]], Data[MonthYear],Data[[#This Row],[MonthYear]])</f>
        <v>0.5</v>
      </c>
      <c r="Z6159" s="1" t="str">
        <f>TEXT(Data[[#This Row],[Order Date]], "mm.yy")</f>
        <v>08.18</v>
      </c>
    </row>
    <row r="6160" spans="1:26" x14ac:dyDescent="0.25">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1" t="str">
        <f>IF(M6160=People!$B$2,People!$A$5,(IF(M6160=People!$B$3,People!$A$3,(IF(M6160=People!$B$4,People!$A$4,(IF(M6160=People!$B$5,People!$A$5,0)))))))</f>
        <v>Kelly Williams</v>
      </c>
      <c r="W6160" s="1" t="str">
        <f>IFERROR(VLOOKUP(Data[[#This Row],[Order ID]], Returns!$A:$B, 2, FALSE), "No")</f>
        <v>No</v>
      </c>
      <c r="X6160" s="1">
        <f>1/COUNTIF(Data[Order ID], Data[[#This Row],[Order ID]])</f>
        <v>0.5</v>
      </c>
      <c r="Y6160" s="1">
        <f>1/COUNTIFS(Data[Customer Name],Data[[#This Row],[Customer Name]], Data[MonthYear],Data[[#This Row],[MonthYear]])</f>
        <v>0.5</v>
      </c>
      <c r="Z6160" s="1" t="str">
        <f>TEXT(Data[[#This Row],[Order Date]], "mm.yy")</f>
        <v>08.18</v>
      </c>
    </row>
    <row r="6161" spans="1:26" x14ac:dyDescent="0.25">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1" t="str">
        <f>IF(M6161=People!$B$2,People!$A$5,(IF(M6161=People!$B$3,People!$A$3,(IF(M6161=People!$B$4,People!$A$4,(IF(M6161=People!$B$5,People!$A$5,0)))))))</f>
        <v>Cassandra Brandow</v>
      </c>
      <c r="W6161" s="1" t="str">
        <f>IFERROR(VLOOKUP(Data[[#This Row],[Order ID]], Returns!$A:$B, 2, FALSE), "No")</f>
        <v>No</v>
      </c>
      <c r="X6161" s="1">
        <f>1/COUNTIF(Data[Order ID], Data[[#This Row],[Order ID]])</f>
        <v>1</v>
      </c>
      <c r="Y6161" s="1">
        <f>1/COUNTIFS(Data[Customer Name],Data[[#This Row],[Customer Name]], Data[MonthYear],Data[[#This Row],[MonthYear]])</f>
        <v>1</v>
      </c>
      <c r="Z6161" s="1" t="str">
        <f>TEXT(Data[[#This Row],[Order Date]], "mm.yy")</f>
        <v>12.18</v>
      </c>
    </row>
    <row r="6162" spans="1:26" x14ac:dyDescent="0.25">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1" t="str">
        <f>IF(M6162=People!$B$2,People!$A$5,(IF(M6162=People!$B$3,People!$A$3,(IF(M6162=People!$B$4,People!$A$4,(IF(M6162=People!$B$5,People!$A$5,0)))))))</f>
        <v>Cassandra Brandow</v>
      </c>
      <c r="W6162" s="1" t="str">
        <f>IFERROR(VLOOKUP(Data[[#This Row],[Order ID]], Returns!$A:$B, 2, FALSE), "No")</f>
        <v>No</v>
      </c>
      <c r="X6162" s="1">
        <f>1/COUNTIF(Data[Order ID], Data[[#This Row],[Order ID]])</f>
        <v>0.14285714285714285</v>
      </c>
      <c r="Y6162" s="1">
        <f>1/COUNTIFS(Data[Customer Name],Data[[#This Row],[Customer Name]], Data[MonthYear],Data[[#This Row],[MonthYear]])</f>
        <v>0.14285714285714285</v>
      </c>
      <c r="Z6162" s="1" t="str">
        <f>TEXT(Data[[#This Row],[Order Date]], "mm.yy")</f>
        <v>03.16</v>
      </c>
    </row>
    <row r="6163" spans="1:26" x14ac:dyDescent="0.25">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1" t="str">
        <f>IF(M6163=People!$B$2,People!$A$5,(IF(M6163=People!$B$3,People!$A$3,(IF(M6163=People!$B$4,People!$A$4,(IF(M6163=People!$B$5,People!$A$5,0)))))))</f>
        <v>Cassandra Brandow</v>
      </c>
      <c r="W6163" s="1" t="str">
        <f>IFERROR(VLOOKUP(Data[[#This Row],[Order ID]], Returns!$A:$B, 2, FALSE), "No")</f>
        <v>No</v>
      </c>
      <c r="X6163" s="1">
        <f>1/COUNTIF(Data[Order ID], Data[[#This Row],[Order ID]])</f>
        <v>0.14285714285714285</v>
      </c>
      <c r="Y6163" s="1">
        <f>1/COUNTIFS(Data[Customer Name],Data[[#This Row],[Customer Name]], Data[MonthYear],Data[[#This Row],[MonthYear]])</f>
        <v>0.14285714285714285</v>
      </c>
      <c r="Z6163" s="1" t="str">
        <f>TEXT(Data[[#This Row],[Order Date]], "mm.yy")</f>
        <v>03.16</v>
      </c>
    </row>
    <row r="6164" spans="1:26" x14ac:dyDescent="0.25">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1" t="str">
        <f>IF(M6164=People!$B$2,People!$A$5,(IF(M6164=People!$B$3,People!$A$3,(IF(M6164=People!$B$4,People!$A$4,(IF(M6164=People!$B$5,People!$A$5,0)))))))</f>
        <v>Cassandra Brandow</v>
      </c>
      <c r="W6164" s="1" t="str">
        <f>IFERROR(VLOOKUP(Data[[#This Row],[Order ID]], Returns!$A:$B, 2, FALSE), "No")</f>
        <v>No</v>
      </c>
      <c r="X6164" s="1">
        <f>1/COUNTIF(Data[Order ID], Data[[#This Row],[Order ID]])</f>
        <v>0.14285714285714285</v>
      </c>
      <c r="Y6164" s="1">
        <f>1/COUNTIFS(Data[Customer Name],Data[[#This Row],[Customer Name]], Data[MonthYear],Data[[#This Row],[MonthYear]])</f>
        <v>0.14285714285714285</v>
      </c>
      <c r="Z6164" s="1" t="str">
        <f>TEXT(Data[[#This Row],[Order Date]], "mm.yy")</f>
        <v>03.16</v>
      </c>
    </row>
    <row r="6165" spans="1:26" x14ac:dyDescent="0.25">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1" t="str">
        <f>IF(M6165=People!$B$2,People!$A$5,(IF(M6165=People!$B$3,People!$A$3,(IF(M6165=People!$B$4,People!$A$4,(IF(M6165=People!$B$5,People!$A$5,0)))))))</f>
        <v>Cassandra Brandow</v>
      </c>
      <c r="W6165" s="1" t="str">
        <f>IFERROR(VLOOKUP(Data[[#This Row],[Order ID]], Returns!$A:$B, 2, FALSE), "No")</f>
        <v>No</v>
      </c>
      <c r="X6165" s="1">
        <f>1/COUNTIF(Data[Order ID], Data[[#This Row],[Order ID]])</f>
        <v>0.14285714285714285</v>
      </c>
      <c r="Y6165" s="1">
        <f>1/COUNTIFS(Data[Customer Name],Data[[#This Row],[Customer Name]], Data[MonthYear],Data[[#This Row],[MonthYear]])</f>
        <v>0.14285714285714285</v>
      </c>
      <c r="Z6165" s="1" t="str">
        <f>TEXT(Data[[#This Row],[Order Date]], "mm.yy")</f>
        <v>03.16</v>
      </c>
    </row>
    <row r="6166" spans="1:26" x14ac:dyDescent="0.25">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1" t="str">
        <f>IF(M6166=People!$B$2,People!$A$5,(IF(M6166=People!$B$3,People!$A$3,(IF(M6166=People!$B$4,People!$A$4,(IF(M6166=People!$B$5,People!$A$5,0)))))))</f>
        <v>Cassandra Brandow</v>
      </c>
      <c r="W6166" s="1" t="str">
        <f>IFERROR(VLOOKUP(Data[[#This Row],[Order ID]], Returns!$A:$B, 2, FALSE), "No")</f>
        <v>No</v>
      </c>
      <c r="X6166" s="1">
        <f>1/COUNTIF(Data[Order ID], Data[[#This Row],[Order ID]])</f>
        <v>0.14285714285714285</v>
      </c>
      <c r="Y6166" s="1">
        <f>1/COUNTIFS(Data[Customer Name],Data[[#This Row],[Customer Name]], Data[MonthYear],Data[[#This Row],[MonthYear]])</f>
        <v>0.14285714285714285</v>
      </c>
      <c r="Z6166" s="1" t="str">
        <f>TEXT(Data[[#This Row],[Order Date]], "mm.yy")</f>
        <v>03.16</v>
      </c>
    </row>
    <row r="6167" spans="1:26" x14ac:dyDescent="0.25">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1" t="str">
        <f>IF(M6167=People!$B$2,People!$A$5,(IF(M6167=People!$B$3,People!$A$3,(IF(M6167=People!$B$4,People!$A$4,(IF(M6167=People!$B$5,People!$A$5,0)))))))</f>
        <v>Cassandra Brandow</v>
      </c>
      <c r="W6167" s="1" t="str">
        <f>IFERROR(VLOOKUP(Data[[#This Row],[Order ID]], Returns!$A:$B, 2, FALSE), "No")</f>
        <v>No</v>
      </c>
      <c r="X6167" s="1">
        <f>1/COUNTIF(Data[Order ID], Data[[#This Row],[Order ID]])</f>
        <v>0.14285714285714285</v>
      </c>
      <c r="Y6167" s="1">
        <f>1/COUNTIFS(Data[Customer Name],Data[[#This Row],[Customer Name]], Data[MonthYear],Data[[#This Row],[MonthYear]])</f>
        <v>0.14285714285714285</v>
      </c>
      <c r="Z6167" s="1" t="str">
        <f>TEXT(Data[[#This Row],[Order Date]], "mm.yy")</f>
        <v>03.16</v>
      </c>
    </row>
    <row r="6168" spans="1:26" x14ac:dyDescent="0.25">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1" t="str">
        <f>IF(M6168=People!$B$2,People!$A$5,(IF(M6168=People!$B$3,People!$A$3,(IF(M6168=People!$B$4,People!$A$4,(IF(M6168=People!$B$5,People!$A$5,0)))))))</f>
        <v>Cassandra Brandow</v>
      </c>
      <c r="W6168" s="1" t="str">
        <f>IFERROR(VLOOKUP(Data[[#This Row],[Order ID]], Returns!$A:$B, 2, FALSE), "No")</f>
        <v>No</v>
      </c>
      <c r="X6168" s="1">
        <f>1/COUNTIF(Data[Order ID], Data[[#This Row],[Order ID]])</f>
        <v>0.14285714285714285</v>
      </c>
      <c r="Y6168" s="1">
        <f>1/COUNTIFS(Data[Customer Name],Data[[#This Row],[Customer Name]], Data[MonthYear],Data[[#This Row],[MonthYear]])</f>
        <v>0.14285714285714285</v>
      </c>
      <c r="Z6168" s="1" t="str">
        <f>TEXT(Data[[#This Row],[Order Date]], "mm.yy")</f>
        <v>03.16</v>
      </c>
    </row>
    <row r="6169" spans="1:26" x14ac:dyDescent="0.25">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1" t="str">
        <f>IF(M6169=People!$B$2,People!$A$5,(IF(M6169=People!$B$3,People!$A$3,(IF(M6169=People!$B$4,People!$A$4,(IF(M6169=People!$B$5,People!$A$5,0)))))))</f>
        <v>Kelly Williams</v>
      </c>
      <c r="W6169" s="1" t="str">
        <f>IFERROR(VLOOKUP(Data[[#This Row],[Order ID]], Returns!$A:$B, 2, FALSE), "No")</f>
        <v>No</v>
      </c>
      <c r="X6169" s="1">
        <f>1/COUNTIF(Data[Order ID], Data[[#This Row],[Order ID]])</f>
        <v>1</v>
      </c>
      <c r="Y6169" s="1">
        <f>1/COUNTIFS(Data[Customer Name],Data[[#This Row],[Customer Name]], Data[MonthYear],Data[[#This Row],[MonthYear]])</f>
        <v>1</v>
      </c>
      <c r="Z6169" s="1" t="str">
        <f>TEXT(Data[[#This Row],[Order Date]], "mm.yy")</f>
        <v>04.17</v>
      </c>
    </row>
    <row r="6170" spans="1:26" x14ac:dyDescent="0.25">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1" t="str">
        <f>IF(M6170=People!$B$2,People!$A$5,(IF(M6170=People!$B$3,People!$A$3,(IF(M6170=People!$B$4,People!$A$4,(IF(M6170=People!$B$5,People!$A$5,0)))))))</f>
        <v>Cassandra Brandow</v>
      </c>
      <c r="W6170" s="1" t="str">
        <f>IFERROR(VLOOKUP(Data[[#This Row],[Order ID]], Returns!$A:$B, 2, FALSE), "No")</f>
        <v>No</v>
      </c>
      <c r="X6170" s="1">
        <f>1/COUNTIF(Data[Order ID], Data[[#This Row],[Order ID]])</f>
        <v>1</v>
      </c>
      <c r="Y6170" s="1">
        <f>1/COUNTIFS(Data[Customer Name],Data[[#This Row],[Customer Name]], Data[MonthYear],Data[[#This Row],[MonthYear]])</f>
        <v>0.125</v>
      </c>
      <c r="Z6170" s="1" t="str">
        <f>TEXT(Data[[#This Row],[Order Date]], "mm.yy")</f>
        <v>09.17</v>
      </c>
    </row>
    <row r="6171" spans="1:26" x14ac:dyDescent="0.25">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1" t="str">
        <f>IF(M6171=People!$B$2,People!$A$5,(IF(M6171=People!$B$3,People!$A$3,(IF(M6171=People!$B$4,People!$A$4,(IF(M6171=People!$B$5,People!$A$5,0)))))))</f>
        <v>Cassandra Brandow</v>
      </c>
      <c r="W6171" s="1" t="str">
        <f>IFERROR(VLOOKUP(Data[[#This Row],[Order ID]], Returns!$A:$B, 2, FALSE), "No")</f>
        <v>No</v>
      </c>
      <c r="X6171" s="1">
        <f>1/COUNTIF(Data[Order ID], Data[[#This Row],[Order ID]])</f>
        <v>1</v>
      </c>
      <c r="Y6171" s="1">
        <f>1/COUNTIFS(Data[Customer Name],Data[[#This Row],[Customer Name]], Data[MonthYear],Data[[#This Row],[MonthYear]])</f>
        <v>1</v>
      </c>
      <c r="Z6171" s="1" t="str">
        <f>TEXT(Data[[#This Row],[Order Date]], "mm.yy")</f>
        <v>08.16</v>
      </c>
    </row>
    <row r="6172" spans="1:26" x14ac:dyDescent="0.25">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1" t="str">
        <f>IF(M6172=People!$B$2,People!$A$5,(IF(M6172=People!$B$3,People!$A$3,(IF(M6172=People!$B$4,People!$A$4,(IF(M6172=People!$B$5,People!$A$5,0)))))))</f>
        <v>Chuck Magee</v>
      </c>
      <c r="W6172" s="1" t="str">
        <f>IFERROR(VLOOKUP(Data[[#This Row],[Order ID]], Returns!$A:$B, 2, FALSE), "No")</f>
        <v>No</v>
      </c>
      <c r="X6172" s="1">
        <f>1/COUNTIF(Data[Order ID], Data[[#This Row],[Order ID]])</f>
        <v>0.5</v>
      </c>
      <c r="Y6172" s="1">
        <f>1/COUNTIFS(Data[Customer Name],Data[[#This Row],[Customer Name]], Data[MonthYear],Data[[#This Row],[MonthYear]])</f>
        <v>0.5</v>
      </c>
      <c r="Z6172" s="1" t="str">
        <f>TEXT(Data[[#This Row],[Order Date]], "mm.yy")</f>
        <v>12.18</v>
      </c>
    </row>
    <row r="6173" spans="1:26" x14ac:dyDescent="0.25">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1" t="str">
        <f>IF(M6173=People!$B$2,People!$A$5,(IF(M6173=People!$B$3,People!$A$3,(IF(M6173=People!$B$4,People!$A$4,(IF(M6173=People!$B$5,People!$A$5,0)))))))</f>
        <v>Chuck Magee</v>
      </c>
      <c r="W6173" s="1" t="str">
        <f>IFERROR(VLOOKUP(Data[[#This Row],[Order ID]], Returns!$A:$B, 2, FALSE), "No")</f>
        <v>No</v>
      </c>
      <c r="X6173" s="1">
        <f>1/COUNTIF(Data[Order ID], Data[[#This Row],[Order ID]])</f>
        <v>0.5</v>
      </c>
      <c r="Y6173" s="1">
        <f>1/COUNTIFS(Data[Customer Name],Data[[#This Row],[Customer Name]], Data[MonthYear],Data[[#This Row],[MonthYear]])</f>
        <v>0.5</v>
      </c>
      <c r="Z6173" s="1" t="str">
        <f>TEXT(Data[[#This Row],[Order Date]], "mm.yy")</f>
        <v>12.18</v>
      </c>
    </row>
    <row r="6174" spans="1:26" x14ac:dyDescent="0.25">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1" t="str">
        <f>IF(M6174=People!$B$2,People!$A$5,(IF(M6174=People!$B$3,People!$A$3,(IF(M6174=People!$B$4,People!$A$4,(IF(M6174=People!$B$5,People!$A$5,0)))))))</f>
        <v>Kelly Williams</v>
      </c>
      <c r="W6174" s="1" t="str">
        <f>IFERROR(VLOOKUP(Data[[#This Row],[Order ID]], Returns!$A:$B, 2, FALSE), "No")</f>
        <v>No</v>
      </c>
      <c r="X6174" s="1">
        <f>1/COUNTIF(Data[Order ID], Data[[#This Row],[Order ID]])</f>
        <v>0.33333333333333331</v>
      </c>
      <c r="Y6174" s="1">
        <f>1/COUNTIFS(Data[Customer Name],Data[[#This Row],[Customer Name]], Data[MonthYear],Data[[#This Row],[MonthYear]])</f>
        <v>0.33333333333333331</v>
      </c>
      <c r="Z6174" s="1" t="str">
        <f>TEXT(Data[[#This Row],[Order Date]], "mm.yy")</f>
        <v>08.16</v>
      </c>
    </row>
    <row r="6175" spans="1:26" x14ac:dyDescent="0.25">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1" t="str">
        <f>IF(M6175=People!$B$2,People!$A$5,(IF(M6175=People!$B$3,People!$A$3,(IF(M6175=People!$B$4,People!$A$4,(IF(M6175=People!$B$5,People!$A$5,0)))))))</f>
        <v>Kelly Williams</v>
      </c>
      <c r="W6175" s="1" t="str">
        <f>IFERROR(VLOOKUP(Data[[#This Row],[Order ID]], Returns!$A:$B, 2, FALSE), "No")</f>
        <v>No</v>
      </c>
      <c r="X6175" s="1">
        <f>1/COUNTIF(Data[Order ID], Data[[#This Row],[Order ID]])</f>
        <v>0.33333333333333331</v>
      </c>
      <c r="Y6175" s="1">
        <f>1/COUNTIFS(Data[Customer Name],Data[[#This Row],[Customer Name]], Data[MonthYear],Data[[#This Row],[MonthYear]])</f>
        <v>0.33333333333333331</v>
      </c>
      <c r="Z6175" s="1" t="str">
        <f>TEXT(Data[[#This Row],[Order Date]], "mm.yy")</f>
        <v>08.16</v>
      </c>
    </row>
    <row r="6176" spans="1:26" x14ac:dyDescent="0.25">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1" t="str">
        <f>IF(M6176=People!$B$2,People!$A$5,(IF(M6176=People!$B$3,People!$A$3,(IF(M6176=People!$B$4,People!$A$4,(IF(M6176=People!$B$5,People!$A$5,0)))))))</f>
        <v>Kelly Williams</v>
      </c>
      <c r="W6176" s="1" t="str">
        <f>IFERROR(VLOOKUP(Data[[#This Row],[Order ID]], Returns!$A:$B, 2, FALSE), "No")</f>
        <v>No</v>
      </c>
      <c r="X6176" s="1">
        <f>1/COUNTIF(Data[Order ID], Data[[#This Row],[Order ID]])</f>
        <v>0.33333333333333331</v>
      </c>
      <c r="Y6176" s="1">
        <f>1/COUNTIFS(Data[Customer Name],Data[[#This Row],[Customer Name]], Data[MonthYear],Data[[#This Row],[MonthYear]])</f>
        <v>0.33333333333333331</v>
      </c>
      <c r="Z6176" s="1" t="str">
        <f>TEXT(Data[[#This Row],[Order Date]], "mm.yy")</f>
        <v>08.16</v>
      </c>
    </row>
    <row r="6177" spans="1:26" x14ac:dyDescent="0.25">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1" t="str">
        <f>IF(M6177=People!$B$2,People!$A$5,(IF(M6177=People!$B$3,People!$A$3,(IF(M6177=People!$B$4,People!$A$4,(IF(M6177=People!$B$5,People!$A$5,0)))))))</f>
        <v>Cassandra Brandow</v>
      </c>
      <c r="W6177" s="1" t="str">
        <f>IFERROR(VLOOKUP(Data[[#This Row],[Order ID]], Returns!$A:$B, 2, FALSE), "No")</f>
        <v>No</v>
      </c>
      <c r="X6177" s="1">
        <f>1/COUNTIF(Data[Order ID], Data[[#This Row],[Order ID]])</f>
        <v>0.1111111111111111</v>
      </c>
      <c r="Y6177" s="1">
        <f>1/COUNTIFS(Data[Customer Name],Data[[#This Row],[Customer Name]], Data[MonthYear],Data[[#This Row],[MonthYear]])</f>
        <v>0.1111111111111111</v>
      </c>
      <c r="Z6177" s="1" t="str">
        <f>TEXT(Data[[#This Row],[Order Date]], "mm.yy")</f>
        <v>09.17</v>
      </c>
    </row>
    <row r="6178" spans="1:26" x14ac:dyDescent="0.25">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1" t="str">
        <f>IF(M6178=People!$B$2,People!$A$5,(IF(M6178=People!$B$3,People!$A$3,(IF(M6178=People!$B$4,People!$A$4,(IF(M6178=People!$B$5,People!$A$5,0)))))))</f>
        <v>Cassandra Brandow</v>
      </c>
      <c r="W6178" s="1" t="str">
        <f>IFERROR(VLOOKUP(Data[[#This Row],[Order ID]], Returns!$A:$B, 2, FALSE), "No")</f>
        <v>No</v>
      </c>
      <c r="X6178" s="1">
        <f>1/COUNTIF(Data[Order ID], Data[[#This Row],[Order ID]])</f>
        <v>0.1111111111111111</v>
      </c>
      <c r="Y6178" s="1">
        <f>1/COUNTIFS(Data[Customer Name],Data[[#This Row],[Customer Name]], Data[MonthYear],Data[[#This Row],[MonthYear]])</f>
        <v>0.1111111111111111</v>
      </c>
      <c r="Z6178" s="1" t="str">
        <f>TEXT(Data[[#This Row],[Order Date]], "mm.yy")</f>
        <v>09.17</v>
      </c>
    </row>
    <row r="6179" spans="1:26" x14ac:dyDescent="0.25">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1" t="str">
        <f>IF(M6179=People!$B$2,People!$A$5,(IF(M6179=People!$B$3,People!$A$3,(IF(M6179=People!$B$4,People!$A$4,(IF(M6179=People!$B$5,People!$A$5,0)))))))</f>
        <v>Cassandra Brandow</v>
      </c>
      <c r="W6179" s="1" t="str">
        <f>IFERROR(VLOOKUP(Data[[#This Row],[Order ID]], Returns!$A:$B, 2, FALSE), "No")</f>
        <v>No</v>
      </c>
      <c r="X6179" s="1">
        <f>1/COUNTIF(Data[Order ID], Data[[#This Row],[Order ID]])</f>
        <v>0.1111111111111111</v>
      </c>
      <c r="Y6179" s="1">
        <f>1/COUNTIFS(Data[Customer Name],Data[[#This Row],[Customer Name]], Data[MonthYear],Data[[#This Row],[MonthYear]])</f>
        <v>0.1111111111111111</v>
      </c>
      <c r="Z6179" s="1" t="str">
        <f>TEXT(Data[[#This Row],[Order Date]], "mm.yy")</f>
        <v>09.17</v>
      </c>
    </row>
    <row r="6180" spans="1:26" x14ac:dyDescent="0.25">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1" t="str">
        <f>IF(M6180=People!$B$2,People!$A$5,(IF(M6180=People!$B$3,People!$A$3,(IF(M6180=People!$B$4,People!$A$4,(IF(M6180=People!$B$5,People!$A$5,0)))))))</f>
        <v>Cassandra Brandow</v>
      </c>
      <c r="W6180" s="1" t="str">
        <f>IFERROR(VLOOKUP(Data[[#This Row],[Order ID]], Returns!$A:$B, 2, FALSE), "No")</f>
        <v>No</v>
      </c>
      <c r="X6180" s="1">
        <f>1/COUNTIF(Data[Order ID], Data[[#This Row],[Order ID]])</f>
        <v>0.1111111111111111</v>
      </c>
      <c r="Y6180" s="1">
        <f>1/COUNTIFS(Data[Customer Name],Data[[#This Row],[Customer Name]], Data[MonthYear],Data[[#This Row],[MonthYear]])</f>
        <v>0.1111111111111111</v>
      </c>
      <c r="Z6180" s="1" t="str">
        <f>TEXT(Data[[#This Row],[Order Date]], "mm.yy")</f>
        <v>09.17</v>
      </c>
    </row>
    <row r="6181" spans="1:26" x14ac:dyDescent="0.25">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1" t="str">
        <f>IF(M6181=People!$B$2,People!$A$5,(IF(M6181=People!$B$3,People!$A$3,(IF(M6181=People!$B$4,People!$A$4,(IF(M6181=People!$B$5,People!$A$5,0)))))))</f>
        <v>Cassandra Brandow</v>
      </c>
      <c r="W6181" s="1" t="str">
        <f>IFERROR(VLOOKUP(Data[[#This Row],[Order ID]], Returns!$A:$B, 2, FALSE), "No")</f>
        <v>No</v>
      </c>
      <c r="X6181" s="1">
        <f>1/COUNTIF(Data[Order ID], Data[[#This Row],[Order ID]])</f>
        <v>0.1111111111111111</v>
      </c>
      <c r="Y6181" s="1">
        <f>1/COUNTIFS(Data[Customer Name],Data[[#This Row],[Customer Name]], Data[MonthYear],Data[[#This Row],[MonthYear]])</f>
        <v>0.1111111111111111</v>
      </c>
      <c r="Z6181" s="1" t="str">
        <f>TEXT(Data[[#This Row],[Order Date]], "mm.yy")</f>
        <v>09.17</v>
      </c>
    </row>
    <row r="6182" spans="1:26" x14ac:dyDescent="0.25">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1" t="str">
        <f>IF(M6182=People!$B$2,People!$A$5,(IF(M6182=People!$B$3,People!$A$3,(IF(M6182=People!$B$4,People!$A$4,(IF(M6182=People!$B$5,People!$A$5,0)))))))</f>
        <v>Cassandra Brandow</v>
      </c>
      <c r="W6182" s="1" t="str">
        <f>IFERROR(VLOOKUP(Data[[#This Row],[Order ID]], Returns!$A:$B, 2, FALSE), "No")</f>
        <v>No</v>
      </c>
      <c r="X6182" s="1">
        <f>1/COUNTIF(Data[Order ID], Data[[#This Row],[Order ID]])</f>
        <v>0.1111111111111111</v>
      </c>
      <c r="Y6182" s="1">
        <f>1/COUNTIFS(Data[Customer Name],Data[[#This Row],[Customer Name]], Data[MonthYear],Data[[#This Row],[MonthYear]])</f>
        <v>0.1111111111111111</v>
      </c>
      <c r="Z6182" s="1" t="str">
        <f>TEXT(Data[[#This Row],[Order Date]], "mm.yy")</f>
        <v>09.17</v>
      </c>
    </row>
    <row r="6183" spans="1:26" x14ac:dyDescent="0.25">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1" t="str">
        <f>IF(M6183=People!$B$2,People!$A$5,(IF(M6183=People!$B$3,People!$A$3,(IF(M6183=People!$B$4,People!$A$4,(IF(M6183=People!$B$5,People!$A$5,0)))))))</f>
        <v>Cassandra Brandow</v>
      </c>
      <c r="W6183" s="1" t="str">
        <f>IFERROR(VLOOKUP(Data[[#This Row],[Order ID]], Returns!$A:$B, 2, FALSE), "No")</f>
        <v>No</v>
      </c>
      <c r="X6183" s="1">
        <f>1/COUNTIF(Data[Order ID], Data[[#This Row],[Order ID]])</f>
        <v>0.1111111111111111</v>
      </c>
      <c r="Y6183" s="1">
        <f>1/COUNTIFS(Data[Customer Name],Data[[#This Row],[Customer Name]], Data[MonthYear],Data[[#This Row],[MonthYear]])</f>
        <v>0.1111111111111111</v>
      </c>
      <c r="Z6183" s="1" t="str">
        <f>TEXT(Data[[#This Row],[Order Date]], "mm.yy")</f>
        <v>09.17</v>
      </c>
    </row>
    <row r="6184" spans="1:26" x14ac:dyDescent="0.25">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1" t="str">
        <f>IF(M6184=People!$B$2,People!$A$5,(IF(M6184=People!$B$3,People!$A$3,(IF(M6184=People!$B$4,People!$A$4,(IF(M6184=People!$B$5,People!$A$5,0)))))))</f>
        <v>Cassandra Brandow</v>
      </c>
      <c r="W6184" s="1" t="str">
        <f>IFERROR(VLOOKUP(Data[[#This Row],[Order ID]], Returns!$A:$B, 2, FALSE), "No")</f>
        <v>No</v>
      </c>
      <c r="X6184" s="1">
        <f>1/COUNTIF(Data[Order ID], Data[[#This Row],[Order ID]])</f>
        <v>0.1111111111111111</v>
      </c>
      <c r="Y6184" s="1">
        <f>1/COUNTIFS(Data[Customer Name],Data[[#This Row],[Customer Name]], Data[MonthYear],Data[[#This Row],[MonthYear]])</f>
        <v>0.1111111111111111</v>
      </c>
      <c r="Z6184" s="1" t="str">
        <f>TEXT(Data[[#This Row],[Order Date]], "mm.yy")</f>
        <v>09.17</v>
      </c>
    </row>
    <row r="6185" spans="1:26" x14ac:dyDescent="0.25">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1" t="str">
        <f>IF(M6185=People!$B$2,People!$A$5,(IF(M6185=People!$B$3,People!$A$3,(IF(M6185=People!$B$4,People!$A$4,(IF(M6185=People!$B$5,People!$A$5,0)))))))</f>
        <v>Cassandra Brandow</v>
      </c>
      <c r="W6185" s="1" t="str">
        <f>IFERROR(VLOOKUP(Data[[#This Row],[Order ID]], Returns!$A:$B, 2, FALSE), "No")</f>
        <v>No</v>
      </c>
      <c r="X6185" s="1">
        <f>1/COUNTIF(Data[Order ID], Data[[#This Row],[Order ID]])</f>
        <v>0.1111111111111111</v>
      </c>
      <c r="Y6185" s="1">
        <f>1/COUNTIFS(Data[Customer Name],Data[[#This Row],[Customer Name]], Data[MonthYear],Data[[#This Row],[MonthYear]])</f>
        <v>0.1111111111111111</v>
      </c>
      <c r="Z6185" s="1" t="str">
        <f>TEXT(Data[[#This Row],[Order Date]], "mm.yy")</f>
        <v>09.17</v>
      </c>
    </row>
    <row r="6186" spans="1:26" x14ac:dyDescent="0.25">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1" t="str">
        <f>IF(M6186=People!$B$2,People!$A$5,(IF(M6186=People!$B$3,People!$A$3,(IF(M6186=People!$B$4,People!$A$4,(IF(M6186=People!$B$5,People!$A$5,0)))))))</f>
        <v>Cassandra Brandow</v>
      </c>
      <c r="W6186" s="1" t="str">
        <f>IFERROR(VLOOKUP(Data[[#This Row],[Order ID]], Returns!$A:$B, 2, FALSE), "No")</f>
        <v>No</v>
      </c>
      <c r="X6186" s="1">
        <f>1/COUNTIF(Data[Order ID], Data[[#This Row],[Order ID]])</f>
        <v>1</v>
      </c>
      <c r="Y6186" s="1">
        <f>1/COUNTIFS(Data[Customer Name],Data[[#This Row],[Customer Name]], Data[MonthYear],Data[[#This Row],[MonthYear]])</f>
        <v>0.25</v>
      </c>
      <c r="Z6186" s="1" t="str">
        <f>TEXT(Data[[#This Row],[Order Date]], "mm.yy")</f>
        <v>12.18</v>
      </c>
    </row>
    <row r="6187" spans="1:26" x14ac:dyDescent="0.25">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1" t="str">
        <f>IF(M6187=People!$B$2,People!$A$5,(IF(M6187=People!$B$3,People!$A$3,(IF(M6187=People!$B$4,People!$A$4,(IF(M6187=People!$B$5,People!$A$5,0)))))))</f>
        <v>Chuck Magee</v>
      </c>
      <c r="W6187" s="1" t="str">
        <f>IFERROR(VLOOKUP(Data[[#This Row],[Order ID]], Returns!$A:$B, 2, FALSE), "No")</f>
        <v>No</v>
      </c>
      <c r="X6187" s="1">
        <f>1/COUNTIF(Data[Order ID], Data[[#This Row],[Order ID]])</f>
        <v>1</v>
      </c>
      <c r="Y6187" s="1">
        <f>1/COUNTIFS(Data[Customer Name],Data[[#This Row],[Customer Name]], Data[MonthYear],Data[[#This Row],[MonthYear]])</f>
        <v>1</v>
      </c>
      <c r="Z6187" s="1" t="str">
        <f>TEXT(Data[[#This Row],[Order Date]], "mm.yy")</f>
        <v>08.17</v>
      </c>
    </row>
    <row r="6188" spans="1:26" x14ac:dyDescent="0.25">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1" t="str">
        <f>IF(M6188=People!$B$2,People!$A$5,(IF(M6188=People!$B$3,People!$A$3,(IF(M6188=People!$B$4,People!$A$4,(IF(M6188=People!$B$5,People!$A$5,0)))))))</f>
        <v>Chuck Magee</v>
      </c>
      <c r="W6188" s="1" t="str">
        <f>IFERROR(VLOOKUP(Data[[#This Row],[Order ID]], Returns!$A:$B, 2, FALSE), "No")</f>
        <v>No</v>
      </c>
      <c r="X6188" s="1">
        <f>1/COUNTIF(Data[Order ID], Data[[#This Row],[Order ID]])</f>
        <v>0.33333333333333331</v>
      </c>
      <c r="Y6188" s="1">
        <f>1/COUNTIFS(Data[Customer Name],Data[[#This Row],[Customer Name]], Data[MonthYear],Data[[#This Row],[MonthYear]])</f>
        <v>0.33333333333333331</v>
      </c>
      <c r="Z6188" s="1" t="str">
        <f>TEXT(Data[[#This Row],[Order Date]], "mm.yy")</f>
        <v>11.17</v>
      </c>
    </row>
    <row r="6189" spans="1:26" x14ac:dyDescent="0.25">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1" t="str">
        <f>IF(M6189=People!$B$2,People!$A$5,(IF(M6189=People!$B$3,People!$A$3,(IF(M6189=People!$B$4,People!$A$4,(IF(M6189=People!$B$5,People!$A$5,0)))))))</f>
        <v>Chuck Magee</v>
      </c>
      <c r="W6189" s="1" t="str">
        <f>IFERROR(VLOOKUP(Data[[#This Row],[Order ID]], Returns!$A:$B, 2, FALSE), "No")</f>
        <v>No</v>
      </c>
      <c r="X6189" s="1">
        <f>1/COUNTIF(Data[Order ID], Data[[#This Row],[Order ID]])</f>
        <v>0.33333333333333331</v>
      </c>
      <c r="Y6189" s="1">
        <f>1/COUNTIFS(Data[Customer Name],Data[[#This Row],[Customer Name]], Data[MonthYear],Data[[#This Row],[MonthYear]])</f>
        <v>0.33333333333333331</v>
      </c>
      <c r="Z6189" s="1" t="str">
        <f>TEXT(Data[[#This Row],[Order Date]], "mm.yy")</f>
        <v>11.17</v>
      </c>
    </row>
    <row r="6190" spans="1:26" x14ac:dyDescent="0.25">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1" t="str">
        <f>IF(M6190=People!$B$2,People!$A$5,(IF(M6190=People!$B$3,People!$A$3,(IF(M6190=People!$B$4,People!$A$4,(IF(M6190=People!$B$5,People!$A$5,0)))))))</f>
        <v>Chuck Magee</v>
      </c>
      <c r="W6190" s="1" t="str">
        <f>IFERROR(VLOOKUP(Data[[#This Row],[Order ID]], Returns!$A:$B, 2, FALSE), "No")</f>
        <v>No</v>
      </c>
      <c r="X6190" s="1">
        <f>1/COUNTIF(Data[Order ID], Data[[#This Row],[Order ID]])</f>
        <v>0.33333333333333331</v>
      </c>
      <c r="Y6190" s="1">
        <f>1/COUNTIFS(Data[Customer Name],Data[[#This Row],[Customer Name]], Data[MonthYear],Data[[#This Row],[MonthYear]])</f>
        <v>0.33333333333333331</v>
      </c>
      <c r="Z6190" s="1" t="str">
        <f>TEXT(Data[[#This Row],[Order Date]], "mm.yy")</f>
        <v>11.17</v>
      </c>
    </row>
    <row r="6191" spans="1:26" x14ac:dyDescent="0.25">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1" t="str">
        <f>IF(M6191=People!$B$2,People!$A$5,(IF(M6191=People!$B$3,People!$A$3,(IF(M6191=People!$B$4,People!$A$4,(IF(M6191=People!$B$5,People!$A$5,0)))))))</f>
        <v>Kelly Williams</v>
      </c>
      <c r="W6191" s="1" t="str">
        <f>IFERROR(VLOOKUP(Data[[#This Row],[Order ID]], Returns!$A:$B, 2, FALSE), "No")</f>
        <v>No</v>
      </c>
      <c r="X6191" s="1">
        <f>1/COUNTIF(Data[Order ID], Data[[#This Row],[Order ID]])</f>
        <v>1</v>
      </c>
      <c r="Y6191" s="1">
        <f>1/COUNTIFS(Data[Customer Name],Data[[#This Row],[Customer Name]], Data[MonthYear],Data[[#This Row],[MonthYear]])</f>
        <v>1</v>
      </c>
      <c r="Z6191" s="1" t="str">
        <f>TEXT(Data[[#This Row],[Order Date]], "mm.yy")</f>
        <v>04.19</v>
      </c>
    </row>
    <row r="6192" spans="1:26" x14ac:dyDescent="0.25">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1" t="str">
        <f>IF(M6192=People!$B$2,People!$A$5,(IF(M6192=People!$B$3,People!$A$3,(IF(M6192=People!$B$4,People!$A$4,(IF(M6192=People!$B$5,People!$A$5,0)))))))</f>
        <v>Chuck Magee</v>
      </c>
      <c r="W6192" s="1" t="str">
        <f>IFERROR(VLOOKUP(Data[[#This Row],[Order ID]], Returns!$A:$B, 2, FALSE), "No")</f>
        <v>No</v>
      </c>
      <c r="X6192" s="1">
        <f>1/COUNTIF(Data[Order ID], Data[[#This Row],[Order ID]])</f>
        <v>1</v>
      </c>
      <c r="Y6192" s="1">
        <f>1/COUNTIFS(Data[Customer Name],Data[[#This Row],[Customer Name]], Data[MonthYear],Data[[#This Row],[MonthYear]])</f>
        <v>1</v>
      </c>
      <c r="Z6192" s="1" t="str">
        <f>TEXT(Data[[#This Row],[Order Date]], "mm.yy")</f>
        <v>12.18</v>
      </c>
    </row>
    <row r="6193" spans="1:26" x14ac:dyDescent="0.25">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1" t="str">
        <f>IF(M6193=People!$B$2,People!$A$5,(IF(M6193=People!$B$3,People!$A$3,(IF(M6193=People!$B$4,People!$A$4,(IF(M6193=People!$B$5,People!$A$5,0)))))))</f>
        <v>Cassandra Brandow</v>
      </c>
      <c r="W6193" s="1" t="str">
        <f>IFERROR(VLOOKUP(Data[[#This Row],[Order ID]], Returns!$A:$B, 2, FALSE), "No")</f>
        <v>No</v>
      </c>
      <c r="X6193" s="1">
        <f>1/COUNTIF(Data[Order ID], Data[[#This Row],[Order ID]])</f>
        <v>1</v>
      </c>
      <c r="Y6193" s="1">
        <f>1/COUNTIFS(Data[Customer Name],Data[[#This Row],[Customer Name]], Data[MonthYear],Data[[#This Row],[MonthYear]])</f>
        <v>1</v>
      </c>
      <c r="Z6193" s="1" t="str">
        <f>TEXT(Data[[#This Row],[Order Date]], "mm.yy")</f>
        <v>12.19</v>
      </c>
    </row>
    <row r="6194" spans="1:26" x14ac:dyDescent="0.25">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1" t="str">
        <f>IF(M6194=People!$B$2,People!$A$5,(IF(M6194=People!$B$3,People!$A$3,(IF(M6194=People!$B$4,People!$A$4,(IF(M6194=People!$B$5,People!$A$5,0)))))))</f>
        <v>Kelly Williams</v>
      </c>
      <c r="W6194" s="1" t="str">
        <f>IFERROR(VLOOKUP(Data[[#This Row],[Order ID]], Returns!$A:$B, 2, FALSE), "No")</f>
        <v>No</v>
      </c>
      <c r="X6194" s="1">
        <f>1/COUNTIF(Data[Order ID], Data[[#This Row],[Order ID]])</f>
        <v>0.33333333333333331</v>
      </c>
      <c r="Y6194" s="1">
        <f>1/COUNTIFS(Data[Customer Name],Data[[#This Row],[Customer Name]], Data[MonthYear],Data[[#This Row],[MonthYear]])</f>
        <v>0.14285714285714285</v>
      </c>
      <c r="Z6194" s="1" t="str">
        <f>TEXT(Data[[#This Row],[Order Date]], "mm.yy")</f>
        <v>12.19</v>
      </c>
    </row>
    <row r="6195" spans="1:26" x14ac:dyDescent="0.25">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1" t="str">
        <f>IF(M6195=People!$B$2,People!$A$5,(IF(M6195=People!$B$3,People!$A$3,(IF(M6195=People!$B$4,People!$A$4,(IF(M6195=People!$B$5,People!$A$5,0)))))))</f>
        <v>Kelly Williams</v>
      </c>
      <c r="W6195" s="1" t="str">
        <f>IFERROR(VLOOKUP(Data[[#This Row],[Order ID]], Returns!$A:$B, 2, FALSE), "No")</f>
        <v>No</v>
      </c>
      <c r="X6195" s="1">
        <f>1/COUNTIF(Data[Order ID], Data[[#This Row],[Order ID]])</f>
        <v>0.33333333333333331</v>
      </c>
      <c r="Y6195" s="1">
        <f>1/COUNTIFS(Data[Customer Name],Data[[#This Row],[Customer Name]], Data[MonthYear],Data[[#This Row],[MonthYear]])</f>
        <v>0.14285714285714285</v>
      </c>
      <c r="Z6195" s="1" t="str">
        <f>TEXT(Data[[#This Row],[Order Date]], "mm.yy")</f>
        <v>12.19</v>
      </c>
    </row>
    <row r="6196" spans="1:26" x14ac:dyDescent="0.25">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1" t="str">
        <f>IF(M6196=People!$B$2,People!$A$5,(IF(M6196=People!$B$3,People!$A$3,(IF(M6196=People!$B$4,People!$A$4,(IF(M6196=People!$B$5,People!$A$5,0)))))))</f>
        <v>Kelly Williams</v>
      </c>
      <c r="W6196" s="1" t="str">
        <f>IFERROR(VLOOKUP(Data[[#This Row],[Order ID]], Returns!$A:$B, 2, FALSE), "No")</f>
        <v>No</v>
      </c>
      <c r="X6196" s="1">
        <f>1/COUNTIF(Data[Order ID], Data[[#This Row],[Order ID]])</f>
        <v>0.33333333333333331</v>
      </c>
      <c r="Y6196" s="1">
        <f>1/COUNTIFS(Data[Customer Name],Data[[#This Row],[Customer Name]], Data[MonthYear],Data[[#This Row],[MonthYear]])</f>
        <v>0.14285714285714285</v>
      </c>
      <c r="Z6196" s="1" t="str">
        <f>TEXT(Data[[#This Row],[Order Date]], "mm.yy")</f>
        <v>12.19</v>
      </c>
    </row>
    <row r="6197" spans="1:26" x14ac:dyDescent="0.25">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1" t="str">
        <f>IF(M6197=People!$B$2,People!$A$5,(IF(M6197=People!$B$3,People!$A$3,(IF(M6197=People!$B$4,People!$A$4,(IF(M6197=People!$B$5,People!$A$5,0)))))))</f>
        <v>Chuck Magee</v>
      </c>
      <c r="W6197" s="1" t="str">
        <f>IFERROR(VLOOKUP(Data[[#This Row],[Order ID]], Returns!$A:$B, 2, FALSE), "No")</f>
        <v>No</v>
      </c>
      <c r="X6197" s="1">
        <f>1/COUNTIF(Data[Order ID], Data[[#This Row],[Order ID]])</f>
        <v>0.5</v>
      </c>
      <c r="Y6197" s="1">
        <f>1/COUNTIFS(Data[Customer Name],Data[[#This Row],[Customer Name]], Data[MonthYear],Data[[#This Row],[MonthYear]])</f>
        <v>0.5</v>
      </c>
      <c r="Z6197" s="1" t="str">
        <f>TEXT(Data[[#This Row],[Order Date]], "mm.yy")</f>
        <v>10.19</v>
      </c>
    </row>
    <row r="6198" spans="1:26" x14ac:dyDescent="0.25">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1" t="str">
        <f>IF(M6198=People!$B$2,People!$A$5,(IF(M6198=People!$B$3,People!$A$3,(IF(M6198=People!$B$4,People!$A$4,(IF(M6198=People!$B$5,People!$A$5,0)))))))</f>
        <v>Chuck Magee</v>
      </c>
      <c r="W6198" s="1" t="str">
        <f>IFERROR(VLOOKUP(Data[[#This Row],[Order ID]], Returns!$A:$B, 2, FALSE), "No")</f>
        <v>No</v>
      </c>
      <c r="X6198" s="1">
        <f>1/COUNTIF(Data[Order ID], Data[[#This Row],[Order ID]])</f>
        <v>0.5</v>
      </c>
      <c r="Y6198" s="1">
        <f>1/COUNTIFS(Data[Customer Name],Data[[#This Row],[Customer Name]], Data[MonthYear],Data[[#This Row],[MonthYear]])</f>
        <v>0.5</v>
      </c>
      <c r="Z6198" s="1" t="str">
        <f>TEXT(Data[[#This Row],[Order Date]], "mm.yy")</f>
        <v>10.19</v>
      </c>
    </row>
    <row r="6199" spans="1:26" x14ac:dyDescent="0.25">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1" t="str">
        <f>IF(M6199=People!$B$2,People!$A$5,(IF(M6199=People!$B$3,People!$A$3,(IF(M6199=People!$B$4,People!$A$4,(IF(M6199=People!$B$5,People!$A$5,0)))))))</f>
        <v>Kelly Williams</v>
      </c>
      <c r="W6199" s="1" t="str">
        <f>IFERROR(VLOOKUP(Data[[#This Row],[Order ID]], Returns!$A:$B, 2, FALSE), "No")</f>
        <v>No</v>
      </c>
      <c r="X6199" s="1">
        <f>1/COUNTIF(Data[Order ID], Data[[#This Row],[Order ID]])</f>
        <v>0.33333333333333331</v>
      </c>
      <c r="Y6199" s="1">
        <f>1/COUNTIFS(Data[Customer Name],Data[[#This Row],[Customer Name]], Data[MonthYear],Data[[#This Row],[MonthYear]])</f>
        <v>0.33333333333333331</v>
      </c>
      <c r="Z6199" s="1" t="str">
        <f>TEXT(Data[[#This Row],[Order Date]], "mm.yy")</f>
        <v>11.17</v>
      </c>
    </row>
    <row r="6200" spans="1:26" x14ac:dyDescent="0.25">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1" t="str">
        <f>IF(M6200=People!$B$2,People!$A$5,(IF(M6200=People!$B$3,People!$A$3,(IF(M6200=People!$B$4,People!$A$4,(IF(M6200=People!$B$5,People!$A$5,0)))))))</f>
        <v>Kelly Williams</v>
      </c>
      <c r="W6200" s="1" t="str">
        <f>IFERROR(VLOOKUP(Data[[#This Row],[Order ID]], Returns!$A:$B, 2, FALSE), "No")</f>
        <v>No</v>
      </c>
      <c r="X6200" s="1">
        <f>1/COUNTIF(Data[Order ID], Data[[#This Row],[Order ID]])</f>
        <v>0.33333333333333331</v>
      </c>
      <c r="Y6200" s="1">
        <f>1/COUNTIFS(Data[Customer Name],Data[[#This Row],[Customer Name]], Data[MonthYear],Data[[#This Row],[MonthYear]])</f>
        <v>0.33333333333333331</v>
      </c>
      <c r="Z6200" s="1" t="str">
        <f>TEXT(Data[[#This Row],[Order Date]], "mm.yy")</f>
        <v>11.17</v>
      </c>
    </row>
    <row r="6201" spans="1:26" x14ac:dyDescent="0.25">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1" t="str">
        <f>IF(M6201=People!$B$2,People!$A$5,(IF(M6201=People!$B$3,People!$A$3,(IF(M6201=People!$B$4,People!$A$4,(IF(M6201=People!$B$5,People!$A$5,0)))))))</f>
        <v>Kelly Williams</v>
      </c>
      <c r="W6201" s="1" t="str">
        <f>IFERROR(VLOOKUP(Data[[#This Row],[Order ID]], Returns!$A:$B, 2, FALSE), "No")</f>
        <v>No</v>
      </c>
      <c r="X6201" s="1">
        <f>1/COUNTIF(Data[Order ID], Data[[#This Row],[Order ID]])</f>
        <v>0.33333333333333331</v>
      </c>
      <c r="Y6201" s="1">
        <f>1/COUNTIFS(Data[Customer Name],Data[[#This Row],[Customer Name]], Data[MonthYear],Data[[#This Row],[MonthYear]])</f>
        <v>0.33333333333333331</v>
      </c>
      <c r="Z6201" s="1" t="str">
        <f>TEXT(Data[[#This Row],[Order Date]], "mm.yy")</f>
        <v>11.17</v>
      </c>
    </row>
    <row r="6202" spans="1:26" x14ac:dyDescent="0.25">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1" t="str">
        <f>IF(M6202=People!$B$2,People!$A$5,(IF(M6202=People!$B$3,People!$A$3,(IF(M6202=People!$B$4,People!$A$4,(IF(M6202=People!$B$5,People!$A$5,0)))))))</f>
        <v>Kelly Williams</v>
      </c>
      <c r="W6202" s="1" t="str">
        <f>IFERROR(VLOOKUP(Data[[#This Row],[Order ID]], Returns!$A:$B, 2, FALSE), "No")</f>
        <v>No</v>
      </c>
      <c r="X6202" s="1">
        <f>1/COUNTIF(Data[Order ID], Data[[#This Row],[Order ID]])</f>
        <v>0.5</v>
      </c>
      <c r="Y6202" s="1">
        <f>1/COUNTIFS(Data[Customer Name],Data[[#This Row],[Customer Name]], Data[MonthYear],Data[[#This Row],[MonthYear]])</f>
        <v>0.5</v>
      </c>
      <c r="Z6202" s="1" t="str">
        <f>TEXT(Data[[#This Row],[Order Date]], "mm.yy")</f>
        <v>04.17</v>
      </c>
    </row>
    <row r="6203" spans="1:26" x14ac:dyDescent="0.25">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1" t="str">
        <f>IF(M6203=People!$B$2,People!$A$5,(IF(M6203=People!$B$3,People!$A$3,(IF(M6203=People!$B$4,People!$A$4,(IF(M6203=People!$B$5,People!$A$5,0)))))))</f>
        <v>Kelly Williams</v>
      </c>
      <c r="W6203" s="1" t="str">
        <f>IFERROR(VLOOKUP(Data[[#This Row],[Order ID]], Returns!$A:$B, 2, FALSE), "No")</f>
        <v>No</v>
      </c>
      <c r="X6203" s="1">
        <f>1/COUNTIF(Data[Order ID], Data[[#This Row],[Order ID]])</f>
        <v>0.5</v>
      </c>
      <c r="Y6203" s="1">
        <f>1/COUNTIFS(Data[Customer Name],Data[[#This Row],[Customer Name]], Data[MonthYear],Data[[#This Row],[MonthYear]])</f>
        <v>0.5</v>
      </c>
      <c r="Z6203" s="1" t="str">
        <f>TEXT(Data[[#This Row],[Order Date]], "mm.yy")</f>
        <v>04.17</v>
      </c>
    </row>
    <row r="6204" spans="1:26" x14ac:dyDescent="0.25">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1" t="str">
        <f>IF(M6204=People!$B$2,People!$A$5,(IF(M6204=People!$B$3,People!$A$3,(IF(M6204=People!$B$4,People!$A$4,(IF(M6204=People!$B$5,People!$A$5,0)))))))</f>
        <v>Cassandra Brandow</v>
      </c>
      <c r="W6204" s="1" t="str">
        <f>IFERROR(VLOOKUP(Data[[#This Row],[Order ID]], Returns!$A:$B, 2, FALSE), "No")</f>
        <v>No</v>
      </c>
      <c r="X6204" s="1">
        <f>1/COUNTIF(Data[Order ID], Data[[#This Row],[Order ID]])</f>
        <v>1</v>
      </c>
      <c r="Y6204" s="1">
        <f>1/COUNTIFS(Data[Customer Name],Data[[#This Row],[Customer Name]], Data[MonthYear],Data[[#This Row],[MonthYear]])</f>
        <v>0.14285714285714285</v>
      </c>
      <c r="Z6204" s="1" t="str">
        <f>TEXT(Data[[#This Row],[Order Date]], "mm.yy")</f>
        <v>12.18</v>
      </c>
    </row>
    <row r="6205" spans="1:26" x14ac:dyDescent="0.25">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1" t="str">
        <f>IF(M6205=People!$B$2,People!$A$5,(IF(M6205=People!$B$3,People!$A$3,(IF(M6205=People!$B$4,People!$A$4,(IF(M6205=People!$B$5,People!$A$5,0)))))))</f>
        <v>Chuck Magee</v>
      </c>
      <c r="W6205" s="1" t="str">
        <f>IFERROR(VLOOKUP(Data[[#This Row],[Order ID]], Returns!$A:$B, 2, FALSE), "No")</f>
        <v>No</v>
      </c>
      <c r="X6205" s="1">
        <f>1/COUNTIF(Data[Order ID], Data[[#This Row],[Order ID]])</f>
        <v>1</v>
      </c>
      <c r="Y6205" s="1">
        <f>1/COUNTIFS(Data[Customer Name],Data[[#This Row],[Customer Name]], Data[MonthYear],Data[[#This Row],[MonthYear]])</f>
        <v>1</v>
      </c>
      <c r="Z6205" s="1" t="str">
        <f>TEXT(Data[[#This Row],[Order Date]], "mm.yy")</f>
        <v>10.18</v>
      </c>
    </row>
    <row r="6206" spans="1:26" x14ac:dyDescent="0.25">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1" t="str">
        <f>IF(M6206=People!$B$2,People!$A$5,(IF(M6206=People!$B$3,People!$A$3,(IF(M6206=People!$B$4,People!$A$4,(IF(M6206=People!$B$5,People!$A$5,0)))))))</f>
        <v>Chuck Magee</v>
      </c>
      <c r="W6206" s="1" t="str">
        <f>IFERROR(VLOOKUP(Data[[#This Row],[Order ID]], Returns!$A:$B, 2, FALSE), "No")</f>
        <v>No</v>
      </c>
      <c r="X6206" s="1">
        <f>1/COUNTIF(Data[Order ID], Data[[#This Row],[Order ID]])</f>
        <v>1</v>
      </c>
      <c r="Y6206" s="1">
        <f>1/COUNTIFS(Data[Customer Name],Data[[#This Row],[Customer Name]], Data[MonthYear],Data[[#This Row],[MonthYear]])</f>
        <v>1</v>
      </c>
      <c r="Z6206" s="1" t="str">
        <f>TEXT(Data[[#This Row],[Order Date]], "mm.yy")</f>
        <v>12.19</v>
      </c>
    </row>
    <row r="6207" spans="1:26" x14ac:dyDescent="0.25">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1" t="str">
        <f>IF(M6207=People!$B$2,People!$A$5,(IF(M6207=People!$B$3,People!$A$3,(IF(M6207=People!$B$4,People!$A$4,(IF(M6207=People!$B$5,People!$A$5,0)))))))</f>
        <v>Kelly Williams</v>
      </c>
      <c r="W6207" s="1" t="str">
        <f>IFERROR(VLOOKUP(Data[[#This Row],[Order ID]], Returns!$A:$B, 2, FALSE), "No")</f>
        <v>No</v>
      </c>
      <c r="X6207" s="1">
        <f>1/COUNTIF(Data[Order ID], Data[[#This Row],[Order ID]])</f>
        <v>0.33333333333333331</v>
      </c>
      <c r="Y6207" s="1">
        <f>1/COUNTIFS(Data[Customer Name],Data[[#This Row],[Customer Name]], Data[MonthYear],Data[[#This Row],[MonthYear]])</f>
        <v>0.33333333333333331</v>
      </c>
      <c r="Z6207" s="1" t="str">
        <f>TEXT(Data[[#This Row],[Order Date]], "mm.yy")</f>
        <v>10.18</v>
      </c>
    </row>
    <row r="6208" spans="1:26" x14ac:dyDescent="0.25">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1" t="str">
        <f>IF(M6208=People!$B$2,People!$A$5,(IF(M6208=People!$B$3,People!$A$3,(IF(M6208=People!$B$4,People!$A$4,(IF(M6208=People!$B$5,People!$A$5,0)))))))</f>
        <v>Kelly Williams</v>
      </c>
      <c r="W6208" s="1" t="str">
        <f>IFERROR(VLOOKUP(Data[[#This Row],[Order ID]], Returns!$A:$B, 2, FALSE), "No")</f>
        <v>No</v>
      </c>
      <c r="X6208" s="1">
        <f>1/COUNTIF(Data[Order ID], Data[[#This Row],[Order ID]])</f>
        <v>0.33333333333333331</v>
      </c>
      <c r="Y6208" s="1">
        <f>1/COUNTIFS(Data[Customer Name],Data[[#This Row],[Customer Name]], Data[MonthYear],Data[[#This Row],[MonthYear]])</f>
        <v>0.33333333333333331</v>
      </c>
      <c r="Z6208" s="1" t="str">
        <f>TEXT(Data[[#This Row],[Order Date]], "mm.yy")</f>
        <v>10.18</v>
      </c>
    </row>
    <row r="6209" spans="1:26" x14ac:dyDescent="0.25">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1" t="str">
        <f>IF(M6209=People!$B$2,People!$A$5,(IF(M6209=People!$B$3,People!$A$3,(IF(M6209=People!$B$4,People!$A$4,(IF(M6209=People!$B$5,People!$A$5,0)))))))</f>
        <v>Kelly Williams</v>
      </c>
      <c r="W6209" s="1" t="str">
        <f>IFERROR(VLOOKUP(Data[[#This Row],[Order ID]], Returns!$A:$B, 2, FALSE), "No")</f>
        <v>No</v>
      </c>
      <c r="X6209" s="1">
        <f>1/COUNTIF(Data[Order ID], Data[[#This Row],[Order ID]])</f>
        <v>0.33333333333333331</v>
      </c>
      <c r="Y6209" s="1">
        <f>1/COUNTIFS(Data[Customer Name],Data[[#This Row],[Customer Name]], Data[MonthYear],Data[[#This Row],[MonthYear]])</f>
        <v>0.33333333333333331</v>
      </c>
      <c r="Z6209" s="1" t="str">
        <f>TEXT(Data[[#This Row],[Order Date]], "mm.yy")</f>
        <v>10.18</v>
      </c>
    </row>
    <row r="6210" spans="1:26" x14ac:dyDescent="0.25">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1" t="str">
        <f>IF(M6210=People!$B$2,People!$A$5,(IF(M6210=People!$B$3,People!$A$3,(IF(M6210=People!$B$4,People!$A$4,(IF(M6210=People!$B$5,People!$A$5,0)))))))</f>
        <v>Chuck Magee</v>
      </c>
      <c r="W6210" s="1" t="str">
        <f>IFERROR(VLOOKUP(Data[[#This Row],[Order ID]], Returns!$A:$B, 2, FALSE), "No")</f>
        <v>No</v>
      </c>
      <c r="X6210" s="1">
        <f>1/COUNTIF(Data[Order ID], Data[[#This Row],[Order ID]])</f>
        <v>1</v>
      </c>
      <c r="Y6210" s="1">
        <f>1/COUNTIFS(Data[Customer Name],Data[[#This Row],[Customer Name]], Data[MonthYear],Data[[#This Row],[MonthYear]])</f>
        <v>1</v>
      </c>
      <c r="Z6210" s="1" t="str">
        <f>TEXT(Data[[#This Row],[Order Date]], "mm.yy")</f>
        <v>09.19</v>
      </c>
    </row>
    <row r="6211" spans="1:26" x14ac:dyDescent="0.25">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1" t="str">
        <f>IF(M6211=People!$B$2,People!$A$5,(IF(M6211=People!$B$3,People!$A$3,(IF(M6211=People!$B$4,People!$A$4,(IF(M6211=People!$B$5,People!$A$5,0)))))))</f>
        <v>Cassandra Brandow</v>
      </c>
      <c r="W6211" s="1" t="str">
        <f>IFERROR(VLOOKUP(Data[[#This Row],[Order ID]], Returns!$A:$B, 2, FALSE), "No")</f>
        <v>No</v>
      </c>
      <c r="X6211" s="1">
        <f>1/COUNTIF(Data[Order ID], Data[[#This Row],[Order ID]])</f>
        <v>0.33333333333333331</v>
      </c>
      <c r="Y6211" s="1">
        <f>1/COUNTIFS(Data[Customer Name],Data[[#This Row],[Customer Name]], Data[MonthYear],Data[[#This Row],[MonthYear]])</f>
        <v>0.33333333333333331</v>
      </c>
      <c r="Z6211" s="1" t="str">
        <f>TEXT(Data[[#This Row],[Order Date]], "mm.yy")</f>
        <v>08.19</v>
      </c>
    </row>
    <row r="6212" spans="1:26" x14ac:dyDescent="0.25">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1" t="str">
        <f>IF(M6212=People!$B$2,People!$A$5,(IF(M6212=People!$B$3,People!$A$3,(IF(M6212=People!$B$4,People!$A$4,(IF(M6212=People!$B$5,People!$A$5,0)))))))</f>
        <v>Cassandra Brandow</v>
      </c>
      <c r="W6212" s="1" t="str">
        <f>IFERROR(VLOOKUP(Data[[#This Row],[Order ID]], Returns!$A:$B, 2, FALSE), "No")</f>
        <v>No</v>
      </c>
      <c r="X6212" s="1">
        <f>1/COUNTIF(Data[Order ID], Data[[#This Row],[Order ID]])</f>
        <v>0.33333333333333331</v>
      </c>
      <c r="Y6212" s="1">
        <f>1/COUNTIFS(Data[Customer Name],Data[[#This Row],[Customer Name]], Data[MonthYear],Data[[#This Row],[MonthYear]])</f>
        <v>0.33333333333333331</v>
      </c>
      <c r="Z6212" s="1" t="str">
        <f>TEXT(Data[[#This Row],[Order Date]], "mm.yy")</f>
        <v>08.19</v>
      </c>
    </row>
    <row r="6213" spans="1:26" x14ac:dyDescent="0.25">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1" t="str">
        <f>IF(M6213=People!$B$2,People!$A$5,(IF(M6213=People!$B$3,People!$A$3,(IF(M6213=People!$B$4,People!$A$4,(IF(M6213=People!$B$5,People!$A$5,0)))))))</f>
        <v>Cassandra Brandow</v>
      </c>
      <c r="W6213" s="1" t="str">
        <f>IFERROR(VLOOKUP(Data[[#This Row],[Order ID]], Returns!$A:$B, 2, FALSE), "No")</f>
        <v>No</v>
      </c>
      <c r="X6213" s="1">
        <f>1/COUNTIF(Data[Order ID], Data[[#This Row],[Order ID]])</f>
        <v>0.33333333333333331</v>
      </c>
      <c r="Y6213" s="1">
        <f>1/COUNTIFS(Data[Customer Name],Data[[#This Row],[Customer Name]], Data[MonthYear],Data[[#This Row],[MonthYear]])</f>
        <v>0.33333333333333331</v>
      </c>
      <c r="Z6213" s="1" t="str">
        <f>TEXT(Data[[#This Row],[Order Date]], "mm.yy")</f>
        <v>08.19</v>
      </c>
    </row>
    <row r="6214" spans="1:26" x14ac:dyDescent="0.25">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1" t="str">
        <f>IF(M6214=People!$B$2,People!$A$5,(IF(M6214=People!$B$3,People!$A$3,(IF(M6214=People!$B$4,People!$A$4,(IF(M6214=People!$B$5,People!$A$5,0)))))))</f>
        <v>Cassandra Brandow</v>
      </c>
      <c r="W6214" s="1" t="str">
        <f>IFERROR(VLOOKUP(Data[[#This Row],[Order ID]], Returns!$A:$B, 2, FALSE), "No")</f>
        <v>No</v>
      </c>
      <c r="X6214" s="1">
        <f>1/COUNTIF(Data[Order ID], Data[[#This Row],[Order ID]])</f>
        <v>0.5</v>
      </c>
      <c r="Y6214" s="1">
        <f>1/COUNTIFS(Data[Customer Name],Data[[#This Row],[Customer Name]], Data[MonthYear],Data[[#This Row],[MonthYear]])</f>
        <v>0.5</v>
      </c>
      <c r="Z6214" s="1" t="str">
        <f>TEXT(Data[[#This Row],[Order Date]], "mm.yy")</f>
        <v>11.19</v>
      </c>
    </row>
    <row r="6215" spans="1:26" x14ac:dyDescent="0.25">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1" t="str">
        <f>IF(M6215=People!$B$2,People!$A$5,(IF(M6215=People!$B$3,People!$A$3,(IF(M6215=People!$B$4,People!$A$4,(IF(M6215=People!$B$5,People!$A$5,0)))))))</f>
        <v>Cassandra Brandow</v>
      </c>
      <c r="W6215" s="1" t="str">
        <f>IFERROR(VLOOKUP(Data[[#This Row],[Order ID]], Returns!$A:$B, 2, FALSE), "No")</f>
        <v>No</v>
      </c>
      <c r="X6215" s="1">
        <f>1/COUNTIF(Data[Order ID], Data[[#This Row],[Order ID]])</f>
        <v>0.5</v>
      </c>
      <c r="Y6215" s="1">
        <f>1/COUNTIFS(Data[Customer Name],Data[[#This Row],[Customer Name]], Data[MonthYear],Data[[#This Row],[MonthYear]])</f>
        <v>0.5</v>
      </c>
      <c r="Z6215" s="1" t="str">
        <f>TEXT(Data[[#This Row],[Order Date]], "mm.yy")</f>
        <v>11.19</v>
      </c>
    </row>
    <row r="6216" spans="1:26" x14ac:dyDescent="0.25">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1" t="str">
        <f>IF(M6216=People!$B$2,People!$A$5,(IF(M6216=People!$B$3,People!$A$3,(IF(M6216=People!$B$4,People!$A$4,(IF(M6216=People!$B$5,People!$A$5,0)))))))</f>
        <v>Cassandra Brandow</v>
      </c>
      <c r="W6216" s="1" t="str">
        <f>IFERROR(VLOOKUP(Data[[#This Row],[Order ID]], Returns!$A:$B, 2, FALSE), "No")</f>
        <v>No</v>
      </c>
      <c r="X6216" s="1">
        <f>1/COUNTIF(Data[Order ID], Data[[#This Row],[Order ID]])</f>
        <v>1</v>
      </c>
      <c r="Y6216" s="1">
        <f>1/COUNTIFS(Data[Customer Name],Data[[#This Row],[Customer Name]], Data[MonthYear],Data[[#This Row],[MonthYear]])</f>
        <v>1</v>
      </c>
      <c r="Z6216" s="1" t="str">
        <f>TEXT(Data[[#This Row],[Order Date]], "mm.yy")</f>
        <v>10.16</v>
      </c>
    </row>
    <row r="6217" spans="1:26" x14ac:dyDescent="0.25">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1" t="str">
        <f>IF(M6217=People!$B$2,People!$A$5,(IF(M6217=People!$B$3,People!$A$3,(IF(M6217=People!$B$4,People!$A$4,(IF(M6217=People!$B$5,People!$A$5,0)))))))</f>
        <v>Chuck Magee</v>
      </c>
      <c r="W6217" s="1" t="str">
        <f>IFERROR(VLOOKUP(Data[[#This Row],[Order ID]], Returns!$A:$B, 2, FALSE), "No")</f>
        <v>No</v>
      </c>
      <c r="X6217" s="1">
        <f>1/COUNTIF(Data[Order ID], Data[[#This Row],[Order ID]])</f>
        <v>0.5</v>
      </c>
      <c r="Y6217" s="1">
        <f>1/COUNTIFS(Data[Customer Name],Data[[#This Row],[Customer Name]], Data[MonthYear],Data[[#This Row],[MonthYear]])</f>
        <v>0.5</v>
      </c>
      <c r="Z6217" s="1" t="str">
        <f>TEXT(Data[[#This Row],[Order Date]], "mm.yy")</f>
        <v>11.17</v>
      </c>
    </row>
    <row r="6218" spans="1:26" x14ac:dyDescent="0.25">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1" t="str">
        <f>IF(M6218=People!$B$2,People!$A$5,(IF(M6218=People!$B$3,People!$A$3,(IF(M6218=People!$B$4,People!$A$4,(IF(M6218=People!$B$5,People!$A$5,0)))))))</f>
        <v>Chuck Magee</v>
      </c>
      <c r="W6218" s="1" t="str">
        <f>IFERROR(VLOOKUP(Data[[#This Row],[Order ID]], Returns!$A:$B, 2, FALSE), "No")</f>
        <v>No</v>
      </c>
      <c r="X6218" s="1">
        <f>1/COUNTIF(Data[Order ID], Data[[#This Row],[Order ID]])</f>
        <v>0.5</v>
      </c>
      <c r="Y6218" s="1">
        <f>1/COUNTIFS(Data[Customer Name],Data[[#This Row],[Customer Name]], Data[MonthYear],Data[[#This Row],[MonthYear]])</f>
        <v>0.5</v>
      </c>
      <c r="Z6218" s="1" t="str">
        <f>TEXT(Data[[#This Row],[Order Date]], "mm.yy")</f>
        <v>11.17</v>
      </c>
    </row>
    <row r="6219" spans="1:26" x14ac:dyDescent="0.25">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1" t="str">
        <f>IF(M6219=People!$B$2,People!$A$5,(IF(M6219=People!$B$3,People!$A$3,(IF(M6219=People!$B$4,People!$A$4,(IF(M6219=People!$B$5,People!$A$5,0)))))))</f>
        <v>Cassandra Brandow</v>
      </c>
      <c r="W6219" s="1" t="str">
        <f>IFERROR(VLOOKUP(Data[[#This Row],[Order ID]], Returns!$A:$B, 2, FALSE), "No")</f>
        <v>No</v>
      </c>
      <c r="X6219" s="1">
        <f>1/COUNTIF(Data[Order ID], Data[[#This Row],[Order ID]])</f>
        <v>1</v>
      </c>
      <c r="Y6219" s="1">
        <f>1/COUNTIFS(Data[Customer Name],Data[[#This Row],[Customer Name]], Data[MonthYear],Data[[#This Row],[MonthYear]])</f>
        <v>1</v>
      </c>
      <c r="Z6219" s="1" t="str">
        <f>TEXT(Data[[#This Row],[Order Date]], "mm.yy")</f>
        <v>07.17</v>
      </c>
    </row>
    <row r="6220" spans="1:26" x14ac:dyDescent="0.25">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1" t="str">
        <f>IF(M6220=People!$B$2,People!$A$5,(IF(M6220=People!$B$3,People!$A$3,(IF(M6220=People!$B$4,People!$A$4,(IF(M6220=People!$B$5,People!$A$5,0)))))))</f>
        <v>Kelly Williams</v>
      </c>
      <c r="W6220" s="1" t="str">
        <f>IFERROR(VLOOKUP(Data[[#This Row],[Order ID]], Returns!$A:$B, 2, FALSE), "No")</f>
        <v>No</v>
      </c>
      <c r="X6220" s="1">
        <f>1/COUNTIF(Data[Order ID], Data[[#This Row],[Order ID]])</f>
        <v>0.33333333333333331</v>
      </c>
      <c r="Y6220" s="1">
        <f>1/COUNTIFS(Data[Customer Name],Data[[#This Row],[Customer Name]], Data[MonthYear],Data[[#This Row],[MonthYear]])</f>
        <v>0.33333333333333331</v>
      </c>
      <c r="Z6220" s="1" t="str">
        <f>TEXT(Data[[#This Row],[Order Date]], "mm.yy")</f>
        <v>10.18</v>
      </c>
    </row>
    <row r="6221" spans="1:26" x14ac:dyDescent="0.25">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1" t="str">
        <f>IF(M6221=People!$B$2,People!$A$5,(IF(M6221=People!$B$3,People!$A$3,(IF(M6221=People!$B$4,People!$A$4,(IF(M6221=People!$B$5,People!$A$5,0)))))))</f>
        <v>Kelly Williams</v>
      </c>
      <c r="W6221" s="1" t="str">
        <f>IFERROR(VLOOKUP(Data[[#This Row],[Order ID]], Returns!$A:$B, 2, FALSE), "No")</f>
        <v>No</v>
      </c>
      <c r="X6221" s="1">
        <f>1/COUNTIF(Data[Order ID], Data[[#This Row],[Order ID]])</f>
        <v>0.33333333333333331</v>
      </c>
      <c r="Y6221" s="1">
        <f>1/COUNTIFS(Data[Customer Name],Data[[#This Row],[Customer Name]], Data[MonthYear],Data[[#This Row],[MonthYear]])</f>
        <v>0.33333333333333331</v>
      </c>
      <c r="Z6221" s="1" t="str">
        <f>TEXT(Data[[#This Row],[Order Date]], "mm.yy")</f>
        <v>10.18</v>
      </c>
    </row>
    <row r="6222" spans="1:26" x14ac:dyDescent="0.25">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1" t="str">
        <f>IF(M6222=People!$B$2,People!$A$5,(IF(M6222=People!$B$3,People!$A$3,(IF(M6222=People!$B$4,People!$A$4,(IF(M6222=People!$B$5,People!$A$5,0)))))))</f>
        <v>Kelly Williams</v>
      </c>
      <c r="W6222" s="1" t="str">
        <f>IFERROR(VLOOKUP(Data[[#This Row],[Order ID]], Returns!$A:$B, 2, FALSE), "No")</f>
        <v>No</v>
      </c>
      <c r="X6222" s="1">
        <f>1/COUNTIF(Data[Order ID], Data[[#This Row],[Order ID]])</f>
        <v>0.33333333333333331</v>
      </c>
      <c r="Y6222" s="1">
        <f>1/COUNTIFS(Data[Customer Name],Data[[#This Row],[Customer Name]], Data[MonthYear],Data[[#This Row],[MonthYear]])</f>
        <v>0.33333333333333331</v>
      </c>
      <c r="Z6222" s="1" t="str">
        <f>TEXT(Data[[#This Row],[Order Date]], "mm.yy")</f>
        <v>10.18</v>
      </c>
    </row>
    <row r="6223" spans="1:26" x14ac:dyDescent="0.25">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1" t="str">
        <f>IF(M6223=People!$B$2,People!$A$5,(IF(M6223=People!$B$3,People!$A$3,(IF(M6223=People!$B$4,People!$A$4,(IF(M6223=People!$B$5,People!$A$5,0)))))))</f>
        <v>Cassandra Brandow</v>
      </c>
      <c r="W6223" s="1" t="str">
        <f>IFERROR(VLOOKUP(Data[[#This Row],[Order ID]], Returns!$A:$B, 2, FALSE), "No")</f>
        <v>No</v>
      </c>
      <c r="X6223" s="1">
        <f>1/COUNTIF(Data[Order ID], Data[[#This Row],[Order ID]])</f>
        <v>1</v>
      </c>
      <c r="Y6223" s="1">
        <f>1/COUNTIFS(Data[Customer Name],Data[[#This Row],[Customer Name]], Data[MonthYear],Data[[#This Row],[MonthYear]])</f>
        <v>0.5</v>
      </c>
      <c r="Z6223" s="1" t="str">
        <f>TEXT(Data[[#This Row],[Order Date]], "mm.yy")</f>
        <v>09.19</v>
      </c>
    </row>
    <row r="6224" spans="1:26" x14ac:dyDescent="0.25">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1" t="str">
        <f>IF(M6224=People!$B$2,People!$A$5,(IF(M6224=People!$B$3,People!$A$3,(IF(M6224=People!$B$4,People!$A$4,(IF(M6224=People!$B$5,People!$A$5,0)))))))</f>
        <v>Cassandra Brandow</v>
      </c>
      <c r="W6224" s="1" t="str">
        <f>IFERROR(VLOOKUP(Data[[#This Row],[Order ID]], Returns!$A:$B, 2, FALSE), "No")</f>
        <v>No</v>
      </c>
      <c r="X6224" s="1">
        <f>1/COUNTIF(Data[Order ID], Data[[#This Row],[Order ID]])</f>
        <v>0.33333333333333331</v>
      </c>
      <c r="Y6224" s="1">
        <f>1/COUNTIFS(Data[Customer Name],Data[[#This Row],[Customer Name]], Data[MonthYear],Data[[#This Row],[MonthYear]])</f>
        <v>0.33333333333333331</v>
      </c>
      <c r="Z6224" s="1" t="str">
        <f>TEXT(Data[[#This Row],[Order Date]], "mm.yy")</f>
        <v>12.19</v>
      </c>
    </row>
    <row r="6225" spans="1:26" x14ac:dyDescent="0.25">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1" t="str">
        <f>IF(M6225=People!$B$2,People!$A$5,(IF(M6225=People!$B$3,People!$A$3,(IF(M6225=People!$B$4,People!$A$4,(IF(M6225=People!$B$5,People!$A$5,0)))))))</f>
        <v>Cassandra Brandow</v>
      </c>
      <c r="W6225" s="1" t="str">
        <f>IFERROR(VLOOKUP(Data[[#This Row],[Order ID]], Returns!$A:$B, 2, FALSE), "No")</f>
        <v>No</v>
      </c>
      <c r="X6225" s="1">
        <f>1/COUNTIF(Data[Order ID], Data[[#This Row],[Order ID]])</f>
        <v>0.33333333333333331</v>
      </c>
      <c r="Y6225" s="1">
        <f>1/COUNTIFS(Data[Customer Name],Data[[#This Row],[Customer Name]], Data[MonthYear],Data[[#This Row],[MonthYear]])</f>
        <v>0.33333333333333331</v>
      </c>
      <c r="Z6225" s="1" t="str">
        <f>TEXT(Data[[#This Row],[Order Date]], "mm.yy")</f>
        <v>12.19</v>
      </c>
    </row>
    <row r="6226" spans="1:26" x14ac:dyDescent="0.25">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1" t="str">
        <f>IF(M6226=People!$B$2,People!$A$5,(IF(M6226=People!$B$3,People!$A$3,(IF(M6226=People!$B$4,People!$A$4,(IF(M6226=People!$B$5,People!$A$5,0)))))))</f>
        <v>Cassandra Brandow</v>
      </c>
      <c r="W6226" s="1" t="str">
        <f>IFERROR(VLOOKUP(Data[[#This Row],[Order ID]], Returns!$A:$B, 2, FALSE), "No")</f>
        <v>No</v>
      </c>
      <c r="X6226" s="1">
        <f>1/COUNTIF(Data[Order ID], Data[[#This Row],[Order ID]])</f>
        <v>0.33333333333333331</v>
      </c>
      <c r="Y6226" s="1">
        <f>1/COUNTIFS(Data[Customer Name],Data[[#This Row],[Customer Name]], Data[MonthYear],Data[[#This Row],[MonthYear]])</f>
        <v>0.33333333333333331</v>
      </c>
      <c r="Z6226" s="1" t="str">
        <f>TEXT(Data[[#This Row],[Order Date]], "mm.yy")</f>
        <v>12.19</v>
      </c>
    </row>
    <row r="6227" spans="1:26" x14ac:dyDescent="0.25">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1" t="str">
        <f>IF(M6227=People!$B$2,People!$A$5,(IF(M6227=People!$B$3,People!$A$3,(IF(M6227=People!$B$4,People!$A$4,(IF(M6227=People!$B$5,People!$A$5,0)))))))</f>
        <v>Cassandra Brandow</v>
      </c>
      <c r="W6227" s="1" t="str">
        <f>IFERROR(VLOOKUP(Data[[#This Row],[Order ID]], Returns!$A:$B, 2, FALSE), "No")</f>
        <v>No</v>
      </c>
      <c r="X6227" s="1">
        <f>1/COUNTIF(Data[Order ID], Data[[#This Row],[Order ID]])</f>
        <v>0.5</v>
      </c>
      <c r="Y6227" s="1">
        <f>1/COUNTIFS(Data[Customer Name],Data[[#This Row],[Customer Name]], Data[MonthYear],Data[[#This Row],[MonthYear]])</f>
        <v>0.5</v>
      </c>
      <c r="Z6227" s="1" t="str">
        <f>TEXT(Data[[#This Row],[Order Date]], "mm.yy")</f>
        <v>10.17</v>
      </c>
    </row>
    <row r="6228" spans="1:26" x14ac:dyDescent="0.25">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1" t="str">
        <f>IF(M6228=People!$B$2,People!$A$5,(IF(M6228=People!$B$3,People!$A$3,(IF(M6228=People!$B$4,People!$A$4,(IF(M6228=People!$B$5,People!$A$5,0)))))))</f>
        <v>Cassandra Brandow</v>
      </c>
      <c r="W6228" s="1" t="str">
        <f>IFERROR(VLOOKUP(Data[[#This Row],[Order ID]], Returns!$A:$B, 2, FALSE), "No")</f>
        <v>No</v>
      </c>
      <c r="X6228" s="1">
        <f>1/COUNTIF(Data[Order ID], Data[[#This Row],[Order ID]])</f>
        <v>0.5</v>
      </c>
      <c r="Y6228" s="1">
        <f>1/COUNTIFS(Data[Customer Name],Data[[#This Row],[Customer Name]], Data[MonthYear],Data[[#This Row],[MonthYear]])</f>
        <v>0.5</v>
      </c>
      <c r="Z6228" s="1" t="str">
        <f>TEXT(Data[[#This Row],[Order Date]], "mm.yy")</f>
        <v>10.17</v>
      </c>
    </row>
    <row r="6229" spans="1:26" x14ac:dyDescent="0.25">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1" t="str">
        <f>IF(M6229=People!$B$2,People!$A$5,(IF(M6229=People!$B$3,People!$A$3,(IF(M6229=People!$B$4,People!$A$4,(IF(M6229=People!$B$5,People!$A$5,0)))))))</f>
        <v>Kelly Williams</v>
      </c>
      <c r="W6229" s="1" t="str">
        <f>IFERROR(VLOOKUP(Data[[#This Row],[Order ID]], Returns!$A:$B, 2, FALSE), "No")</f>
        <v>No</v>
      </c>
      <c r="X6229" s="1">
        <f>1/COUNTIF(Data[Order ID], Data[[#This Row],[Order ID]])</f>
        <v>1</v>
      </c>
      <c r="Y6229" s="1">
        <f>1/COUNTIFS(Data[Customer Name],Data[[#This Row],[Customer Name]], Data[MonthYear],Data[[#This Row],[MonthYear]])</f>
        <v>1</v>
      </c>
      <c r="Z6229" s="1" t="str">
        <f>TEXT(Data[[#This Row],[Order Date]], "mm.yy")</f>
        <v>11.16</v>
      </c>
    </row>
    <row r="6230" spans="1:26" x14ac:dyDescent="0.25">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1" t="str">
        <f>IF(M6230=People!$B$2,People!$A$5,(IF(M6230=People!$B$3,People!$A$3,(IF(M6230=People!$B$4,People!$A$4,(IF(M6230=People!$B$5,People!$A$5,0)))))))</f>
        <v>Chuck Magee</v>
      </c>
      <c r="W6230" s="1" t="str">
        <f>IFERROR(VLOOKUP(Data[[#This Row],[Order ID]], Returns!$A:$B, 2, FALSE), "No")</f>
        <v>No</v>
      </c>
      <c r="X6230" s="1">
        <f>1/COUNTIF(Data[Order ID], Data[[#This Row],[Order ID]])</f>
        <v>0.5</v>
      </c>
      <c r="Y6230" s="1">
        <f>1/COUNTIFS(Data[Customer Name],Data[[#This Row],[Customer Name]], Data[MonthYear],Data[[#This Row],[MonthYear]])</f>
        <v>0.5</v>
      </c>
      <c r="Z6230" s="1" t="str">
        <f>TEXT(Data[[#This Row],[Order Date]], "mm.yy")</f>
        <v>01.18</v>
      </c>
    </row>
    <row r="6231" spans="1:26" x14ac:dyDescent="0.25">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1" t="str">
        <f>IF(M6231=People!$B$2,People!$A$5,(IF(M6231=People!$B$3,People!$A$3,(IF(M6231=People!$B$4,People!$A$4,(IF(M6231=People!$B$5,People!$A$5,0)))))))</f>
        <v>Chuck Magee</v>
      </c>
      <c r="W6231" s="1" t="str">
        <f>IFERROR(VLOOKUP(Data[[#This Row],[Order ID]], Returns!$A:$B, 2, FALSE), "No")</f>
        <v>No</v>
      </c>
      <c r="X6231" s="1">
        <f>1/COUNTIF(Data[Order ID], Data[[#This Row],[Order ID]])</f>
        <v>0.5</v>
      </c>
      <c r="Y6231" s="1">
        <f>1/COUNTIFS(Data[Customer Name],Data[[#This Row],[Customer Name]], Data[MonthYear],Data[[#This Row],[MonthYear]])</f>
        <v>0.5</v>
      </c>
      <c r="Z6231" s="1" t="str">
        <f>TEXT(Data[[#This Row],[Order Date]], "mm.yy")</f>
        <v>01.18</v>
      </c>
    </row>
    <row r="6232" spans="1:26" x14ac:dyDescent="0.25">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1" t="str">
        <f>IF(M6232=People!$B$2,People!$A$5,(IF(M6232=People!$B$3,People!$A$3,(IF(M6232=People!$B$4,People!$A$4,(IF(M6232=People!$B$5,People!$A$5,0)))))))</f>
        <v>Kelly Williams</v>
      </c>
      <c r="W6232" s="1" t="str">
        <f>IFERROR(VLOOKUP(Data[[#This Row],[Order ID]], Returns!$A:$B, 2, FALSE), "No")</f>
        <v>No</v>
      </c>
      <c r="X6232" s="1">
        <f>1/COUNTIF(Data[Order ID], Data[[#This Row],[Order ID]])</f>
        <v>1</v>
      </c>
      <c r="Y6232" s="1">
        <f>1/COUNTIFS(Data[Customer Name],Data[[#This Row],[Customer Name]], Data[MonthYear],Data[[#This Row],[MonthYear]])</f>
        <v>1</v>
      </c>
      <c r="Z6232" s="1" t="str">
        <f>TEXT(Data[[#This Row],[Order Date]], "mm.yy")</f>
        <v>07.19</v>
      </c>
    </row>
    <row r="6233" spans="1:26" x14ac:dyDescent="0.25">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1" t="str">
        <f>IF(M6233=People!$B$2,People!$A$5,(IF(M6233=People!$B$3,People!$A$3,(IF(M6233=People!$B$4,People!$A$4,(IF(M6233=People!$B$5,People!$A$5,0)))))))</f>
        <v>Cassandra Brandow</v>
      </c>
      <c r="W6233" s="1" t="str">
        <f>IFERROR(VLOOKUP(Data[[#This Row],[Order ID]], Returns!$A:$B, 2, FALSE), "No")</f>
        <v>No</v>
      </c>
      <c r="X6233" s="1">
        <f>1/COUNTIF(Data[Order ID], Data[[#This Row],[Order ID]])</f>
        <v>0.2</v>
      </c>
      <c r="Y6233" s="1">
        <f>1/COUNTIFS(Data[Customer Name],Data[[#This Row],[Customer Name]], Data[MonthYear],Data[[#This Row],[MonthYear]])</f>
        <v>0.2</v>
      </c>
      <c r="Z6233" s="1" t="str">
        <f>TEXT(Data[[#This Row],[Order Date]], "mm.yy")</f>
        <v>09.19</v>
      </c>
    </row>
    <row r="6234" spans="1:26" x14ac:dyDescent="0.25">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1" t="str">
        <f>IF(M6234=People!$B$2,People!$A$5,(IF(M6234=People!$B$3,People!$A$3,(IF(M6234=People!$B$4,People!$A$4,(IF(M6234=People!$B$5,People!$A$5,0)))))))</f>
        <v>Cassandra Brandow</v>
      </c>
      <c r="W6234" s="1" t="str">
        <f>IFERROR(VLOOKUP(Data[[#This Row],[Order ID]], Returns!$A:$B, 2, FALSE), "No")</f>
        <v>No</v>
      </c>
      <c r="X6234" s="1">
        <f>1/COUNTIF(Data[Order ID], Data[[#This Row],[Order ID]])</f>
        <v>0.2</v>
      </c>
      <c r="Y6234" s="1">
        <f>1/COUNTIFS(Data[Customer Name],Data[[#This Row],[Customer Name]], Data[MonthYear],Data[[#This Row],[MonthYear]])</f>
        <v>0.2</v>
      </c>
      <c r="Z6234" s="1" t="str">
        <f>TEXT(Data[[#This Row],[Order Date]], "mm.yy")</f>
        <v>09.19</v>
      </c>
    </row>
    <row r="6235" spans="1:26" x14ac:dyDescent="0.25">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1" t="str">
        <f>IF(M6235=People!$B$2,People!$A$5,(IF(M6235=People!$B$3,People!$A$3,(IF(M6235=People!$B$4,People!$A$4,(IF(M6235=People!$B$5,People!$A$5,0)))))))</f>
        <v>Cassandra Brandow</v>
      </c>
      <c r="W6235" s="1" t="str">
        <f>IFERROR(VLOOKUP(Data[[#This Row],[Order ID]], Returns!$A:$B, 2, FALSE), "No")</f>
        <v>No</v>
      </c>
      <c r="X6235" s="1">
        <f>1/COUNTIF(Data[Order ID], Data[[#This Row],[Order ID]])</f>
        <v>0.2</v>
      </c>
      <c r="Y6235" s="1">
        <f>1/COUNTIFS(Data[Customer Name],Data[[#This Row],[Customer Name]], Data[MonthYear],Data[[#This Row],[MonthYear]])</f>
        <v>0.2</v>
      </c>
      <c r="Z6235" s="1" t="str">
        <f>TEXT(Data[[#This Row],[Order Date]], "mm.yy")</f>
        <v>09.19</v>
      </c>
    </row>
    <row r="6236" spans="1:26" x14ac:dyDescent="0.25">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1" t="str">
        <f>IF(M6236=People!$B$2,People!$A$5,(IF(M6236=People!$B$3,People!$A$3,(IF(M6236=People!$B$4,People!$A$4,(IF(M6236=People!$B$5,People!$A$5,0)))))))</f>
        <v>Cassandra Brandow</v>
      </c>
      <c r="W6236" s="1" t="str">
        <f>IFERROR(VLOOKUP(Data[[#This Row],[Order ID]], Returns!$A:$B, 2, FALSE), "No")</f>
        <v>No</v>
      </c>
      <c r="X6236" s="1">
        <f>1/COUNTIF(Data[Order ID], Data[[#This Row],[Order ID]])</f>
        <v>0.2</v>
      </c>
      <c r="Y6236" s="1">
        <f>1/COUNTIFS(Data[Customer Name],Data[[#This Row],[Customer Name]], Data[MonthYear],Data[[#This Row],[MonthYear]])</f>
        <v>0.2</v>
      </c>
      <c r="Z6236" s="1" t="str">
        <f>TEXT(Data[[#This Row],[Order Date]], "mm.yy")</f>
        <v>09.19</v>
      </c>
    </row>
    <row r="6237" spans="1:26" x14ac:dyDescent="0.25">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1" t="str">
        <f>IF(M6237=People!$B$2,People!$A$5,(IF(M6237=People!$B$3,People!$A$3,(IF(M6237=People!$B$4,People!$A$4,(IF(M6237=People!$B$5,People!$A$5,0)))))))</f>
        <v>Cassandra Brandow</v>
      </c>
      <c r="W6237" s="1" t="str">
        <f>IFERROR(VLOOKUP(Data[[#This Row],[Order ID]], Returns!$A:$B, 2, FALSE), "No")</f>
        <v>No</v>
      </c>
      <c r="X6237" s="1">
        <f>1/COUNTIF(Data[Order ID], Data[[#This Row],[Order ID]])</f>
        <v>0.2</v>
      </c>
      <c r="Y6237" s="1">
        <f>1/COUNTIFS(Data[Customer Name],Data[[#This Row],[Customer Name]], Data[MonthYear],Data[[#This Row],[MonthYear]])</f>
        <v>0.2</v>
      </c>
      <c r="Z6237" s="1" t="str">
        <f>TEXT(Data[[#This Row],[Order Date]], "mm.yy")</f>
        <v>09.19</v>
      </c>
    </row>
    <row r="6238" spans="1:26" x14ac:dyDescent="0.25">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1" t="str">
        <f>IF(M6238=People!$B$2,People!$A$5,(IF(M6238=People!$B$3,People!$A$3,(IF(M6238=People!$B$4,People!$A$4,(IF(M6238=People!$B$5,People!$A$5,0)))))))</f>
        <v>Chuck Magee</v>
      </c>
      <c r="W6238" s="1" t="str">
        <f>IFERROR(VLOOKUP(Data[[#This Row],[Order ID]], Returns!$A:$B, 2, FALSE), "No")</f>
        <v>No</v>
      </c>
      <c r="X6238" s="1">
        <f>1/COUNTIF(Data[Order ID], Data[[#This Row],[Order ID]])</f>
        <v>1</v>
      </c>
      <c r="Y6238" s="1">
        <f>1/COUNTIFS(Data[Customer Name],Data[[#This Row],[Customer Name]], Data[MonthYear],Data[[#This Row],[MonthYear]])</f>
        <v>1</v>
      </c>
      <c r="Z6238" s="1" t="str">
        <f>TEXT(Data[[#This Row],[Order Date]], "mm.yy")</f>
        <v>02.18</v>
      </c>
    </row>
    <row r="6239" spans="1:26" x14ac:dyDescent="0.25">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1" t="str">
        <f>IF(M6239=People!$B$2,People!$A$5,(IF(M6239=People!$B$3,People!$A$3,(IF(M6239=People!$B$4,People!$A$4,(IF(M6239=People!$B$5,People!$A$5,0)))))))</f>
        <v>Chuck Magee</v>
      </c>
      <c r="W6239" s="1" t="str">
        <f>IFERROR(VLOOKUP(Data[[#This Row],[Order ID]], Returns!$A:$B, 2, FALSE), "No")</f>
        <v>No</v>
      </c>
      <c r="X6239" s="1">
        <f>1/COUNTIF(Data[Order ID], Data[[#This Row],[Order ID]])</f>
        <v>1</v>
      </c>
      <c r="Y6239" s="1">
        <f>1/COUNTIFS(Data[Customer Name],Data[[#This Row],[Customer Name]], Data[MonthYear],Data[[#This Row],[MonthYear]])</f>
        <v>1</v>
      </c>
      <c r="Z6239" s="1" t="str">
        <f>TEXT(Data[[#This Row],[Order Date]], "mm.yy")</f>
        <v>01.18</v>
      </c>
    </row>
    <row r="6240" spans="1:26" x14ac:dyDescent="0.25">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1" t="str">
        <f>IF(M6240=People!$B$2,People!$A$5,(IF(M6240=People!$B$3,People!$A$3,(IF(M6240=People!$B$4,People!$A$4,(IF(M6240=People!$B$5,People!$A$5,0)))))))</f>
        <v>Cassandra Brandow</v>
      </c>
      <c r="W6240" s="1" t="str">
        <f>IFERROR(VLOOKUP(Data[[#This Row],[Order ID]], Returns!$A:$B, 2, FALSE), "No")</f>
        <v>Yes</v>
      </c>
      <c r="X6240" s="1">
        <f>1/COUNTIF(Data[Order ID], Data[[#This Row],[Order ID]])</f>
        <v>0.5</v>
      </c>
      <c r="Y6240" s="1">
        <f>1/COUNTIFS(Data[Customer Name],Data[[#This Row],[Customer Name]], Data[MonthYear],Data[[#This Row],[MonthYear]])</f>
        <v>0.5</v>
      </c>
      <c r="Z6240" s="1" t="str">
        <f>TEXT(Data[[#This Row],[Order Date]], "mm.yy")</f>
        <v>12.17</v>
      </c>
    </row>
    <row r="6241" spans="1:26" x14ac:dyDescent="0.25">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1" t="str">
        <f>IF(M6241=People!$B$2,People!$A$5,(IF(M6241=People!$B$3,People!$A$3,(IF(M6241=People!$B$4,People!$A$4,(IF(M6241=People!$B$5,People!$A$5,0)))))))</f>
        <v>Cassandra Brandow</v>
      </c>
      <c r="W6241" s="1" t="str">
        <f>IFERROR(VLOOKUP(Data[[#This Row],[Order ID]], Returns!$A:$B, 2, FALSE), "No")</f>
        <v>Yes</v>
      </c>
      <c r="X6241" s="1">
        <f>1/COUNTIF(Data[Order ID], Data[[#This Row],[Order ID]])</f>
        <v>0.5</v>
      </c>
      <c r="Y6241" s="1">
        <f>1/COUNTIFS(Data[Customer Name],Data[[#This Row],[Customer Name]], Data[MonthYear],Data[[#This Row],[MonthYear]])</f>
        <v>0.5</v>
      </c>
      <c r="Z6241" s="1" t="str">
        <f>TEXT(Data[[#This Row],[Order Date]], "mm.yy")</f>
        <v>12.17</v>
      </c>
    </row>
    <row r="6242" spans="1:26" x14ac:dyDescent="0.25">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1" t="str">
        <f>IF(M6242=People!$B$2,People!$A$5,(IF(M6242=People!$B$3,People!$A$3,(IF(M6242=People!$B$4,People!$A$4,(IF(M6242=People!$B$5,People!$A$5,0)))))))</f>
        <v>Cassandra Brandow</v>
      </c>
      <c r="W6242" s="1" t="str">
        <f>IFERROR(VLOOKUP(Data[[#This Row],[Order ID]], Returns!$A:$B, 2, FALSE), "No")</f>
        <v>No</v>
      </c>
      <c r="X6242" s="1">
        <f>1/COUNTIF(Data[Order ID], Data[[#This Row],[Order ID]])</f>
        <v>1</v>
      </c>
      <c r="Y6242" s="1">
        <f>1/COUNTIFS(Data[Customer Name],Data[[#This Row],[Customer Name]], Data[MonthYear],Data[[#This Row],[MonthYear]])</f>
        <v>1</v>
      </c>
      <c r="Z6242" s="1" t="str">
        <f>TEXT(Data[[#This Row],[Order Date]], "mm.yy")</f>
        <v>10.18</v>
      </c>
    </row>
    <row r="6243" spans="1:26" x14ac:dyDescent="0.25">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1" t="str">
        <f>IF(M6243=People!$B$2,People!$A$5,(IF(M6243=People!$B$3,People!$A$3,(IF(M6243=People!$B$4,People!$A$4,(IF(M6243=People!$B$5,People!$A$5,0)))))))</f>
        <v>Chuck Magee</v>
      </c>
      <c r="W6243" s="1" t="str">
        <f>IFERROR(VLOOKUP(Data[[#This Row],[Order ID]], Returns!$A:$B, 2, FALSE), "No")</f>
        <v>No</v>
      </c>
      <c r="X6243" s="1">
        <f>1/COUNTIF(Data[Order ID], Data[[#This Row],[Order ID]])</f>
        <v>1</v>
      </c>
      <c r="Y6243" s="1">
        <f>1/COUNTIFS(Data[Customer Name],Data[[#This Row],[Customer Name]], Data[MonthYear],Data[[#This Row],[MonthYear]])</f>
        <v>1</v>
      </c>
      <c r="Z6243" s="1" t="str">
        <f>TEXT(Data[[#This Row],[Order Date]], "mm.yy")</f>
        <v>05.19</v>
      </c>
    </row>
    <row r="6244" spans="1:26" x14ac:dyDescent="0.25">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1" t="str">
        <f>IF(M6244=People!$B$2,People!$A$5,(IF(M6244=People!$B$3,People!$A$3,(IF(M6244=People!$B$4,People!$A$4,(IF(M6244=People!$B$5,People!$A$5,0)))))))</f>
        <v>Cassandra Brandow</v>
      </c>
      <c r="W6244" s="1" t="str">
        <f>IFERROR(VLOOKUP(Data[[#This Row],[Order ID]], Returns!$A:$B, 2, FALSE), "No")</f>
        <v>No</v>
      </c>
      <c r="X6244" s="1">
        <f>1/COUNTIF(Data[Order ID], Data[[#This Row],[Order ID]])</f>
        <v>1</v>
      </c>
      <c r="Y6244" s="1">
        <f>1/COUNTIFS(Data[Customer Name],Data[[#This Row],[Customer Name]], Data[MonthYear],Data[[#This Row],[MonthYear]])</f>
        <v>1</v>
      </c>
      <c r="Z6244" s="1" t="str">
        <f>TEXT(Data[[#This Row],[Order Date]], "mm.yy")</f>
        <v>12.16</v>
      </c>
    </row>
    <row r="6245" spans="1:26" x14ac:dyDescent="0.25">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1" t="str">
        <f>IF(M6245=People!$B$2,People!$A$5,(IF(M6245=People!$B$3,People!$A$3,(IF(M6245=People!$B$4,People!$A$4,(IF(M6245=People!$B$5,People!$A$5,0)))))))</f>
        <v>Cassandra Brandow</v>
      </c>
      <c r="W6245" s="1" t="str">
        <f>IFERROR(VLOOKUP(Data[[#This Row],[Order ID]], Returns!$A:$B, 2, FALSE), "No")</f>
        <v>No</v>
      </c>
      <c r="X6245" s="1">
        <f>1/COUNTIF(Data[Order ID], Data[[#This Row],[Order ID]])</f>
        <v>1</v>
      </c>
      <c r="Y6245" s="1">
        <f>1/COUNTIFS(Data[Customer Name],Data[[#This Row],[Customer Name]], Data[MonthYear],Data[[#This Row],[MonthYear]])</f>
        <v>1</v>
      </c>
      <c r="Z6245" s="1" t="str">
        <f>TEXT(Data[[#This Row],[Order Date]], "mm.yy")</f>
        <v>11.18</v>
      </c>
    </row>
    <row r="6246" spans="1:26" x14ac:dyDescent="0.25">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1" t="str">
        <f>IF(M6246=People!$B$2,People!$A$5,(IF(M6246=People!$B$3,People!$A$3,(IF(M6246=People!$B$4,People!$A$4,(IF(M6246=People!$B$5,People!$A$5,0)))))))</f>
        <v>Cassandra Brandow</v>
      </c>
      <c r="W6246" s="1" t="str">
        <f>IFERROR(VLOOKUP(Data[[#This Row],[Order ID]], Returns!$A:$B, 2, FALSE), "No")</f>
        <v>No</v>
      </c>
      <c r="X6246" s="1">
        <f>1/COUNTIF(Data[Order ID], Data[[#This Row],[Order ID]])</f>
        <v>0.33333333333333331</v>
      </c>
      <c r="Y6246" s="1">
        <f>1/COUNTIFS(Data[Customer Name],Data[[#This Row],[Customer Name]], Data[MonthYear],Data[[#This Row],[MonthYear]])</f>
        <v>0.33333333333333331</v>
      </c>
      <c r="Z6246" s="1" t="str">
        <f>TEXT(Data[[#This Row],[Order Date]], "mm.yy")</f>
        <v>11.17</v>
      </c>
    </row>
    <row r="6247" spans="1:26" x14ac:dyDescent="0.25">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1" t="str">
        <f>IF(M6247=People!$B$2,People!$A$5,(IF(M6247=People!$B$3,People!$A$3,(IF(M6247=People!$B$4,People!$A$4,(IF(M6247=People!$B$5,People!$A$5,0)))))))</f>
        <v>Cassandra Brandow</v>
      </c>
      <c r="W6247" s="1" t="str">
        <f>IFERROR(VLOOKUP(Data[[#This Row],[Order ID]], Returns!$A:$B, 2, FALSE), "No")</f>
        <v>No</v>
      </c>
      <c r="X6247" s="1">
        <f>1/COUNTIF(Data[Order ID], Data[[#This Row],[Order ID]])</f>
        <v>0.33333333333333331</v>
      </c>
      <c r="Y6247" s="1">
        <f>1/COUNTIFS(Data[Customer Name],Data[[#This Row],[Customer Name]], Data[MonthYear],Data[[#This Row],[MonthYear]])</f>
        <v>0.33333333333333331</v>
      </c>
      <c r="Z6247" s="1" t="str">
        <f>TEXT(Data[[#This Row],[Order Date]], "mm.yy")</f>
        <v>11.17</v>
      </c>
    </row>
    <row r="6248" spans="1:26" x14ac:dyDescent="0.25">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1" t="str">
        <f>IF(M6248=People!$B$2,People!$A$5,(IF(M6248=People!$B$3,People!$A$3,(IF(M6248=People!$B$4,People!$A$4,(IF(M6248=People!$B$5,People!$A$5,0)))))))</f>
        <v>Cassandra Brandow</v>
      </c>
      <c r="W6248" s="1" t="str">
        <f>IFERROR(VLOOKUP(Data[[#This Row],[Order ID]], Returns!$A:$B, 2, FALSE), "No")</f>
        <v>No</v>
      </c>
      <c r="X6248" s="1">
        <f>1/COUNTIF(Data[Order ID], Data[[#This Row],[Order ID]])</f>
        <v>0.33333333333333331</v>
      </c>
      <c r="Y6248" s="1">
        <f>1/COUNTIFS(Data[Customer Name],Data[[#This Row],[Customer Name]], Data[MonthYear],Data[[#This Row],[MonthYear]])</f>
        <v>0.33333333333333331</v>
      </c>
      <c r="Z6248" s="1" t="str">
        <f>TEXT(Data[[#This Row],[Order Date]], "mm.yy")</f>
        <v>11.17</v>
      </c>
    </row>
    <row r="6249" spans="1:26" x14ac:dyDescent="0.25">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1" t="str">
        <f>IF(M6249=People!$B$2,People!$A$5,(IF(M6249=People!$B$3,People!$A$3,(IF(M6249=People!$B$4,People!$A$4,(IF(M6249=People!$B$5,People!$A$5,0)))))))</f>
        <v>Kelly Williams</v>
      </c>
      <c r="W6249" s="1" t="str">
        <f>IFERROR(VLOOKUP(Data[[#This Row],[Order ID]], Returns!$A:$B, 2, FALSE), "No")</f>
        <v>No</v>
      </c>
      <c r="X6249" s="1">
        <f>1/COUNTIF(Data[Order ID], Data[[#This Row],[Order ID]])</f>
        <v>0.25</v>
      </c>
      <c r="Y6249" s="1">
        <f>1/COUNTIFS(Data[Customer Name],Data[[#This Row],[Customer Name]], Data[MonthYear],Data[[#This Row],[MonthYear]])</f>
        <v>0.25</v>
      </c>
      <c r="Z6249" s="1" t="str">
        <f>TEXT(Data[[#This Row],[Order Date]], "mm.yy")</f>
        <v>05.19</v>
      </c>
    </row>
    <row r="6250" spans="1:26" x14ac:dyDescent="0.25">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1" t="str">
        <f>IF(M6250=People!$B$2,People!$A$5,(IF(M6250=People!$B$3,People!$A$3,(IF(M6250=People!$B$4,People!$A$4,(IF(M6250=People!$B$5,People!$A$5,0)))))))</f>
        <v>Kelly Williams</v>
      </c>
      <c r="W6250" s="1" t="str">
        <f>IFERROR(VLOOKUP(Data[[#This Row],[Order ID]], Returns!$A:$B, 2, FALSE), "No")</f>
        <v>No</v>
      </c>
      <c r="X6250" s="1">
        <f>1/COUNTIF(Data[Order ID], Data[[#This Row],[Order ID]])</f>
        <v>0.25</v>
      </c>
      <c r="Y6250" s="1">
        <f>1/COUNTIFS(Data[Customer Name],Data[[#This Row],[Customer Name]], Data[MonthYear],Data[[#This Row],[MonthYear]])</f>
        <v>0.25</v>
      </c>
      <c r="Z6250" s="1" t="str">
        <f>TEXT(Data[[#This Row],[Order Date]], "mm.yy")</f>
        <v>05.19</v>
      </c>
    </row>
    <row r="6251" spans="1:26" x14ac:dyDescent="0.25">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1" t="str">
        <f>IF(M6251=People!$B$2,People!$A$5,(IF(M6251=People!$B$3,People!$A$3,(IF(M6251=People!$B$4,People!$A$4,(IF(M6251=People!$B$5,People!$A$5,0)))))))</f>
        <v>Kelly Williams</v>
      </c>
      <c r="W6251" s="1" t="str">
        <f>IFERROR(VLOOKUP(Data[[#This Row],[Order ID]], Returns!$A:$B, 2, FALSE), "No")</f>
        <v>No</v>
      </c>
      <c r="X6251" s="1">
        <f>1/COUNTIF(Data[Order ID], Data[[#This Row],[Order ID]])</f>
        <v>0.25</v>
      </c>
      <c r="Y6251" s="1">
        <f>1/COUNTIFS(Data[Customer Name],Data[[#This Row],[Customer Name]], Data[MonthYear],Data[[#This Row],[MonthYear]])</f>
        <v>0.25</v>
      </c>
      <c r="Z6251" s="1" t="str">
        <f>TEXT(Data[[#This Row],[Order Date]], "mm.yy")</f>
        <v>05.19</v>
      </c>
    </row>
    <row r="6252" spans="1:26" x14ac:dyDescent="0.25">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1" t="str">
        <f>IF(M6252=People!$B$2,People!$A$5,(IF(M6252=People!$B$3,People!$A$3,(IF(M6252=People!$B$4,People!$A$4,(IF(M6252=People!$B$5,People!$A$5,0)))))))</f>
        <v>Kelly Williams</v>
      </c>
      <c r="W6252" s="1" t="str">
        <f>IFERROR(VLOOKUP(Data[[#This Row],[Order ID]], Returns!$A:$B, 2, FALSE), "No")</f>
        <v>No</v>
      </c>
      <c r="X6252" s="1">
        <f>1/COUNTIF(Data[Order ID], Data[[#This Row],[Order ID]])</f>
        <v>0.25</v>
      </c>
      <c r="Y6252" s="1">
        <f>1/COUNTIFS(Data[Customer Name],Data[[#This Row],[Customer Name]], Data[MonthYear],Data[[#This Row],[MonthYear]])</f>
        <v>0.25</v>
      </c>
      <c r="Z6252" s="1" t="str">
        <f>TEXT(Data[[#This Row],[Order Date]], "mm.yy")</f>
        <v>05.19</v>
      </c>
    </row>
    <row r="6253" spans="1:26" x14ac:dyDescent="0.25">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1" t="str">
        <f>IF(M6253=People!$B$2,People!$A$5,(IF(M6253=People!$B$3,People!$A$3,(IF(M6253=People!$B$4,People!$A$4,(IF(M6253=People!$B$5,People!$A$5,0)))))))</f>
        <v>Kelly Williams</v>
      </c>
      <c r="W6253" s="1" t="str">
        <f>IFERROR(VLOOKUP(Data[[#This Row],[Order ID]], Returns!$A:$B, 2, FALSE), "No")</f>
        <v>No</v>
      </c>
      <c r="X6253" s="1">
        <f>1/COUNTIF(Data[Order ID], Data[[#This Row],[Order ID]])</f>
        <v>1</v>
      </c>
      <c r="Y6253" s="1">
        <f>1/COUNTIFS(Data[Customer Name],Data[[#This Row],[Customer Name]], Data[MonthYear],Data[[#This Row],[MonthYear]])</f>
        <v>1</v>
      </c>
      <c r="Z6253" s="1" t="str">
        <f>TEXT(Data[[#This Row],[Order Date]], "mm.yy")</f>
        <v>12.16</v>
      </c>
    </row>
    <row r="6254" spans="1:26" x14ac:dyDescent="0.25">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1" t="str">
        <f>IF(M6254=People!$B$2,People!$A$5,(IF(M6254=People!$B$3,People!$A$3,(IF(M6254=People!$B$4,People!$A$4,(IF(M6254=People!$B$5,People!$A$5,0)))))))</f>
        <v>Cassandra Brandow</v>
      </c>
      <c r="W6254" s="1" t="str">
        <f>IFERROR(VLOOKUP(Data[[#This Row],[Order ID]], Returns!$A:$B, 2, FALSE), "No")</f>
        <v>No</v>
      </c>
      <c r="X6254" s="1">
        <f>1/COUNTIF(Data[Order ID], Data[[#This Row],[Order ID]])</f>
        <v>0.5</v>
      </c>
      <c r="Y6254" s="1">
        <f>1/COUNTIFS(Data[Customer Name],Data[[#This Row],[Customer Name]], Data[MonthYear],Data[[#This Row],[MonthYear]])</f>
        <v>0.5</v>
      </c>
      <c r="Z6254" s="1" t="str">
        <f>TEXT(Data[[#This Row],[Order Date]], "mm.yy")</f>
        <v>04.16</v>
      </c>
    </row>
    <row r="6255" spans="1:26" x14ac:dyDescent="0.25">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1" t="str">
        <f>IF(M6255=People!$B$2,People!$A$5,(IF(M6255=People!$B$3,People!$A$3,(IF(M6255=People!$B$4,People!$A$4,(IF(M6255=People!$B$5,People!$A$5,0)))))))</f>
        <v>Cassandra Brandow</v>
      </c>
      <c r="W6255" s="1" t="str">
        <f>IFERROR(VLOOKUP(Data[[#This Row],[Order ID]], Returns!$A:$B, 2, FALSE), "No")</f>
        <v>No</v>
      </c>
      <c r="X6255" s="1">
        <f>1/COUNTIF(Data[Order ID], Data[[#This Row],[Order ID]])</f>
        <v>0.5</v>
      </c>
      <c r="Y6255" s="1">
        <f>1/COUNTIFS(Data[Customer Name],Data[[#This Row],[Customer Name]], Data[MonthYear],Data[[#This Row],[MonthYear]])</f>
        <v>0.5</v>
      </c>
      <c r="Z6255" s="1" t="str">
        <f>TEXT(Data[[#This Row],[Order Date]], "mm.yy")</f>
        <v>04.16</v>
      </c>
    </row>
    <row r="6256" spans="1:26" x14ac:dyDescent="0.25">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1" t="str">
        <f>IF(M6256=People!$B$2,People!$A$5,(IF(M6256=People!$B$3,People!$A$3,(IF(M6256=People!$B$4,People!$A$4,(IF(M6256=People!$B$5,People!$A$5,0)))))))</f>
        <v>Cassandra Brandow</v>
      </c>
      <c r="W6256" s="1" t="str">
        <f>IFERROR(VLOOKUP(Data[[#This Row],[Order ID]], Returns!$A:$B, 2, FALSE), "No")</f>
        <v>No</v>
      </c>
      <c r="X6256" s="1">
        <f>1/COUNTIF(Data[Order ID], Data[[#This Row],[Order ID]])</f>
        <v>1</v>
      </c>
      <c r="Y6256" s="1">
        <f>1/COUNTIFS(Data[Customer Name],Data[[#This Row],[Customer Name]], Data[MonthYear],Data[[#This Row],[MonthYear]])</f>
        <v>1</v>
      </c>
      <c r="Z6256" s="1" t="str">
        <f>TEXT(Data[[#This Row],[Order Date]], "mm.yy")</f>
        <v>09.17</v>
      </c>
    </row>
    <row r="6257" spans="1:26" x14ac:dyDescent="0.25">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1" t="str">
        <f>IF(M6257=People!$B$2,People!$A$5,(IF(M6257=People!$B$3,People!$A$3,(IF(M6257=People!$B$4,People!$A$4,(IF(M6257=People!$B$5,People!$A$5,0)))))))</f>
        <v>Kelly Williams</v>
      </c>
      <c r="W6257" s="1" t="str">
        <f>IFERROR(VLOOKUP(Data[[#This Row],[Order ID]], Returns!$A:$B, 2, FALSE), "No")</f>
        <v>No</v>
      </c>
      <c r="X6257" s="1">
        <f>1/COUNTIF(Data[Order ID], Data[[#This Row],[Order ID]])</f>
        <v>1</v>
      </c>
      <c r="Y6257" s="1">
        <f>1/COUNTIFS(Data[Customer Name],Data[[#This Row],[Customer Name]], Data[MonthYear],Data[[#This Row],[MonthYear]])</f>
        <v>1</v>
      </c>
      <c r="Z6257" s="1" t="str">
        <f>TEXT(Data[[#This Row],[Order Date]], "mm.yy")</f>
        <v>09.19</v>
      </c>
    </row>
    <row r="6258" spans="1:26" x14ac:dyDescent="0.25">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1" t="str">
        <f>IF(M6258=People!$B$2,People!$A$5,(IF(M6258=People!$B$3,People!$A$3,(IF(M6258=People!$B$4,People!$A$4,(IF(M6258=People!$B$5,People!$A$5,0)))))))</f>
        <v>Cassandra Brandow</v>
      </c>
      <c r="W6258" s="1" t="str">
        <f>IFERROR(VLOOKUP(Data[[#This Row],[Order ID]], Returns!$A:$B, 2, FALSE), "No")</f>
        <v>No</v>
      </c>
      <c r="X6258" s="1">
        <f>1/COUNTIF(Data[Order ID], Data[[#This Row],[Order ID]])</f>
        <v>1</v>
      </c>
      <c r="Y6258" s="1">
        <f>1/COUNTIFS(Data[Customer Name],Data[[#This Row],[Customer Name]], Data[MonthYear],Data[[#This Row],[MonthYear]])</f>
        <v>1</v>
      </c>
      <c r="Z6258" s="1" t="str">
        <f>TEXT(Data[[#This Row],[Order Date]], "mm.yy")</f>
        <v>09.17</v>
      </c>
    </row>
    <row r="6259" spans="1:26" x14ac:dyDescent="0.25">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1" t="str">
        <f>IF(M6259=People!$B$2,People!$A$5,(IF(M6259=People!$B$3,People!$A$3,(IF(M6259=People!$B$4,People!$A$4,(IF(M6259=People!$B$5,People!$A$5,0)))))))</f>
        <v>Chuck Magee</v>
      </c>
      <c r="W6259" s="1" t="str">
        <f>IFERROR(VLOOKUP(Data[[#This Row],[Order ID]], Returns!$A:$B, 2, FALSE), "No")</f>
        <v>No</v>
      </c>
      <c r="X6259" s="1">
        <f>1/COUNTIF(Data[Order ID], Data[[#This Row],[Order ID]])</f>
        <v>1</v>
      </c>
      <c r="Y6259" s="1">
        <f>1/COUNTIFS(Data[Customer Name],Data[[#This Row],[Customer Name]], Data[MonthYear],Data[[#This Row],[MonthYear]])</f>
        <v>1</v>
      </c>
      <c r="Z6259" s="1" t="str">
        <f>TEXT(Data[[#This Row],[Order Date]], "mm.yy")</f>
        <v>11.19</v>
      </c>
    </row>
    <row r="6260" spans="1:26" x14ac:dyDescent="0.25">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1" t="str">
        <f>IF(M6260=People!$B$2,People!$A$5,(IF(M6260=People!$B$3,People!$A$3,(IF(M6260=People!$B$4,People!$A$4,(IF(M6260=People!$B$5,People!$A$5,0)))))))</f>
        <v>Chuck Magee</v>
      </c>
      <c r="W6260" s="1" t="str">
        <f>IFERROR(VLOOKUP(Data[[#This Row],[Order ID]], Returns!$A:$B, 2, FALSE), "No")</f>
        <v>No</v>
      </c>
      <c r="X6260" s="1">
        <f>1/COUNTIF(Data[Order ID], Data[[#This Row],[Order ID]])</f>
        <v>1</v>
      </c>
      <c r="Y6260" s="1">
        <f>1/COUNTIFS(Data[Customer Name],Data[[#This Row],[Customer Name]], Data[MonthYear],Data[[#This Row],[MonthYear]])</f>
        <v>1</v>
      </c>
      <c r="Z6260" s="1" t="str">
        <f>TEXT(Data[[#This Row],[Order Date]], "mm.yy")</f>
        <v>03.17</v>
      </c>
    </row>
    <row r="6261" spans="1:26" x14ac:dyDescent="0.25">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1" t="str">
        <f>IF(M6261=People!$B$2,People!$A$5,(IF(M6261=People!$B$3,People!$A$3,(IF(M6261=People!$B$4,People!$A$4,(IF(M6261=People!$B$5,People!$A$5,0)))))))</f>
        <v>Kelly Williams</v>
      </c>
      <c r="W6261" s="1" t="str">
        <f>IFERROR(VLOOKUP(Data[[#This Row],[Order ID]], Returns!$A:$B, 2, FALSE), "No")</f>
        <v>No</v>
      </c>
      <c r="X6261" s="1">
        <f>1/COUNTIF(Data[Order ID], Data[[#This Row],[Order ID]])</f>
        <v>1</v>
      </c>
      <c r="Y6261" s="1">
        <f>1/COUNTIFS(Data[Customer Name],Data[[#This Row],[Customer Name]], Data[MonthYear],Data[[#This Row],[MonthYear]])</f>
        <v>1</v>
      </c>
      <c r="Z6261" s="1" t="str">
        <f>TEXT(Data[[#This Row],[Order Date]], "mm.yy")</f>
        <v>08.17</v>
      </c>
    </row>
    <row r="6262" spans="1:26" x14ac:dyDescent="0.25">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1" t="str">
        <f>IF(M6262=People!$B$2,People!$A$5,(IF(M6262=People!$B$3,People!$A$3,(IF(M6262=People!$B$4,People!$A$4,(IF(M6262=People!$B$5,People!$A$5,0)))))))</f>
        <v>Cassandra Brandow</v>
      </c>
      <c r="W6262" s="1" t="str">
        <f>IFERROR(VLOOKUP(Data[[#This Row],[Order ID]], Returns!$A:$B, 2, FALSE), "No")</f>
        <v>No</v>
      </c>
      <c r="X6262" s="1">
        <f>1/COUNTIF(Data[Order ID], Data[[#This Row],[Order ID]])</f>
        <v>1</v>
      </c>
      <c r="Y6262" s="1">
        <f>1/COUNTIFS(Data[Customer Name],Data[[#This Row],[Customer Name]], Data[MonthYear],Data[[#This Row],[MonthYear]])</f>
        <v>1</v>
      </c>
      <c r="Z6262" s="1" t="str">
        <f>TEXT(Data[[#This Row],[Order Date]], "mm.yy")</f>
        <v>05.17</v>
      </c>
    </row>
    <row r="6263" spans="1:26" x14ac:dyDescent="0.25">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1" t="str">
        <f>IF(M6263=People!$B$2,People!$A$5,(IF(M6263=People!$B$3,People!$A$3,(IF(M6263=People!$B$4,People!$A$4,(IF(M6263=People!$B$5,People!$A$5,0)))))))</f>
        <v>Chuck Magee</v>
      </c>
      <c r="W6263" s="1" t="str">
        <f>IFERROR(VLOOKUP(Data[[#This Row],[Order ID]], Returns!$A:$B, 2, FALSE), "No")</f>
        <v>No</v>
      </c>
      <c r="X6263" s="1">
        <f>1/COUNTIF(Data[Order ID], Data[[#This Row],[Order ID]])</f>
        <v>1</v>
      </c>
      <c r="Y6263" s="1">
        <f>1/COUNTIFS(Data[Customer Name],Data[[#This Row],[Customer Name]], Data[MonthYear],Data[[#This Row],[MonthYear]])</f>
        <v>1</v>
      </c>
      <c r="Z6263" s="1" t="str">
        <f>TEXT(Data[[#This Row],[Order Date]], "mm.yy")</f>
        <v>07.19</v>
      </c>
    </row>
    <row r="6264" spans="1:26" x14ac:dyDescent="0.25">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1" t="str">
        <f>IF(M6264=People!$B$2,People!$A$5,(IF(M6264=People!$B$3,People!$A$3,(IF(M6264=People!$B$4,People!$A$4,(IF(M6264=People!$B$5,People!$A$5,0)))))))</f>
        <v>Kelly Williams</v>
      </c>
      <c r="W6264" s="1" t="str">
        <f>IFERROR(VLOOKUP(Data[[#This Row],[Order ID]], Returns!$A:$B, 2, FALSE), "No")</f>
        <v>No</v>
      </c>
      <c r="X6264" s="1">
        <f>1/COUNTIF(Data[Order ID], Data[[#This Row],[Order ID]])</f>
        <v>1</v>
      </c>
      <c r="Y6264" s="1">
        <f>1/COUNTIFS(Data[Customer Name],Data[[#This Row],[Customer Name]], Data[MonthYear],Data[[#This Row],[MonthYear]])</f>
        <v>1</v>
      </c>
      <c r="Z6264" s="1" t="str">
        <f>TEXT(Data[[#This Row],[Order Date]], "mm.yy")</f>
        <v>09.18</v>
      </c>
    </row>
    <row r="6265" spans="1:26" x14ac:dyDescent="0.25">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1" t="str">
        <f>IF(M6265=People!$B$2,People!$A$5,(IF(M6265=People!$B$3,People!$A$3,(IF(M6265=People!$B$4,People!$A$4,(IF(M6265=People!$B$5,People!$A$5,0)))))))</f>
        <v>Cassandra Brandow</v>
      </c>
      <c r="W6265" s="1" t="str">
        <f>IFERROR(VLOOKUP(Data[[#This Row],[Order ID]], Returns!$A:$B, 2, FALSE), "No")</f>
        <v>No</v>
      </c>
      <c r="X6265" s="1">
        <f>1/COUNTIF(Data[Order ID], Data[[#This Row],[Order ID]])</f>
        <v>1</v>
      </c>
      <c r="Y6265" s="1">
        <f>1/COUNTIFS(Data[Customer Name],Data[[#This Row],[Customer Name]], Data[MonthYear],Data[[#This Row],[MonthYear]])</f>
        <v>1</v>
      </c>
      <c r="Z6265" s="1" t="str">
        <f>TEXT(Data[[#This Row],[Order Date]], "mm.yy")</f>
        <v>05.19</v>
      </c>
    </row>
    <row r="6266" spans="1:26" x14ac:dyDescent="0.25">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1" t="str">
        <f>IF(M6266=People!$B$2,People!$A$5,(IF(M6266=People!$B$3,People!$A$3,(IF(M6266=People!$B$4,People!$A$4,(IF(M6266=People!$B$5,People!$A$5,0)))))))</f>
        <v>Kelly Williams</v>
      </c>
      <c r="W6266" s="1" t="str">
        <f>IFERROR(VLOOKUP(Data[[#This Row],[Order ID]], Returns!$A:$B, 2, FALSE), "No")</f>
        <v>Yes</v>
      </c>
      <c r="X6266" s="1">
        <f>1/COUNTIF(Data[Order ID], Data[[#This Row],[Order ID]])</f>
        <v>1</v>
      </c>
      <c r="Y6266" s="1">
        <f>1/COUNTIFS(Data[Customer Name],Data[[#This Row],[Customer Name]], Data[MonthYear],Data[[#This Row],[MonthYear]])</f>
        <v>0.33333333333333331</v>
      </c>
      <c r="Z6266" s="1" t="str">
        <f>TEXT(Data[[#This Row],[Order Date]], "mm.yy")</f>
        <v>10.18</v>
      </c>
    </row>
    <row r="6267" spans="1:26" x14ac:dyDescent="0.25">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1" t="str">
        <f>IF(M6267=People!$B$2,People!$A$5,(IF(M6267=People!$B$3,People!$A$3,(IF(M6267=People!$B$4,People!$A$4,(IF(M6267=People!$B$5,People!$A$5,0)))))))</f>
        <v>Cassandra Brandow</v>
      </c>
      <c r="W6267" s="1" t="str">
        <f>IFERROR(VLOOKUP(Data[[#This Row],[Order ID]], Returns!$A:$B, 2, FALSE), "No")</f>
        <v>No</v>
      </c>
      <c r="X6267" s="1">
        <f>1/COUNTIF(Data[Order ID], Data[[#This Row],[Order ID]])</f>
        <v>0.5</v>
      </c>
      <c r="Y6267" s="1">
        <f>1/COUNTIFS(Data[Customer Name],Data[[#This Row],[Customer Name]], Data[MonthYear],Data[[#This Row],[MonthYear]])</f>
        <v>0.5</v>
      </c>
      <c r="Z6267" s="1" t="str">
        <f>TEXT(Data[[#This Row],[Order Date]], "mm.yy")</f>
        <v>11.16</v>
      </c>
    </row>
    <row r="6268" spans="1:26" x14ac:dyDescent="0.25">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1" t="str">
        <f>IF(M6268=People!$B$2,People!$A$5,(IF(M6268=People!$B$3,People!$A$3,(IF(M6268=People!$B$4,People!$A$4,(IF(M6268=People!$B$5,People!$A$5,0)))))))</f>
        <v>Cassandra Brandow</v>
      </c>
      <c r="W6268" s="1" t="str">
        <f>IFERROR(VLOOKUP(Data[[#This Row],[Order ID]], Returns!$A:$B, 2, FALSE), "No")</f>
        <v>No</v>
      </c>
      <c r="X6268" s="1">
        <f>1/COUNTIF(Data[Order ID], Data[[#This Row],[Order ID]])</f>
        <v>0.5</v>
      </c>
      <c r="Y6268" s="1">
        <f>1/COUNTIFS(Data[Customer Name],Data[[#This Row],[Customer Name]], Data[MonthYear],Data[[#This Row],[MonthYear]])</f>
        <v>0.5</v>
      </c>
      <c r="Z6268" s="1" t="str">
        <f>TEXT(Data[[#This Row],[Order Date]], "mm.yy")</f>
        <v>11.16</v>
      </c>
    </row>
    <row r="6269" spans="1:26" x14ac:dyDescent="0.25">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1" t="str">
        <f>IF(M6269=People!$B$2,People!$A$5,(IF(M6269=People!$B$3,People!$A$3,(IF(M6269=People!$B$4,People!$A$4,(IF(M6269=People!$B$5,People!$A$5,0)))))))</f>
        <v>Chuck Magee</v>
      </c>
      <c r="W6269" s="1" t="str">
        <f>IFERROR(VLOOKUP(Data[[#This Row],[Order ID]], Returns!$A:$B, 2, FALSE), "No")</f>
        <v>No</v>
      </c>
      <c r="X6269" s="1">
        <f>1/COUNTIF(Data[Order ID], Data[[#This Row],[Order ID]])</f>
        <v>0.5</v>
      </c>
      <c r="Y6269" s="1">
        <f>1/COUNTIFS(Data[Customer Name],Data[[#This Row],[Customer Name]], Data[MonthYear],Data[[#This Row],[MonthYear]])</f>
        <v>0.25</v>
      </c>
      <c r="Z6269" s="1" t="str">
        <f>TEXT(Data[[#This Row],[Order Date]], "mm.yy")</f>
        <v>10.17</v>
      </c>
    </row>
    <row r="6270" spans="1:26" x14ac:dyDescent="0.25">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1" t="str">
        <f>IF(M6270=People!$B$2,People!$A$5,(IF(M6270=People!$B$3,People!$A$3,(IF(M6270=People!$B$4,People!$A$4,(IF(M6270=People!$B$5,People!$A$5,0)))))))</f>
        <v>Chuck Magee</v>
      </c>
      <c r="W6270" s="1" t="str">
        <f>IFERROR(VLOOKUP(Data[[#This Row],[Order ID]], Returns!$A:$B, 2, FALSE), "No")</f>
        <v>No</v>
      </c>
      <c r="X6270" s="1">
        <f>1/COUNTIF(Data[Order ID], Data[[#This Row],[Order ID]])</f>
        <v>0.5</v>
      </c>
      <c r="Y6270" s="1">
        <f>1/COUNTIFS(Data[Customer Name],Data[[#This Row],[Customer Name]], Data[MonthYear],Data[[#This Row],[MonthYear]])</f>
        <v>0.25</v>
      </c>
      <c r="Z6270" s="1" t="str">
        <f>TEXT(Data[[#This Row],[Order Date]], "mm.yy")</f>
        <v>10.17</v>
      </c>
    </row>
    <row r="6271" spans="1:26" x14ac:dyDescent="0.25">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1" t="str">
        <f>IF(M6271=People!$B$2,People!$A$5,(IF(M6271=People!$B$3,People!$A$3,(IF(M6271=People!$B$4,People!$A$4,(IF(M6271=People!$B$5,People!$A$5,0)))))))</f>
        <v>Cassandra Brandow</v>
      </c>
      <c r="W6271" s="1" t="str">
        <f>IFERROR(VLOOKUP(Data[[#This Row],[Order ID]], Returns!$A:$B, 2, FALSE), "No")</f>
        <v>No</v>
      </c>
      <c r="X6271" s="1">
        <f>1/COUNTIF(Data[Order ID], Data[[#This Row],[Order ID]])</f>
        <v>0.33333333333333331</v>
      </c>
      <c r="Y6271" s="1">
        <f>1/COUNTIFS(Data[Customer Name],Data[[#This Row],[Customer Name]], Data[MonthYear],Data[[#This Row],[MonthYear]])</f>
        <v>0.33333333333333331</v>
      </c>
      <c r="Z6271" s="1" t="str">
        <f>TEXT(Data[[#This Row],[Order Date]], "mm.yy")</f>
        <v>12.19</v>
      </c>
    </row>
    <row r="6272" spans="1:26" x14ac:dyDescent="0.25">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1" t="str">
        <f>IF(M6272=People!$B$2,People!$A$5,(IF(M6272=People!$B$3,People!$A$3,(IF(M6272=People!$B$4,People!$A$4,(IF(M6272=People!$B$5,People!$A$5,0)))))))</f>
        <v>Cassandra Brandow</v>
      </c>
      <c r="W6272" s="1" t="str">
        <f>IFERROR(VLOOKUP(Data[[#This Row],[Order ID]], Returns!$A:$B, 2, FALSE), "No")</f>
        <v>No</v>
      </c>
      <c r="X6272" s="1">
        <f>1/COUNTIF(Data[Order ID], Data[[#This Row],[Order ID]])</f>
        <v>0.33333333333333331</v>
      </c>
      <c r="Y6272" s="1">
        <f>1/COUNTIFS(Data[Customer Name],Data[[#This Row],[Customer Name]], Data[MonthYear],Data[[#This Row],[MonthYear]])</f>
        <v>0.33333333333333331</v>
      </c>
      <c r="Z6272" s="1" t="str">
        <f>TEXT(Data[[#This Row],[Order Date]], "mm.yy")</f>
        <v>12.19</v>
      </c>
    </row>
    <row r="6273" spans="1:26" x14ac:dyDescent="0.25">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1" t="str">
        <f>IF(M6273=People!$B$2,People!$A$5,(IF(M6273=People!$B$3,People!$A$3,(IF(M6273=People!$B$4,People!$A$4,(IF(M6273=People!$B$5,People!$A$5,0)))))))</f>
        <v>Cassandra Brandow</v>
      </c>
      <c r="W6273" s="1" t="str">
        <f>IFERROR(VLOOKUP(Data[[#This Row],[Order ID]], Returns!$A:$B, 2, FALSE), "No")</f>
        <v>No</v>
      </c>
      <c r="X6273" s="1">
        <f>1/COUNTIF(Data[Order ID], Data[[#This Row],[Order ID]])</f>
        <v>0.33333333333333331</v>
      </c>
      <c r="Y6273" s="1">
        <f>1/COUNTIFS(Data[Customer Name],Data[[#This Row],[Customer Name]], Data[MonthYear],Data[[#This Row],[MonthYear]])</f>
        <v>0.33333333333333331</v>
      </c>
      <c r="Z6273" s="1" t="str">
        <f>TEXT(Data[[#This Row],[Order Date]], "mm.yy")</f>
        <v>12.19</v>
      </c>
    </row>
    <row r="6274" spans="1:26" x14ac:dyDescent="0.25">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1" t="str">
        <f>IF(M6274=People!$B$2,People!$A$5,(IF(M6274=People!$B$3,People!$A$3,(IF(M6274=People!$B$4,People!$A$4,(IF(M6274=People!$B$5,People!$A$5,0)))))))</f>
        <v>Kelly Williams</v>
      </c>
      <c r="W6274" s="1" t="str">
        <f>IFERROR(VLOOKUP(Data[[#This Row],[Order ID]], Returns!$A:$B, 2, FALSE), "No")</f>
        <v>No</v>
      </c>
      <c r="X6274" s="1">
        <f>1/COUNTIF(Data[Order ID], Data[[#This Row],[Order ID]])</f>
        <v>1</v>
      </c>
      <c r="Y6274" s="1">
        <f>1/COUNTIFS(Data[Customer Name],Data[[#This Row],[Customer Name]], Data[MonthYear],Data[[#This Row],[MonthYear]])</f>
        <v>1</v>
      </c>
      <c r="Z6274" s="1" t="str">
        <f>TEXT(Data[[#This Row],[Order Date]], "mm.yy")</f>
        <v>12.19</v>
      </c>
    </row>
    <row r="6275" spans="1:26" x14ac:dyDescent="0.25">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1" t="str">
        <f>IF(M6275=People!$B$2,People!$A$5,(IF(M6275=People!$B$3,People!$A$3,(IF(M6275=People!$B$4,People!$A$4,(IF(M6275=People!$B$5,People!$A$5,0)))))))</f>
        <v>Cassandra Brandow</v>
      </c>
      <c r="W6275" s="1" t="str">
        <f>IFERROR(VLOOKUP(Data[[#This Row],[Order ID]], Returns!$A:$B, 2, FALSE), "No")</f>
        <v>No</v>
      </c>
      <c r="X6275" s="1">
        <f>1/COUNTIF(Data[Order ID], Data[[#This Row],[Order ID]])</f>
        <v>0.14285714285714285</v>
      </c>
      <c r="Y6275" s="1">
        <f>1/COUNTIFS(Data[Customer Name],Data[[#This Row],[Customer Name]], Data[MonthYear],Data[[#This Row],[MonthYear]])</f>
        <v>9.0909090909090912E-2</v>
      </c>
      <c r="Z6275" s="1" t="str">
        <f>TEXT(Data[[#This Row],[Order Date]], "mm.yy")</f>
        <v>07.18</v>
      </c>
    </row>
    <row r="6276" spans="1:26" x14ac:dyDescent="0.25">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1" t="str">
        <f>IF(M6276=People!$B$2,People!$A$5,(IF(M6276=People!$B$3,People!$A$3,(IF(M6276=People!$B$4,People!$A$4,(IF(M6276=People!$B$5,People!$A$5,0)))))))</f>
        <v>Cassandra Brandow</v>
      </c>
      <c r="W6276" s="1" t="str">
        <f>IFERROR(VLOOKUP(Data[[#This Row],[Order ID]], Returns!$A:$B, 2, FALSE), "No")</f>
        <v>No</v>
      </c>
      <c r="X6276" s="1">
        <f>1/COUNTIF(Data[Order ID], Data[[#This Row],[Order ID]])</f>
        <v>0.14285714285714285</v>
      </c>
      <c r="Y6276" s="1">
        <f>1/COUNTIFS(Data[Customer Name],Data[[#This Row],[Customer Name]], Data[MonthYear],Data[[#This Row],[MonthYear]])</f>
        <v>9.0909090909090912E-2</v>
      </c>
      <c r="Z6276" s="1" t="str">
        <f>TEXT(Data[[#This Row],[Order Date]], "mm.yy")</f>
        <v>07.18</v>
      </c>
    </row>
    <row r="6277" spans="1:26" x14ac:dyDescent="0.25">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1" t="str">
        <f>IF(M6277=People!$B$2,People!$A$5,(IF(M6277=People!$B$3,People!$A$3,(IF(M6277=People!$B$4,People!$A$4,(IF(M6277=People!$B$5,People!$A$5,0)))))))</f>
        <v>Cassandra Brandow</v>
      </c>
      <c r="W6277" s="1" t="str">
        <f>IFERROR(VLOOKUP(Data[[#This Row],[Order ID]], Returns!$A:$B, 2, FALSE), "No")</f>
        <v>No</v>
      </c>
      <c r="X6277" s="1">
        <f>1/COUNTIF(Data[Order ID], Data[[#This Row],[Order ID]])</f>
        <v>0.14285714285714285</v>
      </c>
      <c r="Y6277" s="1">
        <f>1/COUNTIFS(Data[Customer Name],Data[[#This Row],[Customer Name]], Data[MonthYear],Data[[#This Row],[MonthYear]])</f>
        <v>9.0909090909090912E-2</v>
      </c>
      <c r="Z6277" s="1" t="str">
        <f>TEXT(Data[[#This Row],[Order Date]], "mm.yy")</f>
        <v>07.18</v>
      </c>
    </row>
    <row r="6278" spans="1:26" x14ac:dyDescent="0.25">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1" t="str">
        <f>IF(M6278=People!$B$2,People!$A$5,(IF(M6278=People!$B$3,People!$A$3,(IF(M6278=People!$B$4,People!$A$4,(IF(M6278=People!$B$5,People!$A$5,0)))))))</f>
        <v>Cassandra Brandow</v>
      </c>
      <c r="W6278" s="1" t="str">
        <f>IFERROR(VLOOKUP(Data[[#This Row],[Order ID]], Returns!$A:$B, 2, FALSE), "No")</f>
        <v>No</v>
      </c>
      <c r="X6278" s="1">
        <f>1/COUNTIF(Data[Order ID], Data[[#This Row],[Order ID]])</f>
        <v>0.14285714285714285</v>
      </c>
      <c r="Y6278" s="1">
        <f>1/COUNTIFS(Data[Customer Name],Data[[#This Row],[Customer Name]], Data[MonthYear],Data[[#This Row],[MonthYear]])</f>
        <v>9.0909090909090912E-2</v>
      </c>
      <c r="Z6278" s="1" t="str">
        <f>TEXT(Data[[#This Row],[Order Date]], "mm.yy")</f>
        <v>07.18</v>
      </c>
    </row>
    <row r="6279" spans="1:26" x14ac:dyDescent="0.25">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1" t="str">
        <f>IF(M6279=People!$B$2,People!$A$5,(IF(M6279=People!$B$3,People!$A$3,(IF(M6279=People!$B$4,People!$A$4,(IF(M6279=People!$B$5,People!$A$5,0)))))))</f>
        <v>Cassandra Brandow</v>
      </c>
      <c r="W6279" s="1" t="str">
        <f>IFERROR(VLOOKUP(Data[[#This Row],[Order ID]], Returns!$A:$B, 2, FALSE), "No")</f>
        <v>No</v>
      </c>
      <c r="X6279" s="1">
        <f>1/COUNTIF(Data[Order ID], Data[[#This Row],[Order ID]])</f>
        <v>0.14285714285714285</v>
      </c>
      <c r="Y6279" s="1">
        <f>1/COUNTIFS(Data[Customer Name],Data[[#This Row],[Customer Name]], Data[MonthYear],Data[[#This Row],[MonthYear]])</f>
        <v>9.0909090909090912E-2</v>
      </c>
      <c r="Z6279" s="1" t="str">
        <f>TEXT(Data[[#This Row],[Order Date]], "mm.yy")</f>
        <v>07.18</v>
      </c>
    </row>
    <row r="6280" spans="1:26" x14ac:dyDescent="0.25">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1" t="str">
        <f>IF(M6280=People!$B$2,People!$A$5,(IF(M6280=People!$B$3,People!$A$3,(IF(M6280=People!$B$4,People!$A$4,(IF(M6280=People!$B$5,People!$A$5,0)))))))</f>
        <v>Cassandra Brandow</v>
      </c>
      <c r="W6280" s="1" t="str">
        <f>IFERROR(VLOOKUP(Data[[#This Row],[Order ID]], Returns!$A:$B, 2, FALSE), "No")</f>
        <v>No</v>
      </c>
      <c r="X6280" s="1">
        <f>1/COUNTIF(Data[Order ID], Data[[#This Row],[Order ID]])</f>
        <v>0.14285714285714285</v>
      </c>
      <c r="Y6280" s="1">
        <f>1/COUNTIFS(Data[Customer Name],Data[[#This Row],[Customer Name]], Data[MonthYear],Data[[#This Row],[MonthYear]])</f>
        <v>9.0909090909090912E-2</v>
      </c>
      <c r="Z6280" s="1" t="str">
        <f>TEXT(Data[[#This Row],[Order Date]], "mm.yy")</f>
        <v>07.18</v>
      </c>
    </row>
    <row r="6281" spans="1:26" x14ac:dyDescent="0.25">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1" t="str">
        <f>IF(M6281=People!$B$2,People!$A$5,(IF(M6281=People!$B$3,People!$A$3,(IF(M6281=People!$B$4,People!$A$4,(IF(M6281=People!$B$5,People!$A$5,0)))))))</f>
        <v>Cassandra Brandow</v>
      </c>
      <c r="W6281" s="1" t="str">
        <f>IFERROR(VLOOKUP(Data[[#This Row],[Order ID]], Returns!$A:$B, 2, FALSE), "No")</f>
        <v>No</v>
      </c>
      <c r="X6281" s="1">
        <f>1/COUNTIF(Data[Order ID], Data[[#This Row],[Order ID]])</f>
        <v>0.14285714285714285</v>
      </c>
      <c r="Y6281" s="1">
        <f>1/COUNTIFS(Data[Customer Name],Data[[#This Row],[Customer Name]], Data[MonthYear],Data[[#This Row],[MonthYear]])</f>
        <v>9.0909090909090912E-2</v>
      </c>
      <c r="Z6281" s="1" t="str">
        <f>TEXT(Data[[#This Row],[Order Date]], "mm.yy")</f>
        <v>07.18</v>
      </c>
    </row>
    <row r="6282" spans="1:26" x14ac:dyDescent="0.25">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1" t="str">
        <f>IF(M6282=People!$B$2,People!$A$5,(IF(M6282=People!$B$3,People!$A$3,(IF(M6282=People!$B$4,People!$A$4,(IF(M6282=People!$B$5,People!$A$5,0)))))))</f>
        <v>Chuck Magee</v>
      </c>
      <c r="W6282" s="1" t="str">
        <f>IFERROR(VLOOKUP(Data[[#This Row],[Order ID]], Returns!$A:$B, 2, FALSE), "No")</f>
        <v>No</v>
      </c>
      <c r="X6282" s="1">
        <f>1/COUNTIF(Data[Order ID], Data[[#This Row],[Order ID]])</f>
        <v>1</v>
      </c>
      <c r="Y6282" s="1">
        <f>1/COUNTIFS(Data[Customer Name],Data[[#This Row],[Customer Name]], Data[MonthYear],Data[[#This Row],[MonthYear]])</f>
        <v>0.5</v>
      </c>
      <c r="Z6282" s="1" t="str">
        <f>TEXT(Data[[#This Row],[Order Date]], "mm.yy")</f>
        <v>05.19</v>
      </c>
    </row>
    <row r="6283" spans="1:26" x14ac:dyDescent="0.25">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1" t="str">
        <f>IF(M6283=People!$B$2,People!$A$5,(IF(M6283=People!$B$3,People!$A$3,(IF(M6283=People!$B$4,People!$A$4,(IF(M6283=People!$B$5,People!$A$5,0)))))))</f>
        <v>Chuck Magee</v>
      </c>
      <c r="W6283" s="1" t="str">
        <f>IFERROR(VLOOKUP(Data[[#This Row],[Order ID]], Returns!$A:$B, 2, FALSE), "No")</f>
        <v>No</v>
      </c>
      <c r="X6283" s="1">
        <f>1/COUNTIF(Data[Order ID], Data[[#This Row],[Order ID]])</f>
        <v>0.5</v>
      </c>
      <c r="Y6283" s="1">
        <f>1/COUNTIFS(Data[Customer Name],Data[[#This Row],[Customer Name]], Data[MonthYear],Data[[#This Row],[MonthYear]])</f>
        <v>0.5</v>
      </c>
      <c r="Z6283" s="1" t="str">
        <f>TEXT(Data[[#This Row],[Order Date]], "mm.yy")</f>
        <v>11.17</v>
      </c>
    </row>
    <row r="6284" spans="1:26" x14ac:dyDescent="0.25">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1" t="str">
        <f>IF(M6284=People!$B$2,People!$A$5,(IF(M6284=People!$B$3,People!$A$3,(IF(M6284=People!$B$4,People!$A$4,(IF(M6284=People!$B$5,People!$A$5,0)))))))</f>
        <v>Chuck Magee</v>
      </c>
      <c r="W6284" s="1" t="str">
        <f>IFERROR(VLOOKUP(Data[[#This Row],[Order ID]], Returns!$A:$B, 2, FALSE), "No")</f>
        <v>No</v>
      </c>
      <c r="X6284" s="1">
        <f>1/COUNTIF(Data[Order ID], Data[[#This Row],[Order ID]])</f>
        <v>0.5</v>
      </c>
      <c r="Y6284" s="1">
        <f>1/COUNTIFS(Data[Customer Name],Data[[#This Row],[Customer Name]], Data[MonthYear],Data[[#This Row],[MonthYear]])</f>
        <v>0.5</v>
      </c>
      <c r="Z6284" s="1" t="str">
        <f>TEXT(Data[[#This Row],[Order Date]], "mm.yy")</f>
        <v>11.17</v>
      </c>
    </row>
    <row r="6285" spans="1:26" x14ac:dyDescent="0.25">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1" t="str">
        <f>IF(M6285=People!$B$2,People!$A$5,(IF(M6285=People!$B$3,People!$A$3,(IF(M6285=People!$B$4,People!$A$4,(IF(M6285=People!$B$5,People!$A$5,0)))))))</f>
        <v>Cassandra Brandow</v>
      </c>
      <c r="W6285" s="1" t="str">
        <f>IFERROR(VLOOKUP(Data[[#This Row],[Order ID]], Returns!$A:$B, 2, FALSE), "No")</f>
        <v>No</v>
      </c>
      <c r="X6285" s="1">
        <f>1/COUNTIF(Data[Order ID], Data[[#This Row],[Order ID]])</f>
        <v>0.5</v>
      </c>
      <c r="Y6285" s="1">
        <f>1/COUNTIFS(Data[Customer Name],Data[[#This Row],[Customer Name]], Data[MonthYear],Data[[#This Row],[MonthYear]])</f>
        <v>0.5</v>
      </c>
      <c r="Z6285" s="1" t="str">
        <f>TEXT(Data[[#This Row],[Order Date]], "mm.yy")</f>
        <v>09.18</v>
      </c>
    </row>
    <row r="6286" spans="1:26" x14ac:dyDescent="0.25">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1" t="str">
        <f>IF(M6286=People!$B$2,People!$A$5,(IF(M6286=People!$B$3,People!$A$3,(IF(M6286=People!$B$4,People!$A$4,(IF(M6286=People!$B$5,People!$A$5,0)))))))</f>
        <v>Cassandra Brandow</v>
      </c>
      <c r="W6286" s="1" t="str">
        <f>IFERROR(VLOOKUP(Data[[#This Row],[Order ID]], Returns!$A:$B, 2, FALSE), "No")</f>
        <v>No</v>
      </c>
      <c r="X6286" s="1">
        <f>1/COUNTIF(Data[Order ID], Data[[#This Row],[Order ID]])</f>
        <v>0.5</v>
      </c>
      <c r="Y6286" s="1">
        <f>1/COUNTIFS(Data[Customer Name],Data[[#This Row],[Customer Name]], Data[MonthYear],Data[[#This Row],[MonthYear]])</f>
        <v>0.5</v>
      </c>
      <c r="Z6286" s="1" t="str">
        <f>TEXT(Data[[#This Row],[Order Date]], "mm.yy")</f>
        <v>09.18</v>
      </c>
    </row>
    <row r="6287" spans="1:26" x14ac:dyDescent="0.25">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1" t="str">
        <f>IF(M6287=People!$B$2,People!$A$5,(IF(M6287=People!$B$3,People!$A$3,(IF(M6287=People!$B$4,People!$A$4,(IF(M6287=People!$B$5,People!$A$5,0)))))))</f>
        <v>Chuck Magee</v>
      </c>
      <c r="W6287" s="1" t="str">
        <f>IFERROR(VLOOKUP(Data[[#This Row],[Order ID]], Returns!$A:$B, 2, FALSE), "No")</f>
        <v>No</v>
      </c>
      <c r="X6287" s="1">
        <f>1/COUNTIF(Data[Order ID], Data[[#This Row],[Order ID]])</f>
        <v>1</v>
      </c>
      <c r="Y6287" s="1">
        <f>1/COUNTIFS(Data[Customer Name],Data[[#This Row],[Customer Name]], Data[MonthYear],Data[[#This Row],[MonthYear]])</f>
        <v>0.33333333333333331</v>
      </c>
      <c r="Z6287" s="1" t="str">
        <f>TEXT(Data[[#This Row],[Order Date]], "mm.yy")</f>
        <v>10.18</v>
      </c>
    </row>
    <row r="6288" spans="1:26" x14ac:dyDescent="0.25">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1" t="str">
        <f>IF(M6288=People!$B$2,People!$A$5,(IF(M6288=People!$B$3,People!$A$3,(IF(M6288=People!$B$4,People!$A$4,(IF(M6288=People!$B$5,People!$A$5,0)))))))</f>
        <v>Cassandra Brandow</v>
      </c>
      <c r="W6288" s="1" t="str">
        <f>IFERROR(VLOOKUP(Data[[#This Row],[Order ID]], Returns!$A:$B, 2, FALSE), "No")</f>
        <v>No</v>
      </c>
      <c r="X6288" s="1">
        <f>1/COUNTIF(Data[Order ID], Data[[#This Row],[Order ID]])</f>
        <v>1</v>
      </c>
      <c r="Y6288" s="1">
        <f>1/COUNTIFS(Data[Customer Name],Data[[#This Row],[Customer Name]], Data[MonthYear],Data[[#This Row],[MonthYear]])</f>
        <v>1</v>
      </c>
      <c r="Z6288" s="1" t="str">
        <f>TEXT(Data[[#This Row],[Order Date]], "mm.yy")</f>
        <v>10.18</v>
      </c>
    </row>
    <row r="6289" spans="1:26" x14ac:dyDescent="0.25">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1" t="str">
        <f>IF(M6289=People!$B$2,People!$A$5,(IF(M6289=People!$B$3,People!$A$3,(IF(M6289=People!$B$4,People!$A$4,(IF(M6289=People!$B$5,People!$A$5,0)))))))</f>
        <v>Cassandra Brandow</v>
      </c>
      <c r="W6289" s="1" t="str">
        <f>IFERROR(VLOOKUP(Data[[#This Row],[Order ID]], Returns!$A:$B, 2, FALSE), "No")</f>
        <v>No</v>
      </c>
      <c r="X6289" s="1">
        <f>1/COUNTIF(Data[Order ID], Data[[#This Row],[Order ID]])</f>
        <v>0.5</v>
      </c>
      <c r="Y6289" s="1">
        <f>1/COUNTIFS(Data[Customer Name],Data[[#This Row],[Customer Name]], Data[MonthYear],Data[[#This Row],[MonthYear]])</f>
        <v>0.5</v>
      </c>
      <c r="Z6289" s="1" t="str">
        <f>TEXT(Data[[#This Row],[Order Date]], "mm.yy")</f>
        <v>07.16</v>
      </c>
    </row>
    <row r="6290" spans="1:26" x14ac:dyDescent="0.25">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1" t="str">
        <f>IF(M6290=People!$B$2,People!$A$5,(IF(M6290=People!$B$3,People!$A$3,(IF(M6290=People!$B$4,People!$A$4,(IF(M6290=People!$B$5,People!$A$5,0)))))))</f>
        <v>Cassandra Brandow</v>
      </c>
      <c r="W6290" s="1" t="str">
        <f>IFERROR(VLOOKUP(Data[[#This Row],[Order ID]], Returns!$A:$B, 2, FALSE), "No")</f>
        <v>No</v>
      </c>
      <c r="X6290" s="1">
        <f>1/COUNTIF(Data[Order ID], Data[[#This Row],[Order ID]])</f>
        <v>0.5</v>
      </c>
      <c r="Y6290" s="1">
        <f>1/COUNTIFS(Data[Customer Name],Data[[#This Row],[Customer Name]], Data[MonthYear],Data[[#This Row],[MonthYear]])</f>
        <v>0.5</v>
      </c>
      <c r="Z6290" s="1" t="str">
        <f>TEXT(Data[[#This Row],[Order Date]], "mm.yy")</f>
        <v>07.16</v>
      </c>
    </row>
    <row r="6291" spans="1:26" x14ac:dyDescent="0.25">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1" t="str">
        <f>IF(M6291=People!$B$2,People!$A$5,(IF(M6291=People!$B$3,People!$A$3,(IF(M6291=People!$B$4,People!$A$4,(IF(M6291=People!$B$5,People!$A$5,0)))))))</f>
        <v>Cassandra Brandow</v>
      </c>
      <c r="W6291" s="1" t="str">
        <f>IFERROR(VLOOKUP(Data[[#This Row],[Order ID]], Returns!$A:$B, 2, FALSE), "No")</f>
        <v>No</v>
      </c>
      <c r="X6291" s="1">
        <f>1/COUNTIF(Data[Order ID], Data[[#This Row],[Order ID]])</f>
        <v>0.5</v>
      </c>
      <c r="Y6291" s="1">
        <f>1/COUNTIFS(Data[Customer Name],Data[[#This Row],[Customer Name]], Data[MonthYear],Data[[#This Row],[MonthYear]])</f>
        <v>0.5</v>
      </c>
      <c r="Z6291" s="1" t="str">
        <f>TEXT(Data[[#This Row],[Order Date]], "mm.yy")</f>
        <v>03.17</v>
      </c>
    </row>
    <row r="6292" spans="1:26" x14ac:dyDescent="0.25">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1" t="str">
        <f>IF(M6292=People!$B$2,People!$A$5,(IF(M6292=People!$B$3,People!$A$3,(IF(M6292=People!$B$4,People!$A$4,(IF(M6292=People!$B$5,People!$A$5,0)))))))</f>
        <v>Cassandra Brandow</v>
      </c>
      <c r="W6292" s="1" t="str">
        <f>IFERROR(VLOOKUP(Data[[#This Row],[Order ID]], Returns!$A:$B, 2, FALSE), "No")</f>
        <v>No</v>
      </c>
      <c r="X6292" s="1">
        <f>1/COUNTIF(Data[Order ID], Data[[#This Row],[Order ID]])</f>
        <v>0.5</v>
      </c>
      <c r="Y6292" s="1">
        <f>1/COUNTIFS(Data[Customer Name],Data[[#This Row],[Customer Name]], Data[MonthYear],Data[[#This Row],[MonthYear]])</f>
        <v>0.5</v>
      </c>
      <c r="Z6292" s="1" t="str">
        <f>TEXT(Data[[#This Row],[Order Date]], "mm.yy")</f>
        <v>03.17</v>
      </c>
    </row>
    <row r="6293" spans="1:26" x14ac:dyDescent="0.25">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1" t="str">
        <f>IF(M6293=People!$B$2,People!$A$5,(IF(M6293=People!$B$3,People!$A$3,(IF(M6293=People!$B$4,People!$A$4,(IF(M6293=People!$B$5,People!$A$5,0)))))))</f>
        <v>Cassandra Brandow</v>
      </c>
      <c r="W6293" s="1" t="str">
        <f>IFERROR(VLOOKUP(Data[[#This Row],[Order ID]], Returns!$A:$B, 2, FALSE), "No")</f>
        <v>No</v>
      </c>
      <c r="X6293" s="1">
        <f>1/COUNTIF(Data[Order ID], Data[[#This Row],[Order ID]])</f>
        <v>1</v>
      </c>
      <c r="Y6293" s="1">
        <f>1/COUNTIFS(Data[Customer Name],Data[[#This Row],[Customer Name]], Data[MonthYear],Data[[#This Row],[MonthYear]])</f>
        <v>1</v>
      </c>
      <c r="Z6293" s="1" t="str">
        <f>TEXT(Data[[#This Row],[Order Date]], "mm.yy")</f>
        <v>12.19</v>
      </c>
    </row>
    <row r="6294" spans="1:26" x14ac:dyDescent="0.25">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1" t="str">
        <f>IF(M6294=People!$B$2,People!$A$5,(IF(M6294=People!$B$3,People!$A$3,(IF(M6294=People!$B$4,People!$A$4,(IF(M6294=People!$B$5,People!$A$5,0)))))))</f>
        <v>Cassandra Brandow</v>
      </c>
      <c r="W6294" s="1" t="str">
        <f>IFERROR(VLOOKUP(Data[[#This Row],[Order ID]], Returns!$A:$B, 2, FALSE), "No")</f>
        <v>No</v>
      </c>
      <c r="X6294" s="1">
        <f>1/COUNTIF(Data[Order ID], Data[[#This Row],[Order ID]])</f>
        <v>0.5</v>
      </c>
      <c r="Y6294" s="1">
        <f>1/COUNTIFS(Data[Customer Name],Data[[#This Row],[Customer Name]], Data[MonthYear],Data[[#This Row],[MonthYear]])</f>
        <v>0.5</v>
      </c>
      <c r="Z6294" s="1" t="str">
        <f>TEXT(Data[[#This Row],[Order Date]], "mm.yy")</f>
        <v>04.17</v>
      </c>
    </row>
    <row r="6295" spans="1:26" x14ac:dyDescent="0.25">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1" t="str">
        <f>IF(M6295=People!$B$2,People!$A$5,(IF(M6295=People!$B$3,People!$A$3,(IF(M6295=People!$B$4,People!$A$4,(IF(M6295=People!$B$5,People!$A$5,0)))))))</f>
        <v>Cassandra Brandow</v>
      </c>
      <c r="W6295" s="1" t="str">
        <f>IFERROR(VLOOKUP(Data[[#This Row],[Order ID]], Returns!$A:$B, 2, FALSE), "No")</f>
        <v>No</v>
      </c>
      <c r="X6295" s="1">
        <f>1/COUNTIF(Data[Order ID], Data[[#This Row],[Order ID]])</f>
        <v>0.5</v>
      </c>
      <c r="Y6295" s="1">
        <f>1/COUNTIFS(Data[Customer Name],Data[[#This Row],[Customer Name]], Data[MonthYear],Data[[#This Row],[MonthYear]])</f>
        <v>0.5</v>
      </c>
      <c r="Z6295" s="1" t="str">
        <f>TEXT(Data[[#This Row],[Order Date]], "mm.yy")</f>
        <v>04.17</v>
      </c>
    </row>
    <row r="6296" spans="1:26" x14ac:dyDescent="0.25">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1" t="str">
        <f>IF(M6296=People!$B$2,People!$A$5,(IF(M6296=People!$B$3,People!$A$3,(IF(M6296=People!$B$4,People!$A$4,(IF(M6296=People!$B$5,People!$A$5,0)))))))</f>
        <v>Chuck Magee</v>
      </c>
      <c r="W6296" s="1" t="str">
        <f>IFERROR(VLOOKUP(Data[[#This Row],[Order ID]], Returns!$A:$B, 2, FALSE), "No")</f>
        <v>No</v>
      </c>
      <c r="X6296" s="1">
        <f>1/COUNTIF(Data[Order ID], Data[[#This Row],[Order ID]])</f>
        <v>1</v>
      </c>
      <c r="Y6296" s="1">
        <f>1/COUNTIFS(Data[Customer Name],Data[[#This Row],[Customer Name]], Data[MonthYear],Data[[#This Row],[MonthYear]])</f>
        <v>1</v>
      </c>
      <c r="Z6296" s="1" t="str">
        <f>TEXT(Data[[#This Row],[Order Date]], "mm.yy")</f>
        <v>09.16</v>
      </c>
    </row>
    <row r="6297" spans="1:26" x14ac:dyDescent="0.25">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1" t="str">
        <f>IF(M6297=People!$B$2,People!$A$5,(IF(M6297=People!$B$3,People!$A$3,(IF(M6297=People!$B$4,People!$A$4,(IF(M6297=People!$B$5,People!$A$5,0)))))))</f>
        <v>Chuck Magee</v>
      </c>
      <c r="W6297" s="1" t="str">
        <f>IFERROR(VLOOKUP(Data[[#This Row],[Order ID]], Returns!$A:$B, 2, FALSE), "No")</f>
        <v>No</v>
      </c>
      <c r="X6297" s="1">
        <f>1/COUNTIF(Data[Order ID], Data[[#This Row],[Order ID]])</f>
        <v>0.33333333333333331</v>
      </c>
      <c r="Y6297" s="1">
        <f>1/COUNTIFS(Data[Customer Name],Data[[#This Row],[Customer Name]], Data[MonthYear],Data[[#This Row],[MonthYear]])</f>
        <v>0.33333333333333331</v>
      </c>
      <c r="Z6297" s="1" t="str">
        <f>TEXT(Data[[#This Row],[Order Date]], "mm.yy")</f>
        <v>12.16</v>
      </c>
    </row>
    <row r="6298" spans="1:26" x14ac:dyDescent="0.25">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1" t="str">
        <f>IF(M6298=People!$B$2,People!$A$5,(IF(M6298=People!$B$3,People!$A$3,(IF(M6298=People!$B$4,People!$A$4,(IF(M6298=People!$B$5,People!$A$5,0)))))))</f>
        <v>Chuck Magee</v>
      </c>
      <c r="W6298" s="1" t="str">
        <f>IFERROR(VLOOKUP(Data[[#This Row],[Order ID]], Returns!$A:$B, 2, FALSE), "No")</f>
        <v>No</v>
      </c>
      <c r="X6298" s="1">
        <f>1/COUNTIF(Data[Order ID], Data[[#This Row],[Order ID]])</f>
        <v>0.33333333333333331</v>
      </c>
      <c r="Y6298" s="1">
        <f>1/COUNTIFS(Data[Customer Name],Data[[#This Row],[Customer Name]], Data[MonthYear],Data[[#This Row],[MonthYear]])</f>
        <v>0.33333333333333331</v>
      </c>
      <c r="Z6298" s="1" t="str">
        <f>TEXT(Data[[#This Row],[Order Date]], "mm.yy")</f>
        <v>12.16</v>
      </c>
    </row>
    <row r="6299" spans="1:26" x14ac:dyDescent="0.25">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1" t="str">
        <f>IF(M6299=People!$B$2,People!$A$5,(IF(M6299=People!$B$3,People!$A$3,(IF(M6299=People!$B$4,People!$A$4,(IF(M6299=People!$B$5,People!$A$5,0)))))))</f>
        <v>Chuck Magee</v>
      </c>
      <c r="W6299" s="1" t="str">
        <f>IFERROR(VLOOKUP(Data[[#This Row],[Order ID]], Returns!$A:$B, 2, FALSE), "No")</f>
        <v>No</v>
      </c>
      <c r="X6299" s="1">
        <f>1/COUNTIF(Data[Order ID], Data[[#This Row],[Order ID]])</f>
        <v>0.33333333333333331</v>
      </c>
      <c r="Y6299" s="1">
        <f>1/COUNTIFS(Data[Customer Name],Data[[#This Row],[Customer Name]], Data[MonthYear],Data[[#This Row],[MonthYear]])</f>
        <v>0.33333333333333331</v>
      </c>
      <c r="Z6299" s="1" t="str">
        <f>TEXT(Data[[#This Row],[Order Date]], "mm.yy")</f>
        <v>12.16</v>
      </c>
    </row>
    <row r="6300" spans="1:26" x14ac:dyDescent="0.25">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1" t="str">
        <f>IF(M6300=People!$B$2,People!$A$5,(IF(M6300=People!$B$3,People!$A$3,(IF(M6300=People!$B$4,People!$A$4,(IF(M6300=People!$B$5,People!$A$5,0)))))))</f>
        <v>Cassandra Brandow</v>
      </c>
      <c r="W6300" s="1" t="str">
        <f>IFERROR(VLOOKUP(Data[[#This Row],[Order ID]], Returns!$A:$B, 2, FALSE), "No")</f>
        <v>No</v>
      </c>
      <c r="X6300" s="1">
        <f>1/COUNTIF(Data[Order ID], Data[[#This Row],[Order ID]])</f>
        <v>1</v>
      </c>
      <c r="Y6300" s="1">
        <f>1/COUNTIFS(Data[Customer Name],Data[[#This Row],[Customer Name]], Data[MonthYear],Data[[#This Row],[MonthYear]])</f>
        <v>1</v>
      </c>
      <c r="Z6300" s="1" t="str">
        <f>TEXT(Data[[#This Row],[Order Date]], "mm.yy")</f>
        <v>10.16</v>
      </c>
    </row>
    <row r="6301" spans="1:26" x14ac:dyDescent="0.25">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1" t="str">
        <f>IF(M6301=People!$B$2,People!$A$5,(IF(M6301=People!$B$3,People!$A$3,(IF(M6301=People!$B$4,People!$A$4,(IF(M6301=People!$B$5,People!$A$5,0)))))))</f>
        <v>Cassandra Brandow</v>
      </c>
      <c r="W6301" s="1" t="str">
        <f>IFERROR(VLOOKUP(Data[[#This Row],[Order ID]], Returns!$A:$B, 2, FALSE), "No")</f>
        <v>No</v>
      </c>
      <c r="X6301" s="1">
        <f>1/COUNTIF(Data[Order ID], Data[[#This Row],[Order ID]])</f>
        <v>1</v>
      </c>
      <c r="Y6301" s="1">
        <f>1/COUNTIFS(Data[Customer Name],Data[[#This Row],[Customer Name]], Data[MonthYear],Data[[#This Row],[MonthYear]])</f>
        <v>1</v>
      </c>
      <c r="Z6301" s="1" t="str">
        <f>TEXT(Data[[#This Row],[Order Date]], "mm.yy")</f>
        <v>11.19</v>
      </c>
    </row>
    <row r="6302" spans="1:26" x14ac:dyDescent="0.25">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1" t="str">
        <f>IF(M6302=People!$B$2,People!$A$5,(IF(M6302=People!$B$3,People!$A$3,(IF(M6302=People!$B$4,People!$A$4,(IF(M6302=People!$B$5,People!$A$5,0)))))))</f>
        <v>Kelly Williams</v>
      </c>
      <c r="W6302" s="1" t="str">
        <f>IFERROR(VLOOKUP(Data[[#This Row],[Order ID]], Returns!$A:$B, 2, FALSE), "No")</f>
        <v>No</v>
      </c>
      <c r="X6302" s="1">
        <f>1/COUNTIF(Data[Order ID], Data[[#This Row],[Order ID]])</f>
        <v>0.5</v>
      </c>
      <c r="Y6302" s="1">
        <f>1/COUNTIFS(Data[Customer Name],Data[[#This Row],[Customer Name]], Data[MonthYear],Data[[#This Row],[MonthYear]])</f>
        <v>0.5</v>
      </c>
      <c r="Z6302" s="1" t="str">
        <f>TEXT(Data[[#This Row],[Order Date]], "mm.yy")</f>
        <v>06.16</v>
      </c>
    </row>
    <row r="6303" spans="1:26" x14ac:dyDescent="0.25">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1" t="str">
        <f>IF(M6303=People!$B$2,People!$A$5,(IF(M6303=People!$B$3,People!$A$3,(IF(M6303=People!$B$4,People!$A$4,(IF(M6303=People!$B$5,People!$A$5,0)))))))</f>
        <v>Kelly Williams</v>
      </c>
      <c r="W6303" s="1" t="str">
        <f>IFERROR(VLOOKUP(Data[[#This Row],[Order ID]], Returns!$A:$B, 2, FALSE), "No")</f>
        <v>No</v>
      </c>
      <c r="X6303" s="1">
        <f>1/COUNTIF(Data[Order ID], Data[[#This Row],[Order ID]])</f>
        <v>0.5</v>
      </c>
      <c r="Y6303" s="1">
        <f>1/COUNTIFS(Data[Customer Name],Data[[#This Row],[Customer Name]], Data[MonthYear],Data[[#This Row],[MonthYear]])</f>
        <v>0.5</v>
      </c>
      <c r="Z6303" s="1" t="str">
        <f>TEXT(Data[[#This Row],[Order Date]], "mm.yy")</f>
        <v>06.16</v>
      </c>
    </row>
    <row r="6304" spans="1:26" x14ac:dyDescent="0.25">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1" t="str">
        <f>IF(M6304=People!$B$2,People!$A$5,(IF(M6304=People!$B$3,People!$A$3,(IF(M6304=People!$B$4,People!$A$4,(IF(M6304=People!$B$5,People!$A$5,0)))))))</f>
        <v>Kelly Williams</v>
      </c>
      <c r="W6304" s="1" t="str">
        <f>IFERROR(VLOOKUP(Data[[#This Row],[Order ID]], Returns!$A:$B, 2, FALSE), "No")</f>
        <v>No</v>
      </c>
      <c r="X6304" s="1">
        <f>1/COUNTIF(Data[Order ID], Data[[#This Row],[Order ID]])</f>
        <v>1</v>
      </c>
      <c r="Y6304" s="1">
        <f>1/COUNTIFS(Data[Customer Name],Data[[#This Row],[Customer Name]], Data[MonthYear],Data[[#This Row],[MonthYear]])</f>
        <v>1</v>
      </c>
      <c r="Z6304" s="1" t="str">
        <f>TEXT(Data[[#This Row],[Order Date]], "mm.yy")</f>
        <v>11.19</v>
      </c>
    </row>
    <row r="6305" spans="1:26" x14ac:dyDescent="0.25">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1" t="str">
        <f>IF(M6305=People!$B$2,People!$A$5,(IF(M6305=People!$B$3,People!$A$3,(IF(M6305=People!$B$4,People!$A$4,(IF(M6305=People!$B$5,People!$A$5,0)))))))</f>
        <v>Kelly Williams</v>
      </c>
      <c r="W6305" s="1" t="str">
        <f>IFERROR(VLOOKUP(Data[[#This Row],[Order ID]], Returns!$A:$B, 2, FALSE), "No")</f>
        <v>No</v>
      </c>
      <c r="X6305" s="1">
        <f>1/COUNTIF(Data[Order ID], Data[[#This Row],[Order ID]])</f>
        <v>1</v>
      </c>
      <c r="Y6305" s="1">
        <f>1/COUNTIFS(Data[Customer Name],Data[[#This Row],[Customer Name]], Data[MonthYear],Data[[#This Row],[MonthYear]])</f>
        <v>1</v>
      </c>
      <c r="Z6305" s="1" t="str">
        <f>TEXT(Data[[#This Row],[Order Date]], "mm.yy")</f>
        <v>06.19</v>
      </c>
    </row>
    <row r="6306" spans="1:26" x14ac:dyDescent="0.25">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1" t="str">
        <f>IF(M6306=People!$B$2,People!$A$5,(IF(M6306=People!$B$3,People!$A$3,(IF(M6306=People!$B$4,People!$A$4,(IF(M6306=People!$B$5,People!$A$5,0)))))))</f>
        <v>Chuck Magee</v>
      </c>
      <c r="W6306" s="1" t="str">
        <f>IFERROR(VLOOKUP(Data[[#This Row],[Order ID]], Returns!$A:$B, 2, FALSE), "No")</f>
        <v>No</v>
      </c>
      <c r="X6306" s="1">
        <f>1/COUNTIF(Data[Order ID], Data[[#This Row],[Order ID]])</f>
        <v>1</v>
      </c>
      <c r="Y6306" s="1">
        <f>1/COUNTIFS(Data[Customer Name],Data[[#This Row],[Customer Name]], Data[MonthYear],Data[[#This Row],[MonthYear]])</f>
        <v>1</v>
      </c>
      <c r="Z6306" s="1" t="str">
        <f>TEXT(Data[[#This Row],[Order Date]], "mm.yy")</f>
        <v>05.19</v>
      </c>
    </row>
    <row r="6307" spans="1:26" x14ac:dyDescent="0.25">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1" t="str">
        <f>IF(M6307=People!$B$2,People!$A$5,(IF(M6307=People!$B$3,People!$A$3,(IF(M6307=People!$B$4,People!$A$4,(IF(M6307=People!$B$5,People!$A$5,0)))))))</f>
        <v>Cassandra Brandow</v>
      </c>
      <c r="W6307" s="1" t="str">
        <f>IFERROR(VLOOKUP(Data[[#This Row],[Order ID]], Returns!$A:$B, 2, FALSE), "No")</f>
        <v>No</v>
      </c>
      <c r="X6307" s="1">
        <f>1/COUNTIF(Data[Order ID], Data[[#This Row],[Order ID]])</f>
        <v>0.16666666666666666</v>
      </c>
      <c r="Y6307" s="1">
        <f>1/COUNTIFS(Data[Customer Name],Data[[#This Row],[Customer Name]], Data[MonthYear],Data[[#This Row],[MonthYear]])</f>
        <v>0.16666666666666666</v>
      </c>
      <c r="Z6307" s="1" t="str">
        <f>TEXT(Data[[#This Row],[Order Date]], "mm.yy")</f>
        <v>11.18</v>
      </c>
    </row>
    <row r="6308" spans="1:26" x14ac:dyDescent="0.25">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1" t="str">
        <f>IF(M6308=People!$B$2,People!$A$5,(IF(M6308=People!$B$3,People!$A$3,(IF(M6308=People!$B$4,People!$A$4,(IF(M6308=People!$B$5,People!$A$5,0)))))))</f>
        <v>Cassandra Brandow</v>
      </c>
      <c r="W6308" s="1" t="str">
        <f>IFERROR(VLOOKUP(Data[[#This Row],[Order ID]], Returns!$A:$B, 2, FALSE), "No")</f>
        <v>No</v>
      </c>
      <c r="X6308" s="1">
        <f>1/COUNTIF(Data[Order ID], Data[[#This Row],[Order ID]])</f>
        <v>0.16666666666666666</v>
      </c>
      <c r="Y6308" s="1">
        <f>1/COUNTIFS(Data[Customer Name],Data[[#This Row],[Customer Name]], Data[MonthYear],Data[[#This Row],[MonthYear]])</f>
        <v>0.16666666666666666</v>
      </c>
      <c r="Z6308" s="1" t="str">
        <f>TEXT(Data[[#This Row],[Order Date]], "mm.yy")</f>
        <v>11.18</v>
      </c>
    </row>
    <row r="6309" spans="1:26" x14ac:dyDescent="0.25">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1" t="str">
        <f>IF(M6309=People!$B$2,People!$A$5,(IF(M6309=People!$B$3,People!$A$3,(IF(M6309=People!$B$4,People!$A$4,(IF(M6309=People!$B$5,People!$A$5,0)))))))</f>
        <v>Cassandra Brandow</v>
      </c>
      <c r="W6309" s="1" t="str">
        <f>IFERROR(VLOOKUP(Data[[#This Row],[Order ID]], Returns!$A:$B, 2, FALSE), "No")</f>
        <v>No</v>
      </c>
      <c r="X6309" s="1">
        <f>1/COUNTIF(Data[Order ID], Data[[#This Row],[Order ID]])</f>
        <v>0.16666666666666666</v>
      </c>
      <c r="Y6309" s="1">
        <f>1/COUNTIFS(Data[Customer Name],Data[[#This Row],[Customer Name]], Data[MonthYear],Data[[#This Row],[MonthYear]])</f>
        <v>0.16666666666666666</v>
      </c>
      <c r="Z6309" s="1" t="str">
        <f>TEXT(Data[[#This Row],[Order Date]], "mm.yy")</f>
        <v>11.18</v>
      </c>
    </row>
    <row r="6310" spans="1:26" x14ac:dyDescent="0.25">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1" t="str">
        <f>IF(M6310=People!$B$2,People!$A$5,(IF(M6310=People!$B$3,People!$A$3,(IF(M6310=People!$B$4,People!$A$4,(IF(M6310=People!$B$5,People!$A$5,0)))))))</f>
        <v>Cassandra Brandow</v>
      </c>
      <c r="W6310" s="1" t="str">
        <f>IFERROR(VLOOKUP(Data[[#This Row],[Order ID]], Returns!$A:$B, 2, FALSE), "No")</f>
        <v>No</v>
      </c>
      <c r="X6310" s="1">
        <f>1/COUNTIF(Data[Order ID], Data[[#This Row],[Order ID]])</f>
        <v>0.16666666666666666</v>
      </c>
      <c r="Y6310" s="1">
        <f>1/COUNTIFS(Data[Customer Name],Data[[#This Row],[Customer Name]], Data[MonthYear],Data[[#This Row],[MonthYear]])</f>
        <v>0.16666666666666666</v>
      </c>
      <c r="Z6310" s="1" t="str">
        <f>TEXT(Data[[#This Row],[Order Date]], "mm.yy")</f>
        <v>11.18</v>
      </c>
    </row>
    <row r="6311" spans="1:26" x14ac:dyDescent="0.25">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1" t="str">
        <f>IF(M6311=People!$B$2,People!$A$5,(IF(M6311=People!$B$3,People!$A$3,(IF(M6311=People!$B$4,People!$A$4,(IF(M6311=People!$B$5,People!$A$5,0)))))))</f>
        <v>Cassandra Brandow</v>
      </c>
      <c r="W6311" s="1" t="str">
        <f>IFERROR(VLOOKUP(Data[[#This Row],[Order ID]], Returns!$A:$B, 2, FALSE), "No")</f>
        <v>No</v>
      </c>
      <c r="X6311" s="1">
        <f>1/COUNTIF(Data[Order ID], Data[[#This Row],[Order ID]])</f>
        <v>0.16666666666666666</v>
      </c>
      <c r="Y6311" s="1">
        <f>1/COUNTIFS(Data[Customer Name],Data[[#This Row],[Customer Name]], Data[MonthYear],Data[[#This Row],[MonthYear]])</f>
        <v>0.16666666666666666</v>
      </c>
      <c r="Z6311" s="1" t="str">
        <f>TEXT(Data[[#This Row],[Order Date]], "mm.yy")</f>
        <v>11.18</v>
      </c>
    </row>
    <row r="6312" spans="1:26" x14ac:dyDescent="0.25">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1" t="str">
        <f>IF(M6312=People!$B$2,People!$A$5,(IF(M6312=People!$B$3,People!$A$3,(IF(M6312=People!$B$4,People!$A$4,(IF(M6312=People!$B$5,People!$A$5,0)))))))</f>
        <v>Cassandra Brandow</v>
      </c>
      <c r="W6312" s="1" t="str">
        <f>IFERROR(VLOOKUP(Data[[#This Row],[Order ID]], Returns!$A:$B, 2, FALSE), "No")</f>
        <v>No</v>
      </c>
      <c r="X6312" s="1">
        <f>1/COUNTIF(Data[Order ID], Data[[#This Row],[Order ID]])</f>
        <v>0.16666666666666666</v>
      </c>
      <c r="Y6312" s="1">
        <f>1/COUNTIFS(Data[Customer Name],Data[[#This Row],[Customer Name]], Data[MonthYear],Data[[#This Row],[MonthYear]])</f>
        <v>0.16666666666666666</v>
      </c>
      <c r="Z6312" s="1" t="str">
        <f>TEXT(Data[[#This Row],[Order Date]], "mm.yy")</f>
        <v>11.18</v>
      </c>
    </row>
    <row r="6313" spans="1:26" x14ac:dyDescent="0.25">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1" t="str">
        <f>IF(M6313=People!$B$2,People!$A$5,(IF(M6313=People!$B$3,People!$A$3,(IF(M6313=People!$B$4,People!$A$4,(IF(M6313=People!$B$5,People!$A$5,0)))))))</f>
        <v>Cassandra Brandow</v>
      </c>
      <c r="W6313" s="1" t="str">
        <f>IFERROR(VLOOKUP(Data[[#This Row],[Order ID]], Returns!$A:$B, 2, FALSE), "No")</f>
        <v>No</v>
      </c>
      <c r="X6313" s="1">
        <f>1/COUNTIF(Data[Order ID], Data[[#This Row],[Order ID]])</f>
        <v>1</v>
      </c>
      <c r="Y6313" s="1">
        <f>1/COUNTIFS(Data[Customer Name],Data[[#This Row],[Customer Name]], Data[MonthYear],Data[[#This Row],[MonthYear]])</f>
        <v>1</v>
      </c>
      <c r="Z6313" s="1" t="str">
        <f>TEXT(Data[[#This Row],[Order Date]], "mm.yy")</f>
        <v>09.16</v>
      </c>
    </row>
    <row r="6314" spans="1:26" x14ac:dyDescent="0.25">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1" t="str">
        <f>IF(M6314=People!$B$2,People!$A$5,(IF(M6314=People!$B$3,People!$A$3,(IF(M6314=People!$B$4,People!$A$4,(IF(M6314=People!$B$5,People!$A$5,0)))))))</f>
        <v>Chuck Magee</v>
      </c>
      <c r="W6314" s="1" t="str">
        <f>IFERROR(VLOOKUP(Data[[#This Row],[Order ID]], Returns!$A:$B, 2, FALSE), "No")</f>
        <v>No</v>
      </c>
      <c r="X6314" s="1">
        <f>1/COUNTIF(Data[Order ID], Data[[#This Row],[Order ID]])</f>
        <v>0.5</v>
      </c>
      <c r="Y6314" s="1">
        <f>1/COUNTIFS(Data[Customer Name],Data[[#This Row],[Customer Name]], Data[MonthYear],Data[[#This Row],[MonthYear]])</f>
        <v>0.5</v>
      </c>
      <c r="Z6314" s="1" t="str">
        <f>TEXT(Data[[#This Row],[Order Date]], "mm.yy")</f>
        <v>02.19</v>
      </c>
    </row>
    <row r="6315" spans="1:26" x14ac:dyDescent="0.25">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1" t="str">
        <f>IF(M6315=People!$B$2,People!$A$5,(IF(M6315=People!$B$3,People!$A$3,(IF(M6315=People!$B$4,People!$A$4,(IF(M6315=People!$B$5,People!$A$5,0)))))))</f>
        <v>Chuck Magee</v>
      </c>
      <c r="W6315" s="1" t="str">
        <f>IFERROR(VLOOKUP(Data[[#This Row],[Order ID]], Returns!$A:$B, 2, FALSE), "No")</f>
        <v>No</v>
      </c>
      <c r="X6315" s="1">
        <f>1/COUNTIF(Data[Order ID], Data[[#This Row],[Order ID]])</f>
        <v>0.5</v>
      </c>
      <c r="Y6315" s="1">
        <f>1/COUNTIFS(Data[Customer Name],Data[[#This Row],[Customer Name]], Data[MonthYear],Data[[#This Row],[MonthYear]])</f>
        <v>0.5</v>
      </c>
      <c r="Z6315" s="1" t="str">
        <f>TEXT(Data[[#This Row],[Order Date]], "mm.yy")</f>
        <v>02.19</v>
      </c>
    </row>
    <row r="6316" spans="1:26" x14ac:dyDescent="0.25">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1" t="str">
        <f>IF(M6316=People!$B$2,People!$A$5,(IF(M6316=People!$B$3,People!$A$3,(IF(M6316=People!$B$4,People!$A$4,(IF(M6316=People!$B$5,People!$A$5,0)))))))</f>
        <v>Kelly Williams</v>
      </c>
      <c r="W6316" s="1" t="str">
        <f>IFERROR(VLOOKUP(Data[[#This Row],[Order ID]], Returns!$A:$B, 2, FALSE), "No")</f>
        <v>Yes</v>
      </c>
      <c r="X6316" s="1">
        <f>1/COUNTIF(Data[Order ID], Data[[#This Row],[Order ID]])</f>
        <v>0.25</v>
      </c>
      <c r="Y6316" s="1">
        <f>1/COUNTIFS(Data[Customer Name],Data[[#This Row],[Customer Name]], Data[MonthYear],Data[[#This Row],[MonthYear]])</f>
        <v>0.25</v>
      </c>
      <c r="Z6316" s="1" t="str">
        <f>TEXT(Data[[#This Row],[Order Date]], "mm.yy")</f>
        <v>11.16</v>
      </c>
    </row>
    <row r="6317" spans="1:26" x14ac:dyDescent="0.25">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1" t="str">
        <f>IF(M6317=People!$B$2,People!$A$5,(IF(M6317=People!$B$3,People!$A$3,(IF(M6317=People!$B$4,People!$A$4,(IF(M6317=People!$B$5,People!$A$5,0)))))))</f>
        <v>Kelly Williams</v>
      </c>
      <c r="W6317" s="1" t="str">
        <f>IFERROR(VLOOKUP(Data[[#This Row],[Order ID]], Returns!$A:$B, 2, FALSE), "No")</f>
        <v>Yes</v>
      </c>
      <c r="X6317" s="1">
        <f>1/COUNTIF(Data[Order ID], Data[[#This Row],[Order ID]])</f>
        <v>0.25</v>
      </c>
      <c r="Y6317" s="1">
        <f>1/COUNTIFS(Data[Customer Name],Data[[#This Row],[Customer Name]], Data[MonthYear],Data[[#This Row],[MonthYear]])</f>
        <v>0.25</v>
      </c>
      <c r="Z6317" s="1" t="str">
        <f>TEXT(Data[[#This Row],[Order Date]], "mm.yy")</f>
        <v>11.16</v>
      </c>
    </row>
    <row r="6318" spans="1:26" x14ac:dyDescent="0.25">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1" t="str">
        <f>IF(M6318=People!$B$2,People!$A$5,(IF(M6318=People!$B$3,People!$A$3,(IF(M6318=People!$B$4,People!$A$4,(IF(M6318=People!$B$5,People!$A$5,0)))))))</f>
        <v>Kelly Williams</v>
      </c>
      <c r="W6318" s="1" t="str">
        <f>IFERROR(VLOOKUP(Data[[#This Row],[Order ID]], Returns!$A:$B, 2, FALSE), "No")</f>
        <v>Yes</v>
      </c>
      <c r="X6318" s="1">
        <f>1/COUNTIF(Data[Order ID], Data[[#This Row],[Order ID]])</f>
        <v>0.25</v>
      </c>
      <c r="Y6318" s="1">
        <f>1/COUNTIFS(Data[Customer Name],Data[[#This Row],[Customer Name]], Data[MonthYear],Data[[#This Row],[MonthYear]])</f>
        <v>0.25</v>
      </c>
      <c r="Z6318" s="1" t="str">
        <f>TEXT(Data[[#This Row],[Order Date]], "mm.yy")</f>
        <v>11.16</v>
      </c>
    </row>
    <row r="6319" spans="1:26" x14ac:dyDescent="0.25">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1" t="str">
        <f>IF(M6319=People!$B$2,People!$A$5,(IF(M6319=People!$B$3,People!$A$3,(IF(M6319=People!$B$4,People!$A$4,(IF(M6319=People!$B$5,People!$A$5,0)))))))</f>
        <v>Kelly Williams</v>
      </c>
      <c r="W6319" s="1" t="str">
        <f>IFERROR(VLOOKUP(Data[[#This Row],[Order ID]], Returns!$A:$B, 2, FALSE), "No")</f>
        <v>Yes</v>
      </c>
      <c r="X6319" s="1">
        <f>1/COUNTIF(Data[Order ID], Data[[#This Row],[Order ID]])</f>
        <v>0.25</v>
      </c>
      <c r="Y6319" s="1">
        <f>1/COUNTIFS(Data[Customer Name],Data[[#This Row],[Customer Name]], Data[MonthYear],Data[[#This Row],[MonthYear]])</f>
        <v>0.25</v>
      </c>
      <c r="Z6319" s="1" t="str">
        <f>TEXT(Data[[#This Row],[Order Date]], "mm.yy")</f>
        <v>11.16</v>
      </c>
    </row>
    <row r="6320" spans="1:26" x14ac:dyDescent="0.25">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1" t="str">
        <f>IF(M6320=People!$B$2,People!$A$5,(IF(M6320=People!$B$3,People!$A$3,(IF(M6320=People!$B$4,People!$A$4,(IF(M6320=People!$B$5,People!$A$5,0)))))))</f>
        <v>Cassandra Brandow</v>
      </c>
      <c r="W6320" s="1" t="str">
        <f>IFERROR(VLOOKUP(Data[[#This Row],[Order ID]], Returns!$A:$B, 2, FALSE), "No")</f>
        <v>Yes</v>
      </c>
      <c r="X6320" s="1">
        <f>1/COUNTIF(Data[Order ID], Data[[#This Row],[Order ID]])</f>
        <v>0.5</v>
      </c>
      <c r="Y6320" s="1">
        <f>1/COUNTIFS(Data[Customer Name],Data[[#This Row],[Customer Name]], Data[MonthYear],Data[[#This Row],[MonthYear]])</f>
        <v>0.33333333333333331</v>
      </c>
      <c r="Z6320" s="1" t="str">
        <f>TEXT(Data[[#This Row],[Order Date]], "mm.yy")</f>
        <v>11.19</v>
      </c>
    </row>
    <row r="6321" spans="1:26" x14ac:dyDescent="0.25">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1" t="str">
        <f>IF(M6321=People!$B$2,People!$A$5,(IF(M6321=People!$B$3,People!$A$3,(IF(M6321=People!$B$4,People!$A$4,(IF(M6321=People!$B$5,People!$A$5,0)))))))</f>
        <v>Cassandra Brandow</v>
      </c>
      <c r="W6321" s="1" t="str">
        <f>IFERROR(VLOOKUP(Data[[#This Row],[Order ID]], Returns!$A:$B, 2, FALSE), "No")</f>
        <v>Yes</v>
      </c>
      <c r="X6321" s="1">
        <f>1/COUNTIF(Data[Order ID], Data[[#This Row],[Order ID]])</f>
        <v>0.5</v>
      </c>
      <c r="Y6321" s="1">
        <f>1/COUNTIFS(Data[Customer Name],Data[[#This Row],[Customer Name]], Data[MonthYear],Data[[#This Row],[MonthYear]])</f>
        <v>0.33333333333333331</v>
      </c>
      <c r="Z6321" s="1" t="str">
        <f>TEXT(Data[[#This Row],[Order Date]], "mm.yy")</f>
        <v>11.19</v>
      </c>
    </row>
    <row r="6322" spans="1:26" x14ac:dyDescent="0.25">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1" t="str">
        <f>IF(M6322=People!$B$2,People!$A$5,(IF(M6322=People!$B$3,People!$A$3,(IF(M6322=People!$B$4,People!$A$4,(IF(M6322=People!$B$5,People!$A$5,0)))))))</f>
        <v>Cassandra Brandow</v>
      </c>
      <c r="W6322" s="1" t="str">
        <f>IFERROR(VLOOKUP(Data[[#This Row],[Order ID]], Returns!$A:$B, 2, FALSE), "No")</f>
        <v>No</v>
      </c>
      <c r="X6322" s="1">
        <f>1/COUNTIF(Data[Order ID], Data[[#This Row],[Order ID]])</f>
        <v>1</v>
      </c>
      <c r="Y6322" s="1">
        <f>1/COUNTIFS(Data[Customer Name],Data[[#This Row],[Customer Name]], Data[MonthYear],Data[[#This Row],[MonthYear]])</f>
        <v>1</v>
      </c>
      <c r="Z6322" s="1" t="str">
        <f>TEXT(Data[[#This Row],[Order Date]], "mm.yy")</f>
        <v>09.19</v>
      </c>
    </row>
    <row r="6323" spans="1:26" x14ac:dyDescent="0.25">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1" t="str">
        <f>IF(M6323=People!$B$2,People!$A$5,(IF(M6323=People!$B$3,People!$A$3,(IF(M6323=People!$B$4,People!$A$4,(IF(M6323=People!$B$5,People!$A$5,0)))))))</f>
        <v>Chuck Magee</v>
      </c>
      <c r="W6323" s="1" t="str">
        <f>IFERROR(VLOOKUP(Data[[#This Row],[Order ID]], Returns!$A:$B, 2, FALSE), "No")</f>
        <v>No</v>
      </c>
      <c r="X6323" s="1">
        <f>1/COUNTIF(Data[Order ID], Data[[#This Row],[Order ID]])</f>
        <v>1</v>
      </c>
      <c r="Y6323" s="1">
        <f>1/COUNTIFS(Data[Customer Name],Data[[#This Row],[Customer Name]], Data[MonthYear],Data[[#This Row],[MonthYear]])</f>
        <v>1</v>
      </c>
      <c r="Z6323" s="1" t="str">
        <f>TEXT(Data[[#This Row],[Order Date]], "mm.yy")</f>
        <v>10.16</v>
      </c>
    </row>
    <row r="6324" spans="1:26" x14ac:dyDescent="0.25">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1" t="str">
        <f>IF(M6324=People!$B$2,People!$A$5,(IF(M6324=People!$B$3,People!$A$3,(IF(M6324=People!$B$4,People!$A$4,(IF(M6324=People!$B$5,People!$A$5,0)))))))</f>
        <v>Kelly Williams</v>
      </c>
      <c r="W6324" s="1" t="str">
        <f>IFERROR(VLOOKUP(Data[[#This Row],[Order ID]], Returns!$A:$B, 2, FALSE), "No")</f>
        <v>No</v>
      </c>
      <c r="X6324" s="1">
        <f>1/COUNTIF(Data[Order ID], Data[[#This Row],[Order ID]])</f>
        <v>1</v>
      </c>
      <c r="Y6324" s="1">
        <f>1/COUNTIFS(Data[Customer Name],Data[[#This Row],[Customer Name]], Data[MonthYear],Data[[#This Row],[MonthYear]])</f>
        <v>1</v>
      </c>
      <c r="Z6324" s="1" t="str">
        <f>TEXT(Data[[#This Row],[Order Date]], "mm.yy")</f>
        <v>06.16</v>
      </c>
    </row>
    <row r="6325" spans="1:26" x14ac:dyDescent="0.25">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1" t="str">
        <f>IF(M6325=People!$B$2,People!$A$5,(IF(M6325=People!$B$3,People!$A$3,(IF(M6325=People!$B$4,People!$A$4,(IF(M6325=People!$B$5,People!$A$5,0)))))))</f>
        <v>Chuck Magee</v>
      </c>
      <c r="W6325" s="1" t="str">
        <f>IFERROR(VLOOKUP(Data[[#This Row],[Order ID]], Returns!$A:$B, 2, FALSE), "No")</f>
        <v>No</v>
      </c>
      <c r="X6325" s="1">
        <f>1/COUNTIF(Data[Order ID], Data[[#This Row],[Order ID]])</f>
        <v>1</v>
      </c>
      <c r="Y6325" s="1">
        <f>1/COUNTIFS(Data[Customer Name],Data[[#This Row],[Customer Name]], Data[MonthYear],Data[[#This Row],[MonthYear]])</f>
        <v>1</v>
      </c>
      <c r="Z6325" s="1" t="str">
        <f>TEXT(Data[[#This Row],[Order Date]], "mm.yy")</f>
        <v>06.16</v>
      </c>
    </row>
    <row r="6326" spans="1:26" x14ac:dyDescent="0.25">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1" t="str">
        <f>IF(M6326=People!$B$2,People!$A$5,(IF(M6326=People!$B$3,People!$A$3,(IF(M6326=People!$B$4,People!$A$4,(IF(M6326=People!$B$5,People!$A$5,0)))))))</f>
        <v>Cassandra Brandow</v>
      </c>
      <c r="W6326" s="1" t="str">
        <f>IFERROR(VLOOKUP(Data[[#This Row],[Order ID]], Returns!$A:$B, 2, FALSE), "No")</f>
        <v>No</v>
      </c>
      <c r="X6326" s="1">
        <f>1/COUNTIF(Data[Order ID], Data[[#This Row],[Order ID]])</f>
        <v>0.5</v>
      </c>
      <c r="Y6326" s="1">
        <f>1/COUNTIFS(Data[Customer Name],Data[[#This Row],[Customer Name]], Data[MonthYear],Data[[#This Row],[MonthYear]])</f>
        <v>0.5</v>
      </c>
      <c r="Z6326" s="1" t="str">
        <f>TEXT(Data[[#This Row],[Order Date]], "mm.yy")</f>
        <v>10.17</v>
      </c>
    </row>
    <row r="6327" spans="1:26" x14ac:dyDescent="0.25">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1" t="str">
        <f>IF(M6327=People!$B$2,People!$A$5,(IF(M6327=People!$B$3,People!$A$3,(IF(M6327=People!$B$4,People!$A$4,(IF(M6327=People!$B$5,People!$A$5,0)))))))</f>
        <v>Cassandra Brandow</v>
      </c>
      <c r="W6327" s="1" t="str">
        <f>IFERROR(VLOOKUP(Data[[#This Row],[Order ID]], Returns!$A:$B, 2, FALSE), "No")</f>
        <v>No</v>
      </c>
      <c r="X6327" s="1">
        <f>1/COUNTIF(Data[Order ID], Data[[#This Row],[Order ID]])</f>
        <v>0.5</v>
      </c>
      <c r="Y6327" s="1">
        <f>1/COUNTIFS(Data[Customer Name],Data[[#This Row],[Customer Name]], Data[MonthYear],Data[[#This Row],[MonthYear]])</f>
        <v>0.5</v>
      </c>
      <c r="Z6327" s="1" t="str">
        <f>TEXT(Data[[#This Row],[Order Date]], "mm.yy")</f>
        <v>10.17</v>
      </c>
    </row>
    <row r="6328" spans="1:26" x14ac:dyDescent="0.25">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1" t="str">
        <f>IF(M6328=People!$B$2,People!$A$5,(IF(M6328=People!$B$3,People!$A$3,(IF(M6328=People!$B$4,People!$A$4,(IF(M6328=People!$B$5,People!$A$5,0)))))))</f>
        <v>Kelly Williams</v>
      </c>
      <c r="W6328" s="1" t="str">
        <f>IFERROR(VLOOKUP(Data[[#This Row],[Order ID]], Returns!$A:$B, 2, FALSE), "No")</f>
        <v>No</v>
      </c>
      <c r="X6328" s="1">
        <f>1/COUNTIF(Data[Order ID], Data[[#This Row],[Order ID]])</f>
        <v>0.125</v>
      </c>
      <c r="Y6328" s="1">
        <f>1/COUNTIFS(Data[Customer Name],Data[[#This Row],[Customer Name]], Data[MonthYear],Data[[#This Row],[MonthYear]])</f>
        <v>0.125</v>
      </c>
      <c r="Z6328" s="1" t="str">
        <f>TEXT(Data[[#This Row],[Order Date]], "mm.yy")</f>
        <v>01.16</v>
      </c>
    </row>
    <row r="6329" spans="1:26" x14ac:dyDescent="0.25">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1" t="str">
        <f>IF(M6329=People!$B$2,People!$A$5,(IF(M6329=People!$B$3,People!$A$3,(IF(M6329=People!$B$4,People!$A$4,(IF(M6329=People!$B$5,People!$A$5,0)))))))</f>
        <v>Kelly Williams</v>
      </c>
      <c r="W6329" s="1" t="str">
        <f>IFERROR(VLOOKUP(Data[[#This Row],[Order ID]], Returns!$A:$B, 2, FALSE), "No")</f>
        <v>No</v>
      </c>
      <c r="X6329" s="1">
        <f>1/COUNTIF(Data[Order ID], Data[[#This Row],[Order ID]])</f>
        <v>0.125</v>
      </c>
      <c r="Y6329" s="1">
        <f>1/COUNTIFS(Data[Customer Name],Data[[#This Row],[Customer Name]], Data[MonthYear],Data[[#This Row],[MonthYear]])</f>
        <v>0.125</v>
      </c>
      <c r="Z6329" s="1" t="str">
        <f>TEXT(Data[[#This Row],[Order Date]], "mm.yy")</f>
        <v>01.16</v>
      </c>
    </row>
    <row r="6330" spans="1:26" x14ac:dyDescent="0.25">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1" t="str">
        <f>IF(M6330=People!$B$2,People!$A$5,(IF(M6330=People!$B$3,People!$A$3,(IF(M6330=People!$B$4,People!$A$4,(IF(M6330=People!$B$5,People!$A$5,0)))))))</f>
        <v>Kelly Williams</v>
      </c>
      <c r="W6330" s="1" t="str">
        <f>IFERROR(VLOOKUP(Data[[#This Row],[Order ID]], Returns!$A:$B, 2, FALSE), "No")</f>
        <v>No</v>
      </c>
      <c r="X6330" s="1">
        <f>1/COUNTIF(Data[Order ID], Data[[#This Row],[Order ID]])</f>
        <v>0.125</v>
      </c>
      <c r="Y6330" s="1">
        <f>1/COUNTIFS(Data[Customer Name],Data[[#This Row],[Customer Name]], Data[MonthYear],Data[[#This Row],[MonthYear]])</f>
        <v>0.125</v>
      </c>
      <c r="Z6330" s="1" t="str">
        <f>TEXT(Data[[#This Row],[Order Date]], "mm.yy")</f>
        <v>01.16</v>
      </c>
    </row>
    <row r="6331" spans="1:26" x14ac:dyDescent="0.25">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1" t="str">
        <f>IF(M6331=People!$B$2,People!$A$5,(IF(M6331=People!$B$3,People!$A$3,(IF(M6331=People!$B$4,People!$A$4,(IF(M6331=People!$B$5,People!$A$5,0)))))))</f>
        <v>Kelly Williams</v>
      </c>
      <c r="W6331" s="1" t="str">
        <f>IFERROR(VLOOKUP(Data[[#This Row],[Order ID]], Returns!$A:$B, 2, FALSE), "No")</f>
        <v>No</v>
      </c>
      <c r="X6331" s="1">
        <f>1/COUNTIF(Data[Order ID], Data[[#This Row],[Order ID]])</f>
        <v>0.125</v>
      </c>
      <c r="Y6331" s="1">
        <f>1/COUNTIFS(Data[Customer Name],Data[[#This Row],[Customer Name]], Data[MonthYear],Data[[#This Row],[MonthYear]])</f>
        <v>0.125</v>
      </c>
      <c r="Z6331" s="1" t="str">
        <f>TEXT(Data[[#This Row],[Order Date]], "mm.yy")</f>
        <v>01.16</v>
      </c>
    </row>
    <row r="6332" spans="1:26" x14ac:dyDescent="0.25">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1" t="str">
        <f>IF(M6332=People!$B$2,People!$A$5,(IF(M6332=People!$B$3,People!$A$3,(IF(M6332=People!$B$4,People!$A$4,(IF(M6332=People!$B$5,People!$A$5,0)))))))</f>
        <v>Kelly Williams</v>
      </c>
      <c r="W6332" s="1" t="str">
        <f>IFERROR(VLOOKUP(Data[[#This Row],[Order ID]], Returns!$A:$B, 2, FALSE), "No")</f>
        <v>No</v>
      </c>
      <c r="X6332" s="1">
        <f>1/COUNTIF(Data[Order ID], Data[[#This Row],[Order ID]])</f>
        <v>0.125</v>
      </c>
      <c r="Y6332" s="1">
        <f>1/COUNTIFS(Data[Customer Name],Data[[#This Row],[Customer Name]], Data[MonthYear],Data[[#This Row],[MonthYear]])</f>
        <v>0.125</v>
      </c>
      <c r="Z6332" s="1" t="str">
        <f>TEXT(Data[[#This Row],[Order Date]], "mm.yy")</f>
        <v>01.16</v>
      </c>
    </row>
    <row r="6333" spans="1:26" x14ac:dyDescent="0.25">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1" t="str">
        <f>IF(M6333=People!$B$2,People!$A$5,(IF(M6333=People!$B$3,People!$A$3,(IF(M6333=People!$B$4,People!$A$4,(IF(M6333=People!$B$5,People!$A$5,0)))))))</f>
        <v>Kelly Williams</v>
      </c>
      <c r="W6333" s="1" t="str">
        <f>IFERROR(VLOOKUP(Data[[#This Row],[Order ID]], Returns!$A:$B, 2, FALSE), "No")</f>
        <v>No</v>
      </c>
      <c r="X6333" s="1">
        <f>1/COUNTIF(Data[Order ID], Data[[#This Row],[Order ID]])</f>
        <v>0.125</v>
      </c>
      <c r="Y6333" s="1">
        <f>1/COUNTIFS(Data[Customer Name],Data[[#This Row],[Customer Name]], Data[MonthYear],Data[[#This Row],[MonthYear]])</f>
        <v>0.125</v>
      </c>
      <c r="Z6333" s="1" t="str">
        <f>TEXT(Data[[#This Row],[Order Date]], "mm.yy")</f>
        <v>01.16</v>
      </c>
    </row>
    <row r="6334" spans="1:26" x14ac:dyDescent="0.25">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1" t="str">
        <f>IF(M6334=People!$B$2,People!$A$5,(IF(M6334=People!$B$3,People!$A$3,(IF(M6334=People!$B$4,People!$A$4,(IF(M6334=People!$B$5,People!$A$5,0)))))))</f>
        <v>Kelly Williams</v>
      </c>
      <c r="W6334" s="1" t="str">
        <f>IFERROR(VLOOKUP(Data[[#This Row],[Order ID]], Returns!$A:$B, 2, FALSE), "No")</f>
        <v>No</v>
      </c>
      <c r="X6334" s="1">
        <f>1/COUNTIF(Data[Order ID], Data[[#This Row],[Order ID]])</f>
        <v>0.125</v>
      </c>
      <c r="Y6334" s="1">
        <f>1/COUNTIFS(Data[Customer Name],Data[[#This Row],[Customer Name]], Data[MonthYear],Data[[#This Row],[MonthYear]])</f>
        <v>0.125</v>
      </c>
      <c r="Z6334" s="1" t="str">
        <f>TEXT(Data[[#This Row],[Order Date]], "mm.yy")</f>
        <v>01.16</v>
      </c>
    </row>
    <row r="6335" spans="1:26" x14ac:dyDescent="0.25">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1" t="str">
        <f>IF(M6335=People!$B$2,People!$A$5,(IF(M6335=People!$B$3,People!$A$3,(IF(M6335=People!$B$4,People!$A$4,(IF(M6335=People!$B$5,People!$A$5,0)))))))</f>
        <v>Kelly Williams</v>
      </c>
      <c r="W6335" s="1" t="str">
        <f>IFERROR(VLOOKUP(Data[[#This Row],[Order ID]], Returns!$A:$B, 2, FALSE), "No")</f>
        <v>No</v>
      </c>
      <c r="X6335" s="1">
        <f>1/COUNTIF(Data[Order ID], Data[[#This Row],[Order ID]])</f>
        <v>0.125</v>
      </c>
      <c r="Y6335" s="1">
        <f>1/COUNTIFS(Data[Customer Name],Data[[#This Row],[Customer Name]], Data[MonthYear],Data[[#This Row],[MonthYear]])</f>
        <v>0.125</v>
      </c>
      <c r="Z6335" s="1" t="str">
        <f>TEXT(Data[[#This Row],[Order Date]], "mm.yy")</f>
        <v>01.16</v>
      </c>
    </row>
    <row r="6336" spans="1:26" x14ac:dyDescent="0.25">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1" t="str">
        <f>IF(M6336=People!$B$2,People!$A$5,(IF(M6336=People!$B$3,People!$A$3,(IF(M6336=People!$B$4,People!$A$4,(IF(M6336=People!$B$5,People!$A$5,0)))))))</f>
        <v>Chuck Magee</v>
      </c>
      <c r="W6336" s="1" t="str">
        <f>IFERROR(VLOOKUP(Data[[#This Row],[Order ID]], Returns!$A:$B, 2, FALSE), "No")</f>
        <v>No</v>
      </c>
      <c r="X6336" s="1">
        <f>1/COUNTIF(Data[Order ID], Data[[#This Row],[Order ID]])</f>
        <v>0.5</v>
      </c>
      <c r="Y6336" s="1">
        <f>1/COUNTIFS(Data[Customer Name],Data[[#This Row],[Customer Name]], Data[MonthYear],Data[[#This Row],[MonthYear]])</f>
        <v>0.5</v>
      </c>
      <c r="Z6336" s="1" t="str">
        <f>TEXT(Data[[#This Row],[Order Date]], "mm.yy")</f>
        <v>07.16</v>
      </c>
    </row>
    <row r="6337" spans="1:26" x14ac:dyDescent="0.25">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1" t="str">
        <f>IF(M6337=People!$B$2,People!$A$5,(IF(M6337=People!$B$3,People!$A$3,(IF(M6337=People!$B$4,People!$A$4,(IF(M6337=People!$B$5,People!$A$5,0)))))))</f>
        <v>Chuck Magee</v>
      </c>
      <c r="W6337" s="1" t="str">
        <f>IFERROR(VLOOKUP(Data[[#This Row],[Order ID]], Returns!$A:$B, 2, FALSE), "No")</f>
        <v>No</v>
      </c>
      <c r="X6337" s="1">
        <f>1/COUNTIF(Data[Order ID], Data[[#This Row],[Order ID]])</f>
        <v>0.5</v>
      </c>
      <c r="Y6337" s="1">
        <f>1/COUNTIFS(Data[Customer Name],Data[[#This Row],[Customer Name]], Data[MonthYear],Data[[#This Row],[MonthYear]])</f>
        <v>0.5</v>
      </c>
      <c r="Z6337" s="1" t="str">
        <f>TEXT(Data[[#This Row],[Order Date]], "mm.yy")</f>
        <v>07.16</v>
      </c>
    </row>
    <row r="6338" spans="1:26" x14ac:dyDescent="0.25">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1" t="str">
        <f>IF(M6338=People!$B$2,People!$A$5,(IF(M6338=People!$B$3,People!$A$3,(IF(M6338=People!$B$4,People!$A$4,(IF(M6338=People!$B$5,People!$A$5,0)))))))</f>
        <v>Cassandra Brandow</v>
      </c>
      <c r="W6338" s="1" t="str">
        <f>IFERROR(VLOOKUP(Data[[#This Row],[Order ID]], Returns!$A:$B, 2, FALSE), "No")</f>
        <v>No</v>
      </c>
      <c r="X6338" s="1">
        <f>1/COUNTIF(Data[Order ID], Data[[#This Row],[Order ID]])</f>
        <v>0.5</v>
      </c>
      <c r="Y6338" s="1">
        <f>1/COUNTIFS(Data[Customer Name],Data[[#This Row],[Customer Name]], Data[MonthYear],Data[[#This Row],[MonthYear]])</f>
        <v>0.5</v>
      </c>
      <c r="Z6338" s="1" t="str">
        <f>TEXT(Data[[#This Row],[Order Date]], "mm.yy")</f>
        <v>08.18</v>
      </c>
    </row>
    <row r="6339" spans="1:26" x14ac:dyDescent="0.25">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1" t="str">
        <f>IF(M6339=People!$B$2,People!$A$5,(IF(M6339=People!$B$3,People!$A$3,(IF(M6339=People!$B$4,People!$A$4,(IF(M6339=People!$B$5,People!$A$5,0)))))))</f>
        <v>Cassandra Brandow</v>
      </c>
      <c r="W6339" s="1" t="str">
        <f>IFERROR(VLOOKUP(Data[[#This Row],[Order ID]], Returns!$A:$B, 2, FALSE), "No")</f>
        <v>No</v>
      </c>
      <c r="X6339" s="1">
        <f>1/COUNTIF(Data[Order ID], Data[[#This Row],[Order ID]])</f>
        <v>0.5</v>
      </c>
      <c r="Y6339" s="1">
        <f>1/COUNTIFS(Data[Customer Name],Data[[#This Row],[Customer Name]], Data[MonthYear],Data[[#This Row],[MonthYear]])</f>
        <v>0.5</v>
      </c>
      <c r="Z6339" s="1" t="str">
        <f>TEXT(Data[[#This Row],[Order Date]], "mm.yy")</f>
        <v>08.18</v>
      </c>
    </row>
    <row r="6340" spans="1:26" x14ac:dyDescent="0.25">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1" t="str">
        <f>IF(M6340=People!$B$2,People!$A$5,(IF(M6340=People!$B$3,People!$A$3,(IF(M6340=People!$B$4,People!$A$4,(IF(M6340=People!$B$5,People!$A$5,0)))))))</f>
        <v>Chuck Magee</v>
      </c>
      <c r="W6340" s="1" t="str">
        <f>IFERROR(VLOOKUP(Data[[#This Row],[Order ID]], Returns!$A:$B, 2, FALSE), "No")</f>
        <v>No</v>
      </c>
      <c r="X6340" s="1">
        <f>1/COUNTIF(Data[Order ID], Data[[#This Row],[Order ID]])</f>
        <v>0.33333333333333331</v>
      </c>
      <c r="Y6340" s="1">
        <f>1/COUNTIFS(Data[Customer Name],Data[[#This Row],[Customer Name]], Data[MonthYear],Data[[#This Row],[MonthYear]])</f>
        <v>0.33333333333333331</v>
      </c>
      <c r="Z6340" s="1" t="str">
        <f>TEXT(Data[[#This Row],[Order Date]], "mm.yy")</f>
        <v>10.19</v>
      </c>
    </row>
    <row r="6341" spans="1:26" x14ac:dyDescent="0.25">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1" t="str">
        <f>IF(M6341=People!$B$2,People!$A$5,(IF(M6341=People!$B$3,People!$A$3,(IF(M6341=People!$B$4,People!$A$4,(IF(M6341=People!$B$5,People!$A$5,0)))))))</f>
        <v>Chuck Magee</v>
      </c>
      <c r="W6341" s="1" t="str">
        <f>IFERROR(VLOOKUP(Data[[#This Row],[Order ID]], Returns!$A:$B, 2, FALSE), "No")</f>
        <v>No</v>
      </c>
      <c r="X6341" s="1">
        <f>1/COUNTIF(Data[Order ID], Data[[#This Row],[Order ID]])</f>
        <v>0.33333333333333331</v>
      </c>
      <c r="Y6341" s="1">
        <f>1/COUNTIFS(Data[Customer Name],Data[[#This Row],[Customer Name]], Data[MonthYear],Data[[#This Row],[MonthYear]])</f>
        <v>0.33333333333333331</v>
      </c>
      <c r="Z6341" s="1" t="str">
        <f>TEXT(Data[[#This Row],[Order Date]], "mm.yy")</f>
        <v>10.19</v>
      </c>
    </row>
    <row r="6342" spans="1:26" x14ac:dyDescent="0.25">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1" t="str">
        <f>IF(M6342=People!$B$2,People!$A$5,(IF(M6342=People!$B$3,People!$A$3,(IF(M6342=People!$B$4,People!$A$4,(IF(M6342=People!$B$5,People!$A$5,0)))))))</f>
        <v>Chuck Magee</v>
      </c>
      <c r="W6342" s="1" t="str">
        <f>IFERROR(VLOOKUP(Data[[#This Row],[Order ID]], Returns!$A:$B, 2, FALSE), "No")</f>
        <v>No</v>
      </c>
      <c r="X6342" s="1">
        <f>1/COUNTIF(Data[Order ID], Data[[#This Row],[Order ID]])</f>
        <v>0.33333333333333331</v>
      </c>
      <c r="Y6342" s="1">
        <f>1/COUNTIFS(Data[Customer Name],Data[[#This Row],[Customer Name]], Data[MonthYear],Data[[#This Row],[MonthYear]])</f>
        <v>0.33333333333333331</v>
      </c>
      <c r="Z6342" s="1" t="str">
        <f>TEXT(Data[[#This Row],[Order Date]], "mm.yy")</f>
        <v>10.19</v>
      </c>
    </row>
    <row r="6343" spans="1:26" x14ac:dyDescent="0.25">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1" t="str">
        <f>IF(M6343=People!$B$2,People!$A$5,(IF(M6343=People!$B$3,People!$A$3,(IF(M6343=People!$B$4,People!$A$4,(IF(M6343=People!$B$5,People!$A$5,0)))))))</f>
        <v>Chuck Magee</v>
      </c>
      <c r="W6343" s="1" t="str">
        <f>IFERROR(VLOOKUP(Data[[#This Row],[Order ID]], Returns!$A:$B, 2, FALSE), "No")</f>
        <v>No</v>
      </c>
      <c r="X6343" s="1">
        <f>1/COUNTIF(Data[Order ID], Data[[#This Row],[Order ID]])</f>
        <v>1</v>
      </c>
      <c r="Y6343" s="1">
        <f>1/COUNTIFS(Data[Customer Name],Data[[#This Row],[Customer Name]], Data[MonthYear],Data[[#This Row],[MonthYear]])</f>
        <v>1</v>
      </c>
      <c r="Z6343" s="1" t="str">
        <f>TEXT(Data[[#This Row],[Order Date]], "mm.yy")</f>
        <v>12.18</v>
      </c>
    </row>
    <row r="6344" spans="1:26" x14ac:dyDescent="0.25">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1" t="str">
        <f>IF(M6344=People!$B$2,People!$A$5,(IF(M6344=People!$B$3,People!$A$3,(IF(M6344=People!$B$4,People!$A$4,(IF(M6344=People!$B$5,People!$A$5,0)))))))</f>
        <v>Chuck Magee</v>
      </c>
      <c r="W6344" s="1" t="str">
        <f>IFERROR(VLOOKUP(Data[[#This Row],[Order ID]], Returns!$A:$B, 2, FALSE), "No")</f>
        <v>Yes</v>
      </c>
      <c r="X6344" s="1">
        <f>1/COUNTIF(Data[Order ID], Data[[#This Row],[Order ID]])</f>
        <v>0.25</v>
      </c>
      <c r="Y6344" s="1">
        <f>1/COUNTIFS(Data[Customer Name],Data[[#This Row],[Customer Name]], Data[MonthYear],Data[[#This Row],[MonthYear]])</f>
        <v>0.25</v>
      </c>
      <c r="Z6344" s="1" t="str">
        <f>TEXT(Data[[#This Row],[Order Date]], "mm.yy")</f>
        <v>03.17</v>
      </c>
    </row>
    <row r="6345" spans="1:26" x14ac:dyDescent="0.25">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1" t="str">
        <f>IF(M6345=People!$B$2,People!$A$5,(IF(M6345=People!$B$3,People!$A$3,(IF(M6345=People!$B$4,People!$A$4,(IF(M6345=People!$B$5,People!$A$5,0)))))))</f>
        <v>Chuck Magee</v>
      </c>
      <c r="W6345" s="1" t="str">
        <f>IFERROR(VLOOKUP(Data[[#This Row],[Order ID]], Returns!$A:$B, 2, FALSE), "No")</f>
        <v>Yes</v>
      </c>
      <c r="X6345" s="1">
        <f>1/COUNTIF(Data[Order ID], Data[[#This Row],[Order ID]])</f>
        <v>0.25</v>
      </c>
      <c r="Y6345" s="1">
        <f>1/COUNTIFS(Data[Customer Name],Data[[#This Row],[Customer Name]], Data[MonthYear],Data[[#This Row],[MonthYear]])</f>
        <v>0.25</v>
      </c>
      <c r="Z6345" s="1" t="str">
        <f>TEXT(Data[[#This Row],[Order Date]], "mm.yy")</f>
        <v>03.17</v>
      </c>
    </row>
    <row r="6346" spans="1:26" x14ac:dyDescent="0.25">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1" t="str">
        <f>IF(M6346=People!$B$2,People!$A$5,(IF(M6346=People!$B$3,People!$A$3,(IF(M6346=People!$B$4,People!$A$4,(IF(M6346=People!$B$5,People!$A$5,0)))))))</f>
        <v>Chuck Magee</v>
      </c>
      <c r="W6346" s="1" t="str">
        <f>IFERROR(VLOOKUP(Data[[#This Row],[Order ID]], Returns!$A:$B, 2, FALSE), "No")</f>
        <v>Yes</v>
      </c>
      <c r="X6346" s="1">
        <f>1/COUNTIF(Data[Order ID], Data[[#This Row],[Order ID]])</f>
        <v>0.25</v>
      </c>
      <c r="Y6346" s="1">
        <f>1/COUNTIFS(Data[Customer Name],Data[[#This Row],[Customer Name]], Data[MonthYear],Data[[#This Row],[MonthYear]])</f>
        <v>0.25</v>
      </c>
      <c r="Z6346" s="1" t="str">
        <f>TEXT(Data[[#This Row],[Order Date]], "mm.yy")</f>
        <v>03.17</v>
      </c>
    </row>
    <row r="6347" spans="1:26" x14ac:dyDescent="0.25">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1" t="str">
        <f>IF(M6347=People!$B$2,People!$A$5,(IF(M6347=People!$B$3,People!$A$3,(IF(M6347=People!$B$4,People!$A$4,(IF(M6347=People!$B$5,People!$A$5,0)))))))</f>
        <v>Chuck Magee</v>
      </c>
      <c r="W6347" s="1" t="str">
        <f>IFERROR(VLOOKUP(Data[[#This Row],[Order ID]], Returns!$A:$B, 2, FALSE), "No")</f>
        <v>Yes</v>
      </c>
      <c r="X6347" s="1">
        <f>1/COUNTIF(Data[Order ID], Data[[#This Row],[Order ID]])</f>
        <v>0.25</v>
      </c>
      <c r="Y6347" s="1">
        <f>1/COUNTIFS(Data[Customer Name],Data[[#This Row],[Customer Name]], Data[MonthYear],Data[[#This Row],[MonthYear]])</f>
        <v>0.25</v>
      </c>
      <c r="Z6347" s="1" t="str">
        <f>TEXT(Data[[#This Row],[Order Date]], "mm.yy")</f>
        <v>03.17</v>
      </c>
    </row>
    <row r="6348" spans="1:26" x14ac:dyDescent="0.25">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1" t="str">
        <f>IF(M6348=People!$B$2,People!$A$5,(IF(M6348=People!$B$3,People!$A$3,(IF(M6348=People!$B$4,People!$A$4,(IF(M6348=People!$B$5,People!$A$5,0)))))))</f>
        <v>Chuck Magee</v>
      </c>
      <c r="W6348" s="1" t="str">
        <f>IFERROR(VLOOKUP(Data[[#This Row],[Order ID]], Returns!$A:$B, 2, FALSE), "No")</f>
        <v>No</v>
      </c>
      <c r="X6348" s="1">
        <f>1/COUNTIF(Data[Order ID], Data[[#This Row],[Order ID]])</f>
        <v>1</v>
      </c>
      <c r="Y6348" s="1">
        <f>1/COUNTIFS(Data[Customer Name],Data[[#This Row],[Customer Name]], Data[MonthYear],Data[[#This Row],[MonthYear]])</f>
        <v>1</v>
      </c>
      <c r="Z6348" s="1" t="str">
        <f>TEXT(Data[[#This Row],[Order Date]], "mm.yy")</f>
        <v>10.19</v>
      </c>
    </row>
    <row r="6349" spans="1:26" x14ac:dyDescent="0.25">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1" t="str">
        <f>IF(M6349=People!$B$2,People!$A$5,(IF(M6349=People!$B$3,People!$A$3,(IF(M6349=People!$B$4,People!$A$4,(IF(M6349=People!$B$5,People!$A$5,0)))))))</f>
        <v>Cassandra Brandow</v>
      </c>
      <c r="W6349" s="1" t="str">
        <f>IFERROR(VLOOKUP(Data[[#This Row],[Order ID]], Returns!$A:$B, 2, FALSE), "No")</f>
        <v>No</v>
      </c>
      <c r="X6349" s="1">
        <f>1/COUNTIF(Data[Order ID], Data[[#This Row],[Order ID]])</f>
        <v>0.33333333333333331</v>
      </c>
      <c r="Y6349" s="1">
        <f>1/COUNTIFS(Data[Customer Name],Data[[#This Row],[Customer Name]], Data[MonthYear],Data[[#This Row],[MonthYear]])</f>
        <v>0.33333333333333331</v>
      </c>
      <c r="Z6349" s="1" t="str">
        <f>TEXT(Data[[#This Row],[Order Date]], "mm.yy")</f>
        <v>05.17</v>
      </c>
    </row>
    <row r="6350" spans="1:26" x14ac:dyDescent="0.25">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1" t="str">
        <f>IF(M6350=People!$B$2,People!$A$5,(IF(M6350=People!$B$3,People!$A$3,(IF(M6350=People!$B$4,People!$A$4,(IF(M6350=People!$B$5,People!$A$5,0)))))))</f>
        <v>Cassandra Brandow</v>
      </c>
      <c r="W6350" s="1" t="str">
        <f>IFERROR(VLOOKUP(Data[[#This Row],[Order ID]], Returns!$A:$B, 2, FALSE), "No")</f>
        <v>No</v>
      </c>
      <c r="X6350" s="1">
        <f>1/COUNTIF(Data[Order ID], Data[[#This Row],[Order ID]])</f>
        <v>0.33333333333333331</v>
      </c>
      <c r="Y6350" s="1">
        <f>1/COUNTIFS(Data[Customer Name],Data[[#This Row],[Customer Name]], Data[MonthYear],Data[[#This Row],[MonthYear]])</f>
        <v>0.33333333333333331</v>
      </c>
      <c r="Z6350" s="1" t="str">
        <f>TEXT(Data[[#This Row],[Order Date]], "mm.yy")</f>
        <v>05.17</v>
      </c>
    </row>
    <row r="6351" spans="1:26" x14ac:dyDescent="0.25">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1" t="str">
        <f>IF(M6351=People!$B$2,People!$A$5,(IF(M6351=People!$B$3,People!$A$3,(IF(M6351=People!$B$4,People!$A$4,(IF(M6351=People!$B$5,People!$A$5,0)))))))</f>
        <v>Cassandra Brandow</v>
      </c>
      <c r="W6351" s="1" t="str">
        <f>IFERROR(VLOOKUP(Data[[#This Row],[Order ID]], Returns!$A:$B, 2, FALSE), "No")</f>
        <v>No</v>
      </c>
      <c r="X6351" s="1">
        <f>1/COUNTIF(Data[Order ID], Data[[#This Row],[Order ID]])</f>
        <v>0.33333333333333331</v>
      </c>
      <c r="Y6351" s="1">
        <f>1/COUNTIFS(Data[Customer Name],Data[[#This Row],[Customer Name]], Data[MonthYear],Data[[#This Row],[MonthYear]])</f>
        <v>0.33333333333333331</v>
      </c>
      <c r="Z6351" s="1" t="str">
        <f>TEXT(Data[[#This Row],[Order Date]], "mm.yy")</f>
        <v>05.17</v>
      </c>
    </row>
    <row r="6352" spans="1:26" x14ac:dyDescent="0.25">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1" t="str">
        <f>IF(M6352=People!$B$2,People!$A$5,(IF(M6352=People!$B$3,People!$A$3,(IF(M6352=People!$B$4,People!$A$4,(IF(M6352=People!$B$5,People!$A$5,0)))))))</f>
        <v>Kelly Williams</v>
      </c>
      <c r="W6352" s="1" t="str">
        <f>IFERROR(VLOOKUP(Data[[#This Row],[Order ID]], Returns!$A:$B, 2, FALSE), "No")</f>
        <v>Yes</v>
      </c>
      <c r="X6352" s="1">
        <f>1/COUNTIF(Data[Order ID], Data[[#This Row],[Order ID]])</f>
        <v>1</v>
      </c>
      <c r="Y6352" s="1">
        <f>1/COUNTIFS(Data[Customer Name],Data[[#This Row],[Customer Name]], Data[MonthYear],Data[[#This Row],[MonthYear]])</f>
        <v>0.5</v>
      </c>
      <c r="Z6352" s="1" t="str">
        <f>TEXT(Data[[#This Row],[Order Date]], "mm.yy")</f>
        <v>09.19</v>
      </c>
    </row>
    <row r="6353" spans="1:26" x14ac:dyDescent="0.25">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1" t="str">
        <f>IF(M6353=People!$B$2,People!$A$5,(IF(M6353=People!$B$3,People!$A$3,(IF(M6353=People!$B$4,People!$A$4,(IF(M6353=People!$B$5,People!$A$5,0)))))))</f>
        <v>Cassandra Brandow</v>
      </c>
      <c r="W6353" s="1" t="str">
        <f>IFERROR(VLOOKUP(Data[[#This Row],[Order ID]], Returns!$A:$B, 2, FALSE), "No")</f>
        <v>No</v>
      </c>
      <c r="X6353" s="1">
        <f>1/COUNTIF(Data[Order ID], Data[[#This Row],[Order ID]])</f>
        <v>1</v>
      </c>
      <c r="Y6353" s="1">
        <f>1/COUNTIFS(Data[Customer Name],Data[[#This Row],[Customer Name]], Data[MonthYear],Data[[#This Row],[MonthYear]])</f>
        <v>1</v>
      </c>
      <c r="Z6353" s="1" t="str">
        <f>TEXT(Data[[#This Row],[Order Date]], "mm.yy")</f>
        <v>11.19</v>
      </c>
    </row>
    <row r="6354" spans="1:26" x14ac:dyDescent="0.25">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1" t="str">
        <f>IF(M6354=People!$B$2,People!$A$5,(IF(M6354=People!$B$3,People!$A$3,(IF(M6354=People!$B$4,People!$A$4,(IF(M6354=People!$B$5,People!$A$5,0)))))))</f>
        <v>Chuck Magee</v>
      </c>
      <c r="W6354" s="1" t="str">
        <f>IFERROR(VLOOKUP(Data[[#This Row],[Order ID]], Returns!$A:$B, 2, FALSE), "No")</f>
        <v>No</v>
      </c>
      <c r="X6354" s="1">
        <f>1/COUNTIF(Data[Order ID], Data[[#This Row],[Order ID]])</f>
        <v>1</v>
      </c>
      <c r="Y6354" s="1">
        <f>1/COUNTIFS(Data[Customer Name],Data[[#This Row],[Customer Name]], Data[MonthYear],Data[[#This Row],[MonthYear]])</f>
        <v>1</v>
      </c>
      <c r="Z6354" s="1" t="str">
        <f>TEXT(Data[[#This Row],[Order Date]], "mm.yy")</f>
        <v>09.17</v>
      </c>
    </row>
    <row r="6355" spans="1:26" x14ac:dyDescent="0.25">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1" t="str">
        <f>IF(M6355=People!$B$2,People!$A$5,(IF(M6355=People!$B$3,People!$A$3,(IF(M6355=People!$B$4,People!$A$4,(IF(M6355=People!$B$5,People!$A$5,0)))))))</f>
        <v>Chuck Magee</v>
      </c>
      <c r="W6355" s="1" t="str">
        <f>IFERROR(VLOOKUP(Data[[#This Row],[Order ID]], Returns!$A:$B, 2, FALSE), "No")</f>
        <v>No</v>
      </c>
      <c r="X6355" s="1">
        <f>1/COUNTIF(Data[Order ID], Data[[#This Row],[Order ID]])</f>
        <v>0.5</v>
      </c>
      <c r="Y6355" s="1">
        <f>1/COUNTIFS(Data[Customer Name],Data[[#This Row],[Customer Name]], Data[MonthYear],Data[[#This Row],[MonthYear]])</f>
        <v>0.5</v>
      </c>
      <c r="Z6355" s="1" t="str">
        <f>TEXT(Data[[#This Row],[Order Date]], "mm.yy")</f>
        <v>09.17</v>
      </c>
    </row>
    <row r="6356" spans="1:26" x14ac:dyDescent="0.25">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1" t="str">
        <f>IF(M6356=People!$B$2,People!$A$5,(IF(M6356=People!$B$3,People!$A$3,(IF(M6356=People!$B$4,People!$A$4,(IF(M6356=People!$B$5,People!$A$5,0)))))))</f>
        <v>Chuck Magee</v>
      </c>
      <c r="W6356" s="1" t="str">
        <f>IFERROR(VLOOKUP(Data[[#This Row],[Order ID]], Returns!$A:$B, 2, FALSE), "No")</f>
        <v>No</v>
      </c>
      <c r="X6356" s="1">
        <f>1/COUNTIF(Data[Order ID], Data[[#This Row],[Order ID]])</f>
        <v>0.5</v>
      </c>
      <c r="Y6356" s="1">
        <f>1/COUNTIFS(Data[Customer Name],Data[[#This Row],[Customer Name]], Data[MonthYear],Data[[#This Row],[MonthYear]])</f>
        <v>0.5</v>
      </c>
      <c r="Z6356" s="1" t="str">
        <f>TEXT(Data[[#This Row],[Order Date]], "mm.yy")</f>
        <v>09.17</v>
      </c>
    </row>
    <row r="6357" spans="1:26" x14ac:dyDescent="0.25">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1" t="str">
        <f>IF(M6357=People!$B$2,People!$A$5,(IF(M6357=People!$B$3,People!$A$3,(IF(M6357=People!$B$4,People!$A$4,(IF(M6357=People!$B$5,People!$A$5,0)))))))</f>
        <v>Chuck Magee</v>
      </c>
      <c r="W6357" s="1" t="str">
        <f>IFERROR(VLOOKUP(Data[[#This Row],[Order ID]], Returns!$A:$B, 2, FALSE), "No")</f>
        <v>No</v>
      </c>
      <c r="X6357" s="1">
        <f>1/COUNTIF(Data[Order ID], Data[[#This Row],[Order ID]])</f>
        <v>1</v>
      </c>
      <c r="Y6357" s="1">
        <f>1/COUNTIFS(Data[Customer Name],Data[[#This Row],[Customer Name]], Data[MonthYear],Data[[#This Row],[MonthYear]])</f>
        <v>0.5</v>
      </c>
      <c r="Z6357" s="1" t="str">
        <f>TEXT(Data[[#This Row],[Order Date]], "mm.yy")</f>
        <v>10.16</v>
      </c>
    </row>
    <row r="6358" spans="1:26" x14ac:dyDescent="0.25">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1" t="str">
        <f>IF(M6358=People!$B$2,People!$A$5,(IF(M6358=People!$B$3,People!$A$3,(IF(M6358=People!$B$4,People!$A$4,(IF(M6358=People!$B$5,People!$A$5,0)))))))</f>
        <v>Cassandra Brandow</v>
      </c>
      <c r="W6358" s="1" t="str">
        <f>IFERROR(VLOOKUP(Data[[#This Row],[Order ID]], Returns!$A:$B, 2, FALSE), "No")</f>
        <v>No</v>
      </c>
      <c r="X6358" s="1">
        <f>1/COUNTIF(Data[Order ID], Data[[#This Row],[Order ID]])</f>
        <v>0.25</v>
      </c>
      <c r="Y6358" s="1">
        <f>1/COUNTIFS(Data[Customer Name],Data[[#This Row],[Customer Name]], Data[MonthYear],Data[[#This Row],[MonthYear]])</f>
        <v>0.25</v>
      </c>
      <c r="Z6358" s="1" t="str">
        <f>TEXT(Data[[#This Row],[Order Date]], "mm.yy")</f>
        <v>01.19</v>
      </c>
    </row>
    <row r="6359" spans="1:26" x14ac:dyDescent="0.25">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1" t="str">
        <f>IF(M6359=People!$B$2,People!$A$5,(IF(M6359=People!$B$3,People!$A$3,(IF(M6359=People!$B$4,People!$A$4,(IF(M6359=People!$B$5,People!$A$5,0)))))))</f>
        <v>Cassandra Brandow</v>
      </c>
      <c r="W6359" s="1" t="str">
        <f>IFERROR(VLOOKUP(Data[[#This Row],[Order ID]], Returns!$A:$B, 2, FALSE), "No")</f>
        <v>No</v>
      </c>
      <c r="X6359" s="1">
        <f>1/COUNTIF(Data[Order ID], Data[[#This Row],[Order ID]])</f>
        <v>0.25</v>
      </c>
      <c r="Y6359" s="1">
        <f>1/COUNTIFS(Data[Customer Name],Data[[#This Row],[Customer Name]], Data[MonthYear],Data[[#This Row],[MonthYear]])</f>
        <v>0.25</v>
      </c>
      <c r="Z6359" s="1" t="str">
        <f>TEXT(Data[[#This Row],[Order Date]], "mm.yy")</f>
        <v>01.19</v>
      </c>
    </row>
    <row r="6360" spans="1:26" x14ac:dyDescent="0.25">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1" t="str">
        <f>IF(M6360=People!$B$2,People!$A$5,(IF(M6360=People!$B$3,People!$A$3,(IF(M6360=People!$B$4,People!$A$4,(IF(M6360=People!$B$5,People!$A$5,0)))))))</f>
        <v>Cassandra Brandow</v>
      </c>
      <c r="W6360" s="1" t="str">
        <f>IFERROR(VLOOKUP(Data[[#This Row],[Order ID]], Returns!$A:$B, 2, FALSE), "No")</f>
        <v>No</v>
      </c>
      <c r="X6360" s="1">
        <f>1/COUNTIF(Data[Order ID], Data[[#This Row],[Order ID]])</f>
        <v>0.25</v>
      </c>
      <c r="Y6360" s="1">
        <f>1/COUNTIFS(Data[Customer Name],Data[[#This Row],[Customer Name]], Data[MonthYear],Data[[#This Row],[MonthYear]])</f>
        <v>0.25</v>
      </c>
      <c r="Z6360" s="1" t="str">
        <f>TEXT(Data[[#This Row],[Order Date]], "mm.yy")</f>
        <v>01.19</v>
      </c>
    </row>
    <row r="6361" spans="1:26" x14ac:dyDescent="0.25">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1" t="str">
        <f>IF(M6361=People!$B$2,People!$A$5,(IF(M6361=People!$B$3,People!$A$3,(IF(M6361=People!$B$4,People!$A$4,(IF(M6361=People!$B$5,People!$A$5,0)))))))</f>
        <v>Cassandra Brandow</v>
      </c>
      <c r="W6361" s="1" t="str">
        <f>IFERROR(VLOOKUP(Data[[#This Row],[Order ID]], Returns!$A:$B, 2, FALSE), "No")</f>
        <v>No</v>
      </c>
      <c r="X6361" s="1">
        <f>1/COUNTIF(Data[Order ID], Data[[#This Row],[Order ID]])</f>
        <v>0.25</v>
      </c>
      <c r="Y6361" s="1">
        <f>1/COUNTIFS(Data[Customer Name],Data[[#This Row],[Customer Name]], Data[MonthYear],Data[[#This Row],[MonthYear]])</f>
        <v>0.25</v>
      </c>
      <c r="Z6361" s="1" t="str">
        <f>TEXT(Data[[#This Row],[Order Date]], "mm.yy")</f>
        <v>01.19</v>
      </c>
    </row>
    <row r="6362" spans="1:26" x14ac:dyDescent="0.25">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1" t="str">
        <f>IF(M6362=People!$B$2,People!$A$5,(IF(M6362=People!$B$3,People!$A$3,(IF(M6362=People!$B$4,People!$A$4,(IF(M6362=People!$B$5,People!$A$5,0)))))))</f>
        <v>Cassandra Brandow</v>
      </c>
      <c r="W6362" s="1" t="str">
        <f>IFERROR(VLOOKUP(Data[[#This Row],[Order ID]], Returns!$A:$B, 2, FALSE), "No")</f>
        <v>No</v>
      </c>
      <c r="X6362" s="1">
        <f>1/COUNTIF(Data[Order ID], Data[[#This Row],[Order ID]])</f>
        <v>1</v>
      </c>
      <c r="Y6362" s="1">
        <f>1/COUNTIFS(Data[Customer Name],Data[[#This Row],[Customer Name]], Data[MonthYear],Data[[#This Row],[MonthYear]])</f>
        <v>1</v>
      </c>
      <c r="Z6362" s="1" t="str">
        <f>TEXT(Data[[#This Row],[Order Date]], "mm.yy")</f>
        <v>12.17</v>
      </c>
    </row>
    <row r="6363" spans="1:26" x14ac:dyDescent="0.25">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1" t="str">
        <f>IF(M6363=People!$B$2,People!$A$5,(IF(M6363=People!$B$3,People!$A$3,(IF(M6363=People!$B$4,People!$A$4,(IF(M6363=People!$B$5,People!$A$5,0)))))))</f>
        <v>Cassandra Brandow</v>
      </c>
      <c r="W6363" s="1" t="str">
        <f>IFERROR(VLOOKUP(Data[[#This Row],[Order ID]], Returns!$A:$B, 2, FALSE), "No")</f>
        <v>No</v>
      </c>
      <c r="X6363" s="1">
        <f>1/COUNTIF(Data[Order ID], Data[[#This Row],[Order ID]])</f>
        <v>1</v>
      </c>
      <c r="Y6363" s="1">
        <f>1/COUNTIFS(Data[Customer Name],Data[[#This Row],[Customer Name]], Data[MonthYear],Data[[#This Row],[MonthYear]])</f>
        <v>1</v>
      </c>
      <c r="Z6363" s="1" t="str">
        <f>TEXT(Data[[#This Row],[Order Date]], "mm.yy")</f>
        <v>11.16</v>
      </c>
    </row>
    <row r="6364" spans="1:26" x14ac:dyDescent="0.25">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1" t="str">
        <f>IF(M6364=People!$B$2,People!$A$5,(IF(M6364=People!$B$3,People!$A$3,(IF(M6364=People!$B$4,People!$A$4,(IF(M6364=People!$B$5,People!$A$5,0)))))))</f>
        <v>Cassandra Brandow</v>
      </c>
      <c r="W6364" s="1" t="str">
        <f>IFERROR(VLOOKUP(Data[[#This Row],[Order ID]], Returns!$A:$B, 2, FALSE), "No")</f>
        <v>No</v>
      </c>
      <c r="X6364" s="1">
        <f>1/COUNTIF(Data[Order ID], Data[[#This Row],[Order ID]])</f>
        <v>0.33333333333333331</v>
      </c>
      <c r="Y6364" s="1">
        <f>1/COUNTIFS(Data[Customer Name],Data[[#This Row],[Customer Name]], Data[MonthYear],Data[[#This Row],[MonthYear]])</f>
        <v>0.33333333333333331</v>
      </c>
      <c r="Z6364" s="1" t="str">
        <f>TEXT(Data[[#This Row],[Order Date]], "mm.yy")</f>
        <v>11.19</v>
      </c>
    </row>
    <row r="6365" spans="1:26" x14ac:dyDescent="0.25">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1" t="str">
        <f>IF(M6365=People!$B$2,People!$A$5,(IF(M6365=People!$B$3,People!$A$3,(IF(M6365=People!$B$4,People!$A$4,(IF(M6365=People!$B$5,People!$A$5,0)))))))</f>
        <v>Cassandra Brandow</v>
      </c>
      <c r="W6365" s="1" t="str">
        <f>IFERROR(VLOOKUP(Data[[#This Row],[Order ID]], Returns!$A:$B, 2, FALSE), "No")</f>
        <v>No</v>
      </c>
      <c r="X6365" s="1">
        <f>1/COUNTIF(Data[Order ID], Data[[#This Row],[Order ID]])</f>
        <v>0.33333333333333331</v>
      </c>
      <c r="Y6365" s="1">
        <f>1/COUNTIFS(Data[Customer Name],Data[[#This Row],[Customer Name]], Data[MonthYear],Data[[#This Row],[MonthYear]])</f>
        <v>0.33333333333333331</v>
      </c>
      <c r="Z6365" s="1" t="str">
        <f>TEXT(Data[[#This Row],[Order Date]], "mm.yy")</f>
        <v>11.19</v>
      </c>
    </row>
    <row r="6366" spans="1:26" x14ac:dyDescent="0.25">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1" t="str">
        <f>IF(M6366=People!$B$2,People!$A$5,(IF(M6366=People!$B$3,People!$A$3,(IF(M6366=People!$B$4,People!$A$4,(IF(M6366=People!$B$5,People!$A$5,0)))))))</f>
        <v>Cassandra Brandow</v>
      </c>
      <c r="W6366" s="1" t="str">
        <f>IFERROR(VLOOKUP(Data[[#This Row],[Order ID]], Returns!$A:$B, 2, FALSE), "No")</f>
        <v>No</v>
      </c>
      <c r="X6366" s="1">
        <f>1/COUNTIF(Data[Order ID], Data[[#This Row],[Order ID]])</f>
        <v>0.33333333333333331</v>
      </c>
      <c r="Y6366" s="1">
        <f>1/COUNTIFS(Data[Customer Name],Data[[#This Row],[Customer Name]], Data[MonthYear],Data[[#This Row],[MonthYear]])</f>
        <v>0.33333333333333331</v>
      </c>
      <c r="Z6366" s="1" t="str">
        <f>TEXT(Data[[#This Row],[Order Date]], "mm.yy")</f>
        <v>11.19</v>
      </c>
    </row>
    <row r="6367" spans="1:26" x14ac:dyDescent="0.25">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1" t="str">
        <f>IF(M6367=People!$B$2,People!$A$5,(IF(M6367=People!$B$3,People!$A$3,(IF(M6367=People!$B$4,People!$A$4,(IF(M6367=People!$B$5,People!$A$5,0)))))))</f>
        <v>Chuck Magee</v>
      </c>
      <c r="W6367" s="1" t="str">
        <f>IFERROR(VLOOKUP(Data[[#This Row],[Order ID]], Returns!$A:$B, 2, FALSE), "No")</f>
        <v>No</v>
      </c>
      <c r="X6367" s="1">
        <f>1/COUNTIF(Data[Order ID], Data[[#This Row],[Order ID]])</f>
        <v>0.33333333333333331</v>
      </c>
      <c r="Y6367" s="1">
        <f>1/COUNTIFS(Data[Customer Name],Data[[#This Row],[Customer Name]], Data[MonthYear],Data[[#This Row],[MonthYear]])</f>
        <v>0.33333333333333331</v>
      </c>
      <c r="Z6367" s="1" t="str">
        <f>TEXT(Data[[#This Row],[Order Date]], "mm.yy")</f>
        <v>04.19</v>
      </c>
    </row>
    <row r="6368" spans="1:26" x14ac:dyDescent="0.25">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1" t="str">
        <f>IF(M6368=People!$B$2,People!$A$5,(IF(M6368=People!$B$3,People!$A$3,(IF(M6368=People!$B$4,People!$A$4,(IF(M6368=People!$B$5,People!$A$5,0)))))))</f>
        <v>Chuck Magee</v>
      </c>
      <c r="W6368" s="1" t="str">
        <f>IFERROR(VLOOKUP(Data[[#This Row],[Order ID]], Returns!$A:$B, 2, FALSE), "No")</f>
        <v>No</v>
      </c>
      <c r="X6368" s="1">
        <f>1/COUNTIF(Data[Order ID], Data[[#This Row],[Order ID]])</f>
        <v>0.33333333333333331</v>
      </c>
      <c r="Y6368" s="1">
        <f>1/COUNTIFS(Data[Customer Name],Data[[#This Row],[Customer Name]], Data[MonthYear],Data[[#This Row],[MonthYear]])</f>
        <v>0.33333333333333331</v>
      </c>
      <c r="Z6368" s="1" t="str">
        <f>TEXT(Data[[#This Row],[Order Date]], "mm.yy")</f>
        <v>04.19</v>
      </c>
    </row>
    <row r="6369" spans="1:26" x14ac:dyDescent="0.25">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1" t="str">
        <f>IF(M6369=People!$B$2,People!$A$5,(IF(M6369=People!$B$3,People!$A$3,(IF(M6369=People!$B$4,People!$A$4,(IF(M6369=People!$B$5,People!$A$5,0)))))))</f>
        <v>Chuck Magee</v>
      </c>
      <c r="W6369" s="1" t="str">
        <f>IFERROR(VLOOKUP(Data[[#This Row],[Order ID]], Returns!$A:$B, 2, FALSE), "No")</f>
        <v>No</v>
      </c>
      <c r="X6369" s="1">
        <f>1/COUNTIF(Data[Order ID], Data[[#This Row],[Order ID]])</f>
        <v>0.33333333333333331</v>
      </c>
      <c r="Y6369" s="1">
        <f>1/COUNTIFS(Data[Customer Name],Data[[#This Row],[Customer Name]], Data[MonthYear],Data[[#This Row],[MonthYear]])</f>
        <v>0.33333333333333331</v>
      </c>
      <c r="Z6369" s="1" t="str">
        <f>TEXT(Data[[#This Row],[Order Date]], "mm.yy")</f>
        <v>04.19</v>
      </c>
    </row>
    <row r="6370" spans="1:26" x14ac:dyDescent="0.25">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1" t="str">
        <f>IF(M6370=People!$B$2,People!$A$5,(IF(M6370=People!$B$3,People!$A$3,(IF(M6370=People!$B$4,People!$A$4,(IF(M6370=People!$B$5,People!$A$5,0)))))))</f>
        <v>Cassandra Brandow</v>
      </c>
      <c r="W6370" s="1" t="str">
        <f>IFERROR(VLOOKUP(Data[[#This Row],[Order ID]], Returns!$A:$B, 2, FALSE), "No")</f>
        <v>Yes</v>
      </c>
      <c r="X6370" s="1">
        <f>1/COUNTIF(Data[Order ID], Data[[#This Row],[Order ID]])</f>
        <v>1</v>
      </c>
      <c r="Y6370" s="1">
        <f>1/COUNTIFS(Data[Customer Name],Data[[#This Row],[Customer Name]], Data[MonthYear],Data[[#This Row],[MonthYear]])</f>
        <v>1</v>
      </c>
      <c r="Z6370" s="1" t="str">
        <f>TEXT(Data[[#This Row],[Order Date]], "mm.yy")</f>
        <v>05.19</v>
      </c>
    </row>
    <row r="6371" spans="1:26" x14ac:dyDescent="0.25">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1" t="str">
        <f>IF(M6371=People!$B$2,People!$A$5,(IF(M6371=People!$B$3,People!$A$3,(IF(M6371=People!$B$4,People!$A$4,(IF(M6371=People!$B$5,People!$A$5,0)))))))</f>
        <v>Kelly Williams</v>
      </c>
      <c r="W6371" s="1" t="str">
        <f>IFERROR(VLOOKUP(Data[[#This Row],[Order ID]], Returns!$A:$B, 2, FALSE), "No")</f>
        <v>No</v>
      </c>
      <c r="X6371" s="1">
        <f>1/COUNTIF(Data[Order ID], Data[[#This Row],[Order ID]])</f>
        <v>1</v>
      </c>
      <c r="Y6371" s="1">
        <f>1/COUNTIFS(Data[Customer Name],Data[[#This Row],[Customer Name]], Data[MonthYear],Data[[#This Row],[MonthYear]])</f>
        <v>1</v>
      </c>
      <c r="Z6371" s="1" t="str">
        <f>TEXT(Data[[#This Row],[Order Date]], "mm.yy")</f>
        <v>10.18</v>
      </c>
    </row>
    <row r="6372" spans="1:26" x14ac:dyDescent="0.25">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1" t="str">
        <f>IF(M6372=People!$B$2,People!$A$5,(IF(M6372=People!$B$3,People!$A$3,(IF(M6372=People!$B$4,People!$A$4,(IF(M6372=People!$B$5,People!$A$5,0)))))))</f>
        <v>Chuck Magee</v>
      </c>
      <c r="W6372" s="1" t="str">
        <f>IFERROR(VLOOKUP(Data[[#This Row],[Order ID]], Returns!$A:$B, 2, FALSE), "No")</f>
        <v>No</v>
      </c>
      <c r="X6372" s="1">
        <f>1/COUNTIF(Data[Order ID], Data[[#This Row],[Order ID]])</f>
        <v>1</v>
      </c>
      <c r="Y6372" s="1">
        <f>1/COUNTIFS(Data[Customer Name],Data[[#This Row],[Customer Name]], Data[MonthYear],Data[[#This Row],[MonthYear]])</f>
        <v>1</v>
      </c>
      <c r="Z6372" s="1" t="str">
        <f>TEXT(Data[[#This Row],[Order Date]], "mm.yy")</f>
        <v>11.18</v>
      </c>
    </row>
    <row r="6373" spans="1:26" x14ac:dyDescent="0.25">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1" t="str">
        <f>IF(M6373=People!$B$2,People!$A$5,(IF(M6373=People!$B$3,People!$A$3,(IF(M6373=People!$B$4,People!$A$4,(IF(M6373=People!$B$5,People!$A$5,0)))))))</f>
        <v>Chuck Magee</v>
      </c>
      <c r="W6373" s="1" t="str">
        <f>IFERROR(VLOOKUP(Data[[#This Row],[Order ID]], Returns!$A:$B, 2, FALSE), "No")</f>
        <v>No</v>
      </c>
      <c r="X6373" s="1">
        <f>1/COUNTIF(Data[Order ID], Data[[#This Row],[Order ID]])</f>
        <v>0.33333333333333331</v>
      </c>
      <c r="Y6373" s="1">
        <f>1/COUNTIFS(Data[Customer Name],Data[[#This Row],[Customer Name]], Data[MonthYear],Data[[#This Row],[MonthYear]])</f>
        <v>0.33333333333333331</v>
      </c>
      <c r="Z6373" s="1" t="str">
        <f>TEXT(Data[[#This Row],[Order Date]], "mm.yy")</f>
        <v>10.19</v>
      </c>
    </row>
    <row r="6374" spans="1:26" x14ac:dyDescent="0.25">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1" t="str">
        <f>IF(M6374=People!$B$2,People!$A$5,(IF(M6374=People!$B$3,People!$A$3,(IF(M6374=People!$B$4,People!$A$4,(IF(M6374=People!$B$5,People!$A$5,0)))))))</f>
        <v>Chuck Magee</v>
      </c>
      <c r="W6374" s="1" t="str">
        <f>IFERROR(VLOOKUP(Data[[#This Row],[Order ID]], Returns!$A:$B, 2, FALSE), "No")</f>
        <v>No</v>
      </c>
      <c r="X6374" s="1">
        <f>1/COUNTIF(Data[Order ID], Data[[#This Row],[Order ID]])</f>
        <v>0.33333333333333331</v>
      </c>
      <c r="Y6374" s="1">
        <f>1/COUNTIFS(Data[Customer Name],Data[[#This Row],[Customer Name]], Data[MonthYear],Data[[#This Row],[MonthYear]])</f>
        <v>0.33333333333333331</v>
      </c>
      <c r="Z6374" s="1" t="str">
        <f>TEXT(Data[[#This Row],[Order Date]], "mm.yy")</f>
        <v>10.19</v>
      </c>
    </row>
    <row r="6375" spans="1:26" x14ac:dyDescent="0.25">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1" t="str">
        <f>IF(M6375=People!$B$2,People!$A$5,(IF(M6375=People!$B$3,People!$A$3,(IF(M6375=People!$B$4,People!$A$4,(IF(M6375=People!$B$5,People!$A$5,0)))))))</f>
        <v>Chuck Magee</v>
      </c>
      <c r="W6375" s="1" t="str">
        <f>IFERROR(VLOOKUP(Data[[#This Row],[Order ID]], Returns!$A:$B, 2, FALSE), "No")</f>
        <v>No</v>
      </c>
      <c r="X6375" s="1">
        <f>1/COUNTIF(Data[Order ID], Data[[#This Row],[Order ID]])</f>
        <v>0.33333333333333331</v>
      </c>
      <c r="Y6375" s="1">
        <f>1/COUNTIFS(Data[Customer Name],Data[[#This Row],[Customer Name]], Data[MonthYear],Data[[#This Row],[MonthYear]])</f>
        <v>0.33333333333333331</v>
      </c>
      <c r="Z6375" s="1" t="str">
        <f>TEXT(Data[[#This Row],[Order Date]], "mm.yy")</f>
        <v>10.19</v>
      </c>
    </row>
    <row r="6376" spans="1:26" x14ac:dyDescent="0.25">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1" t="str">
        <f>IF(M6376=People!$B$2,People!$A$5,(IF(M6376=People!$B$3,People!$A$3,(IF(M6376=People!$B$4,People!$A$4,(IF(M6376=People!$B$5,People!$A$5,0)))))))</f>
        <v>Cassandra Brandow</v>
      </c>
      <c r="W6376" s="1" t="str">
        <f>IFERROR(VLOOKUP(Data[[#This Row],[Order ID]], Returns!$A:$B, 2, FALSE), "No")</f>
        <v>No</v>
      </c>
      <c r="X6376" s="1">
        <f>1/COUNTIF(Data[Order ID], Data[[#This Row],[Order ID]])</f>
        <v>0.5</v>
      </c>
      <c r="Y6376" s="1">
        <f>1/COUNTIFS(Data[Customer Name],Data[[#This Row],[Customer Name]], Data[MonthYear],Data[[#This Row],[MonthYear]])</f>
        <v>0.5</v>
      </c>
      <c r="Z6376" s="1" t="str">
        <f>TEXT(Data[[#This Row],[Order Date]], "mm.yy")</f>
        <v>04.16</v>
      </c>
    </row>
    <row r="6377" spans="1:26" x14ac:dyDescent="0.25">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1" t="str">
        <f>IF(M6377=People!$B$2,People!$A$5,(IF(M6377=People!$B$3,People!$A$3,(IF(M6377=People!$B$4,People!$A$4,(IF(M6377=People!$B$5,People!$A$5,0)))))))</f>
        <v>Cassandra Brandow</v>
      </c>
      <c r="W6377" s="1" t="str">
        <f>IFERROR(VLOOKUP(Data[[#This Row],[Order ID]], Returns!$A:$B, 2, FALSE), "No")</f>
        <v>No</v>
      </c>
      <c r="X6377" s="1">
        <f>1/COUNTIF(Data[Order ID], Data[[#This Row],[Order ID]])</f>
        <v>0.5</v>
      </c>
      <c r="Y6377" s="1">
        <f>1/COUNTIFS(Data[Customer Name],Data[[#This Row],[Customer Name]], Data[MonthYear],Data[[#This Row],[MonthYear]])</f>
        <v>0.5</v>
      </c>
      <c r="Z6377" s="1" t="str">
        <f>TEXT(Data[[#This Row],[Order Date]], "mm.yy")</f>
        <v>04.16</v>
      </c>
    </row>
    <row r="6378" spans="1:26" x14ac:dyDescent="0.25">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1" t="str">
        <f>IF(M6378=People!$B$2,People!$A$5,(IF(M6378=People!$B$3,People!$A$3,(IF(M6378=People!$B$4,People!$A$4,(IF(M6378=People!$B$5,People!$A$5,0)))))))</f>
        <v>Chuck Magee</v>
      </c>
      <c r="W6378" s="1" t="str">
        <f>IFERROR(VLOOKUP(Data[[#This Row],[Order ID]], Returns!$A:$B, 2, FALSE), "No")</f>
        <v>No</v>
      </c>
      <c r="X6378" s="1">
        <f>1/COUNTIF(Data[Order ID], Data[[#This Row],[Order ID]])</f>
        <v>1</v>
      </c>
      <c r="Y6378" s="1">
        <f>1/COUNTIFS(Data[Customer Name],Data[[#This Row],[Customer Name]], Data[MonthYear],Data[[#This Row],[MonthYear]])</f>
        <v>1</v>
      </c>
      <c r="Z6378" s="1" t="str">
        <f>TEXT(Data[[#This Row],[Order Date]], "mm.yy")</f>
        <v>10.18</v>
      </c>
    </row>
    <row r="6379" spans="1:26" x14ac:dyDescent="0.25">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1" t="str">
        <f>IF(M6379=People!$B$2,People!$A$5,(IF(M6379=People!$B$3,People!$A$3,(IF(M6379=People!$B$4,People!$A$4,(IF(M6379=People!$B$5,People!$A$5,0)))))))</f>
        <v>Cassandra Brandow</v>
      </c>
      <c r="W6379" s="1" t="str">
        <f>IFERROR(VLOOKUP(Data[[#This Row],[Order ID]], Returns!$A:$B, 2, FALSE), "No")</f>
        <v>No</v>
      </c>
      <c r="X6379" s="1">
        <f>1/COUNTIF(Data[Order ID], Data[[#This Row],[Order ID]])</f>
        <v>1</v>
      </c>
      <c r="Y6379" s="1">
        <f>1/COUNTIFS(Data[Customer Name],Data[[#This Row],[Customer Name]], Data[MonthYear],Data[[#This Row],[MonthYear]])</f>
        <v>1</v>
      </c>
      <c r="Z6379" s="1" t="str">
        <f>TEXT(Data[[#This Row],[Order Date]], "mm.yy")</f>
        <v>12.18</v>
      </c>
    </row>
    <row r="6380" spans="1:26" x14ac:dyDescent="0.25">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1" t="str">
        <f>IF(M6380=People!$B$2,People!$A$5,(IF(M6380=People!$B$3,People!$A$3,(IF(M6380=People!$B$4,People!$A$4,(IF(M6380=People!$B$5,People!$A$5,0)))))))</f>
        <v>Chuck Magee</v>
      </c>
      <c r="W6380" s="1" t="str">
        <f>IFERROR(VLOOKUP(Data[[#This Row],[Order ID]], Returns!$A:$B, 2, FALSE), "No")</f>
        <v>No</v>
      </c>
      <c r="X6380" s="1">
        <f>1/COUNTIF(Data[Order ID], Data[[#This Row],[Order ID]])</f>
        <v>0.5</v>
      </c>
      <c r="Y6380" s="1">
        <f>1/COUNTIFS(Data[Customer Name],Data[[#This Row],[Customer Name]], Data[MonthYear],Data[[#This Row],[MonthYear]])</f>
        <v>0.5</v>
      </c>
      <c r="Z6380" s="1" t="str">
        <f>TEXT(Data[[#This Row],[Order Date]], "mm.yy")</f>
        <v>04.19</v>
      </c>
    </row>
    <row r="6381" spans="1:26" x14ac:dyDescent="0.25">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1" t="str">
        <f>IF(M6381=People!$B$2,People!$A$5,(IF(M6381=People!$B$3,People!$A$3,(IF(M6381=People!$B$4,People!$A$4,(IF(M6381=People!$B$5,People!$A$5,0)))))))</f>
        <v>Chuck Magee</v>
      </c>
      <c r="W6381" s="1" t="str">
        <f>IFERROR(VLOOKUP(Data[[#This Row],[Order ID]], Returns!$A:$B, 2, FALSE), "No")</f>
        <v>No</v>
      </c>
      <c r="X6381" s="1">
        <f>1/COUNTIF(Data[Order ID], Data[[#This Row],[Order ID]])</f>
        <v>0.5</v>
      </c>
      <c r="Y6381" s="1">
        <f>1/COUNTIFS(Data[Customer Name],Data[[#This Row],[Customer Name]], Data[MonthYear],Data[[#This Row],[MonthYear]])</f>
        <v>0.5</v>
      </c>
      <c r="Z6381" s="1" t="str">
        <f>TEXT(Data[[#This Row],[Order Date]], "mm.yy")</f>
        <v>04.19</v>
      </c>
    </row>
    <row r="6382" spans="1:26" x14ac:dyDescent="0.25">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1" t="str">
        <f>IF(M6382=People!$B$2,People!$A$5,(IF(M6382=People!$B$3,People!$A$3,(IF(M6382=People!$B$4,People!$A$4,(IF(M6382=People!$B$5,People!$A$5,0)))))))</f>
        <v>Cassandra Brandow</v>
      </c>
      <c r="W6382" s="1" t="str">
        <f>IFERROR(VLOOKUP(Data[[#This Row],[Order ID]], Returns!$A:$B, 2, FALSE), "No")</f>
        <v>No</v>
      </c>
      <c r="X6382" s="1">
        <f>1/COUNTIF(Data[Order ID], Data[[#This Row],[Order ID]])</f>
        <v>1</v>
      </c>
      <c r="Y6382" s="1">
        <f>1/COUNTIFS(Data[Customer Name],Data[[#This Row],[Customer Name]], Data[MonthYear],Data[[#This Row],[MonthYear]])</f>
        <v>1</v>
      </c>
      <c r="Z6382" s="1" t="str">
        <f>TEXT(Data[[#This Row],[Order Date]], "mm.yy")</f>
        <v>04.16</v>
      </c>
    </row>
    <row r="6383" spans="1:26" x14ac:dyDescent="0.25">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1" t="str">
        <f>IF(M6383=People!$B$2,People!$A$5,(IF(M6383=People!$B$3,People!$A$3,(IF(M6383=People!$B$4,People!$A$4,(IF(M6383=People!$B$5,People!$A$5,0)))))))</f>
        <v>Chuck Magee</v>
      </c>
      <c r="W6383" s="1" t="str">
        <f>IFERROR(VLOOKUP(Data[[#This Row],[Order ID]], Returns!$A:$B, 2, FALSE), "No")</f>
        <v>No</v>
      </c>
      <c r="X6383" s="1">
        <f>1/COUNTIF(Data[Order ID], Data[[#This Row],[Order ID]])</f>
        <v>0.5</v>
      </c>
      <c r="Y6383" s="1">
        <f>1/COUNTIFS(Data[Customer Name],Data[[#This Row],[Customer Name]], Data[MonthYear],Data[[#This Row],[MonthYear]])</f>
        <v>0.5</v>
      </c>
      <c r="Z6383" s="1" t="str">
        <f>TEXT(Data[[#This Row],[Order Date]], "mm.yy")</f>
        <v>03.18</v>
      </c>
    </row>
    <row r="6384" spans="1:26" x14ac:dyDescent="0.25">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1" t="str">
        <f>IF(M6384=People!$B$2,People!$A$5,(IF(M6384=People!$B$3,People!$A$3,(IF(M6384=People!$B$4,People!$A$4,(IF(M6384=People!$B$5,People!$A$5,0)))))))</f>
        <v>Chuck Magee</v>
      </c>
      <c r="W6384" s="1" t="str">
        <f>IFERROR(VLOOKUP(Data[[#This Row],[Order ID]], Returns!$A:$B, 2, FALSE), "No")</f>
        <v>No</v>
      </c>
      <c r="X6384" s="1">
        <f>1/COUNTIF(Data[Order ID], Data[[#This Row],[Order ID]])</f>
        <v>0.5</v>
      </c>
      <c r="Y6384" s="1">
        <f>1/COUNTIFS(Data[Customer Name],Data[[#This Row],[Customer Name]], Data[MonthYear],Data[[#This Row],[MonthYear]])</f>
        <v>0.5</v>
      </c>
      <c r="Z6384" s="1" t="str">
        <f>TEXT(Data[[#This Row],[Order Date]], "mm.yy")</f>
        <v>03.18</v>
      </c>
    </row>
    <row r="6385" spans="1:26" x14ac:dyDescent="0.25">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1" t="str">
        <f>IF(M6385=People!$B$2,People!$A$5,(IF(M6385=People!$B$3,People!$A$3,(IF(M6385=People!$B$4,People!$A$4,(IF(M6385=People!$B$5,People!$A$5,0)))))))</f>
        <v>Kelly Williams</v>
      </c>
      <c r="W6385" s="1" t="str">
        <f>IFERROR(VLOOKUP(Data[[#This Row],[Order ID]], Returns!$A:$B, 2, FALSE), "No")</f>
        <v>No</v>
      </c>
      <c r="X6385" s="1">
        <f>1/COUNTIF(Data[Order ID], Data[[#This Row],[Order ID]])</f>
        <v>0.25</v>
      </c>
      <c r="Y6385" s="1">
        <f>1/COUNTIFS(Data[Customer Name],Data[[#This Row],[Customer Name]], Data[MonthYear],Data[[#This Row],[MonthYear]])</f>
        <v>0.25</v>
      </c>
      <c r="Z6385" s="1" t="str">
        <f>TEXT(Data[[#This Row],[Order Date]], "mm.yy")</f>
        <v>01.19</v>
      </c>
    </row>
    <row r="6386" spans="1:26" x14ac:dyDescent="0.25">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1" t="str">
        <f>IF(M6386=People!$B$2,People!$A$5,(IF(M6386=People!$B$3,People!$A$3,(IF(M6386=People!$B$4,People!$A$4,(IF(M6386=People!$B$5,People!$A$5,0)))))))</f>
        <v>Kelly Williams</v>
      </c>
      <c r="W6386" s="1" t="str">
        <f>IFERROR(VLOOKUP(Data[[#This Row],[Order ID]], Returns!$A:$B, 2, FALSE), "No")</f>
        <v>No</v>
      </c>
      <c r="X6386" s="1">
        <f>1/COUNTIF(Data[Order ID], Data[[#This Row],[Order ID]])</f>
        <v>0.25</v>
      </c>
      <c r="Y6386" s="1">
        <f>1/COUNTIFS(Data[Customer Name],Data[[#This Row],[Customer Name]], Data[MonthYear],Data[[#This Row],[MonthYear]])</f>
        <v>0.25</v>
      </c>
      <c r="Z6386" s="1" t="str">
        <f>TEXT(Data[[#This Row],[Order Date]], "mm.yy")</f>
        <v>01.19</v>
      </c>
    </row>
    <row r="6387" spans="1:26" x14ac:dyDescent="0.25">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1" t="str">
        <f>IF(M6387=People!$B$2,People!$A$5,(IF(M6387=People!$B$3,People!$A$3,(IF(M6387=People!$B$4,People!$A$4,(IF(M6387=People!$B$5,People!$A$5,0)))))))</f>
        <v>Kelly Williams</v>
      </c>
      <c r="W6387" s="1" t="str">
        <f>IFERROR(VLOOKUP(Data[[#This Row],[Order ID]], Returns!$A:$B, 2, FALSE), "No")</f>
        <v>No</v>
      </c>
      <c r="X6387" s="1">
        <f>1/COUNTIF(Data[Order ID], Data[[#This Row],[Order ID]])</f>
        <v>0.25</v>
      </c>
      <c r="Y6387" s="1">
        <f>1/COUNTIFS(Data[Customer Name],Data[[#This Row],[Customer Name]], Data[MonthYear],Data[[#This Row],[MonthYear]])</f>
        <v>0.25</v>
      </c>
      <c r="Z6387" s="1" t="str">
        <f>TEXT(Data[[#This Row],[Order Date]], "mm.yy")</f>
        <v>01.19</v>
      </c>
    </row>
    <row r="6388" spans="1:26" x14ac:dyDescent="0.25">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1" t="str">
        <f>IF(M6388=People!$B$2,People!$A$5,(IF(M6388=People!$B$3,People!$A$3,(IF(M6388=People!$B$4,People!$A$4,(IF(M6388=People!$B$5,People!$A$5,0)))))))</f>
        <v>Kelly Williams</v>
      </c>
      <c r="W6388" s="1" t="str">
        <f>IFERROR(VLOOKUP(Data[[#This Row],[Order ID]], Returns!$A:$B, 2, FALSE), "No")</f>
        <v>No</v>
      </c>
      <c r="X6388" s="1">
        <f>1/COUNTIF(Data[Order ID], Data[[#This Row],[Order ID]])</f>
        <v>0.25</v>
      </c>
      <c r="Y6388" s="1">
        <f>1/COUNTIFS(Data[Customer Name],Data[[#This Row],[Customer Name]], Data[MonthYear],Data[[#This Row],[MonthYear]])</f>
        <v>0.25</v>
      </c>
      <c r="Z6388" s="1" t="str">
        <f>TEXT(Data[[#This Row],[Order Date]], "mm.yy")</f>
        <v>01.19</v>
      </c>
    </row>
    <row r="6389" spans="1:26" x14ac:dyDescent="0.25">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1" t="str">
        <f>IF(M6389=People!$B$2,People!$A$5,(IF(M6389=People!$B$3,People!$A$3,(IF(M6389=People!$B$4,People!$A$4,(IF(M6389=People!$B$5,People!$A$5,0)))))))</f>
        <v>Kelly Williams</v>
      </c>
      <c r="W6389" s="1" t="str">
        <f>IFERROR(VLOOKUP(Data[[#This Row],[Order ID]], Returns!$A:$B, 2, FALSE), "No")</f>
        <v>No</v>
      </c>
      <c r="X6389" s="1">
        <f>1/COUNTIF(Data[Order ID], Data[[#This Row],[Order ID]])</f>
        <v>0.5</v>
      </c>
      <c r="Y6389" s="1">
        <f>1/COUNTIFS(Data[Customer Name],Data[[#This Row],[Customer Name]], Data[MonthYear],Data[[#This Row],[MonthYear]])</f>
        <v>0.5</v>
      </c>
      <c r="Z6389" s="1" t="str">
        <f>TEXT(Data[[#This Row],[Order Date]], "mm.yy")</f>
        <v>01.16</v>
      </c>
    </row>
    <row r="6390" spans="1:26" x14ac:dyDescent="0.25">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1" t="str">
        <f>IF(M6390=People!$B$2,People!$A$5,(IF(M6390=People!$B$3,People!$A$3,(IF(M6390=People!$B$4,People!$A$4,(IF(M6390=People!$B$5,People!$A$5,0)))))))</f>
        <v>Kelly Williams</v>
      </c>
      <c r="W6390" s="1" t="str">
        <f>IFERROR(VLOOKUP(Data[[#This Row],[Order ID]], Returns!$A:$B, 2, FALSE), "No")</f>
        <v>No</v>
      </c>
      <c r="X6390" s="1">
        <f>1/COUNTIF(Data[Order ID], Data[[#This Row],[Order ID]])</f>
        <v>0.5</v>
      </c>
      <c r="Y6390" s="1">
        <f>1/COUNTIFS(Data[Customer Name],Data[[#This Row],[Customer Name]], Data[MonthYear],Data[[#This Row],[MonthYear]])</f>
        <v>0.5</v>
      </c>
      <c r="Z6390" s="1" t="str">
        <f>TEXT(Data[[#This Row],[Order Date]], "mm.yy")</f>
        <v>01.16</v>
      </c>
    </row>
    <row r="6391" spans="1:26" x14ac:dyDescent="0.25">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1" t="str">
        <f>IF(M6391=People!$B$2,People!$A$5,(IF(M6391=People!$B$3,People!$A$3,(IF(M6391=People!$B$4,People!$A$4,(IF(M6391=People!$B$5,People!$A$5,0)))))))</f>
        <v>Cassandra Brandow</v>
      </c>
      <c r="W6391" s="1" t="str">
        <f>IFERROR(VLOOKUP(Data[[#This Row],[Order ID]], Returns!$A:$B, 2, FALSE), "No")</f>
        <v>No</v>
      </c>
      <c r="X6391" s="1">
        <f>1/COUNTIF(Data[Order ID], Data[[#This Row],[Order ID]])</f>
        <v>0.5</v>
      </c>
      <c r="Y6391" s="1">
        <f>1/COUNTIFS(Data[Customer Name],Data[[#This Row],[Customer Name]], Data[MonthYear],Data[[#This Row],[MonthYear]])</f>
        <v>0.5</v>
      </c>
      <c r="Z6391" s="1" t="str">
        <f>TEXT(Data[[#This Row],[Order Date]], "mm.yy")</f>
        <v>02.17</v>
      </c>
    </row>
    <row r="6392" spans="1:26" x14ac:dyDescent="0.25">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1" t="str">
        <f>IF(M6392=People!$B$2,People!$A$5,(IF(M6392=People!$B$3,People!$A$3,(IF(M6392=People!$B$4,People!$A$4,(IF(M6392=People!$B$5,People!$A$5,0)))))))</f>
        <v>Cassandra Brandow</v>
      </c>
      <c r="W6392" s="1" t="str">
        <f>IFERROR(VLOOKUP(Data[[#This Row],[Order ID]], Returns!$A:$B, 2, FALSE), "No")</f>
        <v>No</v>
      </c>
      <c r="X6392" s="1">
        <f>1/COUNTIF(Data[Order ID], Data[[#This Row],[Order ID]])</f>
        <v>0.5</v>
      </c>
      <c r="Y6392" s="1">
        <f>1/COUNTIFS(Data[Customer Name],Data[[#This Row],[Customer Name]], Data[MonthYear],Data[[#This Row],[MonthYear]])</f>
        <v>0.5</v>
      </c>
      <c r="Z6392" s="1" t="str">
        <f>TEXT(Data[[#This Row],[Order Date]], "mm.yy")</f>
        <v>02.17</v>
      </c>
    </row>
    <row r="6393" spans="1:26" x14ac:dyDescent="0.25">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1" t="str">
        <f>IF(M6393=People!$B$2,People!$A$5,(IF(M6393=People!$B$3,People!$A$3,(IF(M6393=People!$B$4,People!$A$4,(IF(M6393=People!$B$5,People!$A$5,0)))))))</f>
        <v>Chuck Magee</v>
      </c>
      <c r="W6393" s="1" t="str">
        <f>IFERROR(VLOOKUP(Data[[#This Row],[Order ID]], Returns!$A:$B, 2, FALSE), "No")</f>
        <v>No</v>
      </c>
      <c r="X6393" s="1">
        <f>1/COUNTIF(Data[Order ID], Data[[#This Row],[Order ID]])</f>
        <v>0.16666666666666666</v>
      </c>
      <c r="Y6393" s="1">
        <f>1/COUNTIFS(Data[Customer Name],Data[[#This Row],[Customer Name]], Data[MonthYear],Data[[#This Row],[MonthYear]])</f>
        <v>0.14285714285714285</v>
      </c>
      <c r="Z6393" s="1" t="str">
        <f>TEXT(Data[[#This Row],[Order Date]], "mm.yy")</f>
        <v>12.18</v>
      </c>
    </row>
    <row r="6394" spans="1:26" x14ac:dyDescent="0.25">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1" t="str">
        <f>IF(M6394=People!$B$2,People!$A$5,(IF(M6394=People!$B$3,People!$A$3,(IF(M6394=People!$B$4,People!$A$4,(IF(M6394=People!$B$5,People!$A$5,0)))))))</f>
        <v>Chuck Magee</v>
      </c>
      <c r="W6394" s="1" t="str">
        <f>IFERROR(VLOOKUP(Data[[#This Row],[Order ID]], Returns!$A:$B, 2, FALSE), "No")</f>
        <v>No</v>
      </c>
      <c r="X6394" s="1">
        <f>1/COUNTIF(Data[Order ID], Data[[#This Row],[Order ID]])</f>
        <v>0.16666666666666666</v>
      </c>
      <c r="Y6394" s="1">
        <f>1/COUNTIFS(Data[Customer Name],Data[[#This Row],[Customer Name]], Data[MonthYear],Data[[#This Row],[MonthYear]])</f>
        <v>0.14285714285714285</v>
      </c>
      <c r="Z6394" s="1" t="str">
        <f>TEXT(Data[[#This Row],[Order Date]], "mm.yy")</f>
        <v>12.18</v>
      </c>
    </row>
    <row r="6395" spans="1:26" x14ac:dyDescent="0.25">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1" t="str">
        <f>IF(M6395=People!$B$2,People!$A$5,(IF(M6395=People!$B$3,People!$A$3,(IF(M6395=People!$B$4,People!$A$4,(IF(M6395=People!$B$5,People!$A$5,0)))))))</f>
        <v>Chuck Magee</v>
      </c>
      <c r="W6395" s="1" t="str">
        <f>IFERROR(VLOOKUP(Data[[#This Row],[Order ID]], Returns!$A:$B, 2, FALSE), "No")</f>
        <v>No</v>
      </c>
      <c r="X6395" s="1">
        <f>1/COUNTIF(Data[Order ID], Data[[#This Row],[Order ID]])</f>
        <v>0.16666666666666666</v>
      </c>
      <c r="Y6395" s="1">
        <f>1/COUNTIFS(Data[Customer Name],Data[[#This Row],[Customer Name]], Data[MonthYear],Data[[#This Row],[MonthYear]])</f>
        <v>0.14285714285714285</v>
      </c>
      <c r="Z6395" s="1" t="str">
        <f>TEXT(Data[[#This Row],[Order Date]], "mm.yy")</f>
        <v>12.18</v>
      </c>
    </row>
    <row r="6396" spans="1:26" x14ac:dyDescent="0.25">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1" t="str">
        <f>IF(M6396=People!$B$2,People!$A$5,(IF(M6396=People!$B$3,People!$A$3,(IF(M6396=People!$B$4,People!$A$4,(IF(M6396=People!$B$5,People!$A$5,0)))))))</f>
        <v>Chuck Magee</v>
      </c>
      <c r="W6396" s="1" t="str">
        <f>IFERROR(VLOOKUP(Data[[#This Row],[Order ID]], Returns!$A:$B, 2, FALSE), "No")</f>
        <v>No</v>
      </c>
      <c r="X6396" s="1">
        <f>1/COUNTIF(Data[Order ID], Data[[#This Row],[Order ID]])</f>
        <v>0.16666666666666666</v>
      </c>
      <c r="Y6396" s="1">
        <f>1/COUNTIFS(Data[Customer Name],Data[[#This Row],[Customer Name]], Data[MonthYear],Data[[#This Row],[MonthYear]])</f>
        <v>0.14285714285714285</v>
      </c>
      <c r="Z6396" s="1" t="str">
        <f>TEXT(Data[[#This Row],[Order Date]], "mm.yy")</f>
        <v>12.18</v>
      </c>
    </row>
    <row r="6397" spans="1:26" x14ac:dyDescent="0.25">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1" t="str">
        <f>IF(M6397=People!$B$2,People!$A$5,(IF(M6397=People!$B$3,People!$A$3,(IF(M6397=People!$B$4,People!$A$4,(IF(M6397=People!$B$5,People!$A$5,0)))))))</f>
        <v>Chuck Magee</v>
      </c>
      <c r="W6397" s="1" t="str">
        <f>IFERROR(VLOOKUP(Data[[#This Row],[Order ID]], Returns!$A:$B, 2, FALSE), "No")</f>
        <v>No</v>
      </c>
      <c r="X6397" s="1">
        <f>1/COUNTIF(Data[Order ID], Data[[#This Row],[Order ID]])</f>
        <v>0.16666666666666666</v>
      </c>
      <c r="Y6397" s="1">
        <f>1/COUNTIFS(Data[Customer Name],Data[[#This Row],[Customer Name]], Data[MonthYear],Data[[#This Row],[MonthYear]])</f>
        <v>0.14285714285714285</v>
      </c>
      <c r="Z6397" s="1" t="str">
        <f>TEXT(Data[[#This Row],[Order Date]], "mm.yy")</f>
        <v>12.18</v>
      </c>
    </row>
    <row r="6398" spans="1:26" x14ac:dyDescent="0.25">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1" t="str">
        <f>IF(M6398=People!$B$2,People!$A$5,(IF(M6398=People!$B$3,People!$A$3,(IF(M6398=People!$B$4,People!$A$4,(IF(M6398=People!$B$5,People!$A$5,0)))))))</f>
        <v>Chuck Magee</v>
      </c>
      <c r="W6398" s="1" t="str">
        <f>IFERROR(VLOOKUP(Data[[#This Row],[Order ID]], Returns!$A:$B, 2, FALSE), "No")</f>
        <v>No</v>
      </c>
      <c r="X6398" s="1">
        <f>1/COUNTIF(Data[Order ID], Data[[#This Row],[Order ID]])</f>
        <v>0.16666666666666666</v>
      </c>
      <c r="Y6398" s="1">
        <f>1/COUNTIFS(Data[Customer Name],Data[[#This Row],[Customer Name]], Data[MonthYear],Data[[#This Row],[MonthYear]])</f>
        <v>0.14285714285714285</v>
      </c>
      <c r="Z6398" s="1" t="str">
        <f>TEXT(Data[[#This Row],[Order Date]], "mm.yy")</f>
        <v>12.18</v>
      </c>
    </row>
    <row r="6399" spans="1:26" x14ac:dyDescent="0.25">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1" t="str">
        <f>IF(M6399=People!$B$2,People!$A$5,(IF(M6399=People!$B$3,People!$A$3,(IF(M6399=People!$B$4,People!$A$4,(IF(M6399=People!$B$5,People!$A$5,0)))))))</f>
        <v>Kelly Williams</v>
      </c>
      <c r="W6399" s="1" t="str">
        <f>IFERROR(VLOOKUP(Data[[#This Row],[Order ID]], Returns!$A:$B, 2, FALSE), "No")</f>
        <v>No</v>
      </c>
      <c r="X6399" s="1">
        <f>1/COUNTIF(Data[Order ID], Data[[#This Row],[Order ID]])</f>
        <v>1</v>
      </c>
      <c r="Y6399" s="1">
        <f>1/COUNTIFS(Data[Customer Name],Data[[#This Row],[Customer Name]], Data[MonthYear],Data[[#This Row],[MonthYear]])</f>
        <v>1</v>
      </c>
      <c r="Z6399" s="1" t="str">
        <f>TEXT(Data[[#This Row],[Order Date]], "mm.yy")</f>
        <v>10.19</v>
      </c>
    </row>
    <row r="6400" spans="1:26" x14ac:dyDescent="0.25">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1" t="str">
        <f>IF(M6400=People!$B$2,People!$A$5,(IF(M6400=People!$B$3,People!$A$3,(IF(M6400=People!$B$4,People!$A$4,(IF(M6400=People!$B$5,People!$A$5,0)))))))</f>
        <v>Chuck Magee</v>
      </c>
      <c r="W6400" s="1" t="str">
        <f>IFERROR(VLOOKUP(Data[[#This Row],[Order ID]], Returns!$A:$B, 2, FALSE), "No")</f>
        <v>No</v>
      </c>
      <c r="X6400" s="1">
        <f>1/COUNTIF(Data[Order ID], Data[[#This Row],[Order ID]])</f>
        <v>0.33333333333333331</v>
      </c>
      <c r="Y6400" s="1">
        <f>1/COUNTIFS(Data[Customer Name],Data[[#This Row],[Customer Name]], Data[MonthYear],Data[[#This Row],[MonthYear]])</f>
        <v>0.33333333333333331</v>
      </c>
      <c r="Z6400" s="1" t="str">
        <f>TEXT(Data[[#This Row],[Order Date]], "mm.yy")</f>
        <v>08.19</v>
      </c>
    </row>
    <row r="6401" spans="1:26" x14ac:dyDescent="0.25">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1" t="str">
        <f>IF(M6401=People!$B$2,People!$A$5,(IF(M6401=People!$B$3,People!$A$3,(IF(M6401=People!$B$4,People!$A$4,(IF(M6401=People!$B$5,People!$A$5,0)))))))</f>
        <v>Chuck Magee</v>
      </c>
      <c r="W6401" s="1" t="str">
        <f>IFERROR(VLOOKUP(Data[[#This Row],[Order ID]], Returns!$A:$B, 2, FALSE), "No")</f>
        <v>No</v>
      </c>
      <c r="X6401" s="1">
        <f>1/COUNTIF(Data[Order ID], Data[[#This Row],[Order ID]])</f>
        <v>0.33333333333333331</v>
      </c>
      <c r="Y6401" s="1">
        <f>1/COUNTIFS(Data[Customer Name],Data[[#This Row],[Customer Name]], Data[MonthYear],Data[[#This Row],[MonthYear]])</f>
        <v>0.33333333333333331</v>
      </c>
      <c r="Z6401" s="1" t="str">
        <f>TEXT(Data[[#This Row],[Order Date]], "mm.yy")</f>
        <v>08.19</v>
      </c>
    </row>
    <row r="6402" spans="1:26" x14ac:dyDescent="0.25">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1" t="str">
        <f>IF(M6402=People!$B$2,People!$A$5,(IF(M6402=People!$B$3,People!$A$3,(IF(M6402=People!$B$4,People!$A$4,(IF(M6402=People!$B$5,People!$A$5,0)))))))</f>
        <v>Chuck Magee</v>
      </c>
      <c r="W6402" s="1" t="str">
        <f>IFERROR(VLOOKUP(Data[[#This Row],[Order ID]], Returns!$A:$B, 2, FALSE), "No")</f>
        <v>No</v>
      </c>
      <c r="X6402" s="1">
        <f>1/COUNTIF(Data[Order ID], Data[[#This Row],[Order ID]])</f>
        <v>0.33333333333333331</v>
      </c>
      <c r="Y6402" s="1">
        <f>1/COUNTIFS(Data[Customer Name],Data[[#This Row],[Customer Name]], Data[MonthYear],Data[[#This Row],[MonthYear]])</f>
        <v>0.33333333333333331</v>
      </c>
      <c r="Z6402" s="1" t="str">
        <f>TEXT(Data[[#This Row],[Order Date]], "mm.yy")</f>
        <v>08.19</v>
      </c>
    </row>
    <row r="6403" spans="1:26" x14ac:dyDescent="0.25">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1" t="str">
        <f>IF(M6403=People!$B$2,People!$A$5,(IF(M6403=People!$B$3,People!$A$3,(IF(M6403=People!$B$4,People!$A$4,(IF(M6403=People!$B$5,People!$A$5,0)))))))</f>
        <v>Cassandra Brandow</v>
      </c>
      <c r="W6403" s="1" t="str">
        <f>IFERROR(VLOOKUP(Data[[#This Row],[Order ID]], Returns!$A:$B, 2, FALSE), "No")</f>
        <v>No</v>
      </c>
      <c r="X6403" s="1">
        <f>1/COUNTIF(Data[Order ID], Data[[#This Row],[Order ID]])</f>
        <v>0.33333333333333331</v>
      </c>
      <c r="Y6403" s="1">
        <f>1/COUNTIFS(Data[Customer Name],Data[[#This Row],[Customer Name]], Data[MonthYear],Data[[#This Row],[MonthYear]])</f>
        <v>0.33333333333333331</v>
      </c>
      <c r="Z6403" s="1" t="str">
        <f>TEXT(Data[[#This Row],[Order Date]], "mm.yy")</f>
        <v>05.19</v>
      </c>
    </row>
    <row r="6404" spans="1:26" x14ac:dyDescent="0.25">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1" t="str">
        <f>IF(M6404=People!$B$2,People!$A$5,(IF(M6404=People!$B$3,People!$A$3,(IF(M6404=People!$B$4,People!$A$4,(IF(M6404=People!$B$5,People!$A$5,0)))))))</f>
        <v>Cassandra Brandow</v>
      </c>
      <c r="W6404" s="1" t="str">
        <f>IFERROR(VLOOKUP(Data[[#This Row],[Order ID]], Returns!$A:$B, 2, FALSE), "No")</f>
        <v>No</v>
      </c>
      <c r="X6404" s="1">
        <f>1/COUNTIF(Data[Order ID], Data[[#This Row],[Order ID]])</f>
        <v>0.33333333333333331</v>
      </c>
      <c r="Y6404" s="1">
        <f>1/COUNTIFS(Data[Customer Name],Data[[#This Row],[Customer Name]], Data[MonthYear],Data[[#This Row],[MonthYear]])</f>
        <v>0.33333333333333331</v>
      </c>
      <c r="Z6404" s="1" t="str">
        <f>TEXT(Data[[#This Row],[Order Date]], "mm.yy")</f>
        <v>05.19</v>
      </c>
    </row>
    <row r="6405" spans="1:26" x14ac:dyDescent="0.25">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1" t="str">
        <f>IF(M6405=People!$B$2,People!$A$5,(IF(M6405=People!$B$3,People!$A$3,(IF(M6405=People!$B$4,People!$A$4,(IF(M6405=People!$B$5,People!$A$5,0)))))))</f>
        <v>Cassandra Brandow</v>
      </c>
      <c r="W6405" s="1" t="str">
        <f>IFERROR(VLOOKUP(Data[[#This Row],[Order ID]], Returns!$A:$B, 2, FALSE), "No")</f>
        <v>No</v>
      </c>
      <c r="X6405" s="1">
        <f>1/COUNTIF(Data[Order ID], Data[[#This Row],[Order ID]])</f>
        <v>0.33333333333333331</v>
      </c>
      <c r="Y6405" s="1">
        <f>1/COUNTIFS(Data[Customer Name],Data[[#This Row],[Customer Name]], Data[MonthYear],Data[[#This Row],[MonthYear]])</f>
        <v>0.33333333333333331</v>
      </c>
      <c r="Z6405" s="1" t="str">
        <f>TEXT(Data[[#This Row],[Order Date]], "mm.yy")</f>
        <v>05.19</v>
      </c>
    </row>
    <row r="6406" spans="1:26" x14ac:dyDescent="0.25">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1" t="str">
        <f>IF(M6406=People!$B$2,People!$A$5,(IF(M6406=People!$B$3,People!$A$3,(IF(M6406=People!$B$4,People!$A$4,(IF(M6406=People!$B$5,People!$A$5,0)))))))</f>
        <v>Cassandra Brandow</v>
      </c>
      <c r="W6406" s="1" t="str">
        <f>IFERROR(VLOOKUP(Data[[#This Row],[Order ID]], Returns!$A:$B, 2, FALSE), "No")</f>
        <v>No</v>
      </c>
      <c r="X6406" s="1">
        <f>1/COUNTIF(Data[Order ID], Data[[#This Row],[Order ID]])</f>
        <v>1</v>
      </c>
      <c r="Y6406" s="1">
        <f>1/COUNTIFS(Data[Customer Name],Data[[#This Row],[Customer Name]], Data[MonthYear],Data[[#This Row],[MonthYear]])</f>
        <v>1</v>
      </c>
      <c r="Z6406" s="1" t="str">
        <f>TEXT(Data[[#This Row],[Order Date]], "mm.yy")</f>
        <v>11.17</v>
      </c>
    </row>
    <row r="6407" spans="1:26" x14ac:dyDescent="0.25">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1" t="str">
        <f>IF(M6407=People!$B$2,People!$A$5,(IF(M6407=People!$B$3,People!$A$3,(IF(M6407=People!$B$4,People!$A$4,(IF(M6407=People!$B$5,People!$A$5,0)))))))</f>
        <v>Cassandra Brandow</v>
      </c>
      <c r="W6407" s="1" t="str">
        <f>IFERROR(VLOOKUP(Data[[#This Row],[Order ID]], Returns!$A:$B, 2, FALSE), "No")</f>
        <v>Yes</v>
      </c>
      <c r="X6407" s="1">
        <f>1/COUNTIF(Data[Order ID], Data[[#This Row],[Order ID]])</f>
        <v>0.5</v>
      </c>
      <c r="Y6407" s="1">
        <f>1/COUNTIFS(Data[Customer Name],Data[[#This Row],[Customer Name]], Data[MonthYear],Data[[#This Row],[MonthYear]])</f>
        <v>0.5</v>
      </c>
      <c r="Z6407" s="1" t="str">
        <f>TEXT(Data[[#This Row],[Order Date]], "mm.yy")</f>
        <v>08.19</v>
      </c>
    </row>
    <row r="6408" spans="1:26" x14ac:dyDescent="0.25">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1" t="str">
        <f>IF(M6408=People!$B$2,People!$A$5,(IF(M6408=People!$B$3,People!$A$3,(IF(M6408=People!$B$4,People!$A$4,(IF(M6408=People!$B$5,People!$A$5,0)))))))</f>
        <v>Cassandra Brandow</v>
      </c>
      <c r="W6408" s="1" t="str">
        <f>IFERROR(VLOOKUP(Data[[#This Row],[Order ID]], Returns!$A:$B, 2, FALSE), "No")</f>
        <v>Yes</v>
      </c>
      <c r="X6408" s="1">
        <f>1/COUNTIF(Data[Order ID], Data[[#This Row],[Order ID]])</f>
        <v>0.5</v>
      </c>
      <c r="Y6408" s="1">
        <f>1/COUNTIFS(Data[Customer Name],Data[[#This Row],[Customer Name]], Data[MonthYear],Data[[#This Row],[MonthYear]])</f>
        <v>0.5</v>
      </c>
      <c r="Z6408" s="1" t="str">
        <f>TEXT(Data[[#This Row],[Order Date]], "mm.yy")</f>
        <v>08.19</v>
      </c>
    </row>
    <row r="6409" spans="1:26" x14ac:dyDescent="0.25">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1" t="str">
        <f>IF(M6409=People!$B$2,People!$A$5,(IF(M6409=People!$B$3,People!$A$3,(IF(M6409=People!$B$4,People!$A$4,(IF(M6409=People!$B$5,People!$A$5,0)))))))</f>
        <v>Kelly Williams</v>
      </c>
      <c r="W6409" s="1" t="str">
        <f>IFERROR(VLOOKUP(Data[[#This Row],[Order ID]], Returns!$A:$B, 2, FALSE), "No")</f>
        <v>No</v>
      </c>
      <c r="X6409" s="1">
        <f>1/COUNTIF(Data[Order ID], Data[[#This Row],[Order ID]])</f>
        <v>0.2</v>
      </c>
      <c r="Y6409" s="1">
        <f>1/COUNTIFS(Data[Customer Name],Data[[#This Row],[Customer Name]], Data[MonthYear],Data[[#This Row],[MonthYear]])</f>
        <v>0.2</v>
      </c>
      <c r="Z6409" s="1" t="str">
        <f>TEXT(Data[[#This Row],[Order Date]], "mm.yy")</f>
        <v>05.19</v>
      </c>
    </row>
    <row r="6410" spans="1:26" x14ac:dyDescent="0.25">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1" t="str">
        <f>IF(M6410=People!$B$2,People!$A$5,(IF(M6410=People!$B$3,People!$A$3,(IF(M6410=People!$B$4,People!$A$4,(IF(M6410=People!$B$5,People!$A$5,0)))))))</f>
        <v>Kelly Williams</v>
      </c>
      <c r="W6410" s="1" t="str">
        <f>IFERROR(VLOOKUP(Data[[#This Row],[Order ID]], Returns!$A:$B, 2, FALSE), "No")</f>
        <v>No</v>
      </c>
      <c r="X6410" s="1">
        <f>1/COUNTIF(Data[Order ID], Data[[#This Row],[Order ID]])</f>
        <v>0.2</v>
      </c>
      <c r="Y6410" s="1">
        <f>1/COUNTIFS(Data[Customer Name],Data[[#This Row],[Customer Name]], Data[MonthYear],Data[[#This Row],[MonthYear]])</f>
        <v>0.2</v>
      </c>
      <c r="Z6410" s="1" t="str">
        <f>TEXT(Data[[#This Row],[Order Date]], "mm.yy")</f>
        <v>05.19</v>
      </c>
    </row>
    <row r="6411" spans="1:26" x14ac:dyDescent="0.25">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1" t="str">
        <f>IF(M6411=People!$B$2,People!$A$5,(IF(M6411=People!$B$3,People!$A$3,(IF(M6411=People!$B$4,People!$A$4,(IF(M6411=People!$B$5,People!$A$5,0)))))))</f>
        <v>Kelly Williams</v>
      </c>
      <c r="W6411" s="1" t="str">
        <f>IFERROR(VLOOKUP(Data[[#This Row],[Order ID]], Returns!$A:$B, 2, FALSE), "No")</f>
        <v>No</v>
      </c>
      <c r="X6411" s="1">
        <f>1/COUNTIF(Data[Order ID], Data[[#This Row],[Order ID]])</f>
        <v>0.2</v>
      </c>
      <c r="Y6411" s="1">
        <f>1/COUNTIFS(Data[Customer Name],Data[[#This Row],[Customer Name]], Data[MonthYear],Data[[#This Row],[MonthYear]])</f>
        <v>0.2</v>
      </c>
      <c r="Z6411" s="1" t="str">
        <f>TEXT(Data[[#This Row],[Order Date]], "mm.yy")</f>
        <v>05.19</v>
      </c>
    </row>
    <row r="6412" spans="1:26" x14ac:dyDescent="0.25">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1" t="str">
        <f>IF(M6412=People!$B$2,People!$A$5,(IF(M6412=People!$B$3,People!$A$3,(IF(M6412=People!$B$4,People!$A$4,(IF(M6412=People!$B$5,People!$A$5,0)))))))</f>
        <v>Kelly Williams</v>
      </c>
      <c r="W6412" s="1" t="str">
        <f>IFERROR(VLOOKUP(Data[[#This Row],[Order ID]], Returns!$A:$B, 2, FALSE), "No")</f>
        <v>No</v>
      </c>
      <c r="X6412" s="1">
        <f>1/COUNTIF(Data[Order ID], Data[[#This Row],[Order ID]])</f>
        <v>0.2</v>
      </c>
      <c r="Y6412" s="1">
        <f>1/COUNTIFS(Data[Customer Name],Data[[#This Row],[Customer Name]], Data[MonthYear],Data[[#This Row],[MonthYear]])</f>
        <v>0.2</v>
      </c>
      <c r="Z6412" s="1" t="str">
        <f>TEXT(Data[[#This Row],[Order Date]], "mm.yy")</f>
        <v>05.19</v>
      </c>
    </row>
    <row r="6413" spans="1:26" x14ac:dyDescent="0.25">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1" t="str">
        <f>IF(M6413=People!$B$2,People!$A$5,(IF(M6413=People!$B$3,People!$A$3,(IF(M6413=People!$B$4,People!$A$4,(IF(M6413=People!$B$5,People!$A$5,0)))))))</f>
        <v>Kelly Williams</v>
      </c>
      <c r="W6413" s="1" t="str">
        <f>IFERROR(VLOOKUP(Data[[#This Row],[Order ID]], Returns!$A:$B, 2, FALSE), "No")</f>
        <v>No</v>
      </c>
      <c r="X6413" s="1">
        <f>1/COUNTIF(Data[Order ID], Data[[#This Row],[Order ID]])</f>
        <v>0.2</v>
      </c>
      <c r="Y6413" s="1">
        <f>1/COUNTIFS(Data[Customer Name],Data[[#This Row],[Customer Name]], Data[MonthYear],Data[[#This Row],[MonthYear]])</f>
        <v>0.2</v>
      </c>
      <c r="Z6413" s="1" t="str">
        <f>TEXT(Data[[#This Row],[Order Date]], "mm.yy")</f>
        <v>05.19</v>
      </c>
    </row>
    <row r="6414" spans="1:26" x14ac:dyDescent="0.25">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1" t="str">
        <f>IF(M6414=People!$B$2,People!$A$5,(IF(M6414=People!$B$3,People!$A$3,(IF(M6414=People!$B$4,People!$A$4,(IF(M6414=People!$B$5,People!$A$5,0)))))))</f>
        <v>Cassandra Brandow</v>
      </c>
      <c r="W6414" s="1" t="str">
        <f>IFERROR(VLOOKUP(Data[[#This Row],[Order ID]], Returns!$A:$B, 2, FALSE), "No")</f>
        <v>No</v>
      </c>
      <c r="X6414" s="1">
        <f>1/COUNTIF(Data[Order ID], Data[[#This Row],[Order ID]])</f>
        <v>0.5</v>
      </c>
      <c r="Y6414" s="1">
        <f>1/COUNTIFS(Data[Customer Name],Data[[#This Row],[Customer Name]], Data[MonthYear],Data[[#This Row],[MonthYear]])</f>
        <v>0.5</v>
      </c>
      <c r="Z6414" s="1" t="str">
        <f>TEXT(Data[[#This Row],[Order Date]], "mm.yy")</f>
        <v>08.19</v>
      </c>
    </row>
    <row r="6415" spans="1:26" x14ac:dyDescent="0.25">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1" t="str">
        <f>IF(M6415=People!$B$2,People!$A$5,(IF(M6415=People!$B$3,People!$A$3,(IF(M6415=People!$B$4,People!$A$4,(IF(M6415=People!$B$5,People!$A$5,0)))))))</f>
        <v>Cassandra Brandow</v>
      </c>
      <c r="W6415" s="1" t="str">
        <f>IFERROR(VLOOKUP(Data[[#This Row],[Order ID]], Returns!$A:$B, 2, FALSE), "No")</f>
        <v>No</v>
      </c>
      <c r="X6415" s="1">
        <f>1/COUNTIF(Data[Order ID], Data[[#This Row],[Order ID]])</f>
        <v>0.5</v>
      </c>
      <c r="Y6415" s="1">
        <f>1/COUNTIFS(Data[Customer Name],Data[[#This Row],[Customer Name]], Data[MonthYear],Data[[#This Row],[MonthYear]])</f>
        <v>0.5</v>
      </c>
      <c r="Z6415" s="1" t="str">
        <f>TEXT(Data[[#This Row],[Order Date]], "mm.yy")</f>
        <v>08.19</v>
      </c>
    </row>
    <row r="6416" spans="1:26" x14ac:dyDescent="0.25">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1" t="str">
        <f>IF(M6416=People!$B$2,People!$A$5,(IF(M6416=People!$B$3,People!$A$3,(IF(M6416=People!$B$4,People!$A$4,(IF(M6416=People!$B$5,People!$A$5,0)))))))</f>
        <v>Cassandra Brandow</v>
      </c>
      <c r="W6416" s="1" t="str">
        <f>IFERROR(VLOOKUP(Data[[#This Row],[Order ID]], Returns!$A:$B, 2, FALSE), "No")</f>
        <v>No</v>
      </c>
      <c r="X6416" s="1">
        <f>1/COUNTIF(Data[Order ID], Data[[#This Row],[Order ID]])</f>
        <v>1</v>
      </c>
      <c r="Y6416" s="1">
        <f>1/COUNTIFS(Data[Customer Name],Data[[#This Row],[Customer Name]], Data[MonthYear],Data[[#This Row],[MonthYear]])</f>
        <v>1</v>
      </c>
      <c r="Z6416" s="1" t="str">
        <f>TEXT(Data[[#This Row],[Order Date]], "mm.yy")</f>
        <v>11.19</v>
      </c>
    </row>
    <row r="6417" spans="1:26" x14ac:dyDescent="0.25">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1" t="str">
        <f>IF(M6417=People!$B$2,People!$A$5,(IF(M6417=People!$B$3,People!$A$3,(IF(M6417=People!$B$4,People!$A$4,(IF(M6417=People!$B$5,People!$A$5,0)))))))</f>
        <v>Cassandra Brandow</v>
      </c>
      <c r="W6417" s="1" t="str">
        <f>IFERROR(VLOOKUP(Data[[#This Row],[Order ID]], Returns!$A:$B, 2, FALSE), "No")</f>
        <v>No</v>
      </c>
      <c r="X6417" s="1">
        <f>1/COUNTIF(Data[Order ID], Data[[#This Row],[Order ID]])</f>
        <v>1</v>
      </c>
      <c r="Y6417" s="1">
        <f>1/COUNTIFS(Data[Customer Name],Data[[#This Row],[Customer Name]], Data[MonthYear],Data[[#This Row],[MonthYear]])</f>
        <v>0.5</v>
      </c>
      <c r="Z6417" s="1" t="str">
        <f>TEXT(Data[[#This Row],[Order Date]], "mm.yy")</f>
        <v>08.19</v>
      </c>
    </row>
    <row r="6418" spans="1:26" x14ac:dyDescent="0.25">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1" t="str">
        <f>IF(M6418=People!$B$2,People!$A$5,(IF(M6418=People!$B$3,People!$A$3,(IF(M6418=People!$B$4,People!$A$4,(IF(M6418=People!$B$5,People!$A$5,0)))))))</f>
        <v>Chuck Magee</v>
      </c>
      <c r="W6418" s="1" t="str">
        <f>IFERROR(VLOOKUP(Data[[#This Row],[Order ID]], Returns!$A:$B, 2, FALSE), "No")</f>
        <v>No</v>
      </c>
      <c r="X6418" s="1">
        <f>1/COUNTIF(Data[Order ID], Data[[#This Row],[Order ID]])</f>
        <v>0.5</v>
      </c>
      <c r="Y6418" s="1">
        <f>1/COUNTIFS(Data[Customer Name],Data[[#This Row],[Customer Name]], Data[MonthYear],Data[[#This Row],[MonthYear]])</f>
        <v>0.5</v>
      </c>
      <c r="Z6418" s="1" t="str">
        <f>TEXT(Data[[#This Row],[Order Date]], "mm.yy")</f>
        <v>03.18</v>
      </c>
    </row>
    <row r="6419" spans="1:26" x14ac:dyDescent="0.25">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1" t="str">
        <f>IF(M6419=People!$B$2,People!$A$5,(IF(M6419=People!$B$3,People!$A$3,(IF(M6419=People!$B$4,People!$A$4,(IF(M6419=People!$B$5,People!$A$5,0)))))))</f>
        <v>Chuck Magee</v>
      </c>
      <c r="W6419" s="1" t="str">
        <f>IFERROR(VLOOKUP(Data[[#This Row],[Order ID]], Returns!$A:$B, 2, FALSE), "No")</f>
        <v>No</v>
      </c>
      <c r="X6419" s="1">
        <f>1/COUNTIF(Data[Order ID], Data[[#This Row],[Order ID]])</f>
        <v>0.5</v>
      </c>
      <c r="Y6419" s="1">
        <f>1/COUNTIFS(Data[Customer Name],Data[[#This Row],[Customer Name]], Data[MonthYear],Data[[#This Row],[MonthYear]])</f>
        <v>0.5</v>
      </c>
      <c r="Z6419" s="1" t="str">
        <f>TEXT(Data[[#This Row],[Order Date]], "mm.yy")</f>
        <v>03.18</v>
      </c>
    </row>
    <row r="6420" spans="1:26" x14ac:dyDescent="0.25">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1" t="str">
        <f>IF(M6420=People!$B$2,People!$A$5,(IF(M6420=People!$B$3,People!$A$3,(IF(M6420=People!$B$4,People!$A$4,(IF(M6420=People!$B$5,People!$A$5,0)))))))</f>
        <v>Kelly Williams</v>
      </c>
      <c r="W6420" s="1" t="str">
        <f>IFERROR(VLOOKUP(Data[[#This Row],[Order ID]], Returns!$A:$B, 2, FALSE), "No")</f>
        <v>No</v>
      </c>
      <c r="X6420" s="1">
        <f>1/COUNTIF(Data[Order ID], Data[[#This Row],[Order ID]])</f>
        <v>0.25</v>
      </c>
      <c r="Y6420" s="1">
        <f>1/COUNTIFS(Data[Customer Name],Data[[#This Row],[Customer Name]], Data[MonthYear],Data[[#This Row],[MonthYear]])</f>
        <v>0.25</v>
      </c>
      <c r="Z6420" s="1" t="str">
        <f>TEXT(Data[[#This Row],[Order Date]], "mm.yy")</f>
        <v>10.18</v>
      </c>
    </row>
    <row r="6421" spans="1:26" x14ac:dyDescent="0.25">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1" t="str">
        <f>IF(M6421=People!$B$2,People!$A$5,(IF(M6421=People!$B$3,People!$A$3,(IF(M6421=People!$B$4,People!$A$4,(IF(M6421=People!$B$5,People!$A$5,0)))))))</f>
        <v>Kelly Williams</v>
      </c>
      <c r="W6421" s="1" t="str">
        <f>IFERROR(VLOOKUP(Data[[#This Row],[Order ID]], Returns!$A:$B, 2, FALSE), "No")</f>
        <v>No</v>
      </c>
      <c r="X6421" s="1">
        <f>1/COUNTIF(Data[Order ID], Data[[#This Row],[Order ID]])</f>
        <v>0.25</v>
      </c>
      <c r="Y6421" s="1">
        <f>1/COUNTIFS(Data[Customer Name],Data[[#This Row],[Customer Name]], Data[MonthYear],Data[[#This Row],[MonthYear]])</f>
        <v>0.25</v>
      </c>
      <c r="Z6421" s="1" t="str">
        <f>TEXT(Data[[#This Row],[Order Date]], "mm.yy")</f>
        <v>10.18</v>
      </c>
    </row>
    <row r="6422" spans="1:26" x14ac:dyDescent="0.25">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1" t="str">
        <f>IF(M6422=People!$B$2,People!$A$5,(IF(M6422=People!$B$3,People!$A$3,(IF(M6422=People!$B$4,People!$A$4,(IF(M6422=People!$B$5,People!$A$5,0)))))))</f>
        <v>Kelly Williams</v>
      </c>
      <c r="W6422" s="1" t="str">
        <f>IFERROR(VLOOKUP(Data[[#This Row],[Order ID]], Returns!$A:$B, 2, FALSE), "No")</f>
        <v>No</v>
      </c>
      <c r="X6422" s="1">
        <f>1/COUNTIF(Data[Order ID], Data[[#This Row],[Order ID]])</f>
        <v>0.25</v>
      </c>
      <c r="Y6422" s="1">
        <f>1/COUNTIFS(Data[Customer Name],Data[[#This Row],[Customer Name]], Data[MonthYear],Data[[#This Row],[MonthYear]])</f>
        <v>0.25</v>
      </c>
      <c r="Z6422" s="1" t="str">
        <f>TEXT(Data[[#This Row],[Order Date]], "mm.yy")</f>
        <v>10.18</v>
      </c>
    </row>
    <row r="6423" spans="1:26" x14ac:dyDescent="0.25">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1" t="str">
        <f>IF(M6423=People!$B$2,People!$A$5,(IF(M6423=People!$B$3,People!$A$3,(IF(M6423=People!$B$4,People!$A$4,(IF(M6423=People!$B$5,People!$A$5,0)))))))</f>
        <v>Kelly Williams</v>
      </c>
      <c r="W6423" s="1" t="str">
        <f>IFERROR(VLOOKUP(Data[[#This Row],[Order ID]], Returns!$A:$B, 2, FALSE), "No")</f>
        <v>No</v>
      </c>
      <c r="X6423" s="1">
        <f>1/COUNTIF(Data[Order ID], Data[[#This Row],[Order ID]])</f>
        <v>0.25</v>
      </c>
      <c r="Y6423" s="1">
        <f>1/COUNTIFS(Data[Customer Name],Data[[#This Row],[Customer Name]], Data[MonthYear],Data[[#This Row],[MonthYear]])</f>
        <v>0.25</v>
      </c>
      <c r="Z6423" s="1" t="str">
        <f>TEXT(Data[[#This Row],[Order Date]], "mm.yy")</f>
        <v>10.18</v>
      </c>
    </row>
    <row r="6424" spans="1:26" x14ac:dyDescent="0.25">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1" t="str">
        <f>IF(M6424=People!$B$2,People!$A$5,(IF(M6424=People!$B$3,People!$A$3,(IF(M6424=People!$B$4,People!$A$4,(IF(M6424=People!$B$5,People!$A$5,0)))))))</f>
        <v>Cassandra Brandow</v>
      </c>
      <c r="W6424" s="1" t="str">
        <f>IFERROR(VLOOKUP(Data[[#This Row],[Order ID]], Returns!$A:$B, 2, FALSE), "No")</f>
        <v>No</v>
      </c>
      <c r="X6424" s="1">
        <f>1/COUNTIF(Data[Order ID], Data[[#This Row],[Order ID]])</f>
        <v>1</v>
      </c>
      <c r="Y6424" s="1">
        <f>1/COUNTIFS(Data[Customer Name],Data[[#This Row],[Customer Name]], Data[MonthYear],Data[[#This Row],[MonthYear]])</f>
        <v>1</v>
      </c>
      <c r="Z6424" s="1" t="str">
        <f>TEXT(Data[[#This Row],[Order Date]], "mm.yy")</f>
        <v>07.16</v>
      </c>
    </row>
    <row r="6425" spans="1:26" x14ac:dyDescent="0.25">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1" t="str">
        <f>IF(M6425=People!$B$2,People!$A$5,(IF(M6425=People!$B$3,People!$A$3,(IF(M6425=People!$B$4,People!$A$4,(IF(M6425=People!$B$5,People!$A$5,0)))))))</f>
        <v>Cassandra Brandow</v>
      </c>
      <c r="W6425" s="1" t="str">
        <f>IFERROR(VLOOKUP(Data[[#This Row],[Order ID]], Returns!$A:$B, 2, FALSE), "No")</f>
        <v>Yes</v>
      </c>
      <c r="X6425" s="1">
        <f>1/COUNTIF(Data[Order ID], Data[[#This Row],[Order ID]])</f>
        <v>1</v>
      </c>
      <c r="Y6425" s="1">
        <f>1/COUNTIFS(Data[Customer Name],Data[[#This Row],[Customer Name]], Data[MonthYear],Data[[#This Row],[MonthYear]])</f>
        <v>1</v>
      </c>
      <c r="Z6425" s="1" t="str">
        <f>TEXT(Data[[#This Row],[Order Date]], "mm.yy")</f>
        <v>10.17</v>
      </c>
    </row>
    <row r="6426" spans="1:26" x14ac:dyDescent="0.25">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1" t="str">
        <f>IF(M6426=People!$B$2,People!$A$5,(IF(M6426=People!$B$3,People!$A$3,(IF(M6426=People!$B$4,People!$A$4,(IF(M6426=People!$B$5,People!$A$5,0)))))))</f>
        <v>Chuck Magee</v>
      </c>
      <c r="W6426" s="1" t="str">
        <f>IFERROR(VLOOKUP(Data[[#This Row],[Order ID]], Returns!$A:$B, 2, FALSE), "No")</f>
        <v>No</v>
      </c>
      <c r="X6426" s="1">
        <f>1/COUNTIF(Data[Order ID], Data[[#This Row],[Order ID]])</f>
        <v>1</v>
      </c>
      <c r="Y6426" s="1">
        <f>1/COUNTIFS(Data[Customer Name],Data[[#This Row],[Customer Name]], Data[MonthYear],Data[[#This Row],[MonthYear]])</f>
        <v>1</v>
      </c>
      <c r="Z6426" s="1" t="str">
        <f>TEXT(Data[[#This Row],[Order Date]], "mm.yy")</f>
        <v>08.19</v>
      </c>
    </row>
    <row r="6427" spans="1:26" x14ac:dyDescent="0.25">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1" t="str">
        <f>IF(M6427=People!$B$2,People!$A$5,(IF(M6427=People!$B$3,People!$A$3,(IF(M6427=People!$B$4,People!$A$4,(IF(M6427=People!$B$5,People!$A$5,0)))))))</f>
        <v>Chuck Magee</v>
      </c>
      <c r="W6427" s="1" t="str">
        <f>IFERROR(VLOOKUP(Data[[#This Row],[Order ID]], Returns!$A:$B, 2, FALSE), "No")</f>
        <v>No</v>
      </c>
      <c r="X6427" s="1">
        <f>1/COUNTIF(Data[Order ID], Data[[#This Row],[Order ID]])</f>
        <v>0.25</v>
      </c>
      <c r="Y6427" s="1">
        <f>1/COUNTIFS(Data[Customer Name],Data[[#This Row],[Customer Name]], Data[MonthYear],Data[[#This Row],[MonthYear]])</f>
        <v>0.25</v>
      </c>
      <c r="Z6427" s="1" t="str">
        <f>TEXT(Data[[#This Row],[Order Date]], "mm.yy")</f>
        <v>05.18</v>
      </c>
    </row>
    <row r="6428" spans="1:26" x14ac:dyDescent="0.25">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1" t="str">
        <f>IF(M6428=People!$B$2,People!$A$5,(IF(M6428=People!$B$3,People!$A$3,(IF(M6428=People!$B$4,People!$A$4,(IF(M6428=People!$B$5,People!$A$5,0)))))))</f>
        <v>Chuck Magee</v>
      </c>
      <c r="W6428" s="1" t="str">
        <f>IFERROR(VLOOKUP(Data[[#This Row],[Order ID]], Returns!$A:$B, 2, FALSE), "No")</f>
        <v>No</v>
      </c>
      <c r="X6428" s="1">
        <f>1/COUNTIF(Data[Order ID], Data[[#This Row],[Order ID]])</f>
        <v>0.25</v>
      </c>
      <c r="Y6428" s="1">
        <f>1/COUNTIFS(Data[Customer Name],Data[[#This Row],[Customer Name]], Data[MonthYear],Data[[#This Row],[MonthYear]])</f>
        <v>0.25</v>
      </c>
      <c r="Z6428" s="1" t="str">
        <f>TEXT(Data[[#This Row],[Order Date]], "mm.yy")</f>
        <v>05.18</v>
      </c>
    </row>
    <row r="6429" spans="1:26" x14ac:dyDescent="0.25">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1" t="str">
        <f>IF(M6429=People!$B$2,People!$A$5,(IF(M6429=People!$B$3,People!$A$3,(IF(M6429=People!$B$4,People!$A$4,(IF(M6429=People!$B$5,People!$A$5,0)))))))</f>
        <v>Chuck Magee</v>
      </c>
      <c r="W6429" s="1" t="str">
        <f>IFERROR(VLOOKUP(Data[[#This Row],[Order ID]], Returns!$A:$B, 2, FALSE), "No")</f>
        <v>No</v>
      </c>
      <c r="X6429" s="1">
        <f>1/COUNTIF(Data[Order ID], Data[[#This Row],[Order ID]])</f>
        <v>0.25</v>
      </c>
      <c r="Y6429" s="1">
        <f>1/COUNTIFS(Data[Customer Name],Data[[#This Row],[Customer Name]], Data[MonthYear],Data[[#This Row],[MonthYear]])</f>
        <v>0.25</v>
      </c>
      <c r="Z6429" s="1" t="str">
        <f>TEXT(Data[[#This Row],[Order Date]], "mm.yy")</f>
        <v>05.18</v>
      </c>
    </row>
    <row r="6430" spans="1:26" x14ac:dyDescent="0.25">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1" t="str">
        <f>IF(M6430=People!$B$2,People!$A$5,(IF(M6430=People!$B$3,People!$A$3,(IF(M6430=People!$B$4,People!$A$4,(IF(M6430=People!$B$5,People!$A$5,0)))))))</f>
        <v>Chuck Magee</v>
      </c>
      <c r="W6430" s="1" t="str">
        <f>IFERROR(VLOOKUP(Data[[#This Row],[Order ID]], Returns!$A:$B, 2, FALSE), "No")</f>
        <v>No</v>
      </c>
      <c r="X6430" s="1">
        <f>1/COUNTIF(Data[Order ID], Data[[#This Row],[Order ID]])</f>
        <v>0.25</v>
      </c>
      <c r="Y6430" s="1">
        <f>1/COUNTIFS(Data[Customer Name],Data[[#This Row],[Customer Name]], Data[MonthYear],Data[[#This Row],[MonthYear]])</f>
        <v>0.25</v>
      </c>
      <c r="Z6430" s="1" t="str">
        <f>TEXT(Data[[#This Row],[Order Date]], "mm.yy")</f>
        <v>05.18</v>
      </c>
    </row>
    <row r="6431" spans="1:26" x14ac:dyDescent="0.25">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1" t="str">
        <f>IF(M6431=People!$B$2,People!$A$5,(IF(M6431=People!$B$3,People!$A$3,(IF(M6431=People!$B$4,People!$A$4,(IF(M6431=People!$B$5,People!$A$5,0)))))))</f>
        <v>Cassandra Brandow</v>
      </c>
      <c r="W6431" s="1" t="str">
        <f>IFERROR(VLOOKUP(Data[[#This Row],[Order ID]], Returns!$A:$B, 2, FALSE), "No")</f>
        <v>No</v>
      </c>
      <c r="X6431" s="1">
        <f>1/COUNTIF(Data[Order ID], Data[[#This Row],[Order ID]])</f>
        <v>0.25</v>
      </c>
      <c r="Y6431" s="1">
        <f>1/COUNTIFS(Data[Customer Name],Data[[#This Row],[Customer Name]], Data[MonthYear],Data[[#This Row],[MonthYear]])</f>
        <v>0.16666666666666666</v>
      </c>
      <c r="Z6431" s="1" t="str">
        <f>TEXT(Data[[#This Row],[Order Date]], "mm.yy")</f>
        <v>11.16</v>
      </c>
    </row>
    <row r="6432" spans="1:26" x14ac:dyDescent="0.25">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1" t="str">
        <f>IF(M6432=People!$B$2,People!$A$5,(IF(M6432=People!$B$3,People!$A$3,(IF(M6432=People!$B$4,People!$A$4,(IF(M6432=People!$B$5,People!$A$5,0)))))))</f>
        <v>Cassandra Brandow</v>
      </c>
      <c r="W6432" s="1" t="str">
        <f>IFERROR(VLOOKUP(Data[[#This Row],[Order ID]], Returns!$A:$B, 2, FALSE), "No")</f>
        <v>No</v>
      </c>
      <c r="X6432" s="1">
        <f>1/COUNTIF(Data[Order ID], Data[[#This Row],[Order ID]])</f>
        <v>0.25</v>
      </c>
      <c r="Y6432" s="1">
        <f>1/COUNTIFS(Data[Customer Name],Data[[#This Row],[Customer Name]], Data[MonthYear],Data[[#This Row],[MonthYear]])</f>
        <v>0.16666666666666666</v>
      </c>
      <c r="Z6432" s="1" t="str">
        <f>TEXT(Data[[#This Row],[Order Date]], "mm.yy")</f>
        <v>11.16</v>
      </c>
    </row>
    <row r="6433" spans="1:26" x14ac:dyDescent="0.25">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1" t="str">
        <f>IF(M6433=People!$B$2,People!$A$5,(IF(M6433=People!$B$3,People!$A$3,(IF(M6433=People!$B$4,People!$A$4,(IF(M6433=People!$B$5,People!$A$5,0)))))))</f>
        <v>Cassandra Brandow</v>
      </c>
      <c r="W6433" s="1" t="str">
        <f>IFERROR(VLOOKUP(Data[[#This Row],[Order ID]], Returns!$A:$B, 2, FALSE), "No")</f>
        <v>No</v>
      </c>
      <c r="X6433" s="1">
        <f>1/COUNTIF(Data[Order ID], Data[[#This Row],[Order ID]])</f>
        <v>0.25</v>
      </c>
      <c r="Y6433" s="1">
        <f>1/COUNTIFS(Data[Customer Name],Data[[#This Row],[Customer Name]], Data[MonthYear],Data[[#This Row],[MonthYear]])</f>
        <v>0.16666666666666666</v>
      </c>
      <c r="Z6433" s="1" t="str">
        <f>TEXT(Data[[#This Row],[Order Date]], "mm.yy")</f>
        <v>11.16</v>
      </c>
    </row>
    <row r="6434" spans="1:26" x14ac:dyDescent="0.25">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1" t="str">
        <f>IF(M6434=People!$B$2,People!$A$5,(IF(M6434=People!$B$3,People!$A$3,(IF(M6434=People!$B$4,People!$A$4,(IF(M6434=People!$B$5,People!$A$5,0)))))))</f>
        <v>Cassandra Brandow</v>
      </c>
      <c r="W6434" s="1" t="str">
        <f>IFERROR(VLOOKUP(Data[[#This Row],[Order ID]], Returns!$A:$B, 2, FALSE), "No")</f>
        <v>No</v>
      </c>
      <c r="X6434" s="1">
        <f>1/COUNTIF(Data[Order ID], Data[[#This Row],[Order ID]])</f>
        <v>0.25</v>
      </c>
      <c r="Y6434" s="1">
        <f>1/COUNTIFS(Data[Customer Name],Data[[#This Row],[Customer Name]], Data[MonthYear],Data[[#This Row],[MonthYear]])</f>
        <v>0.16666666666666666</v>
      </c>
      <c r="Z6434" s="1" t="str">
        <f>TEXT(Data[[#This Row],[Order Date]], "mm.yy")</f>
        <v>11.16</v>
      </c>
    </row>
    <row r="6435" spans="1:26" x14ac:dyDescent="0.25">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1" t="str">
        <f>IF(M6435=People!$B$2,People!$A$5,(IF(M6435=People!$B$3,People!$A$3,(IF(M6435=People!$B$4,People!$A$4,(IF(M6435=People!$B$5,People!$A$5,0)))))))</f>
        <v>Kelly Williams</v>
      </c>
      <c r="W6435" s="1" t="str">
        <f>IFERROR(VLOOKUP(Data[[#This Row],[Order ID]], Returns!$A:$B, 2, FALSE), "No")</f>
        <v>No</v>
      </c>
      <c r="X6435" s="1">
        <f>1/COUNTIF(Data[Order ID], Data[[#This Row],[Order ID]])</f>
        <v>0.5</v>
      </c>
      <c r="Y6435" s="1">
        <f>1/COUNTIFS(Data[Customer Name],Data[[#This Row],[Customer Name]], Data[MonthYear],Data[[#This Row],[MonthYear]])</f>
        <v>0.33333333333333331</v>
      </c>
      <c r="Z6435" s="1" t="str">
        <f>TEXT(Data[[#This Row],[Order Date]], "mm.yy")</f>
        <v>03.17</v>
      </c>
    </row>
    <row r="6436" spans="1:26" x14ac:dyDescent="0.25">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1" t="str">
        <f>IF(M6436=People!$B$2,People!$A$5,(IF(M6436=People!$B$3,People!$A$3,(IF(M6436=People!$B$4,People!$A$4,(IF(M6436=People!$B$5,People!$A$5,0)))))))</f>
        <v>Kelly Williams</v>
      </c>
      <c r="W6436" s="1" t="str">
        <f>IFERROR(VLOOKUP(Data[[#This Row],[Order ID]], Returns!$A:$B, 2, FALSE), "No")</f>
        <v>No</v>
      </c>
      <c r="X6436" s="1">
        <f>1/COUNTIF(Data[Order ID], Data[[#This Row],[Order ID]])</f>
        <v>0.5</v>
      </c>
      <c r="Y6436" s="1">
        <f>1/COUNTIFS(Data[Customer Name],Data[[#This Row],[Customer Name]], Data[MonthYear],Data[[#This Row],[MonthYear]])</f>
        <v>0.33333333333333331</v>
      </c>
      <c r="Z6436" s="1" t="str">
        <f>TEXT(Data[[#This Row],[Order Date]], "mm.yy")</f>
        <v>03.17</v>
      </c>
    </row>
    <row r="6437" spans="1:26" x14ac:dyDescent="0.25">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1" t="str">
        <f>IF(M6437=People!$B$2,People!$A$5,(IF(M6437=People!$B$3,People!$A$3,(IF(M6437=People!$B$4,People!$A$4,(IF(M6437=People!$B$5,People!$A$5,0)))))))</f>
        <v>Cassandra Brandow</v>
      </c>
      <c r="W6437" s="1" t="str">
        <f>IFERROR(VLOOKUP(Data[[#This Row],[Order ID]], Returns!$A:$B, 2, FALSE), "No")</f>
        <v>No</v>
      </c>
      <c r="X6437" s="1">
        <f>1/COUNTIF(Data[Order ID], Data[[#This Row],[Order ID]])</f>
        <v>0.33333333333333331</v>
      </c>
      <c r="Y6437" s="1">
        <f>1/COUNTIFS(Data[Customer Name],Data[[#This Row],[Customer Name]], Data[MonthYear],Data[[#This Row],[MonthYear]])</f>
        <v>0.33333333333333331</v>
      </c>
      <c r="Z6437" s="1" t="str">
        <f>TEXT(Data[[#This Row],[Order Date]], "mm.yy")</f>
        <v>05.19</v>
      </c>
    </row>
    <row r="6438" spans="1:26" x14ac:dyDescent="0.25">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1" t="str">
        <f>IF(M6438=People!$B$2,People!$A$5,(IF(M6438=People!$B$3,People!$A$3,(IF(M6438=People!$B$4,People!$A$4,(IF(M6438=People!$B$5,People!$A$5,0)))))))</f>
        <v>Cassandra Brandow</v>
      </c>
      <c r="W6438" s="1" t="str">
        <f>IFERROR(VLOOKUP(Data[[#This Row],[Order ID]], Returns!$A:$B, 2, FALSE), "No")</f>
        <v>No</v>
      </c>
      <c r="X6438" s="1">
        <f>1/COUNTIF(Data[Order ID], Data[[#This Row],[Order ID]])</f>
        <v>0.33333333333333331</v>
      </c>
      <c r="Y6438" s="1">
        <f>1/COUNTIFS(Data[Customer Name],Data[[#This Row],[Customer Name]], Data[MonthYear],Data[[#This Row],[MonthYear]])</f>
        <v>0.33333333333333331</v>
      </c>
      <c r="Z6438" s="1" t="str">
        <f>TEXT(Data[[#This Row],[Order Date]], "mm.yy")</f>
        <v>05.19</v>
      </c>
    </row>
    <row r="6439" spans="1:26" x14ac:dyDescent="0.25">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1" t="str">
        <f>IF(M6439=People!$B$2,People!$A$5,(IF(M6439=People!$B$3,People!$A$3,(IF(M6439=People!$B$4,People!$A$4,(IF(M6439=People!$B$5,People!$A$5,0)))))))</f>
        <v>Cassandra Brandow</v>
      </c>
      <c r="W6439" s="1" t="str">
        <f>IFERROR(VLOOKUP(Data[[#This Row],[Order ID]], Returns!$A:$B, 2, FALSE), "No")</f>
        <v>No</v>
      </c>
      <c r="X6439" s="1">
        <f>1/COUNTIF(Data[Order ID], Data[[#This Row],[Order ID]])</f>
        <v>0.33333333333333331</v>
      </c>
      <c r="Y6439" s="1">
        <f>1/COUNTIFS(Data[Customer Name],Data[[#This Row],[Customer Name]], Data[MonthYear],Data[[#This Row],[MonthYear]])</f>
        <v>0.33333333333333331</v>
      </c>
      <c r="Z6439" s="1" t="str">
        <f>TEXT(Data[[#This Row],[Order Date]], "mm.yy")</f>
        <v>05.19</v>
      </c>
    </row>
    <row r="6440" spans="1:26" x14ac:dyDescent="0.25">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1" t="str">
        <f>IF(M6440=People!$B$2,People!$A$5,(IF(M6440=People!$B$3,People!$A$3,(IF(M6440=People!$B$4,People!$A$4,(IF(M6440=People!$B$5,People!$A$5,0)))))))</f>
        <v>Kelly Williams</v>
      </c>
      <c r="W6440" s="1" t="str">
        <f>IFERROR(VLOOKUP(Data[[#This Row],[Order ID]], Returns!$A:$B, 2, FALSE), "No")</f>
        <v>No</v>
      </c>
      <c r="X6440" s="1">
        <f>1/COUNTIF(Data[Order ID], Data[[#This Row],[Order ID]])</f>
        <v>1</v>
      </c>
      <c r="Y6440" s="1">
        <f>1/COUNTIFS(Data[Customer Name],Data[[#This Row],[Customer Name]], Data[MonthYear],Data[[#This Row],[MonthYear]])</f>
        <v>1</v>
      </c>
      <c r="Z6440" s="1" t="str">
        <f>TEXT(Data[[#This Row],[Order Date]], "mm.yy")</f>
        <v>12.19</v>
      </c>
    </row>
    <row r="6441" spans="1:26" x14ac:dyDescent="0.25">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1" t="str">
        <f>IF(M6441=People!$B$2,People!$A$5,(IF(M6441=People!$B$3,People!$A$3,(IF(M6441=People!$B$4,People!$A$4,(IF(M6441=People!$B$5,People!$A$5,0)))))))</f>
        <v>Chuck Magee</v>
      </c>
      <c r="W6441" s="1" t="str">
        <f>IFERROR(VLOOKUP(Data[[#This Row],[Order ID]], Returns!$A:$B, 2, FALSE), "No")</f>
        <v>No</v>
      </c>
      <c r="X6441" s="1">
        <f>1/COUNTIF(Data[Order ID], Data[[#This Row],[Order ID]])</f>
        <v>1</v>
      </c>
      <c r="Y6441" s="1">
        <f>1/COUNTIFS(Data[Customer Name],Data[[#This Row],[Customer Name]], Data[MonthYear],Data[[#This Row],[MonthYear]])</f>
        <v>1</v>
      </c>
      <c r="Z6441" s="1" t="str">
        <f>TEXT(Data[[#This Row],[Order Date]], "mm.yy")</f>
        <v>10.16</v>
      </c>
    </row>
    <row r="6442" spans="1:26" x14ac:dyDescent="0.25">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1" t="str">
        <f>IF(M6442=People!$B$2,People!$A$5,(IF(M6442=People!$B$3,People!$A$3,(IF(M6442=People!$B$4,People!$A$4,(IF(M6442=People!$B$5,People!$A$5,0)))))))</f>
        <v>Chuck Magee</v>
      </c>
      <c r="W6442" s="1" t="str">
        <f>IFERROR(VLOOKUP(Data[[#This Row],[Order ID]], Returns!$A:$B, 2, FALSE), "No")</f>
        <v>No</v>
      </c>
      <c r="X6442" s="1">
        <f>1/COUNTIF(Data[Order ID], Data[[#This Row],[Order ID]])</f>
        <v>0.2</v>
      </c>
      <c r="Y6442" s="1">
        <f>1/COUNTIFS(Data[Customer Name],Data[[#This Row],[Customer Name]], Data[MonthYear],Data[[#This Row],[MonthYear]])</f>
        <v>0.16666666666666666</v>
      </c>
      <c r="Z6442" s="1" t="str">
        <f>TEXT(Data[[#This Row],[Order Date]], "mm.yy")</f>
        <v>10.18</v>
      </c>
    </row>
    <row r="6443" spans="1:26" x14ac:dyDescent="0.25">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1" t="str">
        <f>IF(M6443=People!$B$2,People!$A$5,(IF(M6443=People!$B$3,People!$A$3,(IF(M6443=People!$B$4,People!$A$4,(IF(M6443=People!$B$5,People!$A$5,0)))))))</f>
        <v>Chuck Magee</v>
      </c>
      <c r="W6443" s="1" t="str">
        <f>IFERROR(VLOOKUP(Data[[#This Row],[Order ID]], Returns!$A:$B, 2, FALSE), "No")</f>
        <v>No</v>
      </c>
      <c r="X6443" s="1">
        <f>1/COUNTIF(Data[Order ID], Data[[#This Row],[Order ID]])</f>
        <v>0.2</v>
      </c>
      <c r="Y6443" s="1">
        <f>1/COUNTIFS(Data[Customer Name],Data[[#This Row],[Customer Name]], Data[MonthYear],Data[[#This Row],[MonthYear]])</f>
        <v>0.16666666666666666</v>
      </c>
      <c r="Z6443" s="1" t="str">
        <f>TEXT(Data[[#This Row],[Order Date]], "mm.yy")</f>
        <v>10.18</v>
      </c>
    </row>
    <row r="6444" spans="1:26" x14ac:dyDescent="0.25">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1" t="str">
        <f>IF(M6444=People!$B$2,People!$A$5,(IF(M6444=People!$B$3,People!$A$3,(IF(M6444=People!$B$4,People!$A$4,(IF(M6444=People!$B$5,People!$A$5,0)))))))</f>
        <v>Chuck Magee</v>
      </c>
      <c r="W6444" s="1" t="str">
        <f>IFERROR(VLOOKUP(Data[[#This Row],[Order ID]], Returns!$A:$B, 2, FALSE), "No")</f>
        <v>No</v>
      </c>
      <c r="X6444" s="1">
        <f>1/COUNTIF(Data[Order ID], Data[[#This Row],[Order ID]])</f>
        <v>0.2</v>
      </c>
      <c r="Y6444" s="1">
        <f>1/COUNTIFS(Data[Customer Name],Data[[#This Row],[Customer Name]], Data[MonthYear],Data[[#This Row],[MonthYear]])</f>
        <v>0.16666666666666666</v>
      </c>
      <c r="Z6444" s="1" t="str">
        <f>TEXT(Data[[#This Row],[Order Date]], "mm.yy")</f>
        <v>10.18</v>
      </c>
    </row>
    <row r="6445" spans="1:26" x14ac:dyDescent="0.25">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1" t="str">
        <f>IF(M6445=People!$B$2,People!$A$5,(IF(M6445=People!$B$3,People!$A$3,(IF(M6445=People!$B$4,People!$A$4,(IF(M6445=People!$B$5,People!$A$5,0)))))))</f>
        <v>Chuck Magee</v>
      </c>
      <c r="W6445" s="1" t="str">
        <f>IFERROR(VLOOKUP(Data[[#This Row],[Order ID]], Returns!$A:$B, 2, FALSE), "No")</f>
        <v>No</v>
      </c>
      <c r="X6445" s="1">
        <f>1/COUNTIF(Data[Order ID], Data[[#This Row],[Order ID]])</f>
        <v>0.2</v>
      </c>
      <c r="Y6445" s="1">
        <f>1/COUNTIFS(Data[Customer Name],Data[[#This Row],[Customer Name]], Data[MonthYear],Data[[#This Row],[MonthYear]])</f>
        <v>0.16666666666666666</v>
      </c>
      <c r="Z6445" s="1" t="str">
        <f>TEXT(Data[[#This Row],[Order Date]], "mm.yy")</f>
        <v>10.18</v>
      </c>
    </row>
    <row r="6446" spans="1:26" x14ac:dyDescent="0.25">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1" t="str">
        <f>IF(M6446=People!$B$2,People!$A$5,(IF(M6446=People!$B$3,People!$A$3,(IF(M6446=People!$B$4,People!$A$4,(IF(M6446=People!$B$5,People!$A$5,0)))))))</f>
        <v>Chuck Magee</v>
      </c>
      <c r="W6446" s="1" t="str">
        <f>IFERROR(VLOOKUP(Data[[#This Row],[Order ID]], Returns!$A:$B, 2, FALSE), "No")</f>
        <v>No</v>
      </c>
      <c r="X6446" s="1">
        <f>1/COUNTIF(Data[Order ID], Data[[#This Row],[Order ID]])</f>
        <v>0.2</v>
      </c>
      <c r="Y6446" s="1">
        <f>1/COUNTIFS(Data[Customer Name],Data[[#This Row],[Customer Name]], Data[MonthYear],Data[[#This Row],[MonthYear]])</f>
        <v>0.16666666666666666</v>
      </c>
      <c r="Z6446" s="1" t="str">
        <f>TEXT(Data[[#This Row],[Order Date]], "mm.yy")</f>
        <v>10.18</v>
      </c>
    </row>
    <row r="6447" spans="1:26" x14ac:dyDescent="0.25">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1" t="str">
        <f>IF(M6447=People!$B$2,People!$A$5,(IF(M6447=People!$B$3,People!$A$3,(IF(M6447=People!$B$4,People!$A$4,(IF(M6447=People!$B$5,People!$A$5,0)))))))</f>
        <v>Kelly Williams</v>
      </c>
      <c r="W6447" s="1" t="str">
        <f>IFERROR(VLOOKUP(Data[[#This Row],[Order ID]], Returns!$A:$B, 2, FALSE), "No")</f>
        <v>No</v>
      </c>
      <c r="X6447" s="1">
        <f>1/COUNTIF(Data[Order ID], Data[[#This Row],[Order ID]])</f>
        <v>1</v>
      </c>
      <c r="Y6447" s="1">
        <f>1/COUNTIFS(Data[Customer Name],Data[[#This Row],[Customer Name]], Data[MonthYear],Data[[#This Row],[MonthYear]])</f>
        <v>1</v>
      </c>
      <c r="Z6447" s="1" t="str">
        <f>TEXT(Data[[#This Row],[Order Date]], "mm.yy")</f>
        <v>03.17</v>
      </c>
    </row>
    <row r="6448" spans="1:26" x14ac:dyDescent="0.25">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1" t="str">
        <f>IF(M6448=People!$B$2,People!$A$5,(IF(M6448=People!$B$3,People!$A$3,(IF(M6448=People!$B$4,People!$A$4,(IF(M6448=People!$B$5,People!$A$5,0)))))))</f>
        <v>Kelly Williams</v>
      </c>
      <c r="W6448" s="1" t="str">
        <f>IFERROR(VLOOKUP(Data[[#This Row],[Order ID]], Returns!$A:$B, 2, FALSE), "No")</f>
        <v>No</v>
      </c>
      <c r="X6448" s="1">
        <f>1/COUNTIF(Data[Order ID], Data[[#This Row],[Order ID]])</f>
        <v>0.33333333333333331</v>
      </c>
      <c r="Y6448" s="1">
        <f>1/COUNTIFS(Data[Customer Name],Data[[#This Row],[Customer Name]], Data[MonthYear],Data[[#This Row],[MonthYear]])</f>
        <v>0.33333333333333331</v>
      </c>
      <c r="Z6448" s="1" t="str">
        <f>TEXT(Data[[#This Row],[Order Date]], "mm.yy")</f>
        <v>03.19</v>
      </c>
    </row>
    <row r="6449" spans="1:26" x14ac:dyDescent="0.25">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1" t="str">
        <f>IF(M6449=People!$B$2,People!$A$5,(IF(M6449=People!$B$3,People!$A$3,(IF(M6449=People!$B$4,People!$A$4,(IF(M6449=People!$B$5,People!$A$5,0)))))))</f>
        <v>Kelly Williams</v>
      </c>
      <c r="W6449" s="1" t="str">
        <f>IFERROR(VLOOKUP(Data[[#This Row],[Order ID]], Returns!$A:$B, 2, FALSE), "No")</f>
        <v>No</v>
      </c>
      <c r="X6449" s="1">
        <f>1/COUNTIF(Data[Order ID], Data[[#This Row],[Order ID]])</f>
        <v>0.33333333333333331</v>
      </c>
      <c r="Y6449" s="1">
        <f>1/COUNTIFS(Data[Customer Name],Data[[#This Row],[Customer Name]], Data[MonthYear],Data[[#This Row],[MonthYear]])</f>
        <v>0.33333333333333331</v>
      </c>
      <c r="Z6449" s="1" t="str">
        <f>TEXT(Data[[#This Row],[Order Date]], "mm.yy")</f>
        <v>03.19</v>
      </c>
    </row>
    <row r="6450" spans="1:26" x14ac:dyDescent="0.25">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1" t="str">
        <f>IF(M6450=People!$B$2,People!$A$5,(IF(M6450=People!$B$3,People!$A$3,(IF(M6450=People!$B$4,People!$A$4,(IF(M6450=People!$B$5,People!$A$5,0)))))))</f>
        <v>Kelly Williams</v>
      </c>
      <c r="W6450" s="1" t="str">
        <f>IFERROR(VLOOKUP(Data[[#This Row],[Order ID]], Returns!$A:$B, 2, FALSE), "No")</f>
        <v>No</v>
      </c>
      <c r="X6450" s="1">
        <f>1/COUNTIF(Data[Order ID], Data[[#This Row],[Order ID]])</f>
        <v>0.33333333333333331</v>
      </c>
      <c r="Y6450" s="1">
        <f>1/COUNTIFS(Data[Customer Name],Data[[#This Row],[Customer Name]], Data[MonthYear],Data[[#This Row],[MonthYear]])</f>
        <v>0.33333333333333331</v>
      </c>
      <c r="Z6450" s="1" t="str">
        <f>TEXT(Data[[#This Row],[Order Date]], "mm.yy")</f>
        <v>03.19</v>
      </c>
    </row>
    <row r="6451" spans="1:26" x14ac:dyDescent="0.25">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1" t="str">
        <f>IF(M6451=People!$B$2,People!$A$5,(IF(M6451=People!$B$3,People!$A$3,(IF(M6451=People!$B$4,People!$A$4,(IF(M6451=People!$B$5,People!$A$5,0)))))))</f>
        <v>Chuck Magee</v>
      </c>
      <c r="W6451" s="1" t="str">
        <f>IFERROR(VLOOKUP(Data[[#This Row],[Order ID]], Returns!$A:$B, 2, FALSE), "No")</f>
        <v>No</v>
      </c>
      <c r="X6451" s="1">
        <f>1/COUNTIF(Data[Order ID], Data[[#This Row],[Order ID]])</f>
        <v>0.33333333333333331</v>
      </c>
      <c r="Y6451" s="1">
        <f>1/COUNTIFS(Data[Customer Name],Data[[#This Row],[Customer Name]], Data[MonthYear],Data[[#This Row],[MonthYear]])</f>
        <v>0.33333333333333331</v>
      </c>
      <c r="Z6451" s="1" t="str">
        <f>TEXT(Data[[#This Row],[Order Date]], "mm.yy")</f>
        <v>09.17</v>
      </c>
    </row>
    <row r="6452" spans="1:26" x14ac:dyDescent="0.25">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1" t="str">
        <f>IF(M6452=People!$B$2,People!$A$5,(IF(M6452=People!$B$3,People!$A$3,(IF(M6452=People!$B$4,People!$A$4,(IF(M6452=People!$B$5,People!$A$5,0)))))))</f>
        <v>Chuck Magee</v>
      </c>
      <c r="W6452" s="1" t="str">
        <f>IFERROR(VLOOKUP(Data[[#This Row],[Order ID]], Returns!$A:$B, 2, FALSE), "No")</f>
        <v>No</v>
      </c>
      <c r="X6452" s="1">
        <f>1/COUNTIF(Data[Order ID], Data[[#This Row],[Order ID]])</f>
        <v>0.33333333333333331</v>
      </c>
      <c r="Y6452" s="1">
        <f>1/COUNTIFS(Data[Customer Name],Data[[#This Row],[Customer Name]], Data[MonthYear],Data[[#This Row],[MonthYear]])</f>
        <v>0.33333333333333331</v>
      </c>
      <c r="Z6452" s="1" t="str">
        <f>TEXT(Data[[#This Row],[Order Date]], "mm.yy")</f>
        <v>09.17</v>
      </c>
    </row>
    <row r="6453" spans="1:26" x14ac:dyDescent="0.25">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1" t="str">
        <f>IF(M6453=People!$B$2,People!$A$5,(IF(M6453=People!$B$3,People!$A$3,(IF(M6453=People!$B$4,People!$A$4,(IF(M6453=People!$B$5,People!$A$5,0)))))))</f>
        <v>Chuck Magee</v>
      </c>
      <c r="W6453" s="1" t="str">
        <f>IFERROR(VLOOKUP(Data[[#This Row],[Order ID]], Returns!$A:$B, 2, FALSE), "No")</f>
        <v>No</v>
      </c>
      <c r="X6453" s="1">
        <f>1/COUNTIF(Data[Order ID], Data[[#This Row],[Order ID]])</f>
        <v>0.33333333333333331</v>
      </c>
      <c r="Y6453" s="1">
        <f>1/COUNTIFS(Data[Customer Name],Data[[#This Row],[Customer Name]], Data[MonthYear],Data[[#This Row],[MonthYear]])</f>
        <v>0.33333333333333331</v>
      </c>
      <c r="Z6453" s="1" t="str">
        <f>TEXT(Data[[#This Row],[Order Date]], "mm.yy")</f>
        <v>09.17</v>
      </c>
    </row>
    <row r="6454" spans="1:26" x14ac:dyDescent="0.25">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1" t="str">
        <f>IF(M6454=People!$B$2,People!$A$5,(IF(M6454=People!$B$3,People!$A$3,(IF(M6454=People!$B$4,People!$A$4,(IF(M6454=People!$B$5,People!$A$5,0)))))))</f>
        <v>Kelly Williams</v>
      </c>
      <c r="W6454" s="1" t="str">
        <f>IFERROR(VLOOKUP(Data[[#This Row],[Order ID]], Returns!$A:$B, 2, FALSE), "No")</f>
        <v>No</v>
      </c>
      <c r="X6454" s="1">
        <f>1/COUNTIF(Data[Order ID], Data[[#This Row],[Order ID]])</f>
        <v>1</v>
      </c>
      <c r="Y6454" s="1">
        <f>1/COUNTIFS(Data[Customer Name],Data[[#This Row],[Customer Name]], Data[MonthYear],Data[[#This Row],[MonthYear]])</f>
        <v>1</v>
      </c>
      <c r="Z6454" s="1" t="str">
        <f>TEXT(Data[[#This Row],[Order Date]], "mm.yy")</f>
        <v>12.17</v>
      </c>
    </row>
    <row r="6455" spans="1:26" x14ac:dyDescent="0.25">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1" t="str">
        <f>IF(M6455=People!$B$2,People!$A$5,(IF(M6455=People!$B$3,People!$A$3,(IF(M6455=People!$B$4,People!$A$4,(IF(M6455=People!$B$5,People!$A$5,0)))))))</f>
        <v>Kelly Williams</v>
      </c>
      <c r="W6455" s="1" t="str">
        <f>IFERROR(VLOOKUP(Data[[#This Row],[Order ID]], Returns!$A:$B, 2, FALSE), "No")</f>
        <v>No</v>
      </c>
      <c r="X6455" s="1">
        <f>1/COUNTIF(Data[Order ID], Data[[#This Row],[Order ID]])</f>
        <v>1</v>
      </c>
      <c r="Y6455" s="1">
        <f>1/COUNTIFS(Data[Customer Name],Data[[#This Row],[Customer Name]], Data[MonthYear],Data[[#This Row],[MonthYear]])</f>
        <v>1</v>
      </c>
      <c r="Z6455" s="1" t="str">
        <f>TEXT(Data[[#This Row],[Order Date]], "mm.yy")</f>
        <v>10.17</v>
      </c>
    </row>
    <row r="6456" spans="1:26" x14ac:dyDescent="0.25">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1" t="str">
        <f>IF(M6456=People!$B$2,People!$A$5,(IF(M6456=People!$B$3,People!$A$3,(IF(M6456=People!$B$4,People!$A$4,(IF(M6456=People!$B$5,People!$A$5,0)))))))</f>
        <v>Cassandra Brandow</v>
      </c>
      <c r="W6456" s="1" t="str">
        <f>IFERROR(VLOOKUP(Data[[#This Row],[Order ID]], Returns!$A:$B, 2, FALSE), "No")</f>
        <v>No</v>
      </c>
      <c r="X6456" s="1">
        <f>1/COUNTIF(Data[Order ID], Data[[#This Row],[Order ID]])</f>
        <v>0.5</v>
      </c>
      <c r="Y6456" s="1">
        <f>1/COUNTIFS(Data[Customer Name],Data[[#This Row],[Customer Name]], Data[MonthYear],Data[[#This Row],[MonthYear]])</f>
        <v>0.5</v>
      </c>
      <c r="Z6456" s="1" t="str">
        <f>TEXT(Data[[#This Row],[Order Date]], "mm.yy")</f>
        <v>07.19</v>
      </c>
    </row>
    <row r="6457" spans="1:26" x14ac:dyDescent="0.25">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1" t="str">
        <f>IF(M6457=People!$B$2,People!$A$5,(IF(M6457=People!$B$3,People!$A$3,(IF(M6457=People!$B$4,People!$A$4,(IF(M6457=People!$B$5,People!$A$5,0)))))))</f>
        <v>Cassandra Brandow</v>
      </c>
      <c r="W6457" s="1" t="str">
        <f>IFERROR(VLOOKUP(Data[[#This Row],[Order ID]], Returns!$A:$B, 2, FALSE), "No")</f>
        <v>No</v>
      </c>
      <c r="X6457" s="1">
        <f>1/COUNTIF(Data[Order ID], Data[[#This Row],[Order ID]])</f>
        <v>0.5</v>
      </c>
      <c r="Y6457" s="1">
        <f>1/COUNTIFS(Data[Customer Name],Data[[#This Row],[Customer Name]], Data[MonthYear],Data[[#This Row],[MonthYear]])</f>
        <v>0.5</v>
      </c>
      <c r="Z6457" s="1" t="str">
        <f>TEXT(Data[[#This Row],[Order Date]], "mm.yy")</f>
        <v>07.19</v>
      </c>
    </row>
    <row r="6458" spans="1:26" x14ac:dyDescent="0.25">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1" t="str">
        <f>IF(M6458=People!$B$2,People!$A$5,(IF(M6458=People!$B$3,People!$A$3,(IF(M6458=People!$B$4,People!$A$4,(IF(M6458=People!$B$5,People!$A$5,0)))))))</f>
        <v>Chuck Magee</v>
      </c>
      <c r="W6458" s="1" t="str">
        <f>IFERROR(VLOOKUP(Data[[#This Row],[Order ID]], Returns!$A:$B, 2, FALSE), "No")</f>
        <v>No</v>
      </c>
      <c r="X6458" s="1">
        <f>1/COUNTIF(Data[Order ID], Data[[#This Row],[Order ID]])</f>
        <v>0.5</v>
      </c>
      <c r="Y6458" s="1">
        <f>1/COUNTIFS(Data[Customer Name],Data[[#This Row],[Customer Name]], Data[MonthYear],Data[[#This Row],[MonthYear]])</f>
        <v>0.5</v>
      </c>
      <c r="Z6458" s="1" t="str">
        <f>TEXT(Data[[#This Row],[Order Date]], "mm.yy")</f>
        <v>08.16</v>
      </c>
    </row>
    <row r="6459" spans="1:26" x14ac:dyDescent="0.25">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1" t="str">
        <f>IF(M6459=People!$B$2,People!$A$5,(IF(M6459=People!$B$3,People!$A$3,(IF(M6459=People!$B$4,People!$A$4,(IF(M6459=People!$B$5,People!$A$5,0)))))))</f>
        <v>Chuck Magee</v>
      </c>
      <c r="W6459" s="1" t="str">
        <f>IFERROR(VLOOKUP(Data[[#This Row],[Order ID]], Returns!$A:$B, 2, FALSE), "No")</f>
        <v>No</v>
      </c>
      <c r="X6459" s="1">
        <f>1/COUNTIF(Data[Order ID], Data[[#This Row],[Order ID]])</f>
        <v>0.5</v>
      </c>
      <c r="Y6459" s="1">
        <f>1/COUNTIFS(Data[Customer Name],Data[[#This Row],[Customer Name]], Data[MonthYear],Data[[#This Row],[MonthYear]])</f>
        <v>0.5</v>
      </c>
      <c r="Z6459" s="1" t="str">
        <f>TEXT(Data[[#This Row],[Order Date]], "mm.yy")</f>
        <v>08.16</v>
      </c>
    </row>
    <row r="6460" spans="1:26" x14ac:dyDescent="0.25">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1" t="str">
        <f>IF(M6460=People!$B$2,People!$A$5,(IF(M6460=People!$B$3,People!$A$3,(IF(M6460=People!$B$4,People!$A$4,(IF(M6460=People!$B$5,People!$A$5,0)))))))</f>
        <v>Chuck Magee</v>
      </c>
      <c r="W6460" s="1" t="str">
        <f>IFERROR(VLOOKUP(Data[[#This Row],[Order ID]], Returns!$A:$B, 2, FALSE), "No")</f>
        <v>No</v>
      </c>
      <c r="X6460" s="1">
        <f>1/COUNTIF(Data[Order ID], Data[[#This Row],[Order ID]])</f>
        <v>0.16666666666666666</v>
      </c>
      <c r="Y6460" s="1">
        <f>1/COUNTIFS(Data[Customer Name],Data[[#This Row],[Customer Name]], Data[MonthYear],Data[[#This Row],[MonthYear]])</f>
        <v>0.16666666666666666</v>
      </c>
      <c r="Z6460" s="1" t="str">
        <f>TEXT(Data[[#This Row],[Order Date]], "mm.yy")</f>
        <v>05.19</v>
      </c>
    </row>
    <row r="6461" spans="1:26" x14ac:dyDescent="0.25">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1" t="str">
        <f>IF(M6461=People!$B$2,People!$A$5,(IF(M6461=People!$B$3,People!$A$3,(IF(M6461=People!$B$4,People!$A$4,(IF(M6461=People!$B$5,People!$A$5,0)))))))</f>
        <v>Chuck Magee</v>
      </c>
      <c r="W6461" s="1" t="str">
        <f>IFERROR(VLOOKUP(Data[[#This Row],[Order ID]], Returns!$A:$B, 2, FALSE), "No")</f>
        <v>No</v>
      </c>
      <c r="X6461" s="1">
        <f>1/COUNTIF(Data[Order ID], Data[[#This Row],[Order ID]])</f>
        <v>0.16666666666666666</v>
      </c>
      <c r="Y6461" s="1">
        <f>1/COUNTIFS(Data[Customer Name],Data[[#This Row],[Customer Name]], Data[MonthYear],Data[[#This Row],[MonthYear]])</f>
        <v>0.16666666666666666</v>
      </c>
      <c r="Z6461" s="1" t="str">
        <f>TEXT(Data[[#This Row],[Order Date]], "mm.yy")</f>
        <v>05.19</v>
      </c>
    </row>
    <row r="6462" spans="1:26" x14ac:dyDescent="0.25">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1" t="str">
        <f>IF(M6462=People!$B$2,People!$A$5,(IF(M6462=People!$B$3,People!$A$3,(IF(M6462=People!$B$4,People!$A$4,(IF(M6462=People!$B$5,People!$A$5,0)))))))</f>
        <v>Chuck Magee</v>
      </c>
      <c r="W6462" s="1" t="str">
        <f>IFERROR(VLOOKUP(Data[[#This Row],[Order ID]], Returns!$A:$B, 2, FALSE), "No")</f>
        <v>No</v>
      </c>
      <c r="X6462" s="1">
        <f>1/COUNTIF(Data[Order ID], Data[[#This Row],[Order ID]])</f>
        <v>0.16666666666666666</v>
      </c>
      <c r="Y6462" s="1">
        <f>1/COUNTIFS(Data[Customer Name],Data[[#This Row],[Customer Name]], Data[MonthYear],Data[[#This Row],[MonthYear]])</f>
        <v>0.16666666666666666</v>
      </c>
      <c r="Z6462" s="1" t="str">
        <f>TEXT(Data[[#This Row],[Order Date]], "mm.yy")</f>
        <v>05.19</v>
      </c>
    </row>
    <row r="6463" spans="1:26" x14ac:dyDescent="0.25">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1" t="str">
        <f>IF(M6463=People!$B$2,People!$A$5,(IF(M6463=People!$B$3,People!$A$3,(IF(M6463=People!$B$4,People!$A$4,(IF(M6463=People!$B$5,People!$A$5,0)))))))</f>
        <v>Chuck Magee</v>
      </c>
      <c r="W6463" s="1" t="str">
        <f>IFERROR(VLOOKUP(Data[[#This Row],[Order ID]], Returns!$A:$B, 2, FALSE), "No")</f>
        <v>No</v>
      </c>
      <c r="X6463" s="1">
        <f>1/COUNTIF(Data[Order ID], Data[[#This Row],[Order ID]])</f>
        <v>0.16666666666666666</v>
      </c>
      <c r="Y6463" s="1">
        <f>1/COUNTIFS(Data[Customer Name],Data[[#This Row],[Customer Name]], Data[MonthYear],Data[[#This Row],[MonthYear]])</f>
        <v>0.16666666666666666</v>
      </c>
      <c r="Z6463" s="1" t="str">
        <f>TEXT(Data[[#This Row],[Order Date]], "mm.yy")</f>
        <v>05.19</v>
      </c>
    </row>
    <row r="6464" spans="1:26" x14ac:dyDescent="0.25">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1" t="str">
        <f>IF(M6464=People!$B$2,People!$A$5,(IF(M6464=People!$B$3,People!$A$3,(IF(M6464=People!$B$4,People!$A$4,(IF(M6464=People!$B$5,People!$A$5,0)))))))</f>
        <v>Chuck Magee</v>
      </c>
      <c r="W6464" s="1" t="str">
        <f>IFERROR(VLOOKUP(Data[[#This Row],[Order ID]], Returns!$A:$B, 2, FALSE), "No")</f>
        <v>No</v>
      </c>
      <c r="X6464" s="1">
        <f>1/COUNTIF(Data[Order ID], Data[[#This Row],[Order ID]])</f>
        <v>0.16666666666666666</v>
      </c>
      <c r="Y6464" s="1">
        <f>1/COUNTIFS(Data[Customer Name],Data[[#This Row],[Customer Name]], Data[MonthYear],Data[[#This Row],[MonthYear]])</f>
        <v>0.16666666666666666</v>
      </c>
      <c r="Z6464" s="1" t="str">
        <f>TEXT(Data[[#This Row],[Order Date]], "mm.yy")</f>
        <v>05.19</v>
      </c>
    </row>
    <row r="6465" spans="1:26" x14ac:dyDescent="0.25">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1" t="str">
        <f>IF(M6465=People!$B$2,People!$A$5,(IF(M6465=People!$B$3,People!$A$3,(IF(M6465=People!$B$4,People!$A$4,(IF(M6465=People!$B$5,People!$A$5,0)))))))</f>
        <v>Chuck Magee</v>
      </c>
      <c r="W6465" s="1" t="str">
        <f>IFERROR(VLOOKUP(Data[[#This Row],[Order ID]], Returns!$A:$B, 2, FALSE), "No")</f>
        <v>No</v>
      </c>
      <c r="X6465" s="1">
        <f>1/COUNTIF(Data[Order ID], Data[[#This Row],[Order ID]])</f>
        <v>0.16666666666666666</v>
      </c>
      <c r="Y6465" s="1">
        <f>1/COUNTIFS(Data[Customer Name],Data[[#This Row],[Customer Name]], Data[MonthYear],Data[[#This Row],[MonthYear]])</f>
        <v>0.16666666666666666</v>
      </c>
      <c r="Z6465" s="1" t="str">
        <f>TEXT(Data[[#This Row],[Order Date]], "mm.yy")</f>
        <v>05.19</v>
      </c>
    </row>
    <row r="6466" spans="1:26" x14ac:dyDescent="0.25">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1" t="str">
        <f>IF(M6466=People!$B$2,People!$A$5,(IF(M6466=People!$B$3,People!$A$3,(IF(M6466=People!$B$4,People!$A$4,(IF(M6466=People!$B$5,People!$A$5,0)))))))</f>
        <v>Cassandra Brandow</v>
      </c>
      <c r="W6466" s="1" t="str">
        <f>IFERROR(VLOOKUP(Data[[#This Row],[Order ID]], Returns!$A:$B, 2, FALSE), "No")</f>
        <v>No</v>
      </c>
      <c r="X6466" s="1">
        <f>1/COUNTIF(Data[Order ID], Data[[#This Row],[Order ID]])</f>
        <v>1</v>
      </c>
      <c r="Y6466" s="1">
        <f>1/COUNTIFS(Data[Customer Name],Data[[#This Row],[Customer Name]], Data[MonthYear],Data[[#This Row],[MonthYear]])</f>
        <v>1</v>
      </c>
      <c r="Z6466" s="1" t="str">
        <f>TEXT(Data[[#This Row],[Order Date]], "mm.yy")</f>
        <v>09.18</v>
      </c>
    </row>
    <row r="6467" spans="1:26" x14ac:dyDescent="0.25">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1" t="str">
        <f>IF(M6467=People!$B$2,People!$A$5,(IF(M6467=People!$B$3,People!$A$3,(IF(M6467=People!$B$4,People!$A$4,(IF(M6467=People!$B$5,People!$A$5,0)))))))</f>
        <v>Cassandra Brandow</v>
      </c>
      <c r="W6467" s="1" t="str">
        <f>IFERROR(VLOOKUP(Data[[#This Row],[Order ID]], Returns!$A:$B, 2, FALSE), "No")</f>
        <v>No</v>
      </c>
      <c r="X6467" s="1">
        <f>1/COUNTIF(Data[Order ID], Data[[#This Row],[Order ID]])</f>
        <v>1</v>
      </c>
      <c r="Y6467" s="1">
        <f>1/COUNTIFS(Data[Customer Name],Data[[#This Row],[Customer Name]], Data[MonthYear],Data[[#This Row],[MonthYear]])</f>
        <v>1</v>
      </c>
      <c r="Z6467" s="1" t="str">
        <f>TEXT(Data[[#This Row],[Order Date]], "mm.yy")</f>
        <v>11.17</v>
      </c>
    </row>
    <row r="6468" spans="1:26" x14ac:dyDescent="0.25">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1" t="str">
        <f>IF(M6468=People!$B$2,People!$A$5,(IF(M6468=People!$B$3,People!$A$3,(IF(M6468=People!$B$4,People!$A$4,(IF(M6468=People!$B$5,People!$A$5,0)))))))</f>
        <v>Cassandra Brandow</v>
      </c>
      <c r="W6468" s="1" t="str">
        <f>IFERROR(VLOOKUP(Data[[#This Row],[Order ID]], Returns!$A:$B, 2, FALSE), "No")</f>
        <v>No</v>
      </c>
      <c r="X6468" s="1">
        <f>1/COUNTIF(Data[Order ID], Data[[#This Row],[Order ID]])</f>
        <v>1</v>
      </c>
      <c r="Y6468" s="1">
        <f>1/COUNTIFS(Data[Customer Name],Data[[#This Row],[Customer Name]], Data[MonthYear],Data[[#This Row],[MonthYear]])</f>
        <v>0.5</v>
      </c>
      <c r="Z6468" s="1" t="str">
        <f>TEXT(Data[[#This Row],[Order Date]], "mm.yy")</f>
        <v>05.19</v>
      </c>
    </row>
    <row r="6469" spans="1:26" x14ac:dyDescent="0.25">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1" t="str">
        <f>IF(M6469=People!$B$2,People!$A$5,(IF(M6469=People!$B$3,People!$A$3,(IF(M6469=People!$B$4,People!$A$4,(IF(M6469=People!$B$5,People!$A$5,0)))))))</f>
        <v>Chuck Magee</v>
      </c>
      <c r="W6469" s="1" t="str">
        <f>IFERROR(VLOOKUP(Data[[#This Row],[Order ID]], Returns!$A:$B, 2, FALSE), "No")</f>
        <v>No</v>
      </c>
      <c r="X6469" s="1">
        <f>1/COUNTIF(Data[Order ID], Data[[#This Row],[Order ID]])</f>
        <v>0.33333333333333331</v>
      </c>
      <c r="Y6469" s="1">
        <f>1/COUNTIFS(Data[Customer Name],Data[[#This Row],[Customer Name]], Data[MonthYear],Data[[#This Row],[MonthYear]])</f>
        <v>0.25</v>
      </c>
      <c r="Z6469" s="1" t="str">
        <f>TEXT(Data[[#This Row],[Order Date]], "mm.yy")</f>
        <v>12.18</v>
      </c>
    </row>
    <row r="6470" spans="1:26" x14ac:dyDescent="0.25">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1" t="str">
        <f>IF(M6470=People!$B$2,People!$A$5,(IF(M6470=People!$B$3,People!$A$3,(IF(M6470=People!$B$4,People!$A$4,(IF(M6470=People!$B$5,People!$A$5,0)))))))</f>
        <v>Chuck Magee</v>
      </c>
      <c r="W6470" s="1" t="str">
        <f>IFERROR(VLOOKUP(Data[[#This Row],[Order ID]], Returns!$A:$B, 2, FALSE), "No")</f>
        <v>No</v>
      </c>
      <c r="X6470" s="1">
        <f>1/COUNTIF(Data[Order ID], Data[[#This Row],[Order ID]])</f>
        <v>0.33333333333333331</v>
      </c>
      <c r="Y6470" s="1">
        <f>1/COUNTIFS(Data[Customer Name],Data[[#This Row],[Customer Name]], Data[MonthYear],Data[[#This Row],[MonthYear]])</f>
        <v>0.25</v>
      </c>
      <c r="Z6470" s="1" t="str">
        <f>TEXT(Data[[#This Row],[Order Date]], "mm.yy")</f>
        <v>12.18</v>
      </c>
    </row>
    <row r="6471" spans="1:26" x14ac:dyDescent="0.25">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1" t="str">
        <f>IF(M6471=People!$B$2,People!$A$5,(IF(M6471=People!$B$3,People!$A$3,(IF(M6471=People!$B$4,People!$A$4,(IF(M6471=People!$B$5,People!$A$5,0)))))))</f>
        <v>Chuck Magee</v>
      </c>
      <c r="W6471" s="1" t="str">
        <f>IFERROR(VLOOKUP(Data[[#This Row],[Order ID]], Returns!$A:$B, 2, FALSE), "No")</f>
        <v>No</v>
      </c>
      <c r="X6471" s="1">
        <f>1/COUNTIF(Data[Order ID], Data[[#This Row],[Order ID]])</f>
        <v>0.33333333333333331</v>
      </c>
      <c r="Y6471" s="1">
        <f>1/COUNTIFS(Data[Customer Name],Data[[#This Row],[Customer Name]], Data[MonthYear],Data[[#This Row],[MonthYear]])</f>
        <v>0.25</v>
      </c>
      <c r="Z6471" s="1" t="str">
        <f>TEXT(Data[[#This Row],[Order Date]], "mm.yy")</f>
        <v>12.18</v>
      </c>
    </row>
    <row r="6472" spans="1:26" x14ac:dyDescent="0.25">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1" t="str">
        <f>IF(M6472=People!$B$2,People!$A$5,(IF(M6472=People!$B$3,People!$A$3,(IF(M6472=People!$B$4,People!$A$4,(IF(M6472=People!$B$5,People!$A$5,0)))))))</f>
        <v>Kelly Williams</v>
      </c>
      <c r="W6472" s="1" t="str">
        <f>IFERROR(VLOOKUP(Data[[#This Row],[Order ID]], Returns!$A:$B, 2, FALSE), "No")</f>
        <v>No</v>
      </c>
      <c r="X6472" s="1">
        <f>1/COUNTIF(Data[Order ID], Data[[#This Row],[Order ID]])</f>
        <v>0.5</v>
      </c>
      <c r="Y6472" s="1">
        <f>1/COUNTIFS(Data[Customer Name],Data[[#This Row],[Customer Name]], Data[MonthYear],Data[[#This Row],[MonthYear]])</f>
        <v>0.33333333333333331</v>
      </c>
      <c r="Z6472" s="1" t="str">
        <f>TEXT(Data[[#This Row],[Order Date]], "mm.yy")</f>
        <v>08.17</v>
      </c>
    </row>
    <row r="6473" spans="1:26" x14ac:dyDescent="0.25">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1" t="str">
        <f>IF(M6473=People!$B$2,People!$A$5,(IF(M6473=People!$B$3,People!$A$3,(IF(M6473=People!$B$4,People!$A$4,(IF(M6473=People!$B$5,People!$A$5,0)))))))</f>
        <v>Kelly Williams</v>
      </c>
      <c r="W6473" s="1" t="str">
        <f>IFERROR(VLOOKUP(Data[[#This Row],[Order ID]], Returns!$A:$B, 2, FALSE), "No")</f>
        <v>No</v>
      </c>
      <c r="X6473" s="1">
        <f>1/COUNTIF(Data[Order ID], Data[[#This Row],[Order ID]])</f>
        <v>0.5</v>
      </c>
      <c r="Y6473" s="1">
        <f>1/COUNTIFS(Data[Customer Name],Data[[#This Row],[Customer Name]], Data[MonthYear],Data[[#This Row],[MonthYear]])</f>
        <v>0.33333333333333331</v>
      </c>
      <c r="Z6473" s="1" t="str">
        <f>TEXT(Data[[#This Row],[Order Date]], "mm.yy")</f>
        <v>08.17</v>
      </c>
    </row>
    <row r="6474" spans="1:26" x14ac:dyDescent="0.25">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1" t="str">
        <f>IF(M6474=People!$B$2,People!$A$5,(IF(M6474=People!$B$3,People!$A$3,(IF(M6474=People!$B$4,People!$A$4,(IF(M6474=People!$B$5,People!$A$5,0)))))))</f>
        <v>Kelly Williams</v>
      </c>
      <c r="W6474" s="1" t="str">
        <f>IFERROR(VLOOKUP(Data[[#This Row],[Order ID]], Returns!$A:$B, 2, FALSE), "No")</f>
        <v>No</v>
      </c>
      <c r="X6474" s="1">
        <f>1/COUNTIF(Data[Order ID], Data[[#This Row],[Order ID]])</f>
        <v>1</v>
      </c>
      <c r="Y6474" s="1">
        <f>1/COUNTIFS(Data[Customer Name],Data[[#This Row],[Customer Name]], Data[MonthYear],Data[[#This Row],[MonthYear]])</f>
        <v>1</v>
      </c>
      <c r="Z6474" s="1" t="str">
        <f>TEXT(Data[[#This Row],[Order Date]], "mm.yy")</f>
        <v>06.16</v>
      </c>
    </row>
    <row r="6475" spans="1:26" x14ac:dyDescent="0.25">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1" t="str">
        <f>IF(M6475=People!$B$2,People!$A$5,(IF(M6475=People!$B$3,People!$A$3,(IF(M6475=People!$B$4,People!$A$4,(IF(M6475=People!$B$5,People!$A$5,0)))))))</f>
        <v>Cassandra Brandow</v>
      </c>
      <c r="W6475" s="1" t="str">
        <f>IFERROR(VLOOKUP(Data[[#This Row],[Order ID]], Returns!$A:$B, 2, FALSE), "No")</f>
        <v>No</v>
      </c>
      <c r="X6475" s="1">
        <f>1/COUNTIF(Data[Order ID], Data[[#This Row],[Order ID]])</f>
        <v>1</v>
      </c>
      <c r="Y6475" s="1">
        <f>1/COUNTIFS(Data[Customer Name],Data[[#This Row],[Customer Name]], Data[MonthYear],Data[[#This Row],[MonthYear]])</f>
        <v>1</v>
      </c>
      <c r="Z6475" s="1" t="str">
        <f>TEXT(Data[[#This Row],[Order Date]], "mm.yy")</f>
        <v>03.18</v>
      </c>
    </row>
    <row r="6476" spans="1:26" x14ac:dyDescent="0.25">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1" t="str">
        <f>IF(M6476=People!$B$2,People!$A$5,(IF(M6476=People!$B$3,People!$A$3,(IF(M6476=People!$B$4,People!$A$4,(IF(M6476=People!$B$5,People!$A$5,0)))))))</f>
        <v>Chuck Magee</v>
      </c>
      <c r="W6476" s="1" t="str">
        <f>IFERROR(VLOOKUP(Data[[#This Row],[Order ID]], Returns!$A:$B, 2, FALSE), "No")</f>
        <v>No</v>
      </c>
      <c r="X6476" s="1">
        <f>1/COUNTIF(Data[Order ID], Data[[#This Row],[Order ID]])</f>
        <v>1</v>
      </c>
      <c r="Y6476" s="1">
        <f>1/COUNTIFS(Data[Customer Name],Data[[#This Row],[Customer Name]], Data[MonthYear],Data[[#This Row],[MonthYear]])</f>
        <v>1</v>
      </c>
      <c r="Z6476" s="1" t="str">
        <f>TEXT(Data[[#This Row],[Order Date]], "mm.yy")</f>
        <v>01.16</v>
      </c>
    </row>
    <row r="6477" spans="1:26" x14ac:dyDescent="0.25">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1" t="str">
        <f>IF(M6477=People!$B$2,People!$A$5,(IF(M6477=People!$B$3,People!$A$3,(IF(M6477=People!$B$4,People!$A$4,(IF(M6477=People!$B$5,People!$A$5,0)))))))</f>
        <v>Cassandra Brandow</v>
      </c>
      <c r="W6477" s="1" t="str">
        <f>IFERROR(VLOOKUP(Data[[#This Row],[Order ID]], Returns!$A:$B, 2, FALSE), "No")</f>
        <v>No</v>
      </c>
      <c r="X6477" s="1">
        <f>1/COUNTIF(Data[Order ID], Data[[#This Row],[Order ID]])</f>
        <v>0.125</v>
      </c>
      <c r="Y6477" s="1">
        <f>1/COUNTIFS(Data[Customer Name],Data[[#This Row],[Customer Name]], Data[MonthYear],Data[[#This Row],[MonthYear]])</f>
        <v>0.125</v>
      </c>
      <c r="Z6477" s="1" t="str">
        <f>TEXT(Data[[#This Row],[Order Date]], "mm.yy")</f>
        <v>06.19</v>
      </c>
    </row>
    <row r="6478" spans="1:26" x14ac:dyDescent="0.25">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1" t="str">
        <f>IF(M6478=People!$B$2,People!$A$5,(IF(M6478=People!$B$3,People!$A$3,(IF(M6478=People!$B$4,People!$A$4,(IF(M6478=People!$B$5,People!$A$5,0)))))))</f>
        <v>Cassandra Brandow</v>
      </c>
      <c r="W6478" s="1" t="str">
        <f>IFERROR(VLOOKUP(Data[[#This Row],[Order ID]], Returns!$A:$B, 2, FALSE), "No")</f>
        <v>No</v>
      </c>
      <c r="X6478" s="1">
        <f>1/COUNTIF(Data[Order ID], Data[[#This Row],[Order ID]])</f>
        <v>0.125</v>
      </c>
      <c r="Y6478" s="1">
        <f>1/COUNTIFS(Data[Customer Name],Data[[#This Row],[Customer Name]], Data[MonthYear],Data[[#This Row],[MonthYear]])</f>
        <v>0.125</v>
      </c>
      <c r="Z6478" s="1" t="str">
        <f>TEXT(Data[[#This Row],[Order Date]], "mm.yy")</f>
        <v>06.19</v>
      </c>
    </row>
    <row r="6479" spans="1:26" x14ac:dyDescent="0.25">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1" t="str">
        <f>IF(M6479=People!$B$2,People!$A$5,(IF(M6479=People!$B$3,People!$A$3,(IF(M6479=People!$B$4,People!$A$4,(IF(M6479=People!$B$5,People!$A$5,0)))))))</f>
        <v>Cassandra Brandow</v>
      </c>
      <c r="W6479" s="1" t="str">
        <f>IFERROR(VLOOKUP(Data[[#This Row],[Order ID]], Returns!$A:$B, 2, FALSE), "No")</f>
        <v>No</v>
      </c>
      <c r="X6479" s="1">
        <f>1/COUNTIF(Data[Order ID], Data[[#This Row],[Order ID]])</f>
        <v>0.125</v>
      </c>
      <c r="Y6479" s="1">
        <f>1/COUNTIFS(Data[Customer Name],Data[[#This Row],[Customer Name]], Data[MonthYear],Data[[#This Row],[MonthYear]])</f>
        <v>0.125</v>
      </c>
      <c r="Z6479" s="1" t="str">
        <f>TEXT(Data[[#This Row],[Order Date]], "mm.yy")</f>
        <v>06.19</v>
      </c>
    </row>
    <row r="6480" spans="1:26" x14ac:dyDescent="0.25">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1" t="str">
        <f>IF(M6480=People!$B$2,People!$A$5,(IF(M6480=People!$B$3,People!$A$3,(IF(M6480=People!$B$4,People!$A$4,(IF(M6480=People!$B$5,People!$A$5,0)))))))</f>
        <v>Cassandra Brandow</v>
      </c>
      <c r="W6480" s="1" t="str">
        <f>IFERROR(VLOOKUP(Data[[#This Row],[Order ID]], Returns!$A:$B, 2, FALSE), "No")</f>
        <v>No</v>
      </c>
      <c r="X6480" s="1">
        <f>1/COUNTIF(Data[Order ID], Data[[#This Row],[Order ID]])</f>
        <v>0.125</v>
      </c>
      <c r="Y6480" s="1">
        <f>1/COUNTIFS(Data[Customer Name],Data[[#This Row],[Customer Name]], Data[MonthYear],Data[[#This Row],[MonthYear]])</f>
        <v>0.125</v>
      </c>
      <c r="Z6480" s="1" t="str">
        <f>TEXT(Data[[#This Row],[Order Date]], "mm.yy")</f>
        <v>06.19</v>
      </c>
    </row>
    <row r="6481" spans="1:26" x14ac:dyDescent="0.25">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1" t="str">
        <f>IF(M6481=People!$B$2,People!$A$5,(IF(M6481=People!$B$3,People!$A$3,(IF(M6481=People!$B$4,People!$A$4,(IF(M6481=People!$B$5,People!$A$5,0)))))))</f>
        <v>Cassandra Brandow</v>
      </c>
      <c r="W6481" s="1" t="str">
        <f>IFERROR(VLOOKUP(Data[[#This Row],[Order ID]], Returns!$A:$B, 2, FALSE), "No")</f>
        <v>No</v>
      </c>
      <c r="X6481" s="1">
        <f>1/COUNTIF(Data[Order ID], Data[[#This Row],[Order ID]])</f>
        <v>0.125</v>
      </c>
      <c r="Y6481" s="1">
        <f>1/COUNTIFS(Data[Customer Name],Data[[#This Row],[Customer Name]], Data[MonthYear],Data[[#This Row],[MonthYear]])</f>
        <v>0.125</v>
      </c>
      <c r="Z6481" s="1" t="str">
        <f>TEXT(Data[[#This Row],[Order Date]], "mm.yy")</f>
        <v>06.19</v>
      </c>
    </row>
    <row r="6482" spans="1:26" x14ac:dyDescent="0.25">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1" t="str">
        <f>IF(M6482=People!$B$2,People!$A$5,(IF(M6482=People!$B$3,People!$A$3,(IF(M6482=People!$B$4,People!$A$4,(IF(M6482=People!$B$5,People!$A$5,0)))))))</f>
        <v>Cassandra Brandow</v>
      </c>
      <c r="W6482" s="1" t="str">
        <f>IFERROR(VLOOKUP(Data[[#This Row],[Order ID]], Returns!$A:$B, 2, FALSE), "No")</f>
        <v>No</v>
      </c>
      <c r="X6482" s="1">
        <f>1/COUNTIF(Data[Order ID], Data[[#This Row],[Order ID]])</f>
        <v>0.125</v>
      </c>
      <c r="Y6482" s="1">
        <f>1/COUNTIFS(Data[Customer Name],Data[[#This Row],[Customer Name]], Data[MonthYear],Data[[#This Row],[MonthYear]])</f>
        <v>0.125</v>
      </c>
      <c r="Z6482" s="1" t="str">
        <f>TEXT(Data[[#This Row],[Order Date]], "mm.yy")</f>
        <v>06.19</v>
      </c>
    </row>
    <row r="6483" spans="1:26" x14ac:dyDescent="0.25">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1" t="str">
        <f>IF(M6483=People!$B$2,People!$A$5,(IF(M6483=People!$B$3,People!$A$3,(IF(M6483=People!$B$4,People!$A$4,(IF(M6483=People!$B$5,People!$A$5,0)))))))</f>
        <v>Cassandra Brandow</v>
      </c>
      <c r="W6483" s="1" t="str">
        <f>IFERROR(VLOOKUP(Data[[#This Row],[Order ID]], Returns!$A:$B, 2, FALSE), "No")</f>
        <v>No</v>
      </c>
      <c r="X6483" s="1">
        <f>1/COUNTIF(Data[Order ID], Data[[#This Row],[Order ID]])</f>
        <v>0.125</v>
      </c>
      <c r="Y6483" s="1">
        <f>1/COUNTIFS(Data[Customer Name],Data[[#This Row],[Customer Name]], Data[MonthYear],Data[[#This Row],[MonthYear]])</f>
        <v>0.125</v>
      </c>
      <c r="Z6483" s="1" t="str">
        <f>TEXT(Data[[#This Row],[Order Date]], "mm.yy")</f>
        <v>06.19</v>
      </c>
    </row>
    <row r="6484" spans="1:26" x14ac:dyDescent="0.25">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1" t="str">
        <f>IF(M6484=People!$B$2,People!$A$5,(IF(M6484=People!$B$3,People!$A$3,(IF(M6484=People!$B$4,People!$A$4,(IF(M6484=People!$B$5,People!$A$5,0)))))))</f>
        <v>Cassandra Brandow</v>
      </c>
      <c r="W6484" s="1" t="str">
        <f>IFERROR(VLOOKUP(Data[[#This Row],[Order ID]], Returns!$A:$B, 2, FALSE), "No")</f>
        <v>No</v>
      </c>
      <c r="X6484" s="1">
        <f>1/COUNTIF(Data[Order ID], Data[[#This Row],[Order ID]])</f>
        <v>0.125</v>
      </c>
      <c r="Y6484" s="1">
        <f>1/COUNTIFS(Data[Customer Name],Data[[#This Row],[Customer Name]], Data[MonthYear],Data[[#This Row],[MonthYear]])</f>
        <v>0.125</v>
      </c>
      <c r="Z6484" s="1" t="str">
        <f>TEXT(Data[[#This Row],[Order Date]], "mm.yy")</f>
        <v>06.19</v>
      </c>
    </row>
    <row r="6485" spans="1:26" x14ac:dyDescent="0.25">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1" t="str">
        <f>IF(M6485=People!$B$2,People!$A$5,(IF(M6485=People!$B$3,People!$A$3,(IF(M6485=People!$B$4,People!$A$4,(IF(M6485=People!$B$5,People!$A$5,0)))))))</f>
        <v>Chuck Magee</v>
      </c>
      <c r="W6485" s="1" t="str">
        <f>IFERROR(VLOOKUP(Data[[#This Row],[Order ID]], Returns!$A:$B, 2, FALSE), "No")</f>
        <v>No</v>
      </c>
      <c r="X6485" s="1">
        <f>1/COUNTIF(Data[Order ID], Data[[#This Row],[Order ID]])</f>
        <v>0.33333333333333331</v>
      </c>
      <c r="Y6485" s="1">
        <f>1/COUNTIFS(Data[Customer Name],Data[[#This Row],[Customer Name]], Data[MonthYear],Data[[#This Row],[MonthYear]])</f>
        <v>0.33333333333333331</v>
      </c>
      <c r="Z6485" s="1" t="str">
        <f>TEXT(Data[[#This Row],[Order Date]], "mm.yy")</f>
        <v>06.19</v>
      </c>
    </row>
    <row r="6486" spans="1:26" x14ac:dyDescent="0.25">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1" t="str">
        <f>IF(M6486=People!$B$2,People!$A$5,(IF(M6486=People!$B$3,People!$A$3,(IF(M6486=People!$B$4,People!$A$4,(IF(M6486=People!$B$5,People!$A$5,0)))))))</f>
        <v>Chuck Magee</v>
      </c>
      <c r="W6486" s="1" t="str">
        <f>IFERROR(VLOOKUP(Data[[#This Row],[Order ID]], Returns!$A:$B, 2, FALSE), "No")</f>
        <v>No</v>
      </c>
      <c r="X6486" s="1">
        <f>1/COUNTIF(Data[Order ID], Data[[#This Row],[Order ID]])</f>
        <v>0.33333333333333331</v>
      </c>
      <c r="Y6486" s="1">
        <f>1/COUNTIFS(Data[Customer Name],Data[[#This Row],[Customer Name]], Data[MonthYear],Data[[#This Row],[MonthYear]])</f>
        <v>0.33333333333333331</v>
      </c>
      <c r="Z6486" s="1" t="str">
        <f>TEXT(Data[[#This Row],[Order Date]], "mm.yy")</f>
        <v>06.19</v>
      </c>
    </row>
    <row r="6487" spans="1:26" x14ac:dyDescent="0.25">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1" t="str">
        <f>IF(M6487=People!$B$2,People!$A$5,(IF(M6487=People!$B$3,People!$A$3,(IF(M6487=People!$B$4,People!$A$4,(IF(M6487=People!$B$5,People!$A$5,0)))))))</f>
        <v>Chuck Magee</v>
      </c>
      <c r="W6487" s="1" t="str">
        <f>IFERROR(VLOOKUP(Data[[#This Row],[Order ID]], Returns!$A:$B, 2, FALSE), "No")</f>
        <v>No</v>
      </c>
      <c r="X6487" s="1">
        <f>1/COUNTIF(Data[Order ID], Data[[#This Row],[Order ID]])</f>
        <v>0.33333333333333331</v>
      </c>
      <c r="Y6487" s="1">
        <f>1/COUNTIFS(Data[Customer Name],Data[[#This Row],[Customer Name]], Data[MonthYear],Data[[#This Row],[MonthYear]])</f>
        <v>0.33333333333333331</v>
      </c>
      <c r="Z6487" s="1" t="str">
        <f>TEXT(Data[[#This Row],[Order Date]], "mm.yy")</f>
        <v>06.19</v>
      </c>
    </row>
    <row r="6488" spans="1:26" x14ac:dyDescent="0.25">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1" t="str">
        <f>IF(M6488=People!$B$2,People!$A$5,(IF(M6488=People!$B$3,People!$A$3,(IF(M6488=People!$B$4,People!$A$4,(IF(M6488=People!$B$5,People!$A$5,0)))))))</f>
        <v>Cassandra Brandow</v>
      </c>
      <c r="W6488" s="1" t="str">
        <f>IFERROR(VLOOKUP(Data[[#This Row],[Order ID]], Returns!$A:$B, 2, FALSE), "No")</f>
        <v>No</v>
      </c>
      <c r="X6488" s="1">
        <f>1/COUNTIF(Data[Order ID], Data[[#This Row],[Order ID]])</f>
        <v>0.33333333333333331</v>
      </c>
      <c r="Y6488" s="1">
        <f>1/COUNTIFS(Data[Customer Name],Data[[#This Row],[Customer Name]], Data[MonthYear],Data[[#This Row],[MonthYear]])</f>
        <v>0.33333333333333331</v>
      </c>
      <c r="Z6488" s="1" t="str">
        <f>TEXT(Data[[#This Row],[Order Date]], "mm.yy")</f>
        <v>03.17</v>
      </c>
    </row>
    <row r="6489" spans="1:26" x14ac:dyDescent="0.25">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1" t="str">
        <f>IF(M6489=People!$B$2,People!$A$5,(IF(M6489=People!$B$3,People!$A$3,(IF(M6489=People!$B$4,People!$A$4,(IF(M6489=People!$B$5,People!$A$5,0)))))))</f>
        <v>Cassandra Brandow</v>
      </c>
      <c r="W6489" s="1" t="str">
        <f>IFERROR(VLOOKUP(Data[[#This Row],[Order ID]], Returns!$A:$B, 2, FALSE), "No")</f>
        <v>No</v>
      </c>
      <c r="X6489" s="1">
        <f>1/COUNTIF(Data[Order ID], Data[[#This Row],[Order ID]])</f>
        <v>0.33333333333333331</v>
      </c>
      <c r="Y6489" s="1">
        <f>1/COUNTIFS(Data[Customer Name],Data[[#This Row],[Customer Name]], Data[MonthYear],Data[[#This Row],[MonthYear]])</f>
        <v>0.33333333333333331</v>
      </c>
      <c r="Z6489" s="1" t="str">
        <f>TEXT(Data[[#This Row],[Order Date]], "mm.yy")</f>
        <v>03.17</v>
      </c>
    </row>
    <row r="6490" spans="1:26" x14ac:dyDescent="0.25">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1" t="str">
        <f>IF(M6490=People!$B$2,People!$A$5,(IF(M6490=People!$B$3,People!$A$3,(IF(M6490=People!$B$4,People!$A$4,(IF(M6490=People!$B$5,People!$A$5,0)))))))</f>
        <v>Cassandra Brandow</v>
      </c>
      <c r="W6490" s="1" t="str">
        <f>IFERROR(VLOOKUP(Data[[#This Row],[Order ID]], Returns!$A:$B, 2, FALSE), "No")</f>
        <v>No</v>
      </c>
      <c r="X6490" s="1">
        <f>1/COUNTIF(Data[Order ID], Data[[#This Row],[Order ID]])</f>
        <v>0.33333333333333331</v>
      </c>
      <c r="Y6490" s="1">
        <f>1/COUNTIFS(Data[Customer Name],Data[[#This Row],[Customer Name]], Data[MonthYear],Data[[#This Row],[MonthYear]])</f>
        <v>0.33333333333333331</v>
      </c>
      <c r="Z6490" s="1" t="str">
        <f>TEXT(Data[[#This Row],[Order Date]], "mm.yy")</f>
        <v>03.17</v>
      </c>
    </row>
    <row r="6491" spans="1:26" x14ac:dyDescent="0.25">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1" t="str">
        <f>IF(M6491=People!$B$2,People!$A$5,(IF(M6491=People!$B$3,People!$A$3,(IF(M6491=People!$B$4,People!$A$4,(IF(M6491=People!$B$5,People!$A$5,0)))))))</f>
        <v>Chuck Magee</v>
      </c>
      <c r="W6491" s="1" t="str">
        <f>IFERROR(VLOOKUP(Data[[#This Row],[Order ID]], Returns!$A:$B, 2, FALSE), "No")</f>
        <v>No</v>
      </c>
      <c r="X6491" s="1">
        <f>1/COUNTIF(Data[Order ID], Data[[#This Row],[Order ID]])</f>
        <v>1</v>
      </c>
      <c r="Y6491" s="1">
        <f>1/COUNTIFS(Data[Customer Name],Data[[#This Row],[Customer Name]], Data[MonthYear],Data[[#This Row],[MonthYear]])</f>
        <v>0.5</v>
      </c>
      <c r="Z6491" s="1" t="str">
        <f>TEXT(Data[[#This Row],[Order Date]], "mm.yy")</f>
        <v>09.19</v>
      </c>
    </row>
    <row r="6492" spans="1:26" x14ac:dyDescent="0.25">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1" t="str">
        <f>IF(M6492=People!$B$2,People!$A$5,(IF(M6492=People!$B$3,People!$A$3,(IF(M6492=People!$B$4,People!$A$4,(IF(M6492=People!$B$5,People!$A$5,0)))))))</f>
        <v>Chuck Magee</v>
      </c>
      <c r="W6492" s="1" t="str">
        <f>IFERROR(VLOOKUP(Data[[#This Row],[Order ID]], Returns!$A:$B, 2, FALSE), "No")</f>
        <v>No</v>
      </c>
      <c r="X6492" s="1">
        <f>1/COUNTIF(Data[Order ID], Data[[#This Row],[Order ID]])</f>
        <v>1</v>
      </c>
      <c r="Y6492" s="1">
        <f>1/COUNTIFS(Data[Customer Name],Data[[#This Row],[Customer Name]], Data[MonthYear],Data[[#This Row],[MonthYear]])</f>
        <v>1</v>
      </c>
      <c r="Z6492" s="1" t="str">
        <f>TEXT(Data[[#This Row],[Order Date]], "mm.yy")</f>
        <v>09.16</v>
      </c>
    </row>
    <row r="6493" spans="1:26" x14ac:dyDescent="0.25">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1" t="str">
        <f>IF(M6493=People!$B$2,People!$A$5,(IF(M6493=People!$B$3,People!$A$3,(IF(M6493=People!$B$4,People!$A$4,(IF(M6493=People!$B$5,People!$A$5,0)))))))</f>
        <v>Cassandra Brandow</v>
      </c>
      <c r="W6493" s="1" t="str">
        <f>IFERROR(VLOOKUP(Data[[#This Row],[Order ID]], Returns!$A:$B, 2, FALSE), "No")</f>
        <v>No</v>
      </c>
      <c r="X6493" s="1">
        <f>1/COUNTIF(Data[Order ID], Data[[#This Row],[Order ID]])</f>
        <v>0.33333333333333331</v>
      </c>
      <c r="Y6493" s="1">
        <f>1/COUNTIFS(Data[Customer Name],Data[[#This Row],[Customer Name]], Data[MonthYear],Data[[#This Row],[MonthYear]])</f>
        <v>0.33333333333333331</v>
      </c>
      <c r="Z6493" s="1" t="str">
        <f>TEXT(Data[[#This Row],[Order Date]], "mm.yy")</f>
        <v>11.18</v>
      </c>
    </row>
    <row r="6494" spans="1:26" x14ac:dyDescent="0.25">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1" t="str">
        <f>IF(M6494=People!$B$2,People!$A$5,(IF(M6494=People!$B$3,People!$A$3,(IF(M6494=People!$B$4,People!$A$4,(IF(M6494=People!$B$5,People!$A$5,0)))))))</f>
        <v>Cassandra Brandow</v>
      </c>
      <c r="W6494" s="1" t="str">
        <f>IFERROR(VLOOKUP(Data[[#This Row],[Order ID]], Returns!$A:$B, 2, FALSE), "No")</f>
        <v>No</v>
      </c>
      <c r="X6494" s="1">
        <f>1/COUNTIF(Data[Order ID], Data[[#This Row],[Order ID]])</f>
        <v>0.33333333333333331</v>
      </c>
      <c r="Y6494" s="1">
        <f>1/COUNTIFS(Data[Customer Name],Data[[#This Row],[Customer Name]], Data[MonthYear],Data[[#This Row],[MonthYear]])</f>
        <v>0.33333333333333331</v>
      </c>
      <c r="Z6494" s="1" t="str">
        <f>TEXT(Data[[#This Row],[Order Date]], "mm.yy")</f>
        <v>11.18</v>
      </c>
    </row>
    <row r="6495" spans="1:26" x14ac:dyDescent="0.25">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1" t="str">
        <f>IF(M6495=People!$B$2,People!$A$5,(IF(M6495=People!$B$3,People!$A$3,(IF(M6495=People!$B$4,People!$A$4,(IF(M6495=People!$B$5,People!$A$5,0)))))))</f>
        <v>Cassandra Brandow</v>
      </c>
      <c r="W6495" s="1" t="str">
        <f>IFERROR(VLOOKUP(Data[[#This Row],[Order ID]], Returns!$A:$B, 2, FALSE), "No")</f>
        <v>No</v>
      </c>
      <c r="X6495" s="1">
        <f>1/COUNTIF(Data[Order ID], Data[[#This Row],[Order ID]])</f>
        <v>0.33333333333333331</v>
      </c>
      <c r="Y6495" s="1">
        <f>1/COUNTIFS(Data[Customer Name],Data[[#This Row],[Customer Name]], Data[MonthYear],Data[[#This Row],[MonthYear]])</f>
        <v>0.33333333333333331</v>
      </c>
      <c r="Z6495" s="1" t="str">
        <f>TEXT(Data[[#This Row],[Order Date]], "mm.yy")</f>
        <v>11.18</v>
      </c>
    </row>
    <row r="6496" spans="1:26" x14ac:dyDescent="0.25">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1" t="str">
        <f>IF(M6496=People!$B$2,People!$A$5,(IF(M6496=People!$B$3,People!$A$3,(IF(M6496=People!$B$4,People!$A$4,(IF(M6496=People!$B$5,People!$A$5,0)))))))</f>
        <v>Kelly Williams</v>
      </c>
      <c r="W6496" s="1" t="str">
        <f>IFERROR(VLOOKUP(Data[[#This Row],[Order ID]], Returns!$A:$B, 2, FALSE), "No")</f>
        <v>No</v>
      </c>
      <c r="X6496" s="1">
        <f>1/COUNTIF(Data[Order ID], Data[[#This Row],[Order ID]])</f>
        <v>0.33333333333333331</v>
      </c>
      <c r="Y6496" s="1">
        <f>1/COUNTIFS(Data[Customer Name],Data[[#This Row],[Customer Name]], Data[MonthYear],Data[[#This Row],[MonthYear]])</f>
        <v>0.33333333333333331</v>
      </c>
      <c r="Z6496" s="1" t="str">
        <f>TEXT(Data[[#This Row],[Order Date]], "mm.yy")</f>
        <v>10.19</v>
      </c>
    </row>
    <row r="6497" spans="1:26" x14ac:dyDescent="0.25">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1" t="str">
        <f>IF(M6497=People!$B$2,People!$A$5,(IF(M6497=People!$B$3,People!$A$3,(IF(M6497=People!$B$4,People!$A$4,(IF(M6497=People!$B$5,People!$A$5,0)))))))</f>
        <v>Kelly Williams</v>
      </c>
      <c r="W6497" s="1" t="str">
        <f>IFERROR(VLOOKUP(Data[[#This Row],[Order ID]], Returns!$A:$B, 2, FALSE), "No")</f>
        <v>No</v>
      </c>
      <c r="X6497" s="1">
        <f>1/COUNTIF(Data[Order ID], Data[[#This Row],[Order ID]])</f>
        <v>0.33333333333333331</v>
      </c>
      <c r="Y6497" s="1">
        <f>1/COUNTIFS(Data[Customer Name],Data[[#This Row],[Customer Name]], Data[MonthYear],Data[[#This Row],[MonthYear]])</f>
        <v>0.33333333333333331</v>
      </c>
      <c r="Z6497" s="1" t="str">
        <f>TEXT(Data[[#This Row],[Order Date]], "mm.yy")</f>
        <v>10.19</v>
      </c>
    </row>
    <row r="6498" spans="1:26" x14ac:dyDescent="0.25">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1" t="str">
        <f>IF(M6498=People!$B$2,People!$A$5,(IF(M6498=People!$B$3,People!$A$3,(IF(M6498=People!$B$4,People!$A$4,(IF(M6498=People!$B$5,People!$A$5,0)))))))</f>
        <v>Kelly Williams</v>
      </c>
      <c r="W6498" s="1" t="str">
        <f>IFERROR(VLOOKUP(Data[[#This Row],[Order ID]], Returns!$A:$B, 2, FALSE), "No")</f>
        <v>No</v>
      </c>
      <c r="X6498" s="1">
        <f>1/COUNTIF(Data[Order ID], Data[[#This Row],[Order ID]])</f>
        <v>0.33333333333333331</v>
      </c>
      <c r="Y6498" s="1">
        <f>1/COUNTIFS(Data[Customer Name],Data[[#This Row],[Customer Name]], Data[MonthYear],Data[[#This Row],[MonthYear]])</f>
        <v>0.33333333333333331</v>
      </c>
      <c r="Z6498" s="1" t="str">
        <f>TEXT(Data[[#This Row],[Order Date]], "mm.yy")</f>
        <v>10.19</v>
      </c>
    </row>
    <row r="6499" spans="1:26" x14ac:dyDescent="0.25">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1" t="str">
        <f>IF(M6499=People!$B$2,People!$A$5,(IF(M6499=People!$B$3,People!$A$3,(IF(M6499=People!$B$4,People!$A$4,(IF(M6499=People!$B$5,People!$A$5,0)))))))</f>
        <v>Cassandra Brandow</v>
      </c>
      <c r="W6499" s="1" t="str">
        <f>IFERROR(VLOOKUP(Data[[#This Row],[Order ID]], Returns!$A:$B, 2, FALSE), "No")</f>
        <v>No</v>
      </c>
      <c r="X6499" s="1">
        <f>1/COUNTIF(Data[Order ID], Data[[#This Row],[Order ID]])</f>
        <v>0.25</v>
      </c>
      <c r="Y6499" s="1">
        <f>1/COUNTIFS(Data[Customer Name],Data[[#This Row],[Customer Name]], Data[MonthYear],Data[[#This Row],[MonthYear]])</f>
        <v>0.25</v>
      </c>
      <c r="Z6499" s="1" t="str">
        <f>TEXT(Data[[#This Row],[Order Date]], "mm.yy")</f>
        <v>07.17</v>
      </c>
    </row>
    <row r="6500" spans="1:26" x14ac:dyDescent="0.25">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1" t="str">
        <f>IF(M6500=People!$B$2,People!$A$5,(IF(M6500=People!$B$3,People!$A$3,(IF(M6500=People!$B$4,People!$A$4,(IF(M6500=People!$B$5,People!$A$5,0)))))))</f>
        <v>Cassandra Brandow</v>
      </c>
      <c r="W6500" s="1" t="str">
        <f>IFERROR(VLOOKUP(Data[[#This Row],[Order ID]], Returns!$A:$B, 2, FALSE), "No")</f>
        <v>No</v>
      </c>
      <c r="X6500" s="1">
        <f>1/COUNTIF(Data[Order ID], Data[[#This Row],[Order ID]])</f>
        <v>0.25</v>
      </c>
      <c r="Y6500" s="1">
        <f>1/COUNTIFS(Data[Customer Name],Data[[#This Row],[Customer Name]], Data[MonthYear],Data[[#This Row],[MonthYear]])</f>
        <v>0.25</v>
      </c>
      <c r="Z6500" s="1" t="str">
        <f>TEXT(Data[[#This Row],[Order Date]], "mm.yy")</f>
        <v>07.17</v>
      </c>
    </row>
    <row r="6501" spans="1:26" x14ac:dyDescent="0.25">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1" t="str">
        <f>IF(M6501=People!$B$2,People!$A$5,(IF(M6501=People!$B$3,People!$A$3,(IF(M6501=People!$B$4,People!$A$4,(IF(M6501=People!$B$5,People!$A$5,0)))))))</f>
        <v>Cassandra Brandow</v>
      </c>
      <c r="W6501" s="1" t="str">
        <f>IFERROR(VLOOKUP(Data[[#This Row],[Order ID]], Returns!$A:$B, 2, FALSE), "No")</f>
        <v>No</v>
      </c>
      <c r="X6501" s="1">
        <f>1/COUNTIF(Data[Order ID], Data[[#This Row],[Order ID]])</f>
        <v>0.25</v>
      </c>
      <c r="Y6501" s="1">
        <f>1/COUNTIFS(Data[Customer Name],Data[[#This Row],[Customer Name]], Data[MonthYear],Data[[#This Row],[MonthYear]])</f>
        <v>0.25</v>
      </c>
      <c r="Z6501" s="1" t="str">
        <f>TEXT(Data[[#This Row],[Order Date]], "mm.yy")</f>
        <v>07.17</v>
      </c>
    </row>
    <row r="6502" spans="1:26" x14ac:dyDescent="0.25">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1" t="str">
        <f>IF(M6502=People!$B$2,People!$A$5,(IF(M6502=People!$B$3,People!$A$3,(IF(M6502=People!$B$4,People!$A$4,(IF(M6502=People!$B$5,People!$A$5,0)))))))</f>
        <v>Cassandra Brandow</v>
      </c>
      <c r="W6502" s="1" t="str">
        <f>IFERROR(VLOOKUP(Data[[#This Row],[Order ID]], Returns!$A:$B, 2, FALSE), "No")</f>
        <v>No</v>
      </c>
      <c r="X6502" s="1">
        <f>1/COUNTIF(Data[Order ID], Data[[#This Row],[Order ID]])</f>
        <v>0.25</v>
      </c>
      <c r="Y6502" s="1">
        <f>1/COUNTIFS(Data[Customer Name],Data[[#This Row],[Customer Name]], Data[MonthYear],Data[[#This Row],[MonthYear]])</f>
        <v>0.25</v>
      </c>
      <c r="Z6502" s="1" t="str">
        <f>TEXT(Data[[#This Row],[Order Date]], "mm.yy")</f>
        <v>07.17</v>
      </c>
    </row>
    <row r="6503" spans="1:26" x14ac:dyDescent="0.25">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1" t="str">
        <f>IF(M6503=People!$B$2,People!$A$5,(IF(M6503=People!$B$3,People!$A$3,(IF(M6503=People!$B$4,People!$A$4,(IF(M6503=People!$B$5,People!$A$5,0)))))))</f>
        <v>Chuck Magee</v>
      </c>
      <c r="W6503" s="1" t="str">
        <f>IFERROR(VLOOKUP(Data[[#This Row],[Order ID]], Returns!$A:$B, 2, FALSE), "No")</f>
        <v>No</v>
      </c>
      <c r="X6503" s="1">
        <f>1/COUNTIF(Data[Order ID], Data[[#This Row],[Order ID]])</f>
        <v>0.33333333333333331</v>
      </c>
      <c r="Y6503" s="1">
        <f>1/COUNTIFS(Data[Customer Name],Data[[#This Row],[Customer Name]], Data[MonthYear],Data[[#This Row],[MonthYear]])</f>
        <v>0.33333333333333331</v>
      </c>
      <c r="Z6503" s="1" t="str">
        <f>TEXT(Data[[#This Row],[Order Date]], "mm.yy")</f>
        <v>11.16</v>
      </c>
    </row>
    <row r="6504" spans="1:26" x14ac:dyDescent="0.25">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1" t="str">
        <f>IF(M6504=People!$B$2,People!$A$5,(IF(M6504=People!$B$3,People!$A$3,(IF(M6504=People!$B$4,People!$A$4,(IF(M6504=People!$B$5,People!$A$5,0)))))))</f>
        <v>Chuck Magee</v>
      </c>
      <c r="W6504" s="1" t="str">
        <f>IFERROR(VLOOKUP(Data[[#This Row],[Order ID]], Returns!$A:$B, 2, FALSE), "No")</f>
        <v>No</v>
      </c>
      <c r="X6504" s="1">
        <f>1/COUNTIF(Data[Order ID], Data[[#This Row],[Order ID]])</f>
        <v>0.33333333333333331</v>
      </c>
      <c r="Y6504" s="1">
        <f>1/COUNTIFS(Data[Customer Name],Data[[#This Row],[Customer Name]], Data[MonthYear],Data[[#This Row],[MonthYear]])</f>
        <v>0.33333333333333331</v>
      </c>
      <c r="Z6504" s="1" t="str">
        <f>TEXT(Data[[#This Row],[Order Date]], "mm.yy")</f>
        <v>11.16</v>
      </c>
    </row>
    <row r="6505" spans="1:26" x14ac:dyDescent="0.25">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1" t="str">
        <f>IF(M6505=People!$B$2,People!$A$5,(IF(M6505=People!$B$3,People!$A$3,(IF(M6505=People!$B$4,People!$A$4,(IF(M6505=People!$B$5,People!$A$5,0)))))))</f>
        <v>Chuck Magee</v>
      </c>
      <c r="W6505" s="1" t="str">
        <f>IFERROR(VLOOKUP(Data[[#This Row],[Order ID]], Returns!$A:$B, 2, FALSE), "No")</f>
        <v>No</v>
      </c>
      <c r="X6505" s="1">
        <f>1/COUNTIF(Data[Order ID], Data[[#This Row],[Order ID]])</f>
        <v>0.33333333333333331</v>
      </c>
      <c r="Y6505" s="1">
        <f>1/COUNTIFS(Data[Customer Name],Data[[#This Row],[Customer Name]], Data[MonthYear],Data[[#This Row],[MonthYear]])</f>
        <v>0.33333333333333331</v>
      </c>
      <c r="Z6505" s="1" t="str">
        <f>TEXT(Data[[#This Row],[Order Date]], "mm.yy")</f>
        <v>11.16</v>
      </c>
    </row>
    <row r="6506" spans="1:26" x14ac:dyDescent="0.25">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1" t="str">
        <f>IF(M6506=People!$B$2,People!$A$5,(IF(M6506=People!$B$3,People!$A$3,(IF(M6506=People!$B$4,People!$A$4,(IF(M6506=People!$B$5,People!$A$5,0)))))))</f>
        <v>Chuck Magee</v>
      </c>
      <c r="W6506" s="1" t="str">
        <f>IFERROR(VLOOKUP(Data[[#This Row],[Order ID]], Returns!$A:$B, 2, FALSE), "No")</f>
        <v>No</v>
      </c>
      <c r="X6506" s="1">
        <f>1/COUNTIF(Data[Order ID], Data[[#This Row],[Order ID]])</f>
        <v>1</v>
      </c>
      <c r="Y6506" s="1">
        <f>1/COUNTIFS(Data[Customer Name],Data[[#This Row],[Customer Name]], Data[MonthYear],Data[[#This Row],[MonthYear]])</f>
        <v>1</v>
      </c>
      <c r="Z6506" s="1" t="str">
        <f>TEXT(Data[[#This Row],[Order Date]], "mm.yy")</f>
        <v>11.19</v>
      </c>
    </row>
    <row r="6507" spans="1:26" x14ac:dyDescent="0.25">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1" t="str">
        <f>IF(M6507=People!$B$2,People!$A$5,(IF(M6507=People!$B$3,People!$A$3,(IF(M6507=People!$B$4,People!$A$4,(IF(M6507=People!$B$5,People!$A$5,0)))))))</f>
        <v>Kelly Williams</v>
      </c>
      <c r="W6507" s="1" t="str">
        <f>IFERROR(VLOOKUP(Data[[#This Row],[Order ID]], Returns!$A:$B, 2, FALSE), "No")</f>
        <v>No</v>
      </c>
      <c r="X6507" s="1">
        <f>1/COUNTIF(Data[Order ID], Data[[#This Row],[Order ID]])</f>
        <v>1</v>
      </c>
      <c r="Y6507" s="1">
        <f>1/COUNTIFS(Data[Customer Name],Data[[#This Row],[Customer Name]], Data[MonthYear],Data[[#This Row],[MonthYear]])</f>
        <v>1</v>
      </c>
      <c r="Z6507" s="1" t="str">
        <f>TEXT(Data[[#This Row],[Order Date]], "mm.yy")</f>
        <v>06.18</v>
      </c>
    </row>
    <row r="6508" spans="1:26" x14ac:dyDescent="0.25">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1" t="str">
        <f>IF(M6508=People!$B$2,People!$A$5,(IF(M6508=People!$B$3,People!$A$3,(IF(M6508=People!$B$4,People!$A$4,(IF(M6508=People!$B$5,People!$A$5,0)))))))</f>
        <v>Chuck Magee</v>
      </c>
      <c r="W6508" s="1" t="str">
        <f>IFERROR(VLOOKUP(Data[[#This Row],[Order ID]], Returns!$A:$B, 2, FALSE), "No")</f>
        <v>No</v>
      </c>
      <c r="X6508" s="1">
        <f>1/COUNTIF(Data[Order ID], Data[[#This Row],[Order ID]])</f>
        <v>0.5</v>
      </c>
      <c r="Y6508" s="1">
        <f>1/COUNTIFS(Data[Customer Name],Data[[#This Row],[Customer Name]], Data[MonthYear],Data[[#This Row],[MonthYear]])</f>
        <v>0.5</v>
      </c>
      <c r="Z6508" s="1" t="str">
        <f>TEXT(Data[[#This Row],[Order Date]], "mm.yy")</f>
        <v>10.18</v>
      </c>
    </row>
    <row r="6509" spans="1:26" x14ac:dyDescent="0.25">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1" t="str">
        <f>IF(M6509=People!$B$2,People!$A$5,(IF(M6509=People!$B$3,People!$A$3,(IF(M6509=People!$B$4,People!$A$4,(IF(M6509=People!$B$5,People!$A$5,0)))))))</f>
        <v>Chuck Magee</v>
      </c>
      <c r="W6509" s="1" t="str">
        <f>IFERROR(VLOOKUP(Data[[#This Row],[Order ID]], Returns!$A:$B, 2, FALSE), "No")</f>
        <v>No</v>
      </c>
      <c r="X6509" s="1">
        <f>1/COUNTIF(Data[Order ID], Data[[#This Row],[Order ID]])</f>
        <v>0.5</v>
      </c>
      <c r="Y6509" s="1">
        <f>1/COUNTIFS(Data[Customer Name],Data[[#This Row],[Customer Name]], Data[MonthYear],Data[[#This Row],[MonthYear]])</f>
        <v>0.5</v>
      </c>
      <c r="Z6509" s="1" t="str">
        <f>TEXT(Data[[#This Row],[Order Date]], "mm.yy")</f>
        <v>10.18</v>
      </c>
    </row>
    <row r="6510" spans="1:26" x14ac:dyDescent="0.25">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1" t="str">
        <f>IF(M6510=People!$B$2,People!$A$5,(IF(M6510=People!$B$3,People!$A$3,(IF(M6510=People!$B$4,People!$A$4,(IF(M6510=People!$B$5,People!$A$5,0)))))))</f>
        <v>Chuck Magee</v>
      </c>
      <c r="W6510" s="1" t="str">
        <f>IFERROR(VLOOKUP(Data[[#This Row],[Order ID]], Returns!$A:$B, 2, FALSE), "No")</f>
        <v>No</v>
      </c>
      <c r="X6510" s="1">
        <f>1/COUNTIF(Data[Order ID], Data[[#This Row],[Order ID]])</f>
        <v>0.33333333333333331</v>
      </c>
      <c r="Y6510" s="1">
        <f>1/COUNTIFS(Data[Customer Name],Data[[#This Row],[Customer Name]], Data[MonthYear],Data[[#This Row],[MonthYear]])</f>
        <v>0.33333333333333331</v>
      </c>
      <c r="Z6510" s="1" t="str">
        <f>TEXT(Data[[#This Row],[Order Date]], "mm.yy")</f>
        <v>12.19</v>
      </c>
    </row>
    <row r="6511" spans="1:26" x14ac:dyDescent="0.25">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1" t="str">
        <f>IF(M6511=People!$B$2,People!$A$5,(IF(M6511=People!$B$3,People!$A$3,(IF(M6511=People!$B$4,People!$A$4,(IF(M6511=People!$B$5,People!$A$5,0)))))))</f>
        <v>Chuck Magee</v>
      </c>
      <c r="W6511" s="1" t="str">
        <f>IFERROR(VLOOKUP(Data[[#This Row],[Order ID]], Returns!$A:$B, 2, FALSE), "No")</f>
        <v>No</v>
      </c>
      <c r="X6511" s="1">
        <f>1/COUNTIF(Data[Order ID], Data[[#This Row],[Order ID]])</f>
        <v>0.33333333333333331</v>
      </c>
      <c r="Y6511" s="1">
        <f>1/COUNTIFS(Data[Customer Name],Data[[#This Row],[Customer Name]], Data[MonthYear],Data[[#This Row],[MonthYear]])</f>
        <v>0.33333333333333331</v>
      </c>
      <c r="Z6511" s="1" t="str">
        <f>TEXT(Data[[#This Row],[Order Date]], "mm.yy")</f>
        <v>12.19</v>
      </c>
    </row>
    <row r="6512" spans="1:26" x14ac:dyDescent="0.25">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1" t="str">
        <f>IF(M6512=People!$B$2,People!$A$5,(IF(M6512=People!$B$3,People!$A$3,(IF(M6512=People!$B$4,People!$A$4,(IF(M6512=People!$B$5,People!$A$5,0)))))))</f>
        <v>Chuck Magee</v>
      </c>
      <c r="W6512" s="1" t="str">
        <f>IFERROR(VLOOKUP(Data[[#This Row],[Order ID]], Returns!$A:$B, 2, FALSE), "No")</f>
        <v>No</v>
      </c>
      <c r="X6512" s="1">
        <f>1/COUNTIF(Data[Order ID], Data[[#This Row],[Order ID]])</f>
        <v>0.33333333333333331</v>
      </c>
      <c r="Y6512" s="1">
        <f>1/COUNTIFS(Data[Customer Name],Data[[#This Row],[Customer Name]], Data[MonthYear],Data[[#This Row],[MonthYear]])</f>
        <v>0.33333333333333331</v>
      </c>
      <c r="Z6512" s="1" t="str">
        <f>TEXT(Data[[#This Row],[Order Date]], "mm.yy")</f>
        <v>12.19</v>
      </c>
    </row>
    <row r="6513" spans="1:26" x14ac:dyDescent="0.25">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1" t="str">
        <f>IF(M6513=People!$B$2,People!$A$5,(IF(M6513=People!$B$3,People!$A$3,(IF(M6513=People!$B$4,People!$A$4,(IF(M6513=People!$B$5,People!$A$5,0)))))))</f>
        <v>Cassandra Brandow</v>
      </c>
      <c r="W6513" s="1" t="str">
        <f>IFERROR(VLOOKUP(Data[[#This Row],[Order ID]], Returns!$A:$B, 2, FALSE), "No")</f>
        <v>No</v>
      </c>
      <c r="X6513" s="1">
        <f>1/COUNTIF(Data[Order ID], Data[[#This Row],[Order ID]])</f>
        <v>0.25</v>
      </c>
      <c r="Y6513" s="1">
        <f>1/COUNTIFS(Data[Customer Name],Data[[#This Row],[Customer Name]], Data[MonthYear],Data[[#This Row],[MonthYear]])</f>
        <v>0.25</v>
      </c>
      <c r="Z6513" s="1" t="str">
        <f>TEXT(Data[[#This Row],[Order Date]], "mm.yy")</f>
        <v>03.19</v>
      </c>
    </row>
    <row r="6514" spans="1:26" x14ac:dyDescent="0.25">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1" t="str">
        <f>IF(M6514=People!$B$2,People!$A$5,(IF(M6514=People!$B$3,People!$A$3,(IF(M6514=People!$B$4,People!$A$4,(IF(M6514=People!$B$5,People!$A$5,0)))))))</f>
        <v>Cassandra Brandow</v>
      </c>
      <c r="W6514" s="1" t="str">
        <f>IFERROR(VLOOKUP(Data[[#This Row],[Order ID]], Returns!$A:$B, 2, FALSE), "No")</f>
        <v>No</v>
      </c>
      <c r="X6514" s="1">
        <f>1/COUNTIF(Data[Order ID], Data[[#This Row],[Order ID]])</f>
        <v>0.25</v>
      </c>
      <c r="Y6514" s="1">
        <f>1/COUNTIFS(Data[Customer Name],Data[[#This Row],[Customer Name]], Data[MonthYear],Data[[#This Row],[MonthYear]])</f>
        <v>0.25</v>
      </c>
      <c r="Z6514" s="1" t="str">
        <f>TEXT(Data[[#This Row],[Order Date]], "mm.yy")</f>
        <v>03.19</v>
      </c>
    </row>
    <row r="6515" spans="1:26" x14ac:dyDescent="0.25">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1" t="str">
        <f>IF(M6515=People!$B$2,People!$A$5,(IF(M6515=People!$B$3,People!$A$3,(IF(M6515=People!$B$4,People!$A$4,(IF(M6515=People!$B$5,People!$A$5,0)))))))</f>
        <v>Cassandra Brandow</v>
      </c>
      <c r="W6515" s="1" t="str">
        <f>IFERROR(VLOOKUP(Data[[#This Row],[Order ID]], Returns!$A:$B, 2, FALSE), "No")</f>
        <v>No</v>
      </c>
      <c r="X6515" s="1">
        <f>1/COUNTIF(Data[Order ID], Data[[#This Row],[Order ID]])</f>
        <v>0.25</v>
      </c>
      <c r="Y6515" s="1">
        <f>1/COUNTIFS(Data[Customer Name],Data[[#This Row],[Customer Name]], Data[MonthYear],Data[[#This Row],[MonthYear]])</f>
        <v>0.25</v>
      </c>
      <c r="Z6515" s="1" t="str">
        <f>TEXT(Data[[#This Row],[Order Date]], "mm.yy")</f>
        <v>03.19</v>
      </c>
    </row>
    <row r="6516" spans="1:26" x14ac:dyDescent="0.25">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1" t="str">
        <f>IF(M6516=People!$B$2,People!$A$5,(IF(M6516=People!$B$3,People!$A$3,(IF(M6516=People!$B$4,People!$A$4,(IF(M6516=People!$B$5,People!$A$5,0)))))))</f>
        <v>Cassandra Brandow</v>
      </c>
      <c r="W6516" s="1" t="str">
        <f>IFERROR(VLOOKUP(Data[[#This Row],[Order ID]], Returns!$A:$B, 2, FALSE), "No")</f>
        <v>No</v>
      </c>
      <c r="X6516" s="1">
        <f>1/COUNTIF(Data[Order ID], Data[[#This Row],[Order ID]])</f>
        <v>0.25</v>
      </c>
      <c r="Y6516" s="1">
        <f>1/COUNTIFS(Data[Customer Name],Data[[#This Row],[Customer Name]], Data[MonthYear],Data[[#This Row],[MonthYear]])</f>
        <v>0.25</v>
      </c>
      <c r="Z6516" s="1" t="str">
        <f>TEXT(Data[[#This Row],[Order Date]], "mm.yy")</f>
        <v>03.19</v>
      </c>
    </row>
    <row r="6517" spans="1:26" x14ac:dyDescent="0.25">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1" t="str">
        <f>IF(M6517=People!$B$2,People!$A$5,(IF(M6517=People!$B$3,People!$A$3,(IF(M6517=People!$B$4,People!$A$4,(IF(M6517=People!$B$5,People!$A$5,0)))))))</f>
        <v>Cassandra Brandow</v>
      </c>
      <c r="W6517" s="1" t="str">
        <f>IFERROR(VLOOKUP(Data[[#This Row],[Order ID]], Returns!$A:$B, 2, FALSE), "No")</f>
        <v>No</v>
      </c>
      <c r="X6517" s="1">
        <f>1/COUNTIF(Data[Order ID], Data[[#This Row],[Order ID]])</f>
        <v>0.2</v>
      </c>
      <c r="Y6517" s="1">
        <f>1/COUNTIFS(Data[Customer Name],Data[[#This Row],[Customer Name]], Data[MonthYear],Data[[#This Row],[MonthYear]])</f>
        <v>0.2</v>
      </c>
      <c r="Z6517" s="1" t="str">
        <f>TEXT(Data[[#This Row],[Order Date]], "mm.yy")</f>
        <v>09.19</v>
      </c>
    </row>
    <row r="6518" spans="1:26" x14ac:dyDescent="0.25">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1" t="str">
        <f>IF(M6518=People!$B$2,People!$A$5,(IF(M6518=People!$B$3,People!$A$3,(IF(M6518=People!$B$4,People!$A$4,(IF(M6518=People!$B$5,People!$A$5,0)))))))</f>
        <v>Cassandra Brandow</v>
      </c>
      <c r="W6518" s="1" t="str">
        <f>IFERROR(VLOOKUP(Data[[#This Row],[Order ID]], Returns!$A:$B, 2, FALSE), "No")</f>
        <v>No</v>
      </c>
      <c r="X6518" s="1">
        <f>1/COUNTIF(Data[Order ID], Data[[#This Row],[Order ID]])</f>
        <v>0.2</v>
      </c>
      <c r="Y6518" s="1">
        <f>1/COUNTIFS(Data[Customer Name],Data[[#This Row],[Customer Name]], Data[MonthYear],Data[[#This Row],[MonthYear]])</f>
        <v>0.2</v>
      </c>
      <c r="Z6518" s="1" t="str">
        <f>TEXT(Data[[#This Row],[Order Date]], "mm.yy")</f>
        <v>09.19</v>
      </c>
    </row>
    <row r="6519" spans="1:26" x14ac:dyDescent="0.25">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1" t="str">
        <f>IF(M6519=People!$B$2,People!$A$5,(IF(M6519=People!$B$3,People!$A$3,(IF(M6519=People!$B$4,People!$A$4,(IF(M6519=People!$B$5,People!$A$5,0)))))))</f>
        <v>Cassandra Brandow</v>
      </c>
      <c r="W6519" s="1" t="str">
        <f>IFERROR(VLOOKUP(Data[[#This Row],[Order ID]], Returns!$A:$B, 2, FALSE), "No")</f>
        <v>No</v>
      </c>
      <c r="X6519" s="1">
        <f>1/COUNTIF(Data[Order ID], Data[[#This Row],[Order ID]])</f>
        <v>0.2</v>
      </c>
      <c r="Y6519" s="1">
        <f>1/COUNTIFS(Data[Customer Name],Data[[#This Row],[Customer Name]], Data[MonthYear],Data[[#This Row],[MonthYear]])</f>
        <v>0.2</v>
      </c>
      <c r="Z6519" s="1" t="str">
        <f>TEXT(Data[[#This Row],[Order Date]], "mm.yy")</f>
        <v>09.19</v>
      </c>
    </row>
    <row r="6520" spans="1:26" x14ac:dyDescent="0.25">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1" t="str">
        <f>IF(M6520=People!$B$2,People!$A$5,(IF(M6520=People!$B$3,People!$A$3,(IF(M6520=People!$B$4,People!$A$4,(IF(M6520=People!$B$5,People!$A$5,0)))))))</f>
        <v>Cassandra Brandow</v>
      </c>
      <c r="W6520" s="1" t="str">
        <f>IFERROR(VLOOKUP(Data[[#This Row],[Order ID]], Returns!$A:$B, 2, FALSE), "No")</f>
        <v>No</v>
      </c>
      <c r="X6520" s="1">
        <f>1/COUNTIF(Data[Order ID], Data[[#This Row],[Order ID]])</f>
        <v>0.2</v>
      </c>
      <c r="Y6520" s="1">
        <f>1/COUNTIFS(Data[Customer Name],Data[[#This Row],[Customer Name]], Data[MonthYear],Data[[#This Row],[MonthYear]])</f>
        <v>0.2</v>
      </c>
      <c r="Z6520" s="1" t="str">
        <f>TEXT(Data[[#This Row],[Order Date]], "mm.yy")</f>
        <v>09.19</v>
      </c>
    </row>
    <row r="6521" spans="1:26" x14ac:dyDescent="0.25">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1" t="str">
        <f>IF(M6521=People!$B$2,People!$A$5,(IF(M6521=People!$B$3,People!$A$3,(IF(M6521=People!$B$4,People!$A$4,(IF(M6521=People!$B$5,People!$A$5,0)))))))</f>
        <v>Cassandra Brandow</v>
      </c>
      <c r="W6521" s="1" t="str">
        <f>IFERROR(VLOOKUP(Data[[#This Row],[Order ID]], Returns!$A:$B, 2, FALSE), "No")</f>
        <v>No</v>
      </c>
      <c r="X6521" s="1">
        <f>1/COUNTIF(Data[Order ID], Data[[#This Row],[Order ID]])</f>
        <v>0.2</v>
      </c>
      <c r="Y6521" s="1">
        <f>1/COUNTIFS(Data[Customer Name],Data[[#This Row],[Customer Name]], Data[MonthYear],Data[[#This Row],[MonthYear]])</f>
        <v>0.2</v>
      </c>
      <c r="Z6521" s="1" t="str">
        <f>TEXT(Data[[#This Row],[Order Date]], "mm.yy")</f>
        <v>09.19</v>
      </c>
    </row>
    <row r="6522" spans="1:26" x14ac:dyDescent="0.25">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1" t="str">
        <f>IF(M6522=People!$B$2,People!$A$5,(IF(M6522=People!$B$3,People!$A$3,(IF(M6522=People!$B$4,People!$A$4,(IF(M6522=People!$B$5,People!$A$5,0)))))))</f>
        <v>Kelly Williams</v>
      </c>
      <c r="W6522" s="1" t="str">
        <f>IFERROR(VLOOKUP(Data[[#This Row],[Order ID]], Returns!$A:$B, 2, FALSE), "No")</f>
        <v>No</v>
      </c>
      <c r="X6522" s="1">
        <f>1/COUNTIF(Data[Order ID], Data[[#This Row],[Order ID]])</f>
        <v>0.33333333333333331</v>
      </c>
      <c r="Y6522" s="1">
        <f>1/COUNTIFS(Data[Customer Name],Data[[#This Row],[Customer Name]], Data[MonthYear],Data[[#This Row],[MonthYear]])</f>
        <v>0.33333333333333331</v>
      </c>
      <c r="Z6522" s="1" t="str">
        <f>TEXT(Data[[#This Row],[Order Date]], "mm.yy")</f>
        <v>01.19</v>
      </c>
    </row>
    <row r="6523" spans="1:26" x14ac:dyDescent="0.25">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1" t="str">
        <f>IF(M6523=People!$B$2,People!$A$5,(IF(M6523=People!$B$3,People!$A$3,(IF(M6523=People!$B$4,People!$A$4,(IF(M6523=People!$B$5,People!$A$5,0)))))))</f>
        <v>Kelly Williams</v>
      </c>
      <c r="W6523" s="1" t="str">
        <f>IFERROR(VLOOKUP(Data[[#This Row],[Order ID]], Returns!$A:$B, 2, FALSE), "No")</f>
        <v>No</v>
      </c>
      <c r="X6523" s="1">
        <f>1/COUNTIF(Data[Order ID], Data[[#This Row],[Order ID]])</f>
        <v>0.33333333333333331</v>
      </c>
      <c r="Y6523" s="1">
        <f>1/COUNTIFS(Data[Customer Name],Data[[#This Row],[Customer Name]], Data[MonthYear],Data[[#This Row],[MonthYear]])</f>
        <v>0.33333333333333331</v>
      </c>
      <c r="Z6523" s="1" t="str">
        <f>TEXT(Data[[#This Row],[Order Date]], "mm.yy")</f>
        <v>01.19</v>
      </c>
    </row>
    <row r="6524" spans="1:26" x14ac:dyDescent="0.25">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1" t="str">
        <f>IF(M6524=People!$B$2,People!$A$5,(IF(M6524=People!$B$3,People!$A$3,(IF(M6524=People!$B$4,People!$A$4,(IF(M6524=People!$B$5,People!$A$5,0)))))))</f>
        <v>Kelly Williams</v>
      </c>
      <c r="W6524" s="1" t="str">
        <f>IFERROR(VLOOKUP(Data[[#This Row],[Order ID]], Returns!$A:$B, 2, FALSE), "No")</f>
        <v>No</v>
      </c>
      <c r="X6524" s="1">
        <f>1/COUNTIF(Data[Order ID], Data[[#This Row],[Order ID]])</f>
        <v>0.33333333333333331</v>
      </c>
      <c r="Y6524" s="1">
        <f>1/COUNTIFS(Data[Customer Name],Data[[#This Row],[Customer Name]], Data[MonthYear],Data[[#This Row],[MonthYear]])</f>
        <v>0.33333333333333331</v>
      </c>
      <c r="Z6524" s="1" t="str">
        <f>TEXT(Data[[#This Row],[Order Date]], "mm.yy")</f>
        <v>01.19</v>
      </c>
    </row>
    <row r="6525" spans="1:26" x14ac:dyDescent="0.25">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1" t="str">
        <f>IF(M6525=People!$B$2,People!$A$5,(IF(M6525=People!$B$3,People!$A$3,(IF(M6525=People!$B$4,People!$A$4,(IF(M6525=People!$B$5,People!$A$5,0)))))))</f>
        <v>Chuck Magee</v>
      </c>
      <c r="W6525" s="1" t="str">
        <f>IFERROR(VLOOKUP(Data[[#This Row],[Order ID]], Returns!$A:$B, 2, FALSE), "No")</f>
        <v>No</v>
      </c>
      <c r="X6525" s="1">
        <f>1/COUNTIF(Data[Order ID], Data[[#This Row],[Order ID]])</f>
        <v>0.25</v>
      </c>
      <c r="Y6525" s="1">
        <f>1/COUNTIFS(Data[Customer Name],Data[[#This Row],[Customer Name]], Data[MonthYear],Data[[#This Row],[MonthYear]])</f>
        <v>0.25</v>
      </c>
      <c r="Z6525" s="1" t="str">
        <f>TEXT(Data[[#This Row],[Order Date]], "mm.yy")</f>
        <v>07.18</v>
      </c>
    </row>
    <row r="6526" spans="1:26" x14ac:dyDescent="0.25">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1" t="str">
        <f>IF(M6526=People!$B$2,People!$A$5,(IF(M6526=People!$B$3,People!$A$3,(IF(M6526=People!$B$4,People!$A$4,(IF(M6526=People!$B$5,People!$A$5,0)))))))</f>
        <v>Chuck Magee</v>
      </c>
      <c r="W6526" s="1" t="str">
        <f>IFERROR(VLOOKUP(Data[[#This Row],[Order ID]], Returns!$A:$B, 2, FALSE), "No")</f>
        <v>No</v>
      </c>
      <c r="X6526" s="1">
        <f>1/COUNTIF(Data[Order ID], Data[[#This Row],[Order ID]])</f>
        <v>0.25</v>
      </c>
      <c r="Y6526" s="1">
        <f>1/COUNTIFS(Data[Customer Name],Data[[#This Row],[Customer Name]], Data[MonthYear],Data[[#This Row],[MonthYear]])</f>
        <v>0.25</v>
      </c>
      <c r="Z6526" s="1" t="str">
        <f>TEXT(Data[[#This Row],[Order Date]], "mm.yy")</f>
        <v>07.18</v>
      </c>
    </row>
    <row r="6527" spans="1:26" x14ac:dyDescent="0.25">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1" t="str">
        <f>IF(M6527=People!$B$2,People!$A$5,(IF(M6527=People!$B$3,People!$A$3,(IF(M6527=People!$B$4,People!$A$4,(IF(M6527=People!$B$5,People!$A$5,0)))))))</f>
        <v>Chuck Magee</v>
      </c>
      <c r="W6527" s="1" t="str">
        <f>IFERROR(VLOOKUP(Data[[#This Row],[Order ID]], Returns!$A:$B, 2, FALSE), "No")</f>
        <v>No</v>
      </c>
      <c r="X6527" s="1">
        <f>1/COUNTIF(Data[Order ID], Data[[#This Row],[Order ID]])</f>
        <v>0.25</v>
      </c>
      <c r="Y6527" s="1">
        <f>1/COUNTIFS(Data[Customer Name],Data[[#This Row],[Customer Name]], Data[MonthYear],Data[[#This Row],[MonthYear]])</f>
        <v>0.25</v>
      </c>
      <c r="Z6527" s="1" t="str">
        <f>TEXT(Data[[#This Row],[Order Date]], "mm.yy")</f>
        <v>07.18</v>
      </c>
    </row>
    <row r="6528" spans="1:26" x14ac:dyDescent="0.25">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1" t="str">
        <f>IF(M6528=People!$B$2,People!$A$5,(IF(M6528=People!$B$3,People!$A$3,(IF(M6528=People!$B$4,People!$A$4,(IF(M6528=People!$B$5,People!$A$5,0)))))))</f>
        <v>Chuck Magee</v>
      </c>
      <c r="W6528" s="1" t="str">
        <f>IFERROR(VLOOKUP(Data[[#This Row],[Order ID]], Returns!$A:$B, 2, FALSE), "No")</f>
        <v>No</v>
      </c>
      <c r="X6528" s="1">
        <f>1/COUNTIF(Data[Order ID], Data[[#This Row],[Order ID]])</f>
        <v>0.25</v>
      </c>
      <c r="Y6528" s="1">
        <f>1/COUNTIFS(Data[Customer Name],Data[[#This Row],[Customer Name]], Data[MonthYear],Data[[#This Row],[MonthYear]])</f>
        <v>0.25</v>
      </c>
      <c r="Z6528" s="1" t="str">
        <f>TEXT(Data[[#This Row],[Order Date]], "mm.yy")</f>
        <v>07.18</v>
      </c>
    </row>
    <row r="6529" spans="1:26" x14ac:dyDescent="0.25">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1" t="str">
        <f>IF(M6529=People!$B$2,People!$A$5,(IF(M6529=People!$B$3,People!$A$3,(IF(M6529=People!$B$4,People!$A$4,(IF(M6529=People!$B$5,People!$A$5,0)))))))</f>
        <v>Chuck Magee</v>
      </c>
      <c r="W6529" s="1" t="str">
        <f>IFERROR(VLOOKUP(Data[[#This Row],[Order ID]], Returns!$A:$B, 2, FALSE), "No")</f>
        <v>No</v>
      </c>
      <c r="X6529" s="1">
        <f>1/COUNTIF(Data[Order ID], Data[[#This Row],[Order ID]])</f>
        <v>1</v>
      </c>
      <c r="Y6529" s="1">
        <f>1/COUNTIFS(Data[Customer Name],Data[[#This Row],[Customer Name]], Data[MonthYear],Data[[#This Row],[MonthYear]])</f>
        <v>1</v>
      </c>
      <c r="Z6529" s="1" t="str">
        <f>TEXT(Data[[#This Row],[Order Date]], "mm.yy")</f>
        <v>12.18</v>
      </c>
    </row>
    <row r="6530" spans="1:26" x14ac:dyDescent="0.25">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1" t="str">
        <f>IF(M6530=People!$B$2,People!$A$5,(IF(M6530=People!$B$3,People!$A$3,(IF(M6530=People!$B$4,People!$A$4,(IF(M6530=People!$B$5,People!$A$5,0)))))))</f>
        <v>Chuck Magee</v>
      </c>
      <c r="W6530" s="1" t="str">
        <f>IFERROR(VLOOKUP(Data[[#This Row],[Order ID]], Returns!$A:$B, 2, FALSE), "No")</f>
        <v>No</v>
      </c>
      <c r="X6530" s="1">
        <f>1/COUNTIF(Data[Order ID], Data[[#This Row],[Order ID]])</f>
        <v>1</v>
      </c>
      <c r="Y6530" s="1">
        <f>1/COUNTIFS(Data[Customer Name],Data[[#This Row],[Customer Name]], Data[MonthYear],Data[[#This Row],[MonthYear]])</f>
        <v>1</v>
      </c>
      <c r="Z6530" s="1" t="str">
        <f>TEXT(Data[[#This Row],[Order Date]], "mm.yy")</f>
        <v>12.16</v>
      </c>
    </row>
    <row r="6531" spans="1:26" x14ac:dyDescent="0.25">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1" t="str">
        <f>IF(M6531=People!$B$2,People!$A$5,(IF(M6531=People!$B$3,People!$A$3,(IF(M6531=People!$B$4,People!$A$4,(IF(M6531=People!$B$5,People!$A$5,0)))))))</f>
        <v>Kelly Williams</v>
      </c>
      <c r="W6531" s="1" t="str">
        <f>IFERROR(VLOOKUP(Data[[#This Row],[Order ID]], Returns!$A:$B, 2, FALSE), "No")</f>
        <v>Yes</v>
      </c>
      <c r="X6531" s="1">
        <f>1/COUNTIF(Data[Order ID], Data[[#This Row],[Order ID]])</f>
        <v>0.5</v>
      </c>
      <c r="Y6531" s="1">
        <f>1/COUNTIFS(Data[Customer Name],Data[[#This Row],[Customer Name]], Data[MonthYear],Data[[#This Row],[MonthYear]])</f>
        <v>0.5</v>
      </c>
      <c r="Z6531" s="1" t="str">
        <f>TEXT(Data[[#This Row],[Order Date]], "mm.yy")</f>
        <v>02.16</v>
      </c>
    </row>
    <row r="6532" spans="1:26" x14ac:dyDescent="0.25">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1" t="str">
        <f>IF(M6532=People!$B$2,People!$A$5,(IF(M6532=People!$B$3,People!$A$3,(IF(M6532=People!$B$4,People!$A$4,(IF(M6532=People!$B$5,People!$A$5,0)))))))</f>
        <v>Kelly Williams</v>
      </c>
      <c r="W6532" s="1" t="str">
        <f>IFERROR(VLOOKUP(Data[[#This Row],[Order ID]], Returns!$A:$B, 2, FALSE), "No")</f>
        <v>Yes</v>
      </c>
      <c r="X6532" s="1">
        <f>1/COUNTIF(Data[Order ID], Data[[#This Row],[Order ID]])</f>
        <v>0.5</v>
      </c>
      <c r="Y6532" s="1">
        <f>1/COUNTIFS(Data[Customer Name],Data[[#This Row],[Customer Name]], Data[MonthYear],Data[[#This Row],[MonthYear]])</f>
        <v>0.5</v>
      </c>
      <c r="Z6532" s="1" t="str">
        <f>TEXT(Data[[#This Row],[Order Date]], "mm.yy")</f>
        <v>02.16</v>
      </c>
    </row>
    <row r="6533" spans="1:26" x14ac:dyDescent="0.25">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1" t="str">
        <f>IF(M6533=People!$B$2,People!$A$5,(IF(M6533=People!$B$3,People!$A$3,(IF(M6533=People!$B$4,People!$A$4,(IF(M6533=People!$B$5,People!$A$5,0)))))))</f>
        <v>Kelly Williams</v>
      </c>
      <c r="W6533" s="1" t="str">
        <f>IFERROR(VLOOKUP(Data[[#This Row],[Order ID]], Returns!$A:$B, 2, FALSE), "No")</f>
        <v>No</v>
      </c>
      <c r="X6533" s="1">
        <f>1/COUNTIF(Data[Order ID], Data[[#This Row],[Order ID]])</f>
        <v>0.33333333333333331</v>
      </c>
      <c r="Y6533" s="1">
        <f>1/COUNTIFS(Data[Customer Name],Data[[#This Row],[Customer Name]], Data[MonthYear],Data[[#This Row],[MonthYear]])</f>
        <v>0.14285714285714285</v>
      </c>
      <c r="Z6533" s="1" t="str">
        <f>TEXT(Data[[#This Row],[Order Date]], "mm.yy")</f>
        <v>12.19</v>
      </c>
    </row>
    <row r="6534" spans="1:26" x14ac:dyDescent="0.25">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1" t="str">
        <f>IF(M6534=People!$B$2,People!$A$5,(IF(M6534=People!$B$3,People!$A$3,(IF(M6534=People!$B$4,People!$A$4,(IF(M6534=People!$B$5,People!$A$5,0)))))))</f>
        <v>Kelly Williams</v>
      </c>
      <c r="W6534" s="1" t="str">
        <f>IFERROR(VLOOKUP(Data[[#This Row],[Order ID]], Returns!$A:$B, 2, FALSE), "No")</f>
        <v>No</v>
      </c>
      <c r="X6534" s="1">
        <f>1/COUNTIF(Data[Order ID], Data[[#This Row],[Order ID]])</f>
        <v>0.33333333333333331</v>
      </c>
      <c r="Y6534" s="1">
        <f>1/COUNTIFS(Data[Customer Name],Data[[#This Row],[Customer Name]], Data[MonthYear],Data[[#This Row],[MonthYear]])</f>
        <v>0.14285714285714285</v>
      </c>
      <c r="Z6534" s="1" t="str">
        <f>TEXT(Data[[#This Row],[Order Date]], "mm.yy")</f>
        <v>12.19</v>
      </c>
    </row>
    <row r="6535" spans="1:26" x14ac:dyDescent="0.25">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1" t="str">
        <f>IF(M6535=People!$B$2,People!$A$5,(IF(M6535=People!$B$3,People!$A$3,(IF(M6535=People!$B$4,People!$A$4,(IF(M6535=People!$B$5,People!$A$5,0)))))))</f>
        <v>Kelly Williams</v>
      </c>
      <c r="W6535" s="1" t="str">
        <f>IFERROR(VLOOKUP(Data[[#This Row],[Order ID]], Returns!$A:$B, 2, FALSE), "No")</f>
        <v>No</v>
      </c>
      <c r="X6535" s="1">
        <f>1/COUNTIF(Data[Order ID], Data[[#This Row],[Order ID]])</f>
        <v>0.33333333333333331</v>
      </c>
      <c r="Y6535" s="1">
        <f>1/COUNTIFS(Data[Customer Name],Data[[#This Row],[Customer Name]], Data[MonthYear],Data[[#This Row],[MonthYear]])</f>
        <v>0.14285714285714285</v>
      </c>
      <c r="Z6535" s="1" t="str">
        <f>TEXT(Data[[#This Row],[Order Date]], "mm.yy")</f>
        <v>12.19</v>
      </c>
    </row>
    <row r="6536" spans="1:26" x14ac:dyDescent="0.25">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1" t="str">
        <f>IF(M6536=People!$B$2,People!$A$5,(IF(M6536=People!$B$3,People!$A$3,(IF(M6536=People!$B$4,People!$A$4,(IF(M6536=People!$B$5,People!$A$5,0)))))))</f>
        <v>Chuck Magee</v>
      </c>
      <c r="W6536" s="1" t="str">
        <f>IFERROR(VLOOKUP(Data[[#This Row],[Order ID]], Returns!$A:$B, 2, FALSE), "No")</f>
        <v>No</v>
      </c>
      <c r="X6536" s="1">
        <f>1/COUNTIF(Data[Order ID], Data[[#This Row],[Order ID]])</f>
        <v>0.5</v>
      </c>
      <c r="Y6536" s="1">
        <f>1/COUNTIFS(Data[Customer Name],Data[[#This Row],[Customer Name]], Data[MonthYear],Data[[#This Row],[MonthYear]])</f>
        <v>0.5</v>
      </c>
      <c r="Z6536" s="1" t="str">
        <f>TEXT(Data[[#This Row],[Order Date]], "mm.yy")</f>
        <v>11.16</v>
      </c>
    </row>
    <row r="6537" spans="1:26" x14ac:dyDescent="0.25">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1" t="str">
        <f>IF(M6537=People!$B$2,People!$A$5,(IF(M6537=People!$B$3,People!$A$3,(IF(M6537=People!$B$4,People!$A$4,(IF(M6537=People!$B$5,People!$A$5,0)))))))</f>
        <v>Chuck Magee</v>
      </c>
      <c r="W6537" s="1" t="str">
        <f>IFERROR(VLOOKUP(Data[[#This Row],[Order ID]], Returns!$A:$B, 2, FALSE), "No")</f>
        <v>No</v>
      </c>
      <c r="X6537" s="1">
        <f>1/COUNTIF(Data[Order ID], Data[[#This Row],[Order ID]])</f>
        <v>0.5</v>
      </c>
      <c r="Y6537" s="1">
        <f>1/COUNTIFS(Data[Customer Name],Data[[#This Row],[Customer Name]], Data[MonthYear],Data[[#This Row],[MonthYear]])</f>
        <v>0.5</v>
      </c>
      <c r="Z6537" s="1" t="str">
        <f>TEXT(Data[[#This Row],[Order Date]], "mm.yy")</f>
        <v>11.16</v>
      </c>
    </row>
    <row r="6538" spans="1:26" x14ac:dyDescent="0.25">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1" t="str">
        <f>IF(M6538=People!$B$2,People!$A$5,(IF(M6538=People!$B$3,People!$A$3,(IF(M6538=People!$B$4,People!$A$4,(IF(M6538=People!$B$5,People!$A$5,0)))))))</f>
        <v>Cassandra Brandow</v>
      </c>
      <c r="W6538" s="1" t="str">
        <f>IFERROR(VLOOKUP(Data[[#This Row],[Order ID]], Returns!$A:$B, 2, FALSE), "No")</f>
        <v>No</v>
      </c>
      <c r="X6538" s="1">
        <f>1/COUNTIF(Data[Order ID], Data[[#This Row],[Order ID]])</f>
        <v>0.5</v>
      </c>
      <c r="Y6538" s="1">
        <f>1/COUNTIFS(Data[Customer Name],Data[[#This Row],[Customer Name]], Data[MonthYear],Data[[#This Row],[MonthYear]])</f>
        <v>0.5</v>
      </c>
      <c r="Z6538" s="1" t="str">
        <f>TEXT(Data[[#This Row],[Order Date]], "mm.yy")</f>
        <v>10.16</v>
      </c>
    </row>
    <row r="6539" spans="1:26" x14ac:dyDescent="0.25">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1" t="str">
        <f>IF(M6539=People!$B$2,People!$A$5,(IF(M6539=People!$B$3,People!$A$3,(IF(M6539=People!$B$4,People!$A$4,(IF(M6539=People!$B$5,People!$A$5,0)))))))</f>
        <v>Cassandra Brandow</v>
      </c>
      <c r="W6539" s="1" t="str">
        <f>IFERROR(VLOOKUP(Data[[#This Row],[Order ID]], Returns!$A:$B, 2, FALSE), "No")</f>
        <v>No</v>
      </c>
      <c r="X6539" s="1">
        <f>1/COUNTIF(Data[Order ID], Data[[#This Row],[Order ID]])</f>
        <v>0.5</v>
      </c>
      <c r="Y6539" s="1">
        <f>1/COUNTIFS(Data[Customer Name],Data[[#This Row],[Customer Name]], Data[MonthYear],Data[[#This Row],[MonthYear]])</f>
        <v>0.5</v>
      </c>
      <c r="Z6539" s="1" t="str">
        <f>TEXT(Data[[#This Row],[Order Date]], "mm.yy")</f>
        <v>10.16</v>
      </c>
    </row>
    <row r="6540" spans="1:26" x14ac:dyDescent="0.25">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1" t="str">
        <f>IF(M6540=People!$B$2,People!$A$5,(IF(M6540=People!$B$3,People!$A$3,(IF(M6540=People!$B$4,People!$A$4,(IF(M6540=People!$B$5,People!$A$5,0)))))))</f>
        <v>Chuck Magee</v>
      </c>
      <c r="W6540" s="1" t="str">
        <f>IFERROR(VLOOKUP(Data[[#This Row],[Order ID]], Returns!$A:$B, 2, FALSE), "No")</f>
        <v>No</v>
      </c>
      <c r="X6540" s="1">
        <f>1/COUNTIF(Data[Order ID], Data[[#This Row],[Order ID]])</f>
        <v>0.5</v>
      </c>
      <c r="Y6540" s="1">
        <f>1/COUNTIFS(Data[Customer Name],Data[[#This Row],[Customer Name]], Data[MonthYear],Data[[#This Row],[MonthYear]])</f>
        <v>0.5</v>
      </c>
      <c r="Z6540" s="1" t="str">
        <f>TEXT(Data[[#This Row],[Order Date]], "mm.yy")</f>
        <v>10.17</v>
      </c>
    </row>
    <row r="6541" spans="1:26" x14ac:dyDescent="0.25">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1" t="str">
        <f>IF(M6541=People!$B$2,People!$A$5,(IF(M6541=People!$B$3,People!$A$3,(IF(M6541=People!$B$4,People!$A$4,(IF(M6541=People!$B$5,People!$A$5,0)))))))</f>
        <v>Chuck Magee</v>
      </c>
      <c r="W6541" s="1" t="str">
        <f>IFERROR(VLOOKUP(Data[[#This Row],[Order ID]], Returns!$A:$B, 2, FALSE), "No")</f>
        <v>No</v>
      </c>
      <c r="X6541" s="1">
        <f>1/COUNTIF(Data[Order ID], Data[[#This Row],[Order ID]])</f>
        <v>0.5</v>
      </c>
      <c r="Y6541" s="1">
        <f>1/COUNTIFS(Data[Customer Name],Data[[#This Row],[Customer Name]], Data[MonthYear],Data[[#This Row],[MonthYear]])</f>
        <v>0.5</v>
      </c>
      <c r="Z6541" s="1" t="str">
        <f>TEXT(Data[[#This Row],[Order Date]], "mm.yy")</f>
        <v>10.17</v>
      </c>
    </row>
    <row r="6542" spans="1:26" x14ac:dyDescent="0.25">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1" t="str">
        <f>IF(M6542=People!$B$2,People!$A$5,(IF(M6542=People!$B$3,People!$A$3,(IF(M6542=People!$B$4,People!$A$4,(IF(M6542=People!$B$5,People!$A$5,0)))))))</f>
        <v>Cassandra Brandow</v>
      </c>
      <c r="W6542" s="1" t="str">
        <f>IFERROR(VLOOKUP(Data[[#This Row],[Order ID]], Returns!$A:$B, 2, FALSE), "No")</f>
        <v>Yes</v>
      </c>
      <c r="X6542" s="1">
        <f>1/COUNTIF(Data[Order ID], Data[[#This Row],[Order ID]])</f>
        <v>0.25</v>
      </c>
      <c r="Y6542" s="1">
        <f>1/COUNTIFS(Data[Customer Name],Data[[#This Row],[Customer Name]], Data[MonthYear],Data[[#This Row],[MonthYear]])</f>
        <v>0.25</v>
      </c>
      <c r="Z6542" s="1" t="str">
        <f>TEXT(Data[[#This Row],[Order Date]], "mm.yy")</f>
        <v>11.19</v>
      </c>
    </row>
    <row r="6543" spans="1:26" x14ac:dyDescent="0.25">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1" t="str">
        <f>IF(M6543=People!$B$2,People!$A$5,(IF(M6543=People!$B$3,People!$A$3,(IF(M6543=People!$B$4,People!$A$4,(IF(M6543=People!$B$5,People!$A$5,0)))))))</f>
        <v>Cassandra Brandow</v>
      </c>
      <c r="W6543" s="1" t="str">
        <f>IFERROR(VLOOKUP(Data[[#This Row],[Order ID]], Returns!$A:$B, 2, FALSE), "No")</f>
        <v>Yes</v>
      </c>
      <c r="X6543" s="1">
        <f>1/COUNTIF(Data[Order ID], Data[[#This Row],[Order ID]])</f>
        <v>0.25</v>
      </c>
      <c r="Y6543" s="1">
        <f>1/COUNTIFS(Data[Customer Name],Data[[#This Row],[Customer Name]], Data[MonthYear],Data[[#This Row],[MonthYear]])</f>
        <v>0.25</v>
      </c>
      <c r="Z6543" s="1" t="str">
        <f>TEXT(Data[[#This Row],[Order Date]], "mm.yy")</f>
        <v>11.19</v>
      </c>
    </row>
    <row r="6544" spans="1:26" x14ac:dyDescent="0.25">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1" t="str">
        <f>IF(M6544=People!$B$2,People!$A$5,(IF(M6544=People!$B$3,People!$A$3,(IF(M6544=People!$B$4,People!$A$4,(IF(M6544=People!$B$5,People!$A$5,0)))))))</f>
        <v>Cassandra Brandow</v>
      </c>
      <c r="W6544" s="1" t="str">
        <f>IFERROR(VLOOKUP(Data[[#This Row],[Order ID]], Returns!$A:$B, 2, FALSE), "No")</f>
        <v>Yes</v>
      </c>
      <c r="X6544" s="1">
        <f>1/COUNTIF(Data[Order ID], Data[[#This Row],[Order ID]])</f>
        <v>0.25</v>
      </c>
      <c r="Y6544" s="1">
        <f>1/COUNTIFS(Data[Customer Name],Data[[#This Row],[Customer Name]], Data[MonthYear],Data[[#This Row],[MonthYear]])</f>
        <v>0.25</v>
      </c>
      <c r="Z6544" s="1" t="str">
        <f>TEXT(Data[[#This Row],[Order Date]], "mm.yy")</f>
        <v>11.19</v>
      </c>
    </row>
    <row r="6545" spans="1:26" x14ac:dyDescent="0.25">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1" t="str">
        <f>IF(M6545=People!$B$2,People!$A$5,(IF(M6545=People!$B$3,People!$A$3,(IF(M6545=People!$B$4,People!$A$4,(IF(M6545=People!$B$5,People!$A$5,0)))))))</f>
        <v>Cassandra Brandow</v>
      </c>
      <c r="W6545" s="1" t="str">
        <f>IFERROR(VLOOKUP(Data[[#This Row],[Order ID]], Returns!$A:$B, 2, FALSE), "No")</f>
        <v>Yes</v>
      </c>
      <c r="X6545" s="1">
        <f>1/COUNTIF(Data[Order ID], Data[[#This Row],[Order ID]])</f>
        <v>0.25</v>
      </c>
      <c r="Y6545" s="1">
        <f>1/COUNTIFS(Data[Customer Name],Data[[#This Row],[Customer Name]], Data[MonthYear],Data[[#This Row],[MonthYear]])</f>
        <v>0.25</v>
      </c>
      <c r="Z6545" s="1" t="str">
        <f>TEXT(Data[[#This Row],[Order Date]], "mm.yy")</f>
        <v>11.19</v>
      </c>
    </row>
    <row r="6546" spans="1:26" x14ac:dyDescent="0.25">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1" t="str">
        <f>IF(M6546=People!$B$2,People!$A$5,(IF(M6546=People!$B$3,People!$A$3,(IF(M6546=People!$B$4,People!$A$4,(IF(M6546=People!$B$5,People!$A$5,0)))))))</f>
        <v>Chuck Magee</v>
      </c>
      <c r="W6546" s="1" t="str">
        <f>IFERROR(VLOOKUP(Data[[#This Row],[Order ID]], Returns!$A:$B, 2, FALSE), "No")</f>
        <v>No</v>
      </c>
      <c r="X6546" s="1">
        <f>1/COUNTIF(Data[Order ID], Data[[#This Row],[Order ID]])</f>
        <v>0.33333333333333331</v>
      </c>
      <c r="Y6546" s="1">
        <f>1/COUNTIFS(Data[Customer Name],Data[[#This Row],[Customer Name]], Data[MonthYear],Data[[#This Row],[MonthYear]])</f>
        <v>0.33333333333333331</v>
      </c>
      <c r="Z6546" s="1" t="str">
        <f>TEXT(Data[[#This Row],[Order Date]], "mm.yy")</f>
        <v>05.19</v>
      </c>
    </row>
    <row r="6547" spans="1:26" x14ac:dyDescent="0.25">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1" t="str">
        <f>IF(M6547=People!$B$2,People!$A$5,(IF(M6547=People!$B$3,People!$A$3,(IF(M6547=People!$B$4,People!$A$4,(IF(M6547=People!$B$5,People!$A$5,0)))))))</f>
        <v>Chuck Magee</v>
      </c>
      <c r="W6547" s="1" t="str">
        <f>IFERROR(VLOOKUP(Data[[#This Row],[Order ID]], Returns!$A:$B, 2, FALSE), "No")</f>
        <v>No</v>
      </c>
      <c r="X6547" s="1">
        <f>1/COUNTIF(Data[Order ID], Data[[#This Row],[Order ID]])</f>
        <v>0.33333333333333331</v>
      </c>
      <c r="Y6547" s="1">
        <f>1/COUNTIFS(Data[Customer Name],Data[[#This Row],[Customer Name]], Data[MonthYear],Data[[#This Row],[MonthYear]])</f>
        <v>0.33333333333333331</v>
      </c>
      <c r="Z6547" s="1" t="str">
        <f>TEXT(Data[[#This Row],[Order Date]], "mm.yy")</f>
        <v>05.19</v>
      </c>
    </row>
    <row r="6548" spans="1:26" x14ac:dyDescent="0.25">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1" t="str">
        <f>IF(M6548=People!$B$2,People!$A$5,(IF(M6548=People!$B$3,People!$A$3,(IF(M6548=People!$B$4,People!$A$4,(IF(M6548=People!$B$5,People!$A$5,0)))))))</f>
        <v>Chuck Magee</v>
      </c>
      <c r="W6548" s="1" t="str">
        <f>IFERROR(VLOOKUP(Data[[#This Row],[Order ID]], Returns!$A:$B, 2, FALSE), "No")</f>
        <v>No</v>
      </c>
      <c r="X6548" s="1">
        <f>1/COUNTIF(Data[Order ID], Data[[#This Row],[Order ID]])</f>
        <v>0.33333333333333331</v>
      </c>
      <c r="Y6548" s="1">
        <f>1/COUNTIFS(Data[Customer Name],Data[[#This Row],[Customer Name]], Data[MonthYear],Data[[#This Row],[MonthYear]])</f>
        <v>0.33333333333333331</v>
      </c>
      <c r="Z6548" s="1" t="str">
        <f>TEXT(Data[[#This Row],[Order Date]], "mm.yy")</f>
        <v>05.19</v>
      </c>
    </row>
    <row r="6549" spans="1:26" x14ac:dyDescent="0.25">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1" t="str">
        <f>IF(M6549=People!$B$2,People!$A$5,(IF(M6549=People!$B$3,People!$A$3,(IF(M6549=People!$B$4,People!$A$4,(IF(M6549=People!$B$5,People!$A$5,0)))))))</f>
        <v>Kelly Williams</v>
      </c>
      <c r="W6549" s="1" t="str">
        <f>IFERROR(VLOOKUP(Data[[#This Row],[Order ID]], Returns!$A:$B, 2, FALSE), "No")</f>
        <v>No</v>
      </c>
      <c r="X6549" s="1">
        <f>1/COUNTIF(Data[Order ID], Data[[#This Row],[Order ID]])</f>
        <v>0.5</v>
      </c>
      <c r="Y6549" s="1">
        <f>1/COUNTIFS(Data[Customer Name],Data[[#This Row],[Customer Name]], Data[MonthYear],Data[[#This Row],[MonthYear]])</f>
        <v>0.5</v>
      </c>
      <c r="Z6549" s="1" t="str">
        <f>TEXT(Data[[#This Row],[Order Date]], "mm.yy")</f>
        <v>03.16</v>
      </c>
    </row>
    <row r="6550" spans="1:26" x14ac:dyDescent="0.25">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1" t="str">
        <f>IF(M6550=People!$B$2,People!$A$5,(IF(M6550=People!$B$3,People!$A$3,(IF(M6550=People!$B$4,People!$A$4,(IF(M6550=People!$B$5,People!$A$5,0)))))))</f>
        <v>Kelly Williams</v>
      </c>
      <c r="W6550" s="1" t="str">
        <f>IFERROR(VLOOKUP(Data[[#This Row],[Order ID]], Returns!$A:$B, 2, FALSE), "No")</f>
        <v>No</v>
      </c>
      <c r="X6550" s="1">
        <f>1/COUNTIF(Data[Order ID], Data[[#This Row],[Order ID]])</f>
        <v>0.5</v>
      </c>
      <c r="Y6550" s="1">
        <f>1/COUNTIFS(Data[Customer Name],Data[[#This Row],[Customer Name]], Data[MonthYear],Data[[#This Row],[MonthYear]])</f>
        <v>0.5</v>
      </c>
      <c r="Z6550" s="1" t="str">
        <f>TEXT(Data[[#This Row],[Order Date]], "mm.yy")</f>
        <v>03.16</v>
      </c>
    </row>
    <row r="6551" spans="1:26" x14ac:dyDescent="0.25">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1" t="str">
        <f>IF(M6551=People!$B$2,People!$A$5,(IF(M6551=People!$B$3,People!$A$3,(IF(M6551=People!$B$4,People!$A$4,(IF(M6551=People!$B$5,People!$A$5,0)))))))</f>
        <v>Kelly Williams</v>
      </c>
      <c r="W6551" s="1" t="str">
        <f>IFERROR(VLOOKUP(Data[[#This Row],[Order ID]], Returns!$A:$B, 2, FALSE), "No")</f>
        <v>No</v>
      </c>
      <c r="X6551" s="1">
        <f>1/COUNTIF(Data[Order ID], Data[[#This Row],[Order ID]])</f>
        <v>1</v>
      </c>
      <c r="Y6551" s="1">
        <f>1/COUNTIFS(Data[Customer Name],Data[[#This Row],[Customer Name]], Data[MonthYear],Data[[#This Row],[MonthYear]])</f>
        <v>1</v>
      </c>
      <c r="Z6551" s="1" t="str">
        <f>TEXT(Data[[#This Row],[Order Date]], "mm.yy")</f>
        <v>07.17</v>
      </c>
    </row>
    <row r="6552" spans="1:26" x14ac:dyDescent="0.25">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1" t="str">
        <f>IF(M6552=People!$B$2,People!$A$5,(IF(M6552=People!$B$3,People!$A$3,(IF(M6552=People!$B$4,People!$A$4,(IF(M6552=People!$B$5,People!$A$5,0)))))))</f>
        <v>Chuck Magee</v>
      </c>
      <c r="W6552" s="1" t="str">
        <f>IFERROR(VLOOKUP(Data[[#This Row],[Order ID]], Returns!$A:$B, 2, FALSE), "No")</f>
        <v>No</v>
      </c>
      <c r="X6552" s="1">
        <f>1/COUNTIF(Data[Order ID], Data[[#This Row],[Order ID]])</f>
        <v>1</v>
      </c>
      <c r="Y6552" s="1">
        <f>1/COUNTIFS(Data[Customer Name],Data[[#This Row],[Customer Name]], Data[MonthYear],Data[[#This Row],[MonthYear]])</f>
        <v>1</v>
      </c>
      <c r="Z6552" s="1" t="str">
        <f>TEXT(Data[[#This Row],[Order Date]], "mm.yy")</f>
        <v>11.17</v>
      </c>
    </row>
    <row r="6553" spans="1:26" x14ac:dyDescent="0.25">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1" t="str">
        <f>IF(M6553=People!$B$2,People!$A$5,(IF(M6553=People!$B$3,People!$A$3,(IF(M6553=People!$B$4,People!$A$4,(IF(M6553=People!$B$5,People!$A$5,0)))))))</f>
        <v>Cassandra Brandow</v>
      </c>
      <c r="W6553" s="1" t="str">
        <f>IFERROR(VLOOKUP(Data[[#This Row],[Order ID]], Returns!$A:$B, 2, FALSE), "No")</f>
        <v>No</v>
      </c>
      <c r="X6553" s="1">
        <f>1/COUNTIF(Data[Order ID], Data[[#This Row],[Order ID]])</f>
        <v>0.5</v>
      </c>
      <c r="Y6553" s="1">
        <f>1/COUNTIFS(Data[Customer Name],Data[[#This Row],[Customer Name]], Data[MonthYear],Data[[#This Row],[MonthYear]])</f>
        <v>0.33333333333333331</v>
      </c>
      <c r="Z6553" s="1" t="str">
        <f>TEXT(Data[[#This Row],[Order Date]], "mm.yy")</f>
        <v>12.19</v>
      </c>
    </row>
    <row r="6554" spans="1:26" x14ac:dyDescent="0.25">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1" t="str">
        <f>IF(M6554=People!$B$2,People!$A$5,(IF(M6554=People!$B$3,People!$A$3,(IF(M6554=People!$B$4,People!$A$4,(IF(M6554=People!$B$5,People!$A$5,0)))))))</f>
        <v>Cassandra Brandow</v>
      </c>
      <c r="W6554" s="1" t="str">
        <f>IFERROR(VLOOKUP(Data[[#This Row],[Order ID]], Returns!$A:$B, 2, FALSE), "No")</f>
        <v>No</v>
      </c>
      <c r="X6554" s="1">
        <f>1/COUNTIF(Data[Order ID], Data[[#This Row],[Order ID]])</f>
        <v>0.5</v>
      </c>
      <c r="Y6554" s="1">
        <f>1/COUNTIFS(Data[Customer Name],Data[[#This Row],[Customer Name]], Data[MonthYear],Data[[#This Row],[MonthYear]])</f>
        <v>0.33333333333333331</v>
      </c>
      <c r="Z6554" s="1" t="str">
        <f>TEXT(Data[[#This Row],[Order Date]], "mm.yy")</f>
        <v>12.19</v>
      </c>
    </row>
    <row r="6555" spans="1:26" x14ac:dyDescent="0.25">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1" t="str">
        <f>IF(M6555=People!$B$2,People!$A$5,(IF(M6555=People!$B$3,People!$A$3,(IF(M6555=People!$B$4,People!$A$4,(IF(M6555=People!$B$5,People!$A$5,0)))))))</f>
        <v>Kelly Williams</v>
      </c>
      <c r="W6555" s="1" t="str">
        <f>IFERROR(VLOOKUP(Data[[#This Row],[Order ID]], Returns!$A:$B, 2, FALSE), "No")</f>
        <v>No</v>
      </c>
      <c r="X6555" s="1">
        <f>1/COUNTIF(Data[Order ID], Data[[#This Row],[Order ID]])</f>
        <v>0.2</v>
      </c>
      <c r="Y6555" s="1">
        <f>1/COUNTIFS(Data[Customer Name],Data[[#This Row],[Customer Name]], Data[MonthYear],Data[[#This Row],[MonthYear]])</f>
        <v>0.2</v>
      </c>
      <c r="Z6555" s="1" t="str">
        <f>TEXT(Data[[#This Row],[Order Date]], "mm.yy")</f>
        <v>10.16</v>
      </c>
    </row>
    <row r="6556" spans="1:26" x14ac:dyDescent="0.25">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1" t="str">
        <f>IF(M6556=People!$B$2,People!$A$5,(IF(M6556=People!$B$3,People!$A$3,(IF(M6556=People!$B$4,People!$A$4,(IF(M6556=People!$B$5,People!$A$5,0)))))))</f>
        <v>Kelly Williams</v>
      </c>
      <c r="W6556" s="1" t="str">
        <f>IFERROR(VLOOKUP(Data[[#This Row],[Order ID]], Returns!$A:$B, 2, FALSE), "No")</f>
        <v>No</v>
      </c>
      <c r="X6556" s="1">
        <f>1/COUNTIF(Data[Order ID], Data[[#This Row],[Order ID]])</f>
        <v>0.2</v>
      </c>
      <c r="Y6556" s="1">
        <f>1/COUNTIFS(Data[Customer Name],Data[[#This Row],[Customer Name]], Data[MonthYear],Data[[#This Row],[MonthYear]])</f>
        <v>0.2</v>
      </c>
      <c r="Z6556" s="1" t="str">
        <f>TEXT(Data[[#This Row],[Order Date]], "mm.yy")</f>
        <v>10.16</v>
      </c>
    </row>
    <row r="6557" spans="1:26" x14ac:dyDescent="0.25">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1" t="str">
        <f>IF(M6557=People!$B$2,People!$A$5,(IF(M6557=People!$B$3,People!$A$3,(IF(M6557=People!$B$4,People!$A$4,(IF(M6557=People!$B$5,People!$A$5,0)))))))</f>
        <v>Kelly Williams</v>
      </c>
      <c r="W6557" s="1" t="str">
        <f>IFERROR(VLOOKUP(Data[[#This Row],[Order ID]], Returns!$A:$B, 2, FALSE), "No")</f>
        <v>No</v>
      </c>
      <c r="X6557" s="1">
        <f>1/COUNTIF(Data[Order ID], Data[[#This Row],[Order ID]])</f>
        <v>0.2</v>
      </c>
      <c r="Y6557" s="1">
        <f>1/COUNTIFS(Data[Customer Name],Data[[#This Row],[Customer Name]], Data[MonthYear],Data[[#This Row],[MonthYear]])</f>
        <v>0.2</v>
      </c>
      <c r="Z6557" s="1" t="str">
        <f>TEXT(Data[[#This Row],[Order Date]], "mm.yy")</f>
        <v>10.16</v>
      </c>
    </row>
    <row r="6558" spans="1:26" x14ac:dyDescent="0.25">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1" t="str">
        <f>IF(M6558=People!$B$2,People!$A$5,(IF(M6558=People!$B$3,People!$A$3,(IF(M6558=People!$B$4,People!$A$4,(IF(M6558=People!$B$5,People!$A$5,0)))))))</f>
        <v>Kelly Williams</v>
      </c>
      <c r="W6558" s="1" t="str">
        <f>IFERROR(VLOOKUP(Data[[#This Row],[Order ID]], Returns!$A:$B, 2, FALSE), "No")</f>
        <v>No</v>
      </c>
      <c r="X6558" s="1">
        <f>1/COUNTIF(Data[Order ID], Data[[#This Row],[Order ID]])</f>
        <v>0.2</v>
      </c>
      <c r="Y6558" s="1">
        <f>1/COUNTIFS(Data[Customer Name],Data[[#This Row],[Customer Name]], Data[MonthYear],Data[[#This Row],[MonthYear]])</f>
        <v>0.2</v>
      </c>
      <c r="Z6558" s="1" t="str">
        <f>TEXT(Data[[#This Row],[Order Date]], "mm.yy")</f>
        <v>10.16</v>
      </c>
    </row>
    <row r="6559" spans="1:26" x14ac:dyDescent="0.25">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1" t="str">
        <f>IF(M6559=People!$B$2,People!$A$5,(IF(M6559=People!$B$3,People!$A$3,(IF(M6559=People!$B$4,People!$A$4,(IF(M6559=People!$B$5,People!$A$5,0)))))))</f>
        <v>Kelly Williams</v>
      </c>
      <c r="W6559" s="1" t="str">
        <f>IFERROR(VLOOKUP(Data[[#This Row],[Order ID]], Returns!$A:$B, 2, FALSE), "No")</f>
        <v>No</v>
      </c>
      <c r="X6559" s="1">
        <f>1/COUNTIF(Data[Order ID], Data[[#This Row],[Order ID]])</f>
        <v>0.2</v>
      </c>
      <c r="Y6559" s="1">
        <f>1/COUNTIFS(Data[Customer Name],Data[[#This Row],[Customer Name]], Data[MonthYear],Data[[#This Row],[MonthYear]])</f>
        <v>0.2</v>
      </c>
      <c r="Z6559" s="1" t="str">
        <f>TEXT(Data[[#This Row],[Order Date]], "mm.yy")</f>
        <v>10.16</v>
      </c>
    </row>
    <row r="6560" spans="1:26" x14ac:dyDescent="0.25">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1" t="str">
        <f>IF(M6560=People!$B$2,People!$A$5,(IF(M6560=People!$B$3,People!$A$3,(IF(M6560=People!$B$4,People!$A$4,(IF(M6560=People!$B$5,People!$A$5,0)))))))</f>
        <v>Chuck Magee</v>
      </c>
      <c r="W6560" s="1" t="str">
        <f>IFERROR(VLOOKUP(Data[[#This Row],[Order ID]], Returns!$A:$B, 2, FALSE), "No")</f>
        <v>No</v>
      </c>
      <c r="X6560" s="1">
        <f>1/COUNTIF(Data[Order ID], Data[[#This Row],[Order ID]])</f>
        <v>1</v>
      </c>
      <c r="Y6560" s="1">
        <f>1/COUNTIFS(Data[Customer Name],Data[[#This Row],[Customer Name]], Data[MonthYear],Data[[#This Row],[MonthYear]])</f>
        <v>1</v>
      </c>
      <c r="Z6560" s="1" t="str">
        <f>TEXT(Data[[#This Row],[Order Date]], "mm.yy")</f>
        <v>06.17</v>
      </c>
    </row>
    <row r="6561" spans="1:26" x14ac:dyDescent="0.25">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1" t="str">
        <f>IF(M6561=People!$B$2,People!$A$5,(IF(M6561=People!$B$3,People!$A$3,(IF(M6561=People!$B$4,People!$A$4,(IF(M6561=People!$B$5,People!$A$5,0)))))))</f>
        <v>Cassandra Brandow</v>
      </c>
      <c r="W6561" s="1" t="str">
        <f>IFERROR(VLOOKUP(Data[[#This Row],[Order ID]], Returns!$A:$B, 2, FALSE), "No")</f>
        <v>No</v>
      </c>
      <c r="X6561" s="1">
        <f>1/COUNTIF(Data[Order ID], Data[[#This Row],[Order ID]])</f>
        <v>0.5</v>
      </c>
      <c r="Y6561" s="1">
        <f>1/COUNTIFS(Data[Customer Name],Data[[#This Row],[Customer Name]], Data[MonthYear],Data[[#This Row],[MonthYear]])</f>
        <v>0.5</v>
      </c>
      <c r="Z6561" s="1" t="str">
        <f>TEXT(Data[[#This Row],[Order Date]], "mm.yy")</f>
        <v>07.18</v>
      </c>
    </row>
    <row r="6562" spans="1:26" x14ac:dyDescent="0.25">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1" t="str">
        <f>IF(M6562=People!$B$2,People!$A$5,(IF(M6562=People!$B$3,People!$A$3,(IF(M6562=People!$B$4,People!$A$4,(IF(M6562=People!$B$5,People!$A$5,0)))))))</f>
        <v>Cassandra Brandow</v>
      </c>
      <c r="W6562" s="1" t="str">
        <f>IFERROR(VLOOKUP(Data[[#This Row],[Order ID]], Returns!$A:$B, 2, FALSE), "No")</f>
        <v>No</v>
      </c>
      <c r="X6562" s="1">
        <f>1/COUNTIF(Data[Order ID], Data[[#This Row],[Order ID]])</f>
        <v>0.5</v>
      </c>
      <c r="Y6562" s="1">
        <f>1/COUNTIFS(Data[Customer Name],Data[[#This Row],[Customer Name]], Data[MonthYear],Data[[#This Row],[MonthYear]])</f>
        <v>0.5</v>
      </c>
      <c r="Z6562" s="1" t="str">
        <f>TEXT(Data[[#This Row],[Order Date]], "mm.yy")</f>
        <v>07.18</v>
      </c>
    </row>
    <row r="6563" spans="1:26" x14ac:dyDescent="0.25">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1" t="str">
        <f>IF(M6563=People!$B$2,People!$A$5,(IF(M6563=People!$B$3,People!$A$3,(IF(M6563=People!$B$4,People!$A$4,(IF(M6563=People!$B$5,People!$A$5,0)))))))</f>
        <v>Kelly Williams</v>
      </c>
      <c r="W6563" s="1" t="str">
        <f>IFERROR(VLOOKUP(Data[[#This Row],[Order ID]], Returns!$A:$B, 2, FALSE), "No")</f>
        <v>No</v>
      </c>
      <c r="X6563" s="1">
        <f>1/COUNTIF(Data[Order ID], Data[[#This Row],[Order ID]])</f>
        <v>1</v>
      </c>
      <c r="Y6563" s="1">
        <f>1/COUNTIFS(Data[Customer Name],Data[[#This Row],[Customer Name]], Data[MonthYear],Data[[#This Row],[MonthYear]])</f>
        <v>1</v>
      </c>
      <c r="Z6563" s="1" t="str">
        <f>TEXT(Data[[#This Row],[Order Date]], "mm.yy")</f>
        <v>03.19</v>
      </c>
    </row>
    <row r="6564" spans="1:26" x14ac:dyDescent="0.25">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1" t="str">
        <f>IF(M6564=People!$B$2,People!$A$5,(IF(M6564=People!$B$3,People!$A$3,(IF(M6564=People!$B$4,People!$A$4,(IF(M6564=People!$B$5,People!$A$5,0)))))))</f>
        <v>Chuck Magee</v>
      </c>
      <c r="W6564" s="1" t="str">
        <f>IFERROR(VLOOKUP(Data[[#This Row],[Order ID]], Returns!$A:$B, 2, FALSE), "No")</f>
        <v>No</v>
      </c>
      <c r="X6564" s="1">
        <f>1/COUNTIF(Data[Order ID], Data[[#This Row],[Order ID]])</f>
        <v>0.25</v>
      </c>
      <c r="Y6564" s="1">
        <f>1/COUNTIFS(Data[Customer Name],Data[[#This Row],[Customer Name]], Data[MonthYear],Data[[#This Row],[MonthYear]])</f>
        <v>0.25</v>
      </c>
      <c r="Z6564" s="1" t="str">
        <f>TEXT(Data[[#This Row],[Order Date]], "mm.yy")</f>
        <v>05.16</v>
      </c>
    </row>
    <row r="6565" spans="1:26" x14ac:dyDescent="0.25">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1" t="str">
        <f>IF(M6565=People!$B$2,People!$A$5,(IF(M6565=People!$B$3,People!$A$3,(IF(M6565=People!$B$4,People!$A$4,(IF(M6565=People!$B$5,People!$A$5,0)))))))</f>
        <v>Chuck Magee</v>
      </c>
      <c r="W6565" s="1" t="str">
        <f>IFERROR(VLOOKUP(Data[[#This Row],[Order ID]], Returns!$A:$B, 2, FALSE), "No")</f>
        <v>No</v>
      </c>
      <c r="X6565" s="1">
        <f>1/COUNTIF(Data[Order ID], Data[[#This Row],[Order ID]])</f>
        <v>0.25</v>
      </c>
      <c r="Y6565" s="1">
        <f>1/COUNTIFS(Data[Customer Name],Data[[#This Row],[Customer Name]], Data[MonthYear],Data[[#This Row],[MonthYear]])</f>
        <v>0.25</v>
      </c>
      <c r="Z6565" s="1" t="str">
        <f>TEXT(Data[[#This Row],[Order Date]], "mm.yy")</f>
        <v>05.16</v>
      </c>
    </row>
    <row r="6566" spans="1:26" x14ac:dyDescent="0.25">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1" t="str">
        <f>IF(M6566=People!$B$2,People!$A$5,(IF(M6566=People!$B$3,People!$A$3,(IF(M6566=People!$B$4,People!$A$4,(IF(M6566=People!$B$5,People!$A$5,0)))))))</f>
        <v>Chuck Magee</v>
      </c>
      <c r="W6566" s="1" t="str">
        <f>IFERROR(VLOOKUP(Data[[#This Row],[Order ID]], Returns!$A:$B, 2, FALSE), "No")</f>
        <v>No</v>
      </c>
      <c r="X6566" s="1">
        <f>1/COUNTIF(Data[Order ID], Data[[#This Row],[Order ID]])</f>
        <v>0.25</v>
      </c>
      <c r="Y6566" s="1">
        <f>1/COUNTIFS(Data[Customer Name],Data[[#This Row],[Customer Name]], Data[MonthYear],Data[[#This Row],[MonthYear]])</f>
        <v>0.25</v>
      </c>
      <c r="Z6566" s="1" t="str">
        <f>TEXT(Data[[#This Row],[Order Date]], "mm.yy")</f>
        <v>05.16</v>
      </c>
    </row>
    <row r="6567" spans="1:26" x14ac:dyDescent="0.25">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1" t="str">
        <f>IF(M6567=People!$B$2,People!$A$5,(IF(M6567=People!$B$3,People!$A$3,(IF(M6567=People!$B$4,People!$A$4,(IF(M6567=People!$B$5,People!$A$5,0)))))))</f>
        <v>Chuck Magee</v>
      </c>
      <c r="W6567" s="1" t="str">
        <f>IFERROR(VLOOKUP(Data[[#This Row],[Order ID]], Returns!$A:$B, 2, FALSE), "No")</f>
        <v>No</v>
      </c>
      <c r="X6567" s="1">
        <f>1/COUNTIF(Data[Order ID], Data[[#This Row],[Order ID]])</f>
        <v>0.25</v>
      </c>
      <c r="Y6567" s="1">
        <f>1/COUNTIFS(Data[Customer Name],Data[[#This Row],[Customer Name]], Data[MonthYear],Data[[#This Row],[MonthYear]])</f>
        <v>0.25</v>
      </c>
      <c r="Z6567" s="1" t="str">
        <f>TEXT(Data[[#This Row],[Order Date]], "mm.yy")</f>
        <v>05.16</v>
      </c>
    </row>
    <row r="6568" spans="1:26" x14ac:dyDescent="0.25">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1" t="str">
        <f>IF(M6568=People!$B$2,People!$A$5,(IF(M6568=People!$B$3,People!$A$3,(IF(M6568=People!$B$4,People!$A$4,(IF(M6568=People!$B$5,People!$A$5,0)))))))</f>
        <v>Kelly Williams</v>
      </c>
      <c r="W6568" s="1" t="str">
        <f>IFERROR(VLOOKUP(Data[[#This Row],[Order ID]], Returns!$A:$B, 2, FALSE), "No")</f>
        <v>No</v>
      </c>
      <c r="X6568" s="1">
        <f>1/COUNTIF(Data[Order ID], Data[[#This Row],[Order ID]])</f>
        <v>0.5</v>
      </c>
      <c r="Y6568" s="1">
        <f>1/COUNTIFS(Data[Customer Name],Data[[#This Row],[Customer Name]], Data[MonthYear],Data[[#This Row],[MonthYear]])</f>
        <v>0.5</v>
      </c>
      <c r="Z6568" s="1" t="str">
        <f>TEXT(Data[[#This Row],[Order Date]], "mm.yy")</f>
        <v>02.19</v>
      </c>
    </row>
    <row r="6569" spans="1:26" x14ac:dyDescent="0.25">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1" t="str">
        <f>IF(M6569=People!$B$2,People!$A$5,(IF(M6569=People!$B$3,People!$A$3,(IF(M6569=People!$B$4,People!$A$4,(IF(M6569=People!$B$5,People!$A$5,0)))))))</f>
        <v>Kelly Williams</v>
      </c>
      <c r="W6569" s="1" t="str">
        <f>IFERROR(VLOOKUP(Data[[#This Row],[Order ID]], Returns!$A:$B, 2, FALSE), "No")</f>
        <v>No</v>
      </c>
      <c r="X6569" s="1">
        <f>1/COUNTIF(Data[Order ID], Data[[#This Row],[Order ID]])</f>
        <v>0.5</v>
      </c>
      <c r="Y6569" s="1">
        <f>1/COUNTIFS(Data[Customer Name],Data[[#This Row],[Customer Name]], Data[MonthYear],Data[[#This Row],[MonthYear]])</f>
        <v>0.5</v>
      </c>
      <c r="Z6569" s="1" t="str">
        <f>TEXT(Data[[#This Row],[Order Date]], "mm.yy")</f>
        <v>02.19</v>
      </c>
    </row>
    <row r="6570" spans="1:26" x14ac:dyDescent="0.25">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1" t="str">
        <f>IF(M6570=People!$B$2,People!$A$5,(IF(M6570=People!$B$3,People!$A$3,(IF(M6570=People!$B$4,People!$A$4,(IF(M6570=People!$B$5,People!$A$5,0)))))))</f>
        <v>Kelly Williams</v>
      </c>
      <c r="W6570" s="1" t="str">
        <f>IFERROR(VLOOKUP(Data[[#This Row],[Order ID]], Returns!$A:$B, 2, FALSE), "No")</f>
        <v>No</v>
      </c>
      <c r="X6570" s="1">
        <f>1/COUNTIF(Data[Order ID], Data[[#This Row],[Order ID]])</f>
        <v>0.25</v>
      </c>
      <c r="Y6570" s="1">
        <f>1/COUNTIFS(Data[Customer Name],Data[[#This Row],[Customer Name]], Data[MonthYear],Data[[#This Row],[MonthYear]])</f>
        <v>0.16666666666666666</v>
      </c>
      <c r="Z6570" s="1" t="str">
        <f>TEXT(Data[[#This Row],[Order Date]], "mm.yy")</f>
        <v>04.16</v>
      </c>
    </row>
    <row r="6571" spans="1:26" x14ac:dyDescent="0.25">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1" t="str">
        <f>IF(M6571=People!$B$2,People!$A$5,(IF(M6571=People!$B$3,People!$A$3,(IF(M6571=People!$B$4,People!$A$4,(IF(M6571=People!$B$5,People!$A$5,0)))))))</f>
        <v>Kelly Williams</v>
      </c>
      <c r="W6571" s="1" t="str">
        <f>IFERROR(VLOOKUP(Data[[#This Row],[Order ID]], Returns!$A:$B, 2, FALSE), "No")</f>
        <v>No</v>
      </c>
      <c r="X6571" s="1">
        <f>1/COUNTIF(Data[Order ID], Data[[#This Row],[Order ID]])</f>
        <v>0.25</v>
      </c>
      <c r="Y6571" s="1">
        <f>1/COUNTIFS(Data[Customer Name],Data[[#This Row],[Customer Name]], Data[MonthYear],Data[[#This Row],[MonthYear]])</f>
        <v>0.16666666666666666</v>
      </c>
      <c r="Z6571" s="1" t="str">
        <f>TEXT(Data[[#This Row],[Order Date]], "mm.yy")</f>
        <v>04.16</v>
      </c>
    </row>
    <row r="6572" spans="1:26" x14ac:dyDescent="0.25">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1" t="str">
        <f>IF(M6572=People!$B$2,People!$A$5,(IF(M6572=People!$B$3,People!$A$3,(IF(M6572=People!$B$4,People!$A$4,(IF(M6572=People!$B$5,People!$A$5,0)))))))</f>
        <v>Kelly Williams</v>
      </c>
      <c r="W6572" s="1" t="str">
        <f>IFERROR(VLOOKUP(Data[[#This Row],[Order ID]], Returns!$A:$B, 2, FALSE), "No")</f>
        <v>No</v>
      </c>
      <c r="X6572" s="1">
        <f>1/COUNTIF(Data[Order ID], Data[[#This Row],[Order ID]])</f>
        <v>0.25</v>
      </c>
      <c r="Y6572" s="1">
        <f>1/COUNTIFS(Data[Customer Name],Data[[#This Row],[Customer Name]], Data[MonthYear],Data[[#This Row],[MonthYear]])</f>
        <v>0.16666666666666666</v>
      </c>
      <c r="Z6572" s="1" t="str">
        <f>TEXT(Data[[#This Row],[Order Date]], "mm.yy")</f>
        <v>04.16</v>
      </c>
    </row>
    <row r="6573" spans="1:26" x14ac:dyDescent="0.25">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1" t="str">
        <f>IF(M6573=People!$B$2,People!$A$5,(IF(M6573=People!$B$3,People!$A$3,(IF(M6573=People!$B$4,People!$A$4,(IF(M6573=People!$B$5,People!$A$5,0)))))))</f>
        <v>Kelly Williams</v>
      </c>
      <c r="W6573" s="1" t="str">
        <f>IFERROR(VLOOKUP(Data[[#This Row],[Order ID]], Returns!$A:$B, 2, FALSE), "No")</f>
        <v>No</v>
      </c>
      <c r="X6573" s="1">
        <f>1/COUNTIF(Data[Order ID], Data[[#This Row],[Order ID]])</f>
        <v>0.25</v>
      </c>
      <c r="Y6573" s="1">
        <f>1/COUNTIFS(Data[Customer Name],Data[[#This Row],[Customer Name]], Data[MonthYear],Data[[#This Row],[MonthYear]])</f>
        <v>0.16666666666666666</v>
      </c>
      <c r="Z6573" s="1" t="str">
        <f>TEXT(Data[[#This Row],[Order Date]], "mm.yy")</f>
        <v>04.16</v>
      </c>
    </row>
    <row r="6574" spans="1:26" x14ac:dyDescent="0.25">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1" t="str">
        <f>IF(M6574=People!$B$2,People!$A$5,(IF(M6574=People!$B$3,People!$A$3,(IF(M6574=People!$B$4,People!$A$4,(IF(M6574=People!$B$5,People!$A$5,0)))))))</f>
        <v>Cassandra Brandow</v>
      </c>
      <c r="W6574" s="1" t="str">
        <f>IFERROR(VLOOKUP(Data[[#This Row],[Order ID]], Returns!$A:$B, 2, FALSE), "No")</f>
        <v>No</v>
      </c>
      <c r="X6574" s="1">
        <f>1/COUNTIF(Data[Order ID], Data[[#This Row],[Order ID]])</f>
        <v>1</v>
      </c>
      <c r="Y6574" s="1">
        <f>1/COUNTIFS(Data[Customer Name],Data[[#This Row],[Customer Name]], Data[MonthYear],Data[[#This Row],[MonthYear]])</f>
        <v>1</v>
      </c>
      <c r="Z6574" s="1" t="str">
        <f>TEXT(Data[[#This Row],[Order Date]], "mm.yy")</f>
        <v>05.18</v>
      </c>
    </row>
    <row r="6575" spans="1:26" x14ac:dyDescent="0.25">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1" t="str">
        <f>IF(M6575=People!$B$2,People!$A$5,(IF(M6575=People!$B$3,People!$A$3,(IF(M6575=People!$B$4,People!$A$4,(IF(M6575=People!$B$5,People!$A$5,0)))))))</f>
        <v>Chuck Magee</v>
      </c>
      <c r="W6575" s="1" t="str">
        <f>IFERROR(VLOOKUP(Data[[#This Row],[Order ID]], Returns!$A:$B, 2, FALSE), "No")</f>
        <v>No</v>
      </c>
      <c r="X6575" s="1">
        <f>1/COUNTIF(Data[Order ID], Data[[#This Row],[Order ID]])</f>
        <v>0.5</v>
      </c>
      <c r="Y6575" s="1">
        <f>1/COUNTIFS(Data[Customer Name],Data[[#This Row],[Customer Name]], Data[MonthYear],Data[[#This Row],[MonthYear]])</f>
        <v>0.5</v>
      </c>
      <c r="Z6575" s="1" t="str">
        <f>TEXT(Data[[#This Row],[Order Date]], "mm.yy")</f>
        <v>11.18</v>
      </c>
    </row>
    <row r="6576" spans="1:26" x14ac:dyDescent="0.25">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1" t="str">
        <f>IF(M6576=People!$B$2,People!$A$5,(IF(M6576=People!$B$3,People!$A$3,(IF(M6576=People!$B$4,People!$A$4,(IF(M6576=People!$B$5,People!$A$5,0)))))))</f>
        <v>Chuck Magee</v>
      </c>
      <c r="W6576" s="1" t="str">
        <f>IFERROR(VLOOKUP(Data[[#This Row],[Order ID]], Returns!$A:$B, 2, FALSE), "No")</f>
        <v>No</v>
      </c>
      <c r="X6576" s="1">
        <f>1/COUNTIF(Data[Order ID], Data[[#This Row],[Order ID]])</f>
        <v>0.5</v>
      </c>
      <c r="Y6576" s="1">
        <f>1/COUNTIFS(Data[Customer Name],Data[[#This Row],[Customer Name]], Data[MonthYear],Data[[#This Row],[MonthYear]])</f>
        <v>0.5</v>
      </c>
      <c r="Z6576" s="1" t="str">
        <f>TEXT(Data[[#This Row],[Order Date]], "mm.yy")</f>
        <v>11.18</v>
      </c>
    </row>
    <row r="6577" spans="1:26" x14ac:dyDescent="0.25">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1" t="str">
        <f>IF(M6577=People!$B$2,People!$A$5,(IF(M6577=People!$B$3,People!$A$3,(IF(M6577=People!$B$4,People!$A$4,(IF(M6577=People!$B$5,People!$A$5,0)))))))</f>
        <v>Cassandra Brandow</v>
      </c>
      <c r="W6577" s="1" t="str">
        <f>IFERROR(VLOOKUP(Data[[#This Row],[Order ID]], Returns!$A:$B, 2, FALSE), "No")</f>
        <v>Yes</v>
      </c>
      <c r="X6577" s="1">
        <f>1/COUNTIF(Data[Order ID], Data[[#This Row],[Order ID]])</f>
        <v>0.5</v>
      </c>
      <c r="Y6577" s="1">
        <f>1/COUNTIFS(Data[Customer Name],Data[[#This Row],[Customer Name]], Data[MonthYear],Data[[#This Row],[MonthYear]])</f>
        <v>0.5</v>
      </c>
      <c r="Z6577" s="1" t="str">
        <f>TEXT(Data[[#This Row],[Order Date]], "mm.yy")</f>
        <v>03.19</v>
      </c>
    </row>
    <row r="6578" spans="1:26" x14ac:dyDescent="0.25">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1" t="str">
        <f>IF(M6578=People!$B$2,People!$A$5,(IF(M6578=People!$B$3,People!$A$3,(IF(M6578=People!$B$4,People!$A$4,(IF(M6578=People!$B$5,People!$A$5,0)))))))</f>
        <v>Cassandra Brandow</v>
      </c>
      <c r="W6578" s="1" t="str">
        <f>IFERROR(VLOOKUP(Data[[#This Row],[Order ID]], Returns!$A:$B, 2, FALSE), "No")</f>
        <v>Yes</v>
      </c>
      <c r="X6578" s="1">
        <f>1/COUNTIF(Data[Order ID], Data[[#This Row],[Order ID]])</f>
        <v>0.5</v>
      </c>
      <c r="Y6578" s="1">
        <f>1/COUNTIFS(Data[Customer Name],Data[[#This Row],[Customer Name]], Data[MonthYear],Data[[#This Row],[MonthYear]])</f>
        <v>0.5</v>
      </c>
      <c r="Z6578" s="1" t="str">
        <f>TEXT(Data[[#This Row],[Order Date]], "mm.yy")</f>
        <v>03.19</v>
      </c>
    </row>
    <row r="6579" spans="1:26" x14ac:dyDescent="0.25">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1" t="str">
        <f>IF(M6579=People!$B$2,People!$A$5,(IF(M6579=People!$B$3,People!$A$3,(IF(M6579=People!$B$4,People!$A$4,(IF(M6579=People!$B$5,People!$A$5,0)))))))</f>
        <v>Cassandra Brandow</v>
      </c>
      <c r="W6579" s="1" t="str">
        <f>IFERROR(VLOOKUP(Data[[#This Row],[Order ID]], Returns!$A:$B, 2, FALSE), "No")</f>
        <v>No</v>
      </c>
      <c r="X6579" s="1">
        <f>1/COUNTIF(Data[Order ID], Data[[#This Row],[Order ID]])</f>
        <v>1</v>
      </c>
      <c r="Y6579" s="1">
        <f>1/COUNTIFS(Data[Customer Name],Data[[#This Row],[Customer Name]], Data[MonthYear],Data[[#This Row],[MonthYear]])</f>
        <v>0.33333333333333331</v>
      </c>
      <c r="Z6579" s="1" t="str">
        <f>TEXT(Data[[#This Row],[Order Date]], "mm.yy")</f>
        <v>12.17</v>
      </c>
    </row>
    <row r="6580" spans="1:26" x14ac:dyDescent="0.25">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1" t="str">
        <f>IF(M6580=People!$B$2,People!$A$5,(IF(M6580=People!$B$3,People!$A$3,(IF(M6580=People!$B$4,People!$A$4,(IF(M6580=People!$B$5,People!$A$5,0)))))))</f>
        <v>Cassandra Brandow</v>
      </c>
      <c r="W6580" s="1" t="str">
        <f>IFERROR(VLOOKUP(Data[[#This Row],[Order ID]], Returns!$A:$B, 2, FALSE), "No")</f>
        <v>No</v>
      </c>
      <c r="X6580" s="1">
        <f>1/COUNTIF(Data[Order ID], Data[[#This Row],[Order ID]])</f>
        <v>1</v>
      </c>
      <c r="Y6580" s="1">
        <f>1/COUNTIFS(Data[Customer Name],Data[[#This Row],[Customer Name]], Data[MonthYear],Data[[#This Row],[MonthYear]])</f>
        <v>1</v>
      </c>
      <c r="Z6580" s="1" t="str">
        <f>TEXT(Data[[#This Row],[Order Date]], "mm.yy")</f>
        <v>08.16</v>
      </c>
    </row>
    <row r="6581" spans="1:26" x14ac:dyDescent="0.25">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1" t="str">
        <f>IF(M6581=People!$B$2,People!$A$5,(IF(M6581=People!$B$3,People!$A$3,(IF(M6581=People!$B$4,People!$A$4,(IF(M6581=People!$B$5,People!$A$5,0)))))))</f>
        <v>Cassandra Brandow</v>
      </c>
      <c r="W6581" s="1" t="str">
        <f>IFERROR(VLOOKUP(Data[[#This Row],[Order ID]], Returns!$A:$B, 2, FALSE), "No")</f>
        <v>No</v>
      </c>
      <c r="X6581" s="1">
        <f>1/COUNTIF(Data[Order ID], Data[[#This Row],[Order ID]])</f>
        <v>0.33333333333333331</v>
      </c>
      <c r="Y6581" s="1">
        <f>1/COUNTIFS(Data[Customer Name],Data[[#This Row],[Customer Name]], Data[MonthYear],Data[[#This Row],[MonthYear]])</f>
        <v>0.33333333333333331</v>
      </c>
      <c r="Z6581" s="1" t="str">
        <f>TEXT(Data[[#This Row],[Order Date]], "mm.yy")</f>
        <v>10.18</v>
      </c>
    </row>
    <row r="6582" spans="1:26" x14ac:dyDescent="0.25">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1" t="str">
        <f>IF(M6582=People!$B$2,People!$A$5,(IF(M6582=People!$B$3,People!$A$3,(IF(M6582=People!$B$4,People!$A$4,(IF(M6582=People!$B$5,People!$A$5,0)))))))</f>
        <v>Cassandra Brandow</v>
      </c>
      <c r="W6582" s="1" t="str">
        <f>IFERROR(VLOOKUP(Data[[#This Row],[Order ID]], Returns!$A:$B, 2, FALSE), "No")</f>
        <v>No</v>
      </c>
      <c r="X6582" s="1">
        <f>1/COUNTIF(Data[Order ID], Data[[#This Row],[Order ID]])</f>
        <v>0.33333333333333331</v>
      </c>
      <c r="Y6582" s="1">
        <f>1/COUNTIFS(Data[Customer Name],Data[[#This Row],[Customer Name]], Data[MonthYear],Data[[#This Row],[MonthYear]])</f>
        <v>0.33333333333333331</v>
      </c>
      <c r="Z6582" s="1" t="str">
        <f>TEXT(Data[[#This Row],[Order Date]], "mm.yy")</f>
        <v>10.18</v>
      </c>
    </row>
    <row r="6583" spans="1:26" x14ac:dyDescent="0.25">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1" t="str">
        <f>IF(M6583=People!$B$2,People!$A$5,(IF(M6583=People!$B$3,People!$A$3,(IF(M6583=People!$B$4,People!$A$4,(IF(M6583=People!$B$5,People!$A$5,0)))))))</f>
        <v>Cassandra Brandow</v>
      </c>
      <c r="W6583" s="1" t="str">
        <f>IFERROR(VLOOKUP(Data[[#This Row],[Order ID]], Returns!$A:$B, 2, FALSE), "No")</f>
        <v>No</v>
      </c>
      <c r="X6583" s="1">
        <f>1/COUNTIF(Data[Order ID], Data[[#This Row],[Order ID]])</f>
        <v>0.33333333333333331</v>
      </c>
      <c r="Y6583" s="1">
        <f>1/COUNTIFS(Data[Customer Name],Data[[#This Row],[Customer Name]], Data[MonthYear],Data[[#This Row],[MonthYear]])</f>
        <v>0.33333333333333331</v>
      </c>
      <c r="Z6583" s="1" t="str">
        <f>TEXT(Data[[#This Row],[Order Date]], "mm.yy")</f>
        <v>10.18</v>
      </c>
    </row>
    <row r="6584" spans="1:26" x14ac:dyDescent="0.25">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1" t="str">
        <f>IF(M6584=People!$B$2,People!$A$5,(IF(M6584=People!$B$3,People!$A$3,(IF(M6584=People!$B$4,People!$A$4,(IF(M6584=People!$B$5,People!$A$5,0)))))))</f>
        <v>Cassandra Brandow</v>
      </c>
      <c r="W6584" s="1" t="str">
        <f>IFERROR(VLOOKUP(Data[[#This Row],[Order ID]], Returns!$A:$B, 2, FALSE), "No")</f>
        <v>No</v>
      </c>
      <c r="X6584" s="1">
        <f>1/COUNTIF(Data[Order ID], Data[[#This Row],[Order ID]])</f>
        <v>1</v>
      </c>
      <c r="Y6584" s="1">
        <f>1/COUNTIFS(Data[Customer Name],Data[[#This Row],[Customer Name]], Data[MonthYear],Data[[#This Row],[MonthYear]])</f>
        <v>1</v>
      </c>
      <c r="Z6584" s="1" t="str">
        <f>TEXT(Data[[#This Row],[Order Date]], "mm.yy")</f>
        <v>08.18</v>
      </c>
    </row>
    <row r="6585" spans="1:26" x14ac:dyDescent="0.25">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1" t="str">
        <f>IF(M6585=People!$B$2,People!$A$5,(IF(M6585=People!$B$3,People!$A$3,(IF(M6585=People!$B$4,People!$A$4,(IF(M6585=People!$B$5,People!$A$5,0)))))))</f>
        <v>Cassandra Brandow</v>
      </c>
      <c r="W6585" s="1" t="str">
        <f>IFERROR(VLOOKUP(Data[[#This Row],[Order ID]], Returns!$A:$B, 2, FALSE), "No")</f>
        <v>No</v>
      </c>
      <c r="X6585" s="1">
        <f>1/COUNTIF(Data[Order ID], Data[[#This Row],[Order ID]])</f>
        <v>0.14285714285714285</v>
      </c>
      <c r="Y6585" s="1">
        <f>1/COUNTIFS(Data[Customer Name],Data[[#This Row],[Customer Name]], Data[MonthYear],Data[[#This Row],[MonthYear]])</f>
        <v>0.14285714285714285</v>
      </c>
      <c r="Z6585" s="1" t="str">
        <f>TEXT(Data[[#This Row],[Order Date]], "mm.yy")</f>
        <v>07.19</v>
      </c>
    </row>
    <row r="6586" spans="1:26" x14ac:dyDescent="0.25">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1" t="str">
        <f>IF(M6586=People!$B$2,People!$A$5,(IF(M6586=People!$B$3,People!$A$3,(IF(M6586=People!$B$4,People!$A$4,(IF(M6586=People!$B$5,People!$A$5,0)))))))</f>
        <v>Cassandra Brandow</v>
      </c>
      <c r="W6586" s="1" t="str">
        <f>IFERROR(VLOOKUP(Data[[#This Row],[Order ID]], Returns!$A:$B, 2, FALSE), "No")</f>
        <v>No</v>
      </c>
      <c r="X6586" s="1">
        <f>1/COUNTIF(Data[Order ID], Data[[#This Row],[Order ID]])</f>
        <v>0.14285714285714285</v>
      </c>
      <c r="Y6586" s="1">
        <f>1/COUNTIFS(Data[Customer Name],Data[[#This Row],[Customer Name]], Data[MonthYear],Data[[#This Row],[MonthYear]])</f>
        <v>0.14285714285714285</v>
      </c>
      <c r="Z6586" s="1" t="str">
        <f>TEXT(Data[[#This Row],[Order Date]], "mm.yy")</f>
        <v>07.19</v>
      </c>
    </row>
    <row r="6587" spans="1:26" x14ac:dyDescent="0.25">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1" t="str">
        <f>IF(M6587=People!$B$2,People!$A$5,(IF(M6587=People!$B$3,People!$A$3,(IF(M6587=People!$B$4,People!$A$4,(IF(M6587=People!$B$5,People!$A$5,0)))))))</f>
        <v>Cassandra Brandow</v>
      </c>
      <c r="W6587" s="1" t="str">
        <f>IFERROR(VLOOKUP(Data[[#This Row],[Order ID]], Returns!$A:$B, 2, FALSE), "No")</f>
        <v>No</v>
      </c>
      <c r="X6587" s="1">
        <f>1/COUNTIF(Data[Order ID], Data[[#This Row],[Order ID]])</f>
        <v>0.14285714285714285</v>
      </c>
      <c r="Y6587" s="1">
        <f>1/COUNTIFS(Data[Customer Name],Data[[#This Row],[Customer Name]], Data[MonthYear],Data[[#This Row],[MonthYear]])</f>
        <v>0.14285714285714285</v>
      </c>
      <c r="Z6587" s="1" t="str">
        <f>TEXT(Data[[#This Row],[Order Date]], "mm.yy")</f>
        <v>07.19</v>
      </c>
    </row>
    <row r="6588" spans="1:26" x14ac:dyDescent="0.25">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1" t="str">
        <f>IF(M6588=People!$B$2,People!$A$5,(IF(M6588=People!$B$3,People!$A$3,(IF(M6588=People!$B$4,People!$A$4,(IF(M6588=People!$B$5,People!$A$5,0)))))))</f>
        <v>Cassandra Brandow</v>
      </c>
      <c r="W6588" s="1" t="str">
        <f>IFERROR(VLOOKUP(Data[[#This Row],[Order ID]], Returns!$A:$B, 2, FALSE), "No")</f>
        <v>No</v>
      </c>
      <c r="X6588" s="1">
        <f>1/COUNTIF(Data[Order ID], Data[[#This Row],[Order ID]])</f>
        <v>0.14285714285714285</v>
      </c>
      <c r="Y6588" s="1">
        <f>1/COUNTIFS(Data[Customer Name],Data[[#This Row],[Customer Name]], Data[MonthYear],Data[[#This Row],[MonthYear]])</f>
        <v>0.14285714285714285</v>
      </c>
      <c r="Z6588" s="1" t="str">
        <f>TEXT(Data[[#This Row],[Order Date]], "mm.yy")</f>
        <v>07.19</v>
      </c>
    </row>
    <row r="6589" spans="1:26" x14ac:dyDescent="0.25">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1" t="str">
        <f>IF(M6589=People!$B$2,People!$A$5,(IF(M6589=People!$B$3,People!$A$3,(IF(M6589=People!$B$4,People!$A$4,(IF(M6589=People!$B$5,People!$A$5,0)))))))</f>
        <v>Cassandra Brandow</v>
      </c>
      <c r="W6589" s="1" t="str">
        <f>IFERROR(VLOOKUP(Data[[#This Row],[Order ID]], Returns!$A:$B, 2, FALSE), "No")</f>
        <v>No</v>
      </c>
      <c r="X6589" s="1">
        <f>1/COUNTIF(Data[Order ID], Data[[#This Row],[Order ID]])</f>
        <v>0.14285714285714285</v>
      </c>
      <c r="Y6589" s="1">
        <f>1/COUNTIFS(Data[Customer Name],Data[[#This Row],[Customer Name]], Data[MonthYear],Data[[#This Row],[MonthYear]])</f>
        <v>0.14285714285714285</v>
      </c>
      <c r="Z6589" s="1" t="str">
        <f>TEXT(Data[[#This Row],[Order Date]], "mm.yy")</f>
        <v>07.19</v>
      </c>
    </row>
    <row r="6590" spans="1:26" x14ac:dyDescent="0.25">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1" t="str">
        <f>IF(M6590=People!$B$2,People!$A$5,(IF(M6590=People!$B$3,People!$A$3,(IF(M6590=People!$B$4,People!$A$4,(IF(M6590=People!$B$5,People!$A$5,0)))))))</f>
        <v>Cassandra Brandow</v>
      </c>
      <c r="W6590" s="1" t="str">
        <f>IFERROR(VLOOKUP(Data[[#This Row],[Order ID]], Returns!$A:$B, 2, FALSE), "No")</f>
        <v>No</v>
      </c>
      <c r="X6590" s="1">
        <f>1/COUNTIF(Data[Order ID], Data[[#This Row],[Order ID]])</f>
        <v>0.14285714285714285</v>
      </c>
      <c r="Y6590" s="1">
        <f>1/COUNTIFS(Data[Customer Name],Data[[#This Row],[Customer Name]], Data[MonthYear],Data[[#This Row],[MonthYear]])</f>
        <v>0.14285714285714285</v>
      </c>
      <c r="Z6590" s="1" t="str">
        <f>TEXT(Data[[#This Row],[Order Date]], "mm.yy")</f>
        <v>07.19</v>
      </c>
    </row>
    <row r="6591" spans="1:26" x14ac:dyDescent="0.25">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1" t="str">
        <f>IF(M6591=People!$B$2,People!$A$5,(IF(M6591=People!$B$3,People!$A$3,(IF(M6591=People!$B$4,People!$A$4,(IF(M6591=People!$B$5,People!$A$5,0)))))))</f>
        <v>Cassandra Brandow</v>
      </c>
      <c r="W6591" s="1" t="str">
        <f>IFERROR(VLOOKUP(Data[[#This Row],[Order ID]], Returns!$A:$B, 2, FALSE), "No")</f>
        <v>No</v>
      </c>
      <c r="X6591" s="1">
        <f>1/COUNTIF(Data[Order ID], Data[[#This Row],[Order ID]])</f>
        <v>0.14285714285714285</v>
      </c>
      <c r="Y6591" s="1">
        <f>1/COUNTIFS(Data[Customer Name],Data[[#This Row],[Customer Name]], Data[MonthYear],Data[[#This Row],[MonthYear]])</f>
        <v>0.14285714285714285</v>
      </c>
      <c r="Z6591" s="1" t="str">
        <f>TEXT(Data[[#This Row],[Order Date]], "mm.yy")</f>
        <v>07.19</v>
      </c>
    </row>
    <row r="6592" spans="1:26" x14ac:dyDescent="0.25">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1" t="str">
        <f>IF(M6592=People!$B$2,People!$A$5,(IF(M6592=People!$B$3,People!$A$3,(IF(M6592=People!$B$4,People!$A$4,(IF(M6592=People!$B$5,People!$A$5,0)))))))</f>
        <v>Cassandra Brandow</v>
      </c>
      <c r="W6592" s="1" t="str">
        <f>IFERROR(VLOOKUP(Data[[#This Row],[Order ID]], Returns!$A:$B, 2, FALSE), "No")</f>
        <v>No</v>
      </c>
      <c r="X6592" s="1">
        <f>1/COUNTIF(Data[Order ID], Data[[#This Row],[Order ID]])</f>
        <v>1</v>
      </c>
      <c r="Y6592" s="1">
        <f>1/COUNTIFS(Data[Customer Name],Data[[#This Row],[Customer Name]], Data[MonthYear],Data[[#This Row],[MonthYear]])</f>
        <v>1</v>
      </c>
      <c r="Z6592" s="1" t="str">
        <f>TEXT(Data[[#This Row],[Order Date]], "mm.yy")</f>
        <v>03.16</v>
      </c>
    </row>
    <row r="6593" spans="1:26" x14ac:dyDescent="0.25">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1" t="str">
        <f>IF(M6593=People!$B$2,People!$A$5,(IF(M6593=People!$B$3,People!$A$3,(IF(M6593=People!$B$4,People!$A$4,(IF(M6593=People!$B$5,People!$A$5,0)))))))</f>
        <v>Cassandra Brandow</v>
      </c>
      <c r="W6593" s="1" t="str">
        <f>IFERROR(VLOOKUP(Data[[#This Row],[Order ID]], Returns!$A:$B, 2, FALSE), "No")</f>
        <v>Yes</v>
      </c>
      <c r="X6593" s="1">
        <f>1/COUNTIF(Data[Order ID], Data[[#This Row],[Order ID]])</f>
        <v>0.5</v>
      </c>
      <c r="Y6593" s="1">
        <f>1/COUNTIFS(Data[Customer Name],Data[[#This Row],[Customer Name]], Data[MonthYear],Data[[#This Row],[MonthYear]])</f>
        <v>0.5</v>
      </c>
      <c r="Z6593" s="1" t="str">
        <f>TEXT(Data[[#This Row],[Order Date]], "mm.yy")</f>
        <v>04.17</v>
      </c>
    </row>
    <row r="6594" spans="1:26" x14ac:dyDescent="0.25">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1" t="str">
        <f>IF(M6594=People!$B$2,People!$A$5,(IF(M6594=People!$B$3,People!$A$3,(IF(M6594=People!$B$4,People!$A$4,(IF(M6594=People!$B$5,People!$A$5,0)))))))</f>
        <v>Cassandra Brandow</v>
      </c>
      <c r="W6594" s="1" t="str">
        <f>IFERROR(VLOOKUP(Data[[#This Row],[Order ID]], Returns!$A:$B, 2, FALSE), "No")</f>
        <v>Yes</v>
      </c>
      <c r="X6594" s="1">
        <f>1/COUNTIF(Data[Order ID], Data[[#This Row],[Order ID]])</f>
        <v>0.5</v>
      </c>
      <c r="Y6594" s="1">
        <f>1/COUNTIFS(Data[Customer Name],Data[[#This Row],[Customer Name]], Data[MonthYear],Data[[#This Row],[MonthYear]])</f>
        <v>0.5</v>
      </c>
      <c r="Z6594" s="1" t="str">
        <f>TEXT(Data[[#This Row],[Order Date]], "mm.yy")</f>
        <v>04.17</v>
      </c>
    </row>
    <row r="6595" spans="1:26" x14ac:dyDescent="0.25">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1" t="str">
        <f>IF(M6595=People!$B$2,People!$A$5,(IF(M6595=People!$B$3,People!$A$3,(IF(M6595=People!$B$4,People!$A$4,(IF(M6595=People!$B$5,People!$A$5,0)))))))</f>
        <v>Chuck Magee</v>
      </c>
      <c r="W6595" s="1" t="str">
        <f>IFERROR(VLOOKUP(Data[[#This Row],[Order ID]], Returns!$A:$B, 2, FALSE), "No")</f>
        <v>No</v>
      </c>
      <c r="X6595" s="1">
        <f>1/COUNTIF(Data[Order ID], Data[[#This Row],[Order ID]])</f>
        <v>1</v>
      </c>
      <c r="Y6595" s="1">
        <f>1/COUNTIFS(Data[Customer Name],Data[[#This Row],[Customer Name]], Data[MonthYear],Data[[#This Row],[MonthYear]])</f>
        <v>1</v>
      </c>
      <c r="Z6595" s="1" t="str">
        <f>TEXT(Data[[#This Row],[Order Date]], "mm.yy")</f>
        <v>06.18</v>
      </c>
    </row>
    <row r="6596" spans="1:26" x14ac:dyDescent="0.25">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1" t="str">
        <f>IF(M6596=People!$B$2,People!$A$5,(IF(M6596=People!$B$3,People!$A$3,(IF(M6596=People!$B$4,People!$A$4,(IF(M6596=People!$B$5,People!$A$5,0)))))))</f>
        <v>Kelly Williams</v>
      </c>
      <c r="W6596" s="1" t="str">
        <f>IFERROR(VLOOKUP(Data[[#This Row],[Order ID]], Returns!$A:$B, 2, FALSE), "No")</f>
        <v>No</v>
      </c>
      <c r="X6596" s="1">
        <f>1/COUNTIF(Data[Order ID], Data[[#This Row],[Order ID]])</f>
        <v>1</v>
      </c>
      <c r="Y6596" s="1">
        <f>1/COUNTIFS(Data[Customer Name],Data[[#This Row],[Customer Name]], Data[MonthYear],Data[[#This Row],[MonthYear]])</f>
        <v>1</v>
      </c>
      <c r="Z6596" s="1" t="str">
        <f>TEXT(Data[[#This Row],[Order Date]], "mm.yy")</f>
        <v>05.17</v>
      </c>
    </row>
    <row r="6597" spans="1:26" x14ac:dyDescent="0.25">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1" t="str">
        <f>IF(M6597=People!$B$2,People!$A$5,(IF(M6597=People!$B$3,People!$A$3,(IF(M6597=People!$B$4,People!$A$4,(IF(M6597=People!$B$5,People!$A$5,0)))))))</f>
        <v>Chuck Magee</v>
      </c>
      <c r="W6597" s="1" t="str">
        <f>IFERROR(VLOOKUP(Data[[#This Row],[Order ID]], Returns!$A:$B, 2, FALSE), "No")</f>
        <v>No</v>
      </c>
      <c r="X6597" s="1">
        <f>1/COUNTIF(Data[Order ID], Data[[#This Row],[Order ID]])</f>
        <v>0.5</v>
      </c>
      <c r="Y6597" s="1">
        <f>1/COUNTIFS(Data[Customer Name],Data[[#This Row],[Customer Name]], Data[MonthYear],Data[[#This Row],[MonthYear]])</f>
        <v>0.5</v>
      </c>
      <c r="Z6597" s="1" t="str">
        <f>TEXT(Data[[#This Row],[Order Date]], "mm.yy")</f>
        <v>04.19</v>
      </c>
    </row>
    <row r="6598" spans="1:26" x14ac:dyDescent="0.25">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1" t="str">
        <f>IF(M6598=People!$B$2,People!$A$5,(IF(M6598=People!$B$3,People!$A$3,(IF(M6598=People!$B$4,People!$A$4,(IF(M6598=People!$B$5,People!$A$5,0)))))))</f>
        <v>Chuck Magee</v>
      </c>
      <c r="W6598" s="1" t="str">
        <f>IFERROR(VLOOKUP(Data[[#This Row],[Order ID]], Returns!$A:$B, 2, FALSE), "No")</f>
        <v>No</v>
      </c>
      <c r="X6598" s="1">
        <f>1/COUNTIF(Data[Order ID], Data[[#This Row],[Order ID]])</f>
        <v>0.5</v>
      </c>
      <c r="Y6598" s="1">
        <f>1/COUNTIFS(Data[Customer Name],Data[[#This Row],[Customer Name]], Data[MonthYear],Data[[#This Row],[MonthYear]])</f>
        <v>0.5</v>
      </c>
      <c r="Z6598" s="1" t="str">
        <f>TEXT(Data[[#This Row],[Order Date]], "mm.yy")</f>
        <v>04.19</v>
      </c>
    </row>
    <row r="6599" spans="1:26" x14ac:dyDescent="0.25">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1" t="str">
        <f>IF(M6599=People!$B$2,People!$A$5,(IF(M6599=People!$B$3,People!$A$3,(IF(M6599=People!$B$4,People!$A$4,(IF(M6599=People!$B$5,People!$A$5,0)))))))</f>
        <v>Cassandra Brandow</v>
      </c>
      <c r="W6599" s="1" t="str">
        <f>IFERROR(VLOOKUP(Data[[#This Row],[Order ID]], Returns!$A:$B, 2, FALSE), "No")</f>
        <v>No</v>
      </c>
      <c r="X6599" s="1">
        <f>1/COUNTIF(Data[Order ID], Data[[#This Row],[Order ID]])</f>
        <v>0.5</v>
      </c>
      <c r="Y6599" s="1">
        <f>1/COUNTIFS(Data[Customer Name],Data[[#This Row],[Customer Name]], Data[MonthYear],Data[[#This Row],[MonthYear]])</f>
        <v>0.14285714285714285</v>
      </c>
      <c r="Z6599" s="1" t="str">
        <f>TEXT(Data[[#This Row],[Order Date]], "mm.yy")</f>
        <v>06.16</v>
      </c>
    </row>
    <row r="6600" spans="1:26" x14ac:dyDescent="0.25">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1" t="str">
        <f>IF(M6600=People!$B$2,People!$A$5,(IF(M6600=People!$B$3,People!$A$3,(IF(M6600=People!$B$4,People!$A$4,(IF(M6600=People!$B$5,People!$A$5,0)))))))</f>
        <v>Cassandra Brandow</v>
      </c>
      <c r="W6600" s="1" t="str">
        <f>IFERROR(VLOOKUP(Data[[#This Row],[Order ID]], Returns!$A:$B, 2, FALSE), "No")</f>
        <v>No</v>
      </c>
      <c r="X6600" s="1">
        <f>1/COUNTIF(Data[Order ID], Data[[#This Row],[Order ID]])</f>
        <v>0.5</v>
      </c>
      <c r="Y6600" s="1">
        <f>1/COUNTIFS(Data[Customer Name],Data[[#This Row],[Customer Name]], Data[MonthYear],Data[[#This Row],[MonthYear]])</f>
        <v>0.14285714285714285</v>
      </c>
      <c r="Z6600" s="1" t="str">
        <f>TEXT(Data[[#This Row],[Order Date]], "mm.yy")</f>
        <v>06.16</v>
      </c>
    </row>
    <row r="6601" spans="1:26" x14ac:dyDescent="0.25">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1" t="str">
        <f>IF(M6601=People!$B$2,People!$A$5,(IF(M6601=People!$B$3,People!$A$3,(IF(M6601=People!$B$4,People!$A$4,(IF(M6601=People!$B$5,People!$A$5,0)))))))</f>
        <v>Chuck Magee</v>
      </c>
      <c r="W6601" s="1" t="str">
        <f>IFERROR(VLOOKUP(Data[[#This Row],[Order ID]], Returns!$A:$B, 2, FALSE), "No")</f>
        <v>No</v>
      </c>
      <c r="X6601" s="1">
        <f>1/COUNTIF(Data[Order ID], Data[[#This Row],[Order ID]])</f>
        <v>0.25</v>
      </c>
      <c r="Y6601" s="1">
        <f>1/COUNTIFS(Data[Customer Name],Data[[#This Row],[Customer Name]], Data[MonthYear],Data[[#This Row],[MonthYear]])</f>
        <v>0.25</v>
      </c>
      <c r="Z6601" s="1" t="str">
        <f>TEXT(Data[[#This Row],[Order Date]], "mm.yy")</f>
        <v>12.16</v>
      </c>
    </row>
    <row r="6602" spans="1:26" x14ac:dyDescent="0.25">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1" t="str">
        <f>IF(M6602=People!$B$2,People!$A$5,(IF(M6602=People!$B$3,People!$A$3,(IF(M6602=People!$B$4,People!$A$4,(IF(M6602=People!$B$5,People!$A$5,0)))))))</f>
        <v>Chuck Magee</v>
      </c>
      <c r="W6602" s="1" t="str">
        <f>IFERROR(VLOOKUP(Data[[#This Row],[Order ID]], Returns!$A:$B, 2, FALSE), "No")</f>
        <v>No</v>
      </c>
      <c r="X6602" s="1">
        <f>1/COUNTIF(Data[Order ID], Data[[#This Row],[Order ID]])</f>
        <v>0.25</v>
      </c>
      <c r="Y6602" s="1">
        <f>1/COUNTIFS(Data[Customer Name],Data[[#This Row],[Customer Name]], Data[MonthYear],Data[[#This Row],[MonthYear]])</f>
        <v>0.25</v>
      </c>
      <c r="Z6602" s="1" t="str">
        <f>TEXT(Data[[#This Row],[Order Date]], "mm.yy")</f>
        <v>12.16</v>
      </c>
    </row>
    <row r="6603" spans="1:26" x14ac:dyDescent="0.25">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1" t="str">
        <f>IF(M6603=People!$B$2,People!$A$5,(IF(M6603=People!$B$3,People!$A$3,(IF(M6603=People!$B$4,People!$A$4,(IF(M6603=People!$B$5,People!$A$5,0)))))))</f>
        <v>Chuck Magee</v>
      </c>
      <c r="W6603" s="1" t="str">
        <f>IFERROR(VLOOKUP(Data[[#This Row],[Order ID]], Returns!$A:$B, 2, FALSE), "No")</f>
        <v>No</v>
      </c>
      <c r="X6603" s="1">
        <f>1/COUNTIF(Data[Order ID], Data[[#This Row],[Order ID]])</f>
        <v>0.25</v>
      </c>
      <c r="Y6603" s="1">
        <f>1/COUNTIFS(Data[Customer Name],Data[[#This Row],[Customer Name]], Data[MonthYear],Data[[#This Row],[MonthYear]])</f>
        <v>0.25</v>
      </c>
      <c r="Z6603" s="1" t="str">
        <f>TEXT(Data[[#This Row],[Order Date]], "mm.yy")</f>
        <v>12.16</v>
      </c>
    </row>
    <row r="6604" spans="1:26" x14ac:dyDescent="0.25">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1" t="str">
        <f>IF(M6604=People!$B$2,People!$A$5,(IF(M6604=People!$B$3,People!$A$3,(IF(M6604=People!$B$4,People!$A$4,(IF(M6604=People!$B$5,People!$A$5,0)))))))</f>
        <v>Chuck Magee</v>
      </c>
      <c r="W6604" s="1" t="str">
        <f>IFERROR(VLOOKUP(Data[[#This Row],[Order ID]], Returns!$A:$B, 2, FALSE), "No")</f>
        <v>No</v>
      </c>
      <c r="X6604" s="1">
        <f>1/COUNTIF(Data[Order ID], Data[[#This Row],[Order ID]])</f>
        <v>0.25</v>
      </c>
      <c r="Y6604" s="1">
        <f>1/COUNTIFS(Data[Customer Name],Data[[#This Row],[Customer Name]], Data[MonthYear],Data[[#This Row],[MonthYear]])</f>
        <v>0.25</v>
      </c>
      <c r="Z6604" s="1" t="str">
        <f>TEXT(Data[[#This Row],[Order Date]], "mm.yy")</f>
        <v>12.16</v>
      </c>
    </row>
    <row r="6605" spans="1:26" x14ac:dyDescent="0.25">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1" t="str">
        <f>IF(M6605=People!$B$2,People!$A$5,(IF(M6605=People!$B$3,People!$A$3,(IF(M6605=People!$B$4,People!$A$4,(IF(M6605=People!$B$5,People!$A$5,0)))))))</f>
        <v>Cassandra Brandow</v>
      </c>
      <c r="W6605" s="1" t="str">
        <f>IFERROR(VLOOKUP(Data[[#This Row],[Order ID]], Returns!$A:$B, 2, FALSE), "No")</f>
        <v>No</v>
      </c>
      <c r="X6605" s="1">
        <f>1/COUNTIF(Data[Order ID], Data[[#This Row],[Order ID]])</f>
        <v>1</v>
      </c>
      <c r="Y6605" s="1">
        <f>1/COUNTIFS(Data[Customer Name],Data[[#This Row],[Customer Name]], Data[MonthYear],Data[[#This Row],[MonthYear]])</f>
        <v>1</v>
      </c>
      <c r="Z6605" s="1" t="str">
        <f>TEXT(Data[[#This Row],[Order Date]], "mm.yy")</f>
        <v>06.19</v>
      </c>
    </row>
    <row r="6606" spans="1:26" x14ac:dyDescent="0.25">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1" t="str">
        <f>IF(M6606=People!$B$2,People!$A$5,(IF(M6606=People!$B$3,People!$A$3,(IF(M6606=People!$B$4,People!$A$4,(IF(M6606=People!$B$5,People!$A$5,0)))))))</f>
        <v>Cassandra Brandow</v>
      </c>
      <c r="W6606" s="1" t="str">
        <f>IFERROR(VLOOKUP(Data[[#This Row],[Order ID]], Returns!$A:$B, 2, FALSE), "No")</f>
        <v>No</v>
      </c>
      <c r="X6606" s="1">
        <f>1/COUNTIF(Data[Order ID], Data[[#This Row],[Order ID]])</f>
        <v>0.2</v>
      </c>
      <c r="Y6606" s="1">
        <f>1/COUNTIFS(Data[Customer Name],Data[[#This Row],[Customer Name]], Data[MonthYear],Data[[#This Row],[MonthYear]])</f>
        <v>0.2</v>
      </c>
      <c r="Z6606" s="1" t="str">
        <f>TEXT(Data[[#This Row],[Order Date]], "mm.yy")</f>
        <v>05.18</v>
      </c>
    </row>
    <row r="6607" spans="1:26" x14ac:dyDescent="0.25">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1" t="str">
        <f>IF(M6607=People!$B$2,People!$A$5,(IF(M6607=People!$B$3,People!$A$3,(IF(M6607=People!$B$4,People!$A$4,(IF(M6607=People!$B$5,People!$A$5,0)))))))</f>
        <v>Cassandra Brandow</v>
      </c>
      <c r="W6607" s="1" t="str">
        <f>IFERROR(VLOOKUP(Data[[#This Row],[Order ID]], Returns!$A:$B, 2, FALSE), "No")</f>
        <v>No</v>
      </c>
      <c r="X6607" s="1">
        <f>1/COUNTIF(Data[Order ID], Data[[#This Row],[Order ID]])</f>
        <v>0.2</v>
      </c>
      <c r="Y6607" s="1">
        <f>1/COUNTIFS(Data[Customer Name],Data[[#This Row],[Customer Name]], Data[MonthYear],Data[[#This Row],[MonthYear]])</f>
        <v>0.2</v>
      </c>
      <c r="Z6607" s="1" t="str">
        <f>TEXT(Data[[#This Row],[Order Date]], "mm.yy")</f>
        <v>05.18</v>
      </c>
    </row>
    <row r="6608" spans="1:26" x14ac:dyDescent="0.25">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1" t="str">
        <f>IF(M6608=People!$B$2,People!$A$5,(IF(M6608=People!$B$3,People!$A$3,(IF(M6608=People!$B$4,People!$A$4,(IF(M6608=People!$B$5,People!$A$5,0)))))))</f>
        <v>Cassandra Brandow</v>
      </c>
      <c r="W6608" s="1" t="str">
        <f>IFERROR(VLOOKUP(Data[[#This Row],[Order ID]], Returns!$A:$B, 2, FALSE), "No")</f>
        <v>No</v>
      </c>
      <c r="X6608" s="1">
        <f>1/COUNTIF(Data[Order ID], Data[[#This Row],[Order ID]])</f>
        <v>0.2</v>
      </c>
      <c r="Y6608" s="1">
        <f>1/COUNTIFS(Data[Customer Name],Data[[#This Row],[Customer Name]], Data[MonthYear],Data[[#This Row],[MonthYear]])</f>
        <v>0.2</v>
      </c>
      <c r="Z6608" s="1" t="str">
        <f>TEXT(Data[[#This Row],[Order Date]], "mm.yy")</f>
        <v>05.18</v>
      </c>
    </row>
    <row r="6609" spans="1:26" x14ac:dyDescent="0.25">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1" t="str">
        <f>IF(M6609=People!$B$2,People!$A$5,(IF(M6609=People!$B$3,People!$A$3,(IF(M6609=People!$B$4,People!$A$4,(IF(M6609=People!$B$5,People!$A$5,0)))))))</f>
        <v>Cassandra Brandow</v>
      </c>
      <c r="W6609" s="1" t="str">
        <f>IFERROR(VLOOKUP(Data[[#This Row],[Order ID]], Returns!$A:$B, 2, FALSE), "No")</f>
        <v>No</v>
      </c>
      <c r="X6609" s="1">
        <f>1/COUNTIF(Data[Order ID], Data[[#This Row],[Order ID]])</f>
        <v>0.2</v>
      </c>
      <c r="Y6609" s="1">
        <f>1/COUNTIFS(Data[Customer Name],Data[[#This Row],[Customer Name]], Data[MonthYear],Data[[#This Row],[MonthYear]])</f>
        <v>0.2</v>
      </c>
      <c r="Z6609" s="1" t="str">
        <f>TEXT(Data[[#This Row],[Order Date]], "mm.yy")</f>
        <v>05.18</v>
      </c>
    </row>
    <row r="6610" spans="1:26" x14ac:dyDescent="0.25">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1" t="str">
        <f>IF(M6610=People!$B$2,People!$A$5,(IF(M6610=People!$B$3,People!$A$3,(IF(M6610=People!$B$4,People!$A$4,(IF(M6610=People!$B$5,People!$A$5,0)))))))</f>
        <v>Cassandra Brandow</v>
      </c>
      <c r="W6610" s="1" t="str">
        <f>IFERROR(VLOOKUP(Data[[#This Row],[Order ID]], Returns!$A:$B, 2, FALSE), "No")</f>
        <v>No</v>
      </c>
      <c r="X6610" s="1">
        <f>1/COUNTIF(Data[Order ID], Data[[#This Row],[Order ID]])</f>
        <v>0.2</v>
      </c>
      <c r="Y6610" s="1">
        <f>1/COUNTIFS(Data[Customer Name],Data[[#This Row],[Customer Name]], Data[MonthYear],Data[[#This Row],[MonthYear]])</f>
        <v>0.2</v>
      </c>
      <c r="Z6610" s="1" t="str">
        <f>TEXT(Data[[#This Row],[Order Date]], "mm.yy")</f>
        <v>05.18</v>
      </c>
    </row>
    <row r="6611" spans="1:26" x14ac:dyDescent="0.25">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1" t="str">
        <f>IF(M6611=People!$B$2,People!$A$5,(IF(M6611=People!$B$3,People!$A$3,(IF(M6611=People!$B$4,People!$A$4,(IF(M6611=People!$B$5,People!$A$5,0)))))))</f>
        <v>Chuck Magee</v>
      </c>
      <c r="W6611" s="1" t="str">
        <f>IFERROR(VLOOKUP(Data[[#This Row],[Order ID]], Returns!$A:$B, 2, FALSE), "No")</f>
        <v>No</v>
      </c>
      <c r="X6611" s="1">
        <f>1/COUNTIF(Data[Order ID], Data[[#This Row],[Order ID]])</f>
        <v>1</v>
      </c>
      <c r="Y6611" s="1">
        <f>1/COUNTIFS(Data[Customer Name],Data[[#This Row],[Customer Name]], Data[MonthYear],Data[[#This Row],[MonthYear]])</f>
        <v>1</v>
      </c>
      <c r="Z6611" s="1" t="str">
        <f>TEXT(Data[[#This Row],[Order Date]], "mm.yy")</f>
        <v>03.17</v>
      </c>
    </row>
    <row r="6612" spans="1:26" x14ac:dyDescent="0.25">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1" t="str">
        <f>IF(M6612=People!$B$2,People!$A$5,(IF(M6612=People!$B$3,People!$A$3,(IF(M6612=People!$B$4,People!$A$4,(IF(M6612=People!$B$5,People!$A$5,0)))))))</f>
        <v>Cassandra Brandow</v>
      </c>
      <c r="W6612" s="1" t="str">
        <f>IFERROR(VLOOKUP(Data[[#This Row],[Order ID]], Returns!$A:$B, 2, FALSE), "No")</f>
        <v>Yes</v>
      </c>
      <c r="X6612" s="1">
        <f>1/COUNTIF(Data[Order ID], Data[[#This Row],[Order ID]])</f>
        <v>1</v>
      </c>
      <c r="Y6612" s="1">
        <f>1/COUNTIFS(Data[Customer Name],Data[[#This Row],[Customer Name]], Data[MonthYear],Data[[#This Row],[MonthYear]])</f>
        <v>1</v>
      </c>
      <c r="Z6612" s="1" t="str">
        <f>TEXT(Data[[#This Row],[Order Date]], "mm.yy")</f>
        <v>10.18</v>
      </c>
    </row>
    <row r="6613" spans="1:26" x14ac:dyDescent="0.25">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1" t="str">
        <f>IF(M6613=People!$B$2,People!$A$5,(IF(M6613=People!$B$3,People!$A$3,(IF(M6613=People!$B$4,People!$A$4,(IF(M6613=People!$B$5,People!$A$5,0)))))))</f>
        <v>Cassandra Brandow</v>
      </c>
      <c r="W6613" s="1" t="str">
        <f>IFERROR(VLOOKUP(Data[[#This Row],[Order ID]], Returns!$A:$B, 2, FALSE), "No")</f>
        <v>Yes</v>
      </c>
      <c r="X6613" s="1">
        <f>1/COUNTIF(Data[Order ID], Data[[#This Row],[Order ID]])</f>
        <v>0.25</v>
      </c>
      <c r="Y6613" s="1">
        <f>1/COUNTIFS(Data[Customer Name],Data[[#This Row],[Customer Name]], Data[MonthYear],Data[[#This Row],[MonthYear]])</f>
        <v>0.25</v>
      </c>
      <c r="Z6613" s="1" t="str">
        <f>TEXT(Data[[#This Row],[Order Date]], "mm.yy")</f>
        <v>04.17</v>
      </c>
    </row>
    <row r="6614" spans="1:26" x14ac:dyDescent="0.25">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1" t="str">
        <f>IF(M6614=People!$B$2,People!$A$5,(IF(M6614=People!$B$3,People!$A$3,(IF(M6614=People!$B$4,People!$A$4,(IF(M6614=People!$B$5,People!$A$5,0)))))))</f>
        <v>Cassandra Brandow</v>
      </c>
      <c r="W6614" s="1" t="str">
        <f>IFERROR(VLOOKUP(Data[[#This Row],[Order ID]], Returns!$A:$B, 2, FALSE), "No")</f>
        <v>Yes</v>
      </c>
      <c r="X6614" s="1">
        <f>1/COUNTIF(Data[Order ID], Data[[#This Row],[Order ID]])</f>
        <v>0.25</v>
      </c>
      <c r="Y6614" s="1">
        <f>1/COUNTIFS(Data[Customer Name],Data[[#This Row],[Customer Name]], Data[MonthYear],Data[[#This Row],[MonthYear]])</f>
        <v>0.25</v>
      </c>
      <c r="Z6614" s="1" t="str">
        <f>TEXT(Data[[#This Row],[Order Date]], "mm.yy")</f>
        <v>04.17</v>
      </c>
    </row>
    <row r="6615" spans="1:26" x14ac:dyDescent="0.25">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1" t="str">
        <f>IF(M6615=People!$B$2,People!$A$5,(IF(M6615=People!$B$3,People!$A$3,(IF(M6615=People!$B$4,People!$A$4,(IF(M6615=People!$B$5,People!$A$5,0)))))))</f>
        <v>Cassandra Brandow</v>
      </c>
      <c r="W6615" s="1" t="str">
        <f>IFERROR(VLOOKUP(Data[[#This Row],[Order ID]], Returns!$A:$B, 2, FALSE), "No")</f>
        <v>Yes</v>
      </c>
      <c r="X6615" s="1">
        <f>1/COUNTIF(Data[Order ID], Data[[#This Row],[Order ID]])</f>
        <v>0.25</v>
      </c>
      <c r="Y6615" s="1">
        <f>1/COUNTIFS(Data[Customer Name],Data[[#This Row],[Customer Name]], Data[MonthYear],Data[[#This Row],[MonthYear]])</f>
        <v>0.25</v>
      </c>
      <c r="Z6615" s="1" t="str">
        <f>TEXT(Data[[#This Row],[Order Date]], "mm.yy")</f>
        <v>04.17</v>
      </c>
    </row>
    <row r="6616" spans="1:26" x14ac:dyDescent="0.25">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1" t="str">
        <f>IF(M6616=People!$B$2,People!$A$5,(IF(M6616=People!$B$3,People!$A$3,(IF(M6616=People!$B$4,People!$A$4,(IF(M6616=People!$B$5,People!$A$5,0)))))))</f>
        <v>Cassandra Brandow</v>
      </c>
      <c r="W6616" s="1" t="str">
        <f>IFERROR(VLOOKUP(Data[[#This Row],[Order ID]], Returns!$A:$B, 2, FALSE), "No")</f>
        <v>Yes</v>
      </c>
      <c r="X6616" s="1">
        <f>1/COUNTIF(Data[Order ID], Data[[#This Row],[Order ID]])</f>
        <v>0.25</v>
      </c>
      <c r="Y6616" s="1">
        <f>1/COUNTIFS(Data[Customer Name],Data[[#This Row],[Customer Name]], Data[MonthYear],Data[[#This Row],[MonthYear]])</f>
        <v>0.25</v>
      </c>
      <c r="Z6616" s="1" t="str">
        <f>TEXT(Data[[#This Row],[Order Date]], "mm.yy")</f>
        <v>04.17</v>
      </c>
    </row>
    <row r="6617" spans="1:26" x14ac:dyDescent="0.25">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1" t="str">
        <f>IF(M6617=People!$B$2,People!$A$5,(IF(M6617=People!$B$3,People!$A$3,(IF(M6617=People!$B$4,People!$A$4,(IF(M6617=People!$B$5,People!$A$5,0)))))))</f>
        <v>Cassandra Brandow</v>
      </c>
      <c r="W6617" s="1" t="str">
        <f>IFERROR(VLOOKUP(Data[[#This Row],[Order ID]], Returns!$A:$B, 2, FALSE), "No")</f>
        <v>No</v>
      </c>
      <c r="X6617" s="1">
        <f>1/COUNTIF(Data[Order ID], Data[[#This Row],[Order ID]])</f>
        <v>0.33333333333333331</v>
      </c>
      <c r="Y6617" s="1">
        <f>1/COUNTIFS(Data[Customer Name],Data[[#This Row],[Customer Name]], Data[MonthYear],Data[[#This Row],[MonthYear]])</f>
        <v>0.33333333333333331</v>
      </c>
      <c r="Z6617" s="1" t="str">
        <f>TEXT(Data[[#This Row],[Order Date]], "mm.yy")</f>
        <v>06.18</v>
      </c>
    </row>
    <row r="6618" spans="1:26" x14ac:dyDescent="0.25">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1" t="str">
        <f>IF(M6618=People!$B$2,People!$A$5,(IF(M6618=People!$B$3,People!$A$3,(IF(M6618=People!$B$4,People!$A$4,(IF(M6618=People!$B$5,People!$A$5,0)))))))</f>
        <v>Cassandra Brandow</v>
      </c>
      <c r="W6618" s="1" t="str">
        <f>IFERROR(VLOOKUP(Data[[#This Row],[Order ID]], Returns!$A:$B, 2, FALSE), "No")</f>
        <v>No</v>
      </c>
      <c r="X6618" s="1">
        <f>1/COUNTIF(Data[Order ID], Data[[#This Row],[Order ID]])</f>
        <v>0.33333333333333331</v>
      </c>
      <c r="Y6618" s="1">
        <f>1/COUNTIFS(Data[Customer Name],Data[[#This Row],[Customer Name]], Data[MonthYear],Data[[#This Row],[MonthYear]])</f>
        <v>0.33333333333333331</v>
      </c>
      <c r="Z6618" s="1" t="str">
        <f>TEXT(Data[[#This Row],[Order Date]], "mm.yy")</f>
        <v>06.18</v>
      </c>
    </row>
    <row r="6619" spans="1:26" x14ac:dyDescent="0.25">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1" t="str">
        <f>IF(M6619=People!$B$2,People!$A$5,(IF(M6619=People!$B$3,People!$A$3,(IF(M6619=People!$B$4,People!$A$4,(IF(M6619=People!$B$5,People!$A$5,0)))))))</f>
        <v>Cassandra Brandow</v>
      </c>
      <c r="W6619" s="1" t="str">
        <f>IFERROR(VLOOKUP(Data[[#This Row],[Order ID]], Returns!$A:$B, 2, FALSE), "No")</f>
        <v>No</v>
      </c>
      <c r="X6619" s="1">
        <f>1/COUNTIF(Data[Order ID], Data[[#This Row],[Order ID]])</f>
        <v>0.33333333333333331</v>
      </c>
      <c r="Y6619" s="1">
        <f>1/COUNTIFS(Data[Customer Name],Data[[#This Row],[Customer Name]], Data[MonthYear],Data[[#This Row],[MonthYear]])</f>
        <v>0.33333333333333331</v>
      </c>
      <c r="Z6619" s="1" t="str">
        <f>TEXT(Data[[#This Row],[Order Date]], "mm.yy")</f>
        <v>06.18</v>
      </c>
    </row>
    <row r="6620" spans="1:26" x14ac:dyDescent="0.25">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1" t="str">
        <f>IF(M6620=People!$B$2,People!$A$5,(IF(M6620=People!$B$3,People!$A$3,(IF(M6620=People!$B$4,People!$A$4,(IF(M6620=People!$B$5,People!$A$5,0)))))))</f>
        <v>Kelly Williams</v>
      </c>
      <c r="W6620" s="1" t="str">
        <f>IFERROR(VLOOKUP(Data[[#This Row],[Order ID]], Returns!$A:$B, 2, FALSE), "No")</f>
        <v>No</v>
      </c>
      <c r="X6620" s="1">
        <f>1/COUNTIF(Data[Order ID], Data[[#This Row],[Order ID]])</f>
        <v>0.25</v>
      </c>
      <c r="Y6620" s="1">
        <f>1/COUNTIFS(Data[Customer Name],Data[[#This Row],[Customer Name]], Data[MonthYear],Data[[#This Row],[MonthYear]])</f>
        <v>0.25</v>
      </c>
      <c r="Z6620" s="1" t="str">
        <f>TEXT(Data[[#This Row],[Order Date]], "mm.yy")</f>
        <v>01.19</v>
      </c>
    </row>
    <row r="6621" spans="1:26" x14ac:dyDescent="0.25">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1" t="str">
        <f>IF(M6621=People!$B$2,People!$A$5,(IF(M6621=People!$B$3,People!$A$3,(IF(M6621=People!$B$4,People!$A$4,(IF(M6621=People!$B$5,People!$A$5,0)))))))</f>
        <v>Kelly Williams</v>
      </c>
      <c r="W6621" s="1" t="str">
        <f>IFERROR(VLOOKUP(Data[[#This Row],[Order ID]], Returns!$A:$B, 2, FALSE), "No")</f>
        <v>No</v>
      </c>
      <c r="X6621" s="1">
        <f>1/COUNTIF(Data[Order ID], Data[[#This Row],[Order ID]])</f>
        <v>0.25</v>
      </c>
      <c r="Y6621" s="1">
        <f>1/COUNTIFS(Data[Customer Name],Data[[#This Row],[Customer Name]], Data[MonthYear],Data[[#This Row],[MonthYear]])</f>
        <v>0.25</v>
      </c>
      <c r="Z6621" s="1" t="str">
        <f>TEXT(Data[[#This Row],[Order Date]], "mm.yy")</f>
        <v>01.19</v>
      </c>
    </row>
    <row r="6622" spans="1:26" x14ac:dyDescent="0.25">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1" t="str">
        <f>IF(M6622=People!$B$2,People!$A$5,(IF(M6622=People!$B$3,People!$A$3,(IF(M6622=People!$B$4,People!$A$4,(IF(M6622=People!$B$5,People!$A$5,0)))))))</f>
        <v>Kelly Williams</v>
      </c>
      <c r="W6622" s="1" t="str">
        <f>IFERROR(VLOOKUP(Data[[#This Row],[Order ID]], Returns!$A:$B, 2, FALSE), "No")</f>
        <v>No</v>
      </c>
      <c r="X6622" s="1">
        <f>1/COUNTIF(Data[Order ID], Data[[#This Row],[Order ID]])</f>
        <v>0.25</v>
      </c>
      <c r="Y6622" s="1">
        <f>1/COUNTIFS(Data[Customer Name],Data[[#This Row],[Customer Name]], Data[MonthYear],Data[[#This Row],[MonthYear]])</f>
        <v>0.25</v>
      </c>
      <c r="Z6622" s="1" t="str">
        <f>TEXT(Data[[#This Row],[Order Date]], "mm.yy")</f>
        <v>01.19</v>
      </c>
    </row>
    <row r="6623" spans="1:26" x14ac:dyDescent="0.25">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1" t="str">
        <f>IF(M6623=People!$B$2,People!$A$5,(IF(M6623=People!$B$3,People!$A$3,(IF(M6623=People!$B$4,People!$A$4,(IF(M6623=People!$B$5,People!$A$5,0)))))))</f>
        <v>Kelly Williams</v>
      </c>
      <c r="W6623" s="1" t="str">
        <f>IFERROR(VLOOKUP(Data[[#This Row],[Order ID]], Returns!$A:$B, 2, FALSE), "No")</f>
        <v>No</v>
      </c>
      <c r="X6623" s="1">
        <f>1/COUNTIF(Data[Order ID], Data[[#This Row],[Order ID]])</f>
        <v>0.25</v>
      </c>
      <c r="Y6623" s="1">
        <f>1/COUNTIFS(Data[Customer Name],Data[[#This Row],[Customer Name]], Data[MonthYear],Data[[#This Row],[MonthYear]])</f>
        <v>0.25</v>
      </c>
      <c r="Z6623" s="1" t="str">
        <f>TEXT(Data[[#This Row],[Order Date]], "mm.yy")</f>
        <v>01.19</v>
      </c>
    </row>
    <row r="6624" spans="1:26" x14ac:dyDescent="0.25">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1" t="str">
        <f>IF(M6624=People!$B$2,People!$A$5,(IF(M6624=People!$B$3,People!$A$3,(IF(M6624=People!$B$4,People!$A$4,(IF(M6624=People!$B$5,People!$A$5,0)))))))</f>
        <v>Cassandra Brandow</v>
      </c>
      <c r="W6624" s="1" t="str">
        <f>IFERROR(VLOOKUP(Data[[#This Row],[Order ID]], Returns!$A:$B, 2, FALSE), "No")</f>
        <v>No</v>
      </c>
      <c r="X6624" s="1">
        <f>1/COUNTIF(Data[Order ID], Data[[#This Row],[Order ID]])</f>
        <v>0.5</v>
      </c>
      <c r="Y6624" s="1">
        <f>1/COUNTIFS(Data[Customer Name],Data[[#This Row],[Customer Name]], Data[MonthYear],Data[[#This Row],[MonthYear]])</f>
        <v>0.5</v>
      </c>
      <c r="Z6624" s="1" t="str">
        <f>TEXT(Data[[#This Row],[Order Date]], "mm.yy")</f>
        <v>09.16</v>
      </c>
    </row>
    <row r="6625" spans="1:26" x14ac:dyDescent="0.25">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1" t="str">
        <f>IF(M6625=People!$B$2,People!$A$5,(IF(M6625=People!$B$3,People!$A$3,(IF(M6625=People!$B$4,People!$A$4,(IF(M6625=People!$B$5,People!$A$5,0)))))))</f>
        <v>Cassandra Brandow</v>
      </c>
      <c r="W6625" s="1" t="str">
        <f>IFERROR(VLOOKUP(Data[[#This Row],[Order ID]], Returns!$A:$B, 2, FALSE), "No")</f>
        <v>No</v>
      </c>
      <c r="X6625" s="1">
        <f>1/COUNTIF(Data[Order ID], Data[[#This Row],[Order ID]])</f>
        <v>0.5</v>
      </c>
      <c r="Y6625" s="1">
        <f>1/COUNTIFS(Data[Customer Name],Data[[#This Row],[Customer Name]], Data[MonthYear],Data[[#This Row],[MonthYear]])</f>
        <v>0.5</v>
      </c>
      <c r="Z6625" s="1" t="str">
        <f>TEXT(Data[[#This Row],[Order Date]], "mm.yy")</f>
        <v>09.16</v>
      </c>
    </row>
    <row r="6626" spans="1:26" x14ac:dyDescent="0.25">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1" t="str">
        <f>IF(M6626=People!$B$2,People!$A$5,(IF(M6626=People!$B$3,People!$A$3,(IF(M6626=People!$B$4,People!$A$4,(IF(M6626=People!$B$5,People!$A$5,0)))))))</f>
        <v>Kelly Williams</v>
      </c>
      <c r="W6626" s="1" t="str">
        <f>IFERROR(VLOOKUP(Data[[#This Row],[Order ID]], Returns!$A:$B, 2, FALSE), "No")</f>
        <v>No</v>
      </c>
      <c r="X6626" s="1">
        <f>1/COUNTIF(Data[Order ID], Data[[#This Row],[Order ID]])</f>
        <v>0.5</v>
      </c>
      <c r="Y6626" s="1">
        <f>1/COUNTIFS(Data[Customer Name],Data[[#This Row],[Customer Name]], Data[MonthYear],Data[[#This Row],[MonthYear]])</f>
        <v>0.5</v>
      </c>
      <c r="Z6626" s="1" t="str">
        <f>TEXT(Data[[#This Row],[Order Date]], "mm.yy")</f>
        <v>01.17</v>
      </c>
    </row>
    <row r="6627" spans="1:26" x14ac:dyDescent="0.25">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1" t="str">
        <f>IF(M6627=People!$B$2,People!$A$5,(IF(M6627=People!$B$3,People!$A$3,(IF(M6627=People!$B$4,People!$A$4,(IF(M6627=People!$B$5,People!$A$5,0)))))))</f>
        <v>Kelly Williams</v>
      </c>
      <c r="W6627" s="1" t="str">
        <f>IFERROR(VLOOKUP(Data[[#This Row],[Order ID]], Returns!$A:$B, 2, FALSE), "No")</f>
        <v>No</v>
      </c>
      <c r="X6627" s="1">
        <f>1/COUNTIF(Data[Order ID], Data[[#This Row],[Order ID]])</f>
        <v>0.5</v>
      </c>
      <c r="Y6627" s="1">
        <f>1/COUNTIFS(Data[Customer Name],Data[[#This Row],[Customer Name]], Data[MonthYear],Data[[#This Row],[MonthYear]])</f>
        <v>0.5</v>
      </c>
      <c r="Z6627" s="1" t="str">
        <f>TEXT(Data[[#This Row],[Order Date]], "mm.yy")</f>
        <v>01.17</v>
      </c>
    </row>
    <row r="6628" spans="1:26" x14ac:dyDescent="0.25">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1" t="str">
        <f>IF(M6628=People!$B$2,People!$A$5,(IF(M6628=People!$B$3,People!$A$3,(IF(M6628=People!$B$4,People!$A$4,(IF(M6628=People!$B$5,People!$A$5,0)))))))</f>
        <v>Chuck Magee</v>
      </c>
      <c r="W6628" s="1" t="str">
        <f>IFERROR(VLOOKUP(Data[[#This Row],[Order ID]], Returns!$A:$B, 2, FALSE), "No")</f>
        <v>No</v>
      </c>
      <c r="X6628" s="1">
        <f>1/COUNTIF(Data[Order ID], Data[[#This Row],[Order ID]])</f>
        <v>1</v>
      </c>
      <c r="Y6628" s="1">
        <f>1/COUNTIFS(Data[Customer Name],Data[[#This Row],[Customer Name]], Data[MonthYear],Data[[#This Row],[MonthYear]])</f>
        <v>1</v>
      </c>
      <c r="Z6628" s="1" t="str">
        <f>TEXT(Data[[#This Row],[Order Date]], "mm.yy")</f>
        <v>12.16</v>
      </c>
    </row>
    <row r="6629" spans="1:26" x14ac:dyDescent="0.25">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1" t="str">
        <f>IF(M6629=People!$B$2,People!$A$5,(IF(M6629=People!$B$3,People!$A$3,(IF(M6629=People!$B$4,People!$A$4,(IF(M6629=People!$B$5,People!$A$5,0)))))))</f>
        <v>Cassandra Brandow</v>
      </c>
      <c r="W6629" s="1" t="str">
        <f>IFERROR(VLOOKUP(Data[[#This Row],[Order ID]], Returns!$A:$B, 2, FALSE), "No")</f>
        <v>No</v>
      </c>
      <c r="X6629" s="1">
        <f>1/COUNTIF(Data[Order ID], Data[[#This Row],[Order ID]])</f>
        <v>1</v>
      </c>
      <c r="Y6629" s="1">
        <f>1/COUNTIFS(Data[Customer Name],Data[[#This Row],[Customer Name]], Data[MonthYear],Data[[#This Row],[MonthYear]])</f>
        <v>1</v>
      </c>
      <c r="Z6629" s="1" t="str">
        <f>TEXT(Data[[#This Row],[Order Date]], "mm.yy")</f>
        <v>05.16</v>
      </c>
    </row>
    <row r="6630" spans="1:26" x14ac:dyDescent="0.25">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1" t="str">
        <f>IF(M6630=People!$B$2,People!$A$5,(IF(M6630=People!$B$3,People!$A$3,(IF(M6630=People!$B$4,People!$A$4,(IF(M6630=People!$B$5,People!$A$5,0)))))))</f>
        <v>Chuck Magee</v>
      </c>
      <c r="W6630" s="1" t="str">
        <f>IFERROR(VLOOKUP(Data[[#This Row],[Order ID]], Returns!$A:$B, 2, FALSE), "No")</f>
        <v>No</v>
      </c>
      <c r="X6630" s="1">
        <f>1/COUNTIF(Data[Order ID], Data[[#This Row],[Order ID]])</f>
        <v>1</v>
      </c>
      <c r="Y6630" s="1">
        <f>1/COUNTIFS(Data[Customer Name],Data[[#This Row],[Customer Name]], Data[MonthYear],Data[[#This Row],[MonthYear]])</f>
        <v>1</v>
      </c>
      <c r="Z6630" s="1" t="str">
        <f>TEXT(Data[[#This Row],[Order Date]], "mm.yy")</f>
        <v>09.17</v>
      </c>
    </row>
    <row r="6631" spans="1:26" x14ac:dyDescent="0.25">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1" t="str">
        <f>IF(M6631=People!$B$2,People!$A$5,(IF(M6631=People!$B$3,People!$A$3,(IF(M6631=People!$B$4,People!$A$4,(IF(M6631=People!$B$5,People!$A$5,0)))))))</f>
        <v>Cassandra Brandow</v>
      </c>
      <c r="W6631" s="1" t="str">
        <f>IFERROR(VLOOKUP(Data[[#This Row],[Order ID]], Returns!$A:$B, 2, FALSE), "No")</f>
        <v>No</v>
      </c>
      <c r="X6631" s="1">
        <f>1/COUNTIF(Data[Order ID], Data[[#This Row],[Order ID]])</f>
        <v>1</v>
      </c>
      <c r="Y6631" s="1">
        <f>1/COUNTIFS(Data[Customer Name],Data[[#This Row],[Customer Name]], Data[MonthYear],Data[[#This Row],[MonthYear]])</f>
        <v>1</v>
      </c>
      <c r="Z6631" s="1" t="str">
        <f>TEXT(Data[[#This Row],[Order Date]], "mm.yy")</f>
        <v>10.17</v>
      </c>
    </row>
    <row r="6632" spans="1:26" x14ac:dyDescent="0.25">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1" t="str">
        <f>IF(M6632=People!$B$2,People!$A$5,(IF(M6632=People!$B$3,People!$A$3,(IF(M6632=People!$B$4,People!$A$4,(IF(M6632=People!$B$5,People!$A$5,0)))))))</f>
        <v>Cassandra Brandow</v>
      </c>
      <c r="W6632" s="1" t="str">
        <f>IFERROR(VLOOKUP(Data[[#This Row],[Order ID]], Returns!$A:$B, 2, FALSE), "No")</f>
        <v>Yes</v>
      </c>
      <c r="X6632" s="1">
        <f>1/COUNTIF(Data[Order ID], Data[[#This Row],[Order ID]])</f>
        <v>0.5</v>
      </c>
      <c r="Y6632" s="1">
        <f>1/COUNTIFS(Data[Customer Name],Data[[#This Row],[Customer Name]], Data[MonthYear],Data[[#This Row],[MonthYear]])</f>
        <v>0.33333333333333331</v>
      </c>
      <c r="Z6632" s="1" t="str">
        <f>TEXT(Data[[#This Row],[Order Date]], "mm.yy")</f>
        <v>12.18</v>
      </c>
    </row>
    <row r="6633" spans="1:26" x14ac:dyDescent="0.25">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1" t="str">
        <f>IF(M6633=People!$B$2,People!$A$5,(IF(M6633=People!$B$3,People!$A$3,(IF(M6633=People!$B$4,People!$A$4,(IF(M6633=People!$B$5,People!$A$5,0)))))))</f>
        <v>Cassandra Brandow</v>
      </c>
      <c r="W6633" s="1" t="str">
        <f>IFERROR(VLOOKUP(Data[[#This Row],[Order ID]], Returns!$A:$B, 2, FALSE), "No")</f>
        <v>Yes</v>
      </c>
      <c r="X6633" s="1">
        <f>1/COUNTIF(Data[Order ID], Data[[#This Row],[Order ID]])</f>
        <v>0.5</v>
      </c>
      <c r="Y6633" s="1">
        <f>1/COUNTIFS(Data[Customer Name],Data[[#This Row],[Customer Name]], Data[MonthYear],Data[[#This Row],[MonthYear]])</f>
        <v>0.33333333333333331</v>
      </c>
      <c r="Z6633" s="1" t="str">
        <f>TEXT(Data[[#This Row],[Order Date]], "mm.yy")</f>
        <v>12.18</v>
      </c>
    </row>
    <row r="6634" spans="1:26" x14ac:dyDescent="0.25">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1" t="str">
        <f>IF(M6634=People!$B$2,People!$A$5,(IF(M6634=People!$B$3,People!$A$3,(IF(M6634=People!$B$4,People!$A$4,(IF(M6634=People!$B$5,People!$A$5,0)))))))</f>
        <v>Kelly Williams</v>
      </c>
      <c r="W6634" s="1" t="str">
        <f>IFERROR(VLOOKUP(Data[[#This Row],[Order ID]], Returns!$A:$B, 2, FALSE), "No")</f>
        <v>No</v>
      </c>
      <c r="X6634" s="1">
        <f>1/COUNTIF(Data[Order ID], Data[[#This Row],[Order ID]])</f>
        <v>1</v>
      </c>
      <c r="Y6634" s="1">
        <f>1/COUNTIFS(Data[Customer Name],Data[[#This Row],[Customer Name]], Data[MonthYear],Data[[#This Row],[MonthYear]])</f>
        <v>0.25</v>
      </c>
      <c r="Z6634" s="1" t="str">
        <f>TEXT(Data[[#This Row],[Order Date]], "mm.yy")</f>
        <v>05.18</v>
      </c>
    </row>
    <row r="6635" spans="1:26" x14ac:dyDescent="0.25">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1" t="str">
        <f>IF(M6635=People!$B$2,People!$A$5,(IF(M6635=People!$B$3,People!$A$3,(IF(M6635=People!$B$4,People!$A$4,(IF(M6635=People!$B$5,People!$A$5,0)))))))</f>
        <v>Cassandra Brandow</v>
      </c>
      <c r="W6635" s="1" t="str">
        <f>IFERROR(VLOOKUP(Data[[#This Row],[Order ID]], Returns!$A:$B, 2, FALSE), "No")</f>
        <v>Yes</v>
      </c>
      <c r="X6635" s="1">
        <f>1/COUNTIF(Data[Order ID], Data[[#This Row],[Order ID]])</f>
        <v>1</v>
      </c>
      <c r="Y6635" s="1">
        <f>1/COUNTIFS(Data[Customer Name],Data[[#This Row],[Customer Name]], Data[MonthYear],Data[[#This Row],[MonthYear]])</f>
        <v>1</v>
      </c>
      <c r="Z6635" s="1" t="str">
        <f>TEXT(Data[[#This Row],[Order Date]], "mm.yy")</f>
        <v>10.18</v>
      </c>
    </row>
    <row r="6636" spans="1:26" x14ac:dyDescent="0.25">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1" t="str">
        <f>IF(M6636=People!$B$2,People!$A$5,(IF(M6636=People!$B$3,People!$A$3,(IF(M6636=People!$B$4,People!$A$4,(IF(M6636=People!$B$5,People!$A$5,0)))))))</f>
        <v>Cassandra Brandow</v>
      </c>
      <c r="W6636" s="1" t="str">
        <f>IFERROR(VLOOKUP(Data[[#This Row],[Order ID]], Returns!$A:$B, 2, FALSE), "No")</f>
        <v>No</v>
      </c>
      <c r="X6636" s="1">
        <f>1/COUNTIF(Data[Order ID], Data[[#This Row],[Order ID]])</f>
        <v>0.33333333333333331</v>
      </c>
      <c r="Y6636" s="1">
        <f>1/COUNTIFS(Data[Customer Name],Data[[#This Row],[Customer Name]], Data[MonthYear],Data[[#This Row],[MonthYear]])</f>
        <v>0.33333333333333331</v>
      </c>
      <c r="Z6636" s="1" t="str">
        <f>TEXT(Data[[#This Row],[Order Date]], "mm.yy")</f>
        <v>05.19</v>
      </c>
    </row>
    <row r="6637" spans="1:26" x14ac:dyDescent="0.25">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1" t="str">
        <f>IF(M6637=People!$B$2,People!$A$5,(IF(M6637=People!$B$3,People!$A$3,(IF(M6637=People!$B$4,People!$A$4,(IF(M6637=People!$B$5,People!$A$5,0)))))))</f>
        <v>Cassandra Brandow</v>
      </c>
      <c r="W6637" s="1" t="str">
        <f>IFERROR(VLOOKUP(Data[[#This Row],[Order ID]], Returns!$A:$B, 2, FALSE), "No")</f>
        <v>No</v>
      </c>
      <c r="X6637" s="1">
        <f>1/COUNTIF(Data[Order ID], Data[[#This Row],[Order ID]])</f>
        <v>0.33333333333333331</v>
      </c>
      <c r="Y6637" s="1">
        <f>1/COUNTIFS(Data[Customer Name],Data[[#This Row],[Customer Name]], Data[MonthYear],Data[[#This Row],[MonthYear]])</f>
        <v>0.33333333333333331</v>
      </c>
      <c r="Z6637" s="1" t="str">
        <f>TEXT(Data[[#This Row],[Order Date]], "mm.yy")</f>
        <v>05.19</v>
      </c>
    </row>
    <row r="6638" spans="1:26" x14ac:dyDescent="0.25">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1" t="str">
        <f>IF(M6638=People!$B$2,People!$A$5,(IF(M6638=People!$B$3,People!$A$3,(IF(M6638=People!$B$4,People!$A$4,(IF(M6638=People!$B$5,People!$A$5,0)))))))</f>
        <v>Cassandra Brandow</v>
      </c>
      <c r="W6638" s="1" t="str">
        <f>IFERROR(VLOOKUP(Data[[#This Row],[Order ID]], Returns!$A:$B, 2, FALSE), "No")</f>
        <v>No</v>
      </c>
      <c r="X6638" s="1">
        <f>1/COUNTIF(Data[Order ID], Data[[#This Row],[Order ID]])</f>
        <v>0.33333333333333331</v>
      </c>
      <c r="Y6638" s="1">
        <f>1/COUNTIFS(Data[Customer Name],Data[[#This Row],[Customer Name]], Data[MonthYear],Data[[#This Row],[MonthYear]])</f>
        <v>0.33333333333333331</v>
      </c>
      <c r="Z6638" s="1" t="str">
        <f>TEXT(Data[[#This Row],[Order Date]], "mm.yy")</f>
        <v>05.19</v>
      </c>
    </row>
    <row r="6639" spans="1:26" x14ac:dyDescent="0.25">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1" t="str">
        <f>IF(M6639=People!$B$2,People!$A$5,(IF(M6639=People!$B$3,People!$A$3,(IF(M6639=People!$B$4,People!$A$4,(IF(M6639=People!$B$5,People!$A$5,0)))))))</f>
        <v>Chuck Magee</v>
      </c>
      <c r="W6639" s="1" t="str">
        <f>IFERROR(VLOOKUP(Data[[#This Row],[Order ID]], Returns!$A:$B, 2, FALSE), "No")</f>
        <v>No</v>
      </c>
      <c r="X6639" s="1">
        <f>1/COUNTIF(Data[Order ID], Data[[#This Row],[Order ID]])</f>
        <v>0.5</v>
      </c>
      <c r="Y6639" s="1">
        <f>1/COUNTIFS(Data[Customer Name],Data[[#This Row],[Customer Name]], Data[MonthYear],Data[[#This Row],[MonthYear]])</f>
        <v>0.5</v>
      </c>
      <c r="Z6639" s="1" t="str">
        <f>TEXT(Data[[#This Row],[Order Date]], "mm.yy")</f>
        <v>11.19</v>
      </c>
    </row>
    <row r="6640" spans="1:26" x14ac:dyDescent="0.25">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1" t="str">
        <f>IF(M6640=People!$B$2,People!$A$5,(IF(M6640=People!$B$3,People!$A$3,(IF(M6640=People!$B$4,People!$A$4,(IF(M6640=People!$B$5,People!$A$5,0)))))))</f>
        <v>Chuck Magee</v>
      </c>
      <c r="W6640" s="1" t="str">
        <f>IFERROR(VLOOKUP(Data[[#This Row],[Order ID]], Returns!$A:$B, 2, FALSE), "No")</f>
        <v>No</v>
      </c>
      <c r="X6640" s="1">
        <f>1/COUNTIF(Data[Order ID], Data[[#This Row],[Order ID]])</f>
        <v>0.5</v>
      </c>
      <c r="Y6640" s="1">
        <f>1/COUNTIFS(Data[Customer Name],Data[[#This Row],[Customer Name]], Data[MonthYear],Data[[#This Row],[MonthYear]])</f>
        <v>0.5</v>
      </c>
      <c r="Z6640" s="1" t="str">
        <f>TEXT(Data[[#This Row],[Order Date]], "mm.yy")</f>
        <v>11.19</v>
      </c>
    </row>
    <row r="6641" spans="1:26" x14ac:dyDescent="0.25">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1" t="str">
        <f>IF(M6641=People!$B$2,People!$A$5,(IF(M6641=People!$B$3,People!$A$3,(IF(M6641=People!$B$4,People!$A$4,(IF(M6641=People!$B$5,People!$A$5,0)))))))</f>
        <v>Chuck Magee</v>
      </c>
      <c r="W6641" s="1" t="str">
        <f>IFERROR(VLOOKUP(Data[[#This Row],[Order ID]], Returns!$A:$B, 2, FALSE), "No")</f>
        <v>Yes</v>
      </c>
      <c r="X6641" s="1">
        <f>1/COUNTIF(Data[Order ID], Data[[#This Row],[Order ID]])</f>
        <v>1</v>
      </c>
      <c r="Y6641" s="1">
        <f>1/COUNTIFS(Data[Customer Name],Data[[#This Row],[Customer Name]], Data[MonthYear],Data[[#This Row],[MonthYear]])</f>
        <v>1</v>
      </c>
      <c r="Z6641" s="1" t="str">
        <f>TEXT(Data[[#This Row],[Order Date]], "mm.yy")</f>
        <v>10.16</v>
      </c>
    </row>
    <row r="6642" spans="1:26" x14ac:dyDescent="0.25">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1" t="str">
        <f>IF(M6642=People!$B$2,People!$A$5,(IF(M6642=People!$B$3,People!$A$3,(IF(M6642=People!$B$4,People!$A$4,(IF(M6642=People!$B$5,People!$A$5,0)))))))</f>
        <v>Kelly Williams</v>
      </c>
      <c r="W6642" s="1" t="str">
        <f>IFERROR(VLOOKUP(Data[[#This Row],[Order ID]], Returns!$A:$B, 2, FALSE), "No")</f>
        <v>No</v>
      </c>
      <c r="X6642" s="1">
        <f>1/COUNTIF(Data[Order ID], Data[[#This Row],[Order ID]])</f>
        <v>0.33333333333333331</v>
      </c>
      <c r="Y6642" s="1">
        <f>1/COUNTIFS(Data[Customer Name],Data[[#This Row],[Customer Name]], Data[MonthYear],Data[[#This Row],[MonthYear]])</f>
        <v>0.33333333333333331</v>
      </c>
      <c r="Z6642" s="1" t="str">
        <f>TEXT(Data[[#This Row],[Order Date]], "mm.yy")</f>
        <v>08.19</v>
      </c>
    </row>
    <row r="6643" spans="1:26" x14ac:dyDescent="0.25">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1" t="str">
        <f>IF(M6643=People!$B$2,People!$A$5,(IF(M6643=People!$B$3,People!$A$3,(IF(M6643=People!$B$4,People!$A$4,(IF(M6643=People!$B$5,People!$A$5,0)))))))</f>
        <v>Kelly Williams</v>
      </c>
      <c r="W6643" s="1" t="str">
        <f>IFERROR(VLOOKUP(Data[[#This Row],[Order ID]], Returns!$A:$B, 2, FALSE), "No")</f>
        <v>No</v>
      </c>
      <c r="X6643" s="1">
        <f>1/COUNTIF(Data[Order ID], Data[[#This Row],[Order ID]])</f>
        <v>0.33333333333333331</v>
      </c>
      <c r="Y6643" s="1">
        <f>1/COUNTIFS(Data[Customer Name],Data[[#This Row],[Customer Name]], Data[MonthYear],Data[[#This Row],[MonthYear]])</f>
        <v>0.33333333333333331</v>
      </c>
      <c r="Z6643" s="1" t="str">
        <f>TEXT(Data[[#This Row],[Order Date]], "mm.yy")</f>
        <v>08.19</v>
      </c>
    </row>
    <row r="6644" spans="1:26" x14ac:dyDescent="0.25">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1" t="str">
        <f>IF(M6644=People!$B$2,People!$A$5,(IF(M6644=People!$B$3,People!$A$3,(IF(M6644=People!$B$4,People!$A$4,(IF(M6644=People!$B$5,People!$A$5,0)))))))</f>
        <v>Kelly Williams</v>
      </c>
      <c r="W6644" s="1" t="str">
        <f>IFERROR(VLOOKUP(Data[[#This Row],[Order ID]], Returns!$A:$B, 2, FALSE), "No")</f>
        <v>No</v>
      </c>
      <c r="X6644" s="1">
        <f>1/COUNTIF(Data[Order ID], Data[[#This Row],[Order ID]])</f>
        <v>0.33333333333333331</v>
      </c>
      <c r="Y6644" s="1">
        <f>1/COUNTIFS(Data[Customer Name],Data[[#This Row],[Customer Name]], Data[MonthYear],Data[[#This Row],[MonthYear]])</f>
        <v>0.33333333333333331</v>
      </c>
      <c r="Z6644" s="1" t="str">
        <f>TEXT(Data[[#This Row],[Order Date]], "mm.yy")</f>
        <v>08.19</v>
      </c>
    </row>
    <row r="6645" spans="1:26" x14ac:dyDescent="0.25">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1" t="str">
        <f>IF(M6645=People!$B$2,People!$A$5,(IF(M6645=People!$B$3,People!$A$3,(IF(M6645=People!$B$4,People!$A$4,(IF(M6645=People!$B$5,People!$A$5,0)))))))</f>
        <v>Cassandra Brandow</v>
      </c>
      <c r="W6645" s="1" t="str">
        <f>IFERROR(VLOOKUP(Data[[#This Row],[Order ID]], Returns!$A:$B, 2, FALSE), "No")</f>
        <v>No</v>
      </c>
      <c r="X6645" s="1">
        <f>1/COUNTIF(Data[Order ID], Data[[#This Row],[Order ID]])</f>
        <v>0.33333333333333331</v>
      </c>
      <c r="Y6645" s="1">
        <f>1/COUNTIFS(Data[Customer Name],Data[[#This Row],[Customer Name]], Data[MonthYear],Data[[#This Row],[MonthYear]])</f>
        <v>0.33333333333333331</v>
      </c>
      <c r="Z6645" s="1" t="str">
        <f>TEXT(Data[[#This Row],[Order Date]], "mm.yy")</f>
        <v>08.17</v>
      </c>
    </row>
    <row r="6646" spans="1:26" x14ac:dyDescent="0.25">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1" t="str">
        <f>IF(M6646=People!$B$2,People!$A$5,(IF(M6646=People!$B$3,People!$A$3,(IF(M6646=People!$B$4,People!$A$4,(IF(M6646=People!$B$5,People!$A$5,0)))))))</f>
        <v>Cassandra Brandow</v>
      </c>
      <c r="W6646" s="1" t="str">
        <f>IFERROR(VLOOKUP(Data[[#This Row],[Order ID]], Returns!$A:$B, 2, FALSE), "No")</f>
        <v>No</v>
      </c>
      <c r="X6646" s="1">
        <f>1/COUNTIF(Data[Order ID], Data[[#This Row],[Order ID]])</f>
        <v>0.33333333333333331</v>
      </c>
      <c r="Y6646" s="1">
        <f>1/COUNTIFS(Data[Customer Name],Data[[#This Row],[Customer Name]], Data[MonthYear],Data[[#This Row],[MonthYear]])</f>
        <v>0.33333333333333331</v>
      </c>
      <c r="Z6646" s="1" t="str">
        <f>TEXT(Data[[#This Row],[Order Date]], "mm.yy")</f>
        <v>08.17</v>
      </c>
    </row>
    <row r="6647" spans="1:26" x14ac:dyDescent="0.25">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1" t="str">
        <f>IF(M6647=People!$B$2,People!$A$5,(IF(M6647=People!$B$3,People!$A$3,(IF(M6647=People!$B$4,People!$A$4,(IF(M6647=People!$B$5,People!$A$5,0)))))))</f>
        <v>Cassandra Brandow</v>
      </c>
      <c r="W6647" s="1" t="str">
        <f>IFERROR(VLOOKUP(Data[[#This Row],[Order ID]], Returns!$A:$B, 2, FALSE), "No")</f>
        <v>No</v>
      </c>
      <c r="X6647" s="1">
        <f>1/COUNTIF(Data[Order ID], Data[[#This Row],[Order ID]])</f>
        <v>0.33333333333333331</v>
      </c>
      <c r="Y6647" s="1">
        <f>1/COUNTIFS(Data[Customer Name],Data[[#This Row],[Customer Name]], Data[MonthYear],Data[[#This Row],[MonthYear]])</f>
        <v>0.33333333333333331</v>
      </c>
      <c r="Z6647" s="1" t="str">
        <f>TEXT(Data[[#This Row],[Order Date]], "mm.yy")</f>
        <v>08.17</v>
      </c>
    </row>
    <row r="6648" spans="1:26" x14ac:dyDescent="0.25">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1" t="str">
        <f>IF(M6648=People!$B$2,People!$A$5,(IF(M6648=People!$B$3,People!$A$3,(IF(M6648=People!$B$4,People!$A$4,(IF(M6648=People!$B$5,People!$A$5,0)))))))</f>
        <v>Cassandra Brandow</v>
      </c>
      <c r="W6648" s="1" t="str">
        <f>IFERROR(VLOOKUP(Data[[#This Row],[Order ID]], Returns!$A:$B, 2, FALSE), "No")</f>
        <v>No</v>
      </c>
      <c r="X6648" s="1">
        <f>1/COUNTIF(Data[Order ID], Data[[#This Row],[Order ID]])</f>
        <v>0.5</v>
      </c>
      <c r="Y6648" s="1">
        <f>1/COUNTIFS(Data[Customer Name],Data[[#This Row],[Customer Name]], Data[MonthYear],Data[[#This Row],[MonthYear]])</f>
        <v>0.33333333333333331</v>
      </c>
      <c r="Z6648" s="1" t="str">
        <f>TEXT(Data[[#This Row],[Order Date]], "mm.yy")</f>
        <v>12.18</v>
      </c>
    </row>
    <row r="6649" spans="1:26" x14ac:dyDescent="0.25">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1" t="str">
        <f>IF(M6649=People!$B$2,People!$A$5,(IF(M6649=People!$B$3,People!$A$3,(IF(M6649=People!$B$4,People!$A$4,(IF(M6649=People!$B$5,People!$A$5,0)))))))</f>
        <v>Cassandra Brandow</v>
      </c>
      <c r="W6649" s="1" t="str">
        <f>IFERROR(VLOOKUP(Data[[#This Row],[Order ID]], Returns!$A:$B, 2, FALSE), "No")</f>
        <v>No</v>
      </c>
      <c r="X6649" s="1">
        <f>1/COUNTIF(Data[Order ID], Data[[#This Row],[Order ID]])</f>
        <v>0.5</v>
      </c>
      <c r="Y6649" s="1">
        <f>1/COUNTIFS(Data[Customer Name],Data[[#This Row],[Customer Name]], Data[MonthYear],Data[[#This Row],[MonthYear]])</f>
        <v>0.33333333333333331</v>
      </c>
      <c r="Z6649" s="1" t="str">
        <f>TEXT(Data[[#This Row],[Order Date]], "mm.yy")</f>
        <v>12.18</v>
      </c>
    </row>
    <row r="6650" spans="1:26" x14ac:dyDescent="0.25">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1" t="str">
        <f>IF(M6650=People!$B$2,People!$A$5,(IF(M6650=People!$B$3,People!$A$3,(IF(M6650=People!$B$4,People!$A$4,(IF(M6650=People!$B$5,People!$A$5,0)))))))</f>
        <v>Kelly Williams</v>
      </c>
      <c r="W6650" s="1" t="str">
        <f>IFERROR(VLOOKUP(Data[[#This Row],[Order ID]], Returns!$A:$B, 2, FALSE), "No")</f>
        <v>No</v>
      </c>
      <c r="X6650" s="1">
        <f>1/COUNTIF(Data[Order ID], Data[[#This Row],[Order ID]])</f>
        <v>0.16666666666666666</v>
      </c>
      <c r="Y6650" s="1">
        <f>1/COUNTIFS(Data[Customer Name],Data[[#This Row],[Customer Name]], Data[MonthYear],Data[[#This Row],[MonthYear]])</f>
        <v>0.14285714285714285</v>
      </c>
      <c r="Z6650" s="1" t="str">
        <f>TEXT(Data[[#This Row],[Order Date]], "mm.yy")</f>
        <v>09.19</v>
      </c>
    </row>
    <row r="6651" spans="1:26" x14ac:dyDescent="0.25">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1" t="str">
        <f>IF(M6651=People!$B$2,People!$A$5,(IF(M6651=People!$B$3,People!$A$3,(IF(M6651=People!$B$4,People!$A$4,(IF(M6651=People!$B$5,People!$A$5,0)))))))</f>
        <v>Kelly Williams</v>
      </c>
      <c r="W6651" s="1" t="str">
        <f>IFERROR(VLOOKUP(Data[[#This Row],[Order ID]], Returns!$A:$B, 2, FALSE), "No")</f>
        <v>No</v>
      </c>
      <c r="X6651" s="1">
        <f>1/COUNTIF(Data[Order ID], Data[[#This Row],[Order ID]])</f>
        <v>0.16666666666666666</v>
      </c>
      <c r="Y6651" s="1">
        <f>1/COUNTIFS(Data[Customer Name],Data[[#This Row],[Customer Name]], Data[MonthYear],Data[[#This Row],[MonthYear]])</f>
        <v>0.14285714285714285</v>
      </c>
      <c r="Z6651" s="1" t="str">
        <f>TEXT(Data[[#This Row],[Order Date]], "mm.yy")</f>
        <v>09.19</v>
      </c>
    </row>
    <row r="6652" spans="1:26" x14ac:dyDescent="0.25">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1" t="str">
        <f>IF(M6652=People!$B$2,People!$A$5,(IF(M6652=People!$B$3,People!$A$3,(IF(M6652=People!$B$4,People!$A$4,(IF(M6652=People!$B$5,People!$A$5,0)))))))</f>
        <v>Kelly Williams</v>
      </c>
      <c r="W6652" s="1" t="str">
        <f>IFERROR(VLOOKUP(Data[[#This Row],[Order ID]], Returns!$A:$B, 2, FALSE), "No")</f>
        <v>No</v>
      </c>
      <c r="X6652" s="1">
        <f>1/COUNTIF(Data[Order ID], Data[[#This Row],[Order ID]])</f>
        <v>0.16666666666666666</v>
      </c>
      <c r="Y6652" s="1">
        <f>1/COUNTIFS(Data[Customer Name],Data[[#This Row],[Customer Name]], Data[MonthYear],Data[[#This Row],[MonthYear]])</f>
        <v>0.14285714285714285</v>
      </c>
      <c r="Z6652" s="1" t="str">
        <f>TEXT(Data[[#This Row],[Order Date]], "mm.yy")</f>
        <v>09.19</v>
      </c>
    </row>
    <row r="6653" spans="1:26" x14ac:dyDescent="0.25">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1" t="str">
        <f>IF(M6653=People!$B$2,People!$A$5,(IF(M6653=People!$B$3,People!$A$3,(IF(M6653=People!$B$4,People!$A$4,(IF(M6653=People!$B$5,People!$A$5,0)))))))</f>
        <v>Kelly Williams</v>
      </c>
      <c r="W6653" s="1" t="str">
        <f>IFERROR(VLOOKUP(Data[[#This Row],[Order ID]], Returns!$A:$B, 2, FALSE), "No")</f>
        <v>No</v>
      </c>
      <c r="X6653" s="1">
        <f>1/COUNTIF(Data[Order ID], Data[[#This Row],[Order ID]])</f>
        <v>0.16666666666666666</v>
      </c>
      <c r="Y6653" s="1">
        <f>1/COUNTIFS(Data[Customer Name],Data[[#This Row],[Customer Name]], Data[MonthYear],Data[[#This Row],[MonthYear]])</f>
        <v>0.14285714285714285</v>
      </c>
      <c r="Z6653" s="1" t="str">
        <f>TEXT(Data[[#This Row],[Order Date]], "mm.yy")</f>
        <v>09.19</v>
      </c>
    </row>
    <row r="6654" spans="1:26" x14ac:dyDescent="0.25">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1" t="str">
        <f>IF(M6654=People!$B$2,People!$A$5,(IF(M6654=People!$B$3,People!$A$3,(IF(M6654=People!$B$4,People!$A$4,(IF(M6654=People!$B$5,People!$A$5,0)))))))</f>
        <v>Kelly Williams</v>
      </c>
      <c r="W6654" s="1" t="str">
        <f>IFERROR(VLOOKUP(Data[[#This Row],[Order ID]], Returns!$A:$B, 2, FALSE), "No")</f>
        <v>No</v>
      </c>
      <c r="X6654" s="1">
        <f>1/COUNTIF(Data[Order ID], Data[[#This Row],[Order ID]])</f>
        <v>0.16666666666666666</v>
      </c>
      <c r="Y6654" s="1">
        <f>1/COUNTIFS(Data[Customer Name],Data[[#This Row],[Customer Name]], Data[MonthYear],Data[[#This Row],[MonthYear]])</f>
        <v>0.14285714285714285</v>
      </c>
      <c r="Z6654" s="1" t="str">
        <f>TEXT(Data[[#This Row],[Order Date]], "mm.yy")</f>
        <v>09.19</v>
      </c>
    </row>
    <row r="6655" spans="1:26" x14ac:dyDescent="0.25">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1" t="str">
        <f>IF(M6655=People!$B$2,People!$A$5,(IF(M6655=People!$B$3,People!$A$3,(IF(M6655=People!$B$4,People!$A$4,(IF(M6655=People!$B$5,People!$A$5,0)))))))</f>
        <v>Kelly Williams</v>
      </c>
      <c r="W6655" s="1" t="str">
        <f>IFERROR(VLOOKUP(Data[[#This Row],[Order ID]], Returns!$A:$B, 2, FALSE), "No")</f>
        <v>No</v>
      </c>
      <c r="X6655" s="1">
        <f>1/COUNTIF(Data[Order ID], Data[[#This Row],[Order ID]])</f>
        <v>0.16666666666666666</v>
      </c>
      <c r="Y6655" s="1">
        <f>1/COUNTIFS(Data[Customer Name],Data[[#This Row],[Customer Name]], Data[MonthYear],Data[[#This Row],[MonthYear]])</f>
        <v>0.14285714285714285</v>
      </c>
      <c r="Z6655" s="1" t="str">
        <f>TEXT(Data[[#This Row],[Order Date]], "mm.yy")</f>
        <v>09.19</v>
      </c>
    </row>
    <row r="6656" spans="1:26" x14ac:dyDescent="0.25">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1" t="str">
        <f>IF(M6656=People!$B$2,People!$A$5,(IF(M6656=People!$B$3,People!$A$3,(IF(M6656=People!$B$4,People!$A$4,(IF(M6656=People!$B$5,People!$A$5,0)))))))</f>
        <v>Cassandra Brandow</v>
      </c>
      <c r="W6656" s="1" t="str">
        <f>IFERROR(VLOOKUP(Data[[#This Row],[Order ID]], Returns!$A:$B, 2, FALSE), "No")</f>
        <v>No</v>
      </c>
      <c r="X6656" s="1">
        <f>1/COUNTIF(Data[Order ID], Data[[#This Row],[Order ID]])</f>
        <v>0.16666666666666666</v>
      </c>
      <c r="Y6656" s="1">
        <f>1/COUNTIFS(Data[Customer Name],Data[[#This Row],[Customer Name]], Data[MonthYear],Data[[#This Row],[MonthYear]])</f>
        <v>0.16666666666666666</v>
      </c>
      <c r="Z6656" s="1" t="str">
        <f>TEXT(Data[[#This Row],[Order Date]], "mm.yy")</f>
        <v>02.19</v>
      </c>
    </row>
    <row r="6657" spans="1:26" x14ac:dyDescent="0.25">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1" t="str">
        <f>IF(M6657=People!$B$2,People!$A$5,(IF(M6657=People!$B$3,People!$A$3,(IF(M6657=People!$B$4,People!$A$4,(IF(M6657=People!$B$5,People!$A$5,0)))))))</f>
        <v>Cassandra Brandow</v>
      </c>
      <c r="W6657" s="1" t="str">
        <f>IFERROR(VLOOKUP(Data[[#This Row],[Order ID]], Returns!$A:$B, 2, FALSE), "No")</f>
        <v>No</v>
      </c>
      <c r="X6657" s="1">
        <f>1/COUNTIF(Data[Order ID], Data[[#This Row],[Order ID]])</f>
        <v>0.16666666666666666</v>
      </c>
      <c r="Y6657" s="1">
        <f>1/COUNTIFS(Data[Customer Name],Data[[#This Row],[Customer Name]], Data[MonthYear],Data[[#This Row],[MonthYear]])</f>
        <v>0.16666666666666666</v>
      </c>
      <c r="Z6657" s="1" t="str">
        <f>TEXT(Data[[#This Row],[Order Date]], "mm.yy")</f>
        <v>02.19</v>
      </c>
    </row>
    <row r="6658" spans="1:26" x14ac:dyDescent="0.25">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1" t="str">
        <f>IF(M6658=People!$B$2,People!$A$5,(IF(M6658=People!$B$3,People!$A$3,(IF(M6658=People!$B$4,People!$A$4,(IF(M6658=People!$B$5,People!$A$5,0)))))))</f>
        <v>Cassandra Brandow</v>
      </c>
      <c r="W6658" s="1" t="str">
        <f>IFERROR(VLOOKUP(Data[[#This Row],[Order ID]], Returns!$A:$B, 2, FALSE), "No")</f>
        <v>No</v>
      </c>
      <c r="X6658" s="1">
        <f>1/COUNTIF(Data[Order ID], Data[[#This Row],[Order ID]])</f>
        <v>0.16666666666666666</v>
      </c>
      <c r="Y6658" s="1">
        <f>1/COUNTIFS(Data[Customer Name],Data[[#This Row],[Customer Name]], Data[MonthYear],Data[[#This Row],[MonthYear]])</f>
        <v>0.16666666666666666</v>
      </c>
      <c r="Z6658" s="1" t="str">
        <f>TEXT(Data[[#This Row],[Order Date]], "mm.yy")</f>
        <v>02.19</v>
      </c>
    </row>
    <row r="6659" spans="1:26" x14ac:dyDescent="0.25">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1" t="str">
        <f>IF(M6659=People!$B$2,People!$A$5,(IF(M6659=People!$B$3,People!$A$3,(IF(M6659=People!$B$4,People!$A$4,(IF(M6659=People!$B$5,People!$A$5,0)))))))</f>
        <v>Cassandra Brandow</v>
      </c>
      <c r="W6659" s="1" t="str">
        <f>IFERROR(VLOOKUP(Data[[#This Row],[Order ID]], Returns!$A:$B, 2, FALSE), "No")</f>
        <v>No</v>
      </c>
      <c r="X6659" s="1">
        <f>1/COUNTIF(Data[Order ID], Data[[#This Row],[Order ID]])</f>
        <v>0.16666666666666666</v>
      </c>
      <c r="Y6659" s="1">
        <f>1/COUNTIFS(Data[Customer Name],Data[[#This Row],[Customer Name]], Data[MonthYear],Data[[#This Row],[MonthYear]])</f>
        <v>0.16666666666666666</v>
      </c>
      <c r="Z6659" s="1" t="str">
        <f>TEXT(Data[[#This Row],[Order Date]], "mm.yy")</f>
        <v>02.19</v>
      </c>
    </row>
    <row r="6660" spans="1:26" x14ac:dyDescent="0.25">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1" t="str">
        <f>IF(M6660=People!$B$2,People!$A$5,(IF(M6660=People!$B$3,People!$A$3,(IF(M6660=People!$B$4,People!$A$4,(IF(M6660=People!$B$5,People!$A$5,0)))))))</f>
        <v>Cassandra Brandow</v>
      </c>
      <c r="W6660" s="1" t="str">
        <f>IFERROR(VLOOKUP(Data[[#This Row],[Order ID]], Returns!$A:$B, 2, FALSE), "No")</f>
        <v>No</v>
      </c>
      <c r="X6660" s="1">
        <f>1/COUNTIF(Data[Order ID], Data[[#This Row],[Order ID]])</f>
        <v>0.16666666666666666</v>
      </c>
      <c r="Y6660" s="1">
        <f>1/COUNTIFS(Data[Customer Name],Data[[#This Row],[Customer Name]], Data[MonthYear],Data[[#This Row],[MonthYear]])</f>
        <v>0.16666666666666666</v>
      </c>
      <c r="Z6660" s="1" t="str">
        <f>TEXT(Data[[#This Row],[Order Date]], "mm.yy")</f>
        <v>02.19</v>
      </c>
    </row>
    <row r="6661" spans="1:26" x14ac:dyDescent="0.25">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1" t="str">
        <f>IF(M6661=People!$B$2,People!$A$5,(IF(M6661=People!$B$3,People!$A$3,(IF(M6661=People!$B$4,People!$A$4,(IF(M6661=People!$B$5,People!$A$5,0)))))))</f>
        <v>Cassandra Brandow</v>
      </c>
      <c r="W6661" s="1" t="str">
        <f>IFERROR(VLOOKUP(Data[[#This Row],[Order ID]], Returns!$A:$B, 2, FALSE), "No")</f>
        <v>No</v>
      </c>
      <c r="X6661" s="1">
        <f>1/COUNTIF(Data[Order ID], Data[[#This Row],[Order ID]])</f>
        <v>0.16666666666666666</v>
      </c>
      <c r="Y6661" s="1">
        <f>1/COUNTIFS(Data[Customer Name],Data[[#This Row],[Customer Name]], Data[MonthYear],Data[[#This Row],[MonthYear]])</f>
        <v>0.16666666666666666</v>
      </c>
      <c r="Z6661" s="1" t="str">
        <f>TEXT(Data[[#This Row],[Order Date]], "mm.yy")</f>
        <v>02.19</v>
      </c>
    </row>
    <row r="6662" spans="1:26" x14ac:dyDescent="0.25">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1" t="str">
        <f>IF(M6662=People!$B$2,People!$A$5,(IF(M6662=People!$B$3,People!$A$3,(IF(M6662=People!$B$4,People!$A$4,(IF(M6662=People!$B$5,People!$A$5,0)))))))</f>
        <v>Chuck Magee</v>
      </c>
      <c r="W6662" s="1" t="str">
        <f>IFERROR(VLOOKUP(Data[[#This Row],[Order ID]], Returns!$A:$B, 2, FALSE), "No")</f>
        <v>No</v>
      </c>
      <c r="X6662" s="1">
        <f>1/COUNTIF(Data[Order ID], Data[[#This Row],[Order ID]])</f>
        <v>0.33333333333333331</v>
      </c>
      <c r="Y6662" s="1">
        <f>1/COUNTIFS(Data[Customer Name],Data[[#This Row],[Customer Name]], Data[MonthYear],Data[[#This Row],[MonthYear]])</f>
        <v>0.33333333333333331</v>
      </c>
      <c r="Z6662" s="1" t="str">
        <f>TEXT(Data[[#This Row],[Order Date]], "mm.yy")</f>
        <v>08.17</v>
      </c>
    </row>
    <row r="6663" spans="1:26" x14ac:dyDescent="0.25">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1" t="str">
        <f>IF(M6663=People!$B$2,People!$A$5,(IF(M6663=People!$B$3,People!$A$3,(IF(M6663=People!$B$4,People!$A$4,(IF(M6663=People!$B$5,People!$A$5,0)))))))</f>
        <v>Chuck Magee</v>
      </c>
      <c r="W6663" s="1" t="str">
        <f>IFERROR(VLOOKUP(Data[[#This Row],[Order ID]], Returns!$A:$B, 2, FALSE), "No")</f>
        <v>No</v>
      </c>
      <c r="X6663" s="1">
        <f>1/COUNTIF(Data[Order ID], Data[[#This Row],[Order ID]])</f>
        <v>0.33333333333333331</v>
      </c>
      <c r="Y6663" s="1">
        <f>1/COUNTIFS(Data[Customer Name],Data[[#This Row],[Customer Name]], Data[MonthYear],Data[[#This Row],[MonthYear]])</f>
        <v>0.33333333333333331</v>
      </c>
      <c r="Z6663" s="1" t="str">
        <f>TEXT(Data[[#This Row],[Order Date]], "mm.yy")</f>
        <v>08.17</v>
      </c>
    </row>
    <row r="6664" spans="1:26" x14ac:dyDescent="0.25">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1" t="str">
        <f>IF(M6664=People!$B$2,People!$A$5,(IF(M6664=People!$B$3,People!$A$3,(IF(M6664=People!$B$4,People!$A$4,(IF(M6664=People!$B$5,People!$A$5,0)))))))</f>
        <v>Chuck Magee</v>
      </c>
      <c r="W6664" s="1" t="str">
        <f>IFERROR(VLOOKUP(Data[[#This Row],[Order ID]], Returns!$A:$B, 2, FALSE), "No")</f>
        <v>No</v>
      </c>
      <c r="X6664" s="1">
        <f>1/COUNTIF(Data[Order ID], Data[[#This Row],[Order ID]])</f>
        <v>0.33333333333333331</v>
      </c>
      <c r="Y6664" s="1">
        <f>1/COUNTIFS(Data[Customer Name],Data[[#This Row],[Customer Name]], Data[MonthYear],Data[[#This Row],[MonthYear]])</f>
        <v>0.33333333333333331</v>
      </c>
      <c r="Z6664" s="1" t="str">
        <f>TEXT(Data[[#This Row],[Order Date]], "mm.yy")</f>
        <v>08.17</v>
      </c>
    </row>
    <row r="6665" spans="1:26" x14ac:dyDescent="0.25">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1" t="str">
        <f>IF(M6665=People!$B$2,People!$A$5,(IF(M6665=People!$B$3,People!$A$3,(IF(M6665=People!$B$4,People!$A$4,(IF(M6665=People!$B$5,People!$A$5,0)))))))</f>
        <v>Cassandra Brandow</v>
      </c>
      <c r="W6665" s="1" t="str">
        <f>IFERROR(VLOOKUP(Data[[#This Row],[Order ID]], Returns!$A:$B, 2, FALSE), "No")</f>
        <v>No</v>
      </c>
      <c r="X6665" s="1">
        <f>1/COUNTIF(Data[Order ID], Data[[#This Row],[Order ID]])</f>
        <v>0.5</v>
      </c>
      <c r="Y6665" s="1">
        <f>1/COUNTIFS(Data[Customer Name],Data[[#This Row],[Customer Name]], Data[MonthYear],Data[[#This Row],[MonthYear]])</f>
        <v>0.5</v>
      </c>
      <c r="Z6665" s="1" t="str">
        <f>TEXT(Data[[#This Row],[Order Date]], "mm.yy")</f>
        <v>10.19</v>
      </c>
    </row>
    <row r="6666" spans="1:26" x14ac:dyDescent="0.25">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1" t="str">
        <f>IF(M6666=People!$B$2,People!$A$5,(IF(M6666=People!$B$3,People!$A$3,(IF(M6666=People!$B$4,People!$A$4,(IF(M6666=People!$B$5,People!$A$5,0)))))))</f>
        <v>Cassandra Brandow</v>
      </c>
      <c r="W6666" s="1" t="str">
        <f>IFERROR(VLOOKUP(Data[[#This Row],[Order ID]], Returns!$A:$B, 2, FALSE), "No")</f>
        <v>No</v>
      </c>
      <c r="X6666" s="1">
        <f>1/COUNTIF(Data[Order ID], Data[[#This Row],[Order ID]])</f>
        <v>0.5</v>
      </c>
      <c r="Y6666" s="1">
        <f>1/COUNTIFS(Data[Customer Name],Data[[#This Row],[Customer Name]], Data[MonthYear],Data[[#This Row],[MonthYear]])</f>
        <v>0.5</v>
      </c>
      <c r="Z6666" s="1" t="str">
        <f>TEXT(Data[[#This Row],[Order Date]], "mm.yy")</f>
        <v>10.19</v>
      </c>
    </row>
    <row r="6667" spans="1:26" x14ac:dyDescent="0.25">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1" t="str">
        <f>IF(M6667=People!$B$2,People!$A$5,(IF(M6667=People!$B$3,People!$A$3,(IF(M6667=People!$B$4,People!$A$4,(IF(M6667=People!$B$5,People!$A$5,0)))))))</f>
        <v>Kelly Williams</v>
      </c>
      <c r="W6667" s="1" t="str">
        <f>IFERROR(VLOOKUP(Data[[#This Row],[Order ID]], Returns!$A:$B, 2, FALSE), "No")</f>
        <v>No</v>
      </c>
      <c r="X6667" s="1">
        <f>1/COUNTIF(Data[Order ID], Data[[#This Row],[Order ID]])</f>
        <v>1</v>
      </c>
      <c r="Y6667" s="1">
        <f>1/COUNTIFS(Data[Customer Name],Data[[#This Row],[Customer Name]], Data[MonthYear],Data[[#This Row],[MonthYear]])</f>
        <v>1</v>
      </c>
      <c r="Z6667" s="1" t="str">
        <f>TEXT(Data[[#This Row],[Order Date]], "mm.yy")</f>
        <v>07.18</v>
      </c>
    </row>
    <row r="6668" spans="1:26" x14ac:dyDescent="0.25">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1" t="str">
        <f>IF(M6668=People!$B$2,People!$A$5,(IF(M6668=People!$B$3,People!$A$3,(IF(M6668=People!$B$4,People!$A$4,(IF(M6668=People!$B$5,People!$A$5,0)))))))</f>
        <v>Chuck Magee</v>
      </c>
      <c r="W6668" s="1" t="str">
        <f>IFERROR(VLOOKUP(Data[[#This Row],[Order ID]], Returns!$A:$B, 2, FALSE), "No")</f>
        <v>No</v>
      </c>
      <c r="X6668" s="1">
        <f>1/COUNTIF(Data[Order ID], Data[[#This Row],[Order ID]])</f>
        <v>0.25</v>
      </c>
      <c r="Y6668" s="1">
        <f>1/COUNTIFS(Data[Customer Name],Data[[#This Row],[Customer Name]], Data[MonthYear],Data[[#This Row],[MonthYear]])</f>
        <v>0.25</v>
      </c>
      <c r="Z6668" s="1" t="str">
        <f>TEXT(Data[[#This Row],[Order Date]], "mm.yy")</f>
        <v>05.19</v>
      </c>
    </row>
    <row r="6669" spans="1:26" x14ac:dyDescent="0.25">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1" t="str">
        <f>IF(M6669=People!$B$2,People!$A$5,(IF(M6669=People!$B$3,People!$A$3,(IF(M6669=People!$B$4,People!$A$4,(IF(M6669=People!$B$5,People!$A$5,0)))))))</f>
        <v>Chuck Magee</v>
      </c>
      <c r="W6669" s="1" t="str">
        <f>IFERROR(VLOOKUP(Data[[#This Row],[Order ID]], Returns!$A:$B, 2, FALSE), "No")</f>
        <v>No</v>
      </c>
      <c r="X6669" s="1">
        <f>1/COUNTIF(Data[Order ID], Data[[#This Row],[Order ID]])</f>
        <v>0.25</v>
      </c>
      <c r="Y6669" s="1">
        <f>1/COUNTIFS(Data[Customer Name],Data[[#This Row],[Customer Name]], Data[MonthYear],Data[[#This Row],[MonthYear]])</f>
        <v>0.25</v>
      </c>
      <c r="Z6669" s="1" t="str">
        <f>TEXT(Data[[#This Row],[Order Date]], "mm.yy")</f>
        <v>05.19</v>
      </c>
    </row>
    <row r="6670" spans="1:26" x14ac:dyDescent="0.25">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1" t="str">
        <f>IF(M6670=People!$B$2,People!$A$5,(IF(M6670=People!$B$3,People!$A$3,(IF(M6670=People!$B$4,People!$A$4,(IF(M6670=People!$B$5,People!$A$5,0)))))))</f>
        <v>Chuck Magee</v>
      </c>
      <c r="W6670" s="1" t="str">
        <f>IFERROR(VLOOKUP(Data[[#This Row],[Order ID]], Returns!$A:$B, 2, FALSE), "No")</f>
        <v>No</v>
      </c>
      <c r="X6670" s="1">
        <f>1/COUNTIF(Data[Order ID], Data[[#This Row],[Order ID]])</f>
        <v>0.25</v>
      </c>
      <c r="Y6670" s="1">
        <f>1/COUNTIFS(Data[Customer Name],Data[[#This Row],[Customer Name]], Data[MonthYear],Data[[#This Row],[MonthYear]])</f>
        <v>0.25</v>
      </c>
      <c r="Z6670" s="1" t="str">
        <f>TEXT(Data[[#This Row],[Order Date]], "mm.yy")</f>
        <v>05.19</v>
      </c>
    </row>
    <row r="6671" spans="1:26" x14ac:dyDescent="0.25">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1" t="str">
        <f>IF(M6671=People!$B$2,People!$A$5,(IF(M6671=People!$B$3,People!$A$3,(IF(M6671=People!$B$4,People!$A$4,(IF(M6671=People!$B$5,People!$A$5,0)))))))</f>
        <v>Chuck Magee</v>
      </c>
      <c r="W6671" s="1" t="str">
        <f>IFERROR(VLOOKUP(Data[[#This Row],[Order ID]], Returns!$A:$B, 2, FALSE), "No")</f>
        <v>No</v>
      </c>
      <c r="X6671" s="1">
        <f>1/COUNTIF(Data[Order ID], Data[[#This Row],[Order ID]])</f>
        <v>0.25</v>
      </c>
      <c r="Y6671" s="1">
        <f>1/COUNTIFS(Data[Customer Name],Data[[#This Row],[Customer Name]], Data[MonthYear],Data[[#This Row],[MonthYear]])</f>
        <v>0.25</v>
      </c>
      <c r="Z6671" s="1" t="str">
        <f>TEXT(Data[[#This Row],[Order Date]], "mm.yy")</f>
        <v>05.19</v>
      </c>
    </row>
    <row r="6672" spans="1:26" x14ac:dyDescent="0.25">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1" t="str">
        <f>IF(M6672=People!$B$2,People!$A$5,(IF(M6672=People!$B$3,People!$A$3,(IF(M6672=People!$B$4,People!$A$4,(IF(M6672=People!$B$5,People!$A$5,0)))))))</f>
        <v>Cassandra Brandow</v>
      </c>
      <c r="W6672" s="1" t="str">
        <f>IFERROR(VLOOKUP(Data[[#This Row],[Order ID]], Returns!$A:$B, 2, FALSE), "No")</f>
        <v>No</v>
      </c>
      <c r="X6672" s="1">
        <f>1/COUNTIF(Data[Order ID], Data[[#This Row],[Order ID]])</f>
        <v>1</v>
      </c>
      <c r="Y6672" s="1">
        <f>1/COUNTIFS(Data[Customer Name],Data[[#This Row],[Customer Name]], Data[MonthYear],Data[[#This Row],[MonthYear]])</f>
        <v>0.5</v>
      </c>
      <c r="Z6672" s="1" t="str">
        <f>TEXT(Data[[#This Row],[Order Date]], "mm.yy")</f>
        <v>05.19</v>
      </c>
    </row>
    <row r="6673" spans="1:26" x14ac:dyDescent="0.25">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1" t="str">
        <f>IF(M6673=People!$B$2,People!$A$5,(IF(M6673=People!$B$3,People!$A$3,(IF(M6673=People!$B$4,People!$A$4,(IF(M6673=People!$B$5,People!$A$5,0)))))))</f>
        <v>Cassandra Brandow</v>
      </c>
      <c r="W6673" s="1" t="str">
        <f>IFERROR(VLOOKUP(Data[[#This Row],[Order ID]], Returns!$A:$B, 2, FALSE), "No")</f>
        <v>No</v>
      </c>
      <c r="X6673" s="1">
        <f>1/COUNTIF(Data[Order ID], Data[[#This Row],[Order ID]])</f>
        <v>1</v>
      </c>
      <c r="Y6673" s="1">
        <f>1/COUNTIFS(Data[Customer Name],Data[[#This Row],[Customer Name]], Data[MonthYear],Data[[#This Row],[MonthYear]])</f>
        <v>0.5</v>
      </c>
      <c r="Z6673" s="1" t="str">
        <f>TEXT(Data[[#This Row],[Order Date]], "mm.yy")</f>
        <v>08.16</v>
      </c>
    </row>
    <row r="6674" spans="1:26" x14ac:dyDescent="0.25">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1" t="str">
        <f>IF(M6674=People!$B$2,People!$A$5,(IF(M6674=People!$B$3,People!$A$3,(IF(M6674=People!$B$4,People!$A$4,(IF(M6674=People!$B$5,People!$A$5,0)))))))</f>
        <v>Cassandra Brandow</v>
      </c>
      <c r="W6674" s="1" t="str">
        <f>IFERROR(VLOOKUP(Data[[#This Row],[Order ID]], Returns!$A:$B, 2, FALSE), "No")</f>
        <v>No</v>
      </c>
      <c r="X6674" s="1">
        <f>1/COUNTIF(Data[Order ID], Data[[#This Row],[Order ID]])</f>
        <v>1</v>
      </c>
      <c r="Y6674" s="1">
        <f>1/COUNTIFS(Data[Customer Name],Data[[#This Row],[Customer Name]], Data[MonthYear],Data[[#This Row],[MonthYear]])</f>
        <v>1</v>
      </c>
      <c r="Z6674" s="1" t="str">
        <f>TEXT(Data[[#This Row],[Order Date]], "mm.yy")</f>
        <v>09.17</v>
      </c>
    </row>
    <row r="6675" spans="1:26" x14ac:dyDescent="0.25">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1" t="str">
        <f>IF(M6675=People!$B$2,People!$A$5,(IF(M6675=People!$B$3,People!$A$3,(IF(M6675=People!$B$4,People!$A$4,(IF(M6675=People!$B$5,People!$A$5,0)))))))</f>
        <v>Cassandra Brandow</v>
      </c>
      <c r="W6675" s="1" t="str">
        <f>IFERROR(VLOOKUP(Data[[#This Row],[Order ID]], Returns!$A:$B, 2, FALSE), "No")</f>
        <v>No</v>
      </c>
      <c r="X6675" s="1">
        <f>1/COUNTIF(Data[Order ID], Data[[#This Row],[Order ID]])</f>
        <v>1</v>
      </c>
      <c r="Y6675" s="1">
        <f>1/COUNTIFS(Data[Customer Name],Data[[#This Row],[Customer Name]], Data[MonthYear],Data[[#This Row],[MonthYear]])</f>
        <v>1</v>
      </c>
      <c r="Z6675" s="1" t="str">
        <f>TEXT(Data[[#This Row],[Order Date]], "mm.yy")</f>
        <v>09.17</v>
      </c>
    </row>
    <row r="6676" spans="1:26" x14ac:dyDescent="0.25">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1" t="str">
        <f>IF(M6676=People!$B$2,People!$A$5,(IF(M6676=People!$B$3,People!$A$3,(IF(M6676=People!$B$4,People!$A$4,(IF(M6676=People!$B$5,People!$A$5,0)))))))</f>
        <v>Kelly Williams</v>
      </c>
      <c r="W6676" s="1" t="str">
        <f>IFERROR(VLOOKUP(Data[[#This Row],[Order ID]], Returns!$A:$B, 2, FALSE), "No")</f>
        <v>No</v>
      </c>
      <c r="X6676" s="1">
        <f>1/COUNTIF(Data[Order ID], Data[[#This Row],[Order ID]])</f>
        <v>0.25</v>
      </c>
      <c r="Y6676" s="1">
        <f>1/COUNTIFS(Data[Customer Name],Data[[#This Row],[Customer Name]], Data[MonthYear],Data[[#This Row],[MonthYear]])</f>
        <v>0.25</v>
      </c>
      <c r="Z6676" s="1" t="str">
        <f>TEXT(Data[[#This Row],[Order Date]], "mm.yy")</f>
        <v>11.17</v>
      </c>
    </row>
    <row r="6677" spans="1:26" x14ac:dyDescent="0.25">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1" t="str">
        <f>IF(M6677=People!$B$2,People!$A$5,(IF(M6677=People!$B$3,People!$A$3,(IF(M6677=People!$B$4,People!$A$4,(IF(M6677=People!$B$5,People!$A$5,0)))))))</f>
        <v>Kelly Williams</v>
      </c>
      <c r="W6677" s="1" t="str">
        <f>IFERROR(VLOOKUP(Data[[#This Row],[Order ID]], Returns!$A:$B, 2, FALSE), "No")</f>
        <v>No</v>
      </c>
      <c r="X6677" s="1">
        <f>1/COUNTIF(Data[Order ID], Data[[#This Row],[Order ID]])</f>
        <v>0.25</v>
      </c>
      <c r="Y6677" s="1">
        <f>1/COUNTIFS(Data[Customer Name],Data[[#This Row],[Customer Name]], Data[MonthYear],Data[[#This Row],[MonthYear]])</f>
        <v>0.25</v>
      </c>
      <c r="Z6677" s="1" t="str">
        <f>TEXT(Data[[#This Row],[Order Date]], "mm.yy")</f>
        <v>11.17</v>
      </c>
    </row>
    <row r="6678" spans="1:26" x14ac:dyDescent="0.25">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1" t="str">
        <f>IF(M6678=People!$B$2,People!$A$5,(IF(M6678=People!$B$3,People!$A$3,(IF(M6678=People!$B$4,People!$A$4,(IF(M6678=People!$B$5,People!$A$5,0)))))))</f>
        <v>Kelly Williams</v>
      </c>
      <c r="W6678" s="1" t="str">
        <f>IFERROR(VLOOKUP(Data[[#This Row],[Order ID]], Returns!$A:$B, 2, FALSE), "No")</f>
        <v>No</v>
      </c>
      <c r="X6678" s="1">
        <f>1/COUNTIF(Data[Order ID], Data[[#This Row],[Order ID]])</f>
        <v>0.25</v>
      </c>
      <c r="Y6678" s="1">
        <f>1/COUNTIFS(Data[Customer Name],Data[[#This Row],[Customer Name]], Data[MonthYear],Data[[#This Row],[MonthYear]])</f>
        <v>0.25</v>
      </c>
      <c r="Z6678" s="1" t="str">
        <f>TEXT(Data[[#This Row],[Order Date]], "mm.yy")</f>
        <v>11.17</v>
      </c>
    </row>
    <row r="6679" spans="1:26" x14ac:dyDescent="0.25">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1" t="str">
        <f>IF(M6679=People!$B$2,People!$A$5,(IF(M6679=People!$B$3,People!$A$3,(IF(M6679=People!$B$4,People!$A$4,(IF(M6679=People!$B$5,People!$A$5,0)))))))</f>
        <v>Kelly Williams</v>
      </c>
      <c r="W6679" s="1" t="str">
        <f>IFERROR(VLOOKUP(Data[[#This Row],[Order ID]], Returns!$A:$B, 2, FALSE), "No")</f>
        <v>No</v>
      </c>
      <c r="X6679" s="1">
        <f>1/COUNTIF(Data[Order ID], Data[[#This Row],[Order ID]])</f>
        <v>0.25</v>
      </c>
      <c r="Y6679" s="1">
        <f>1/COUNTIFS(Data[Customer Name],Data[[#This Row],[Customer Name]], Data[MonthYear],Data[[#This Row],[MonthYear]])</f>
        <v>0.25</v>
      </c>
      <c r="Z6679" s="1" t="str">
        <f>TEXT(Data[[#This Row],[Order Date]], "mm.yy")</f>
        <v>11.17</v>
      </c>
    </row>
    <row r="6680" spans="1:26" x14ac:dyDescent="0.25">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1" t="str">
        <f>IF(M6680=People!$B$2,People!$A$5,(IF(M6680=People!$B$3,People!$A$3,(IF(M6680=People!$B$4,People!$A$4,(IF(M6680=People!$B$5,People!$A$5,0)))))))</f>
        <v>Cassandra Brandow</v>
      </c>
      <c r="W6680" s="1" t="str">
        <f>IFERROR(VLOOKUP(Data[[#This Row],[Order ID]], Returns!$A:$B, 2, FALSE), "No")</f>
        <v>No</v>
      </c>
      <c r="X6680" s="1">
        <f>1/COUNTIF(Data[Order ID], Data[[#This Row],[Order ID]])</f>
        <v>1</v>
      </c>
      <c r="Y6680" s="1">
        <f>1/COUNTIFS(Data[Customer Name],Data[[#This Row],[Customer Name]], Data[MonthYear],Data[[#This Row],[MonthYear]])</f>
        <v>1</v>
      </c>
      <c r="Z6680" s="1" t="str">
        <f>TEXT(Data[[#This Row],[Order Date]], "mm.yy")</f>
        <v>10.16</v>
      </c>
    </row>
    <row r="6681" spans="1:26" x14ac:dyDescent="0.25">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1" t="str">
        <f>IF(M6681=People!$B$2,People!$A$5,(IF(M6681=People!$B$3,People!$A$3,(IF(M6681=People!$B$4,People!$A$4,(IF(M6681=People!$B$5,People!$A$5,0)))))))</f>
        <v>Chuck Magee</v>
      </c>
      <c r="W6681" s="1" t="str">
        <f>IFERROR(VLOOKUP(Data[[#This Row],[Order ID]], Returns!$A:$B, 2, FALSE), "No")</f>
        <v>No</v>
      </c>
      <c r="X6681" s="1">
        <f>1/COUNTIF(Data[Order ID], Data[[#This Row],[Order ID]])</f>
        <v>0.33333333333333331</v>
      </c>
      <c r="Y6681" s="1">
        <f>1/COUNTIFS(Data[Customer Name],Data[[#This Row],[Customer Name]], Data[MonthYear],Data[[#This Row],[MonthYear]])</f>
        <v>0.33333333333333331</v>
      </c>
      <c r="Z6681" s="1" t="str">
        <f>TEXT(Data[[#This Row],[Order Date]], "mm.yy")</f>
        <v>09.19</v>
      </c>
    </row>
    <row r="6682" spans="1:26" x14ac:dyDescent="0.25">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1" t="str">
        <f>IF(M6682=People!$B$2,People!$A$5,(IF(M6682=People!$B$3,People!$A$3,(IF(M6682=People!$B$4,People!$A$4,(IF(M6682=People!$B$5,People!$A$5,0)))))))</f>
        <v>Chuck Magee</v>
      </c>
      <c r="W6682" s="1" t="str">
        <f>IFERROR(VLOOKUP(Data[[#This Row],[Order ID]], Returns!$A:$B, 2, FALSE), "No")</f>
        <v>No</v>
      </c>
      <c r="X6682" s="1">
        <f>1/COUNTIF(Data[Order ID], Data[[#This Row],[Order ID]])</f>
        <v>0.33333333333333331</v>
      </c>
      <c r="Y6682" s="1">
        <f>1/COUNTIFS(Data[Customer Name],Data[[#This Row],[Customer Name]], Data[MonthYear],Data[[#This Row],[MonthYear]])</f>
        <v>0.33333333333333331</v>
      </c>
      <c r="Z6682" s="1" t="str">
        <f>TEXT(Data[[#This Row],[Order Date]], "mm.yy")</f>
        <v>09.19</v>
      </c>
    </row>
    <row r="6683" spans="1:26" x14ac:dyDescent="0.25">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1" t="str">
        <f>IF(M6683=People!$B$2,People!$A$5,(IF(M6683=People!$B$3,People!$A$3,(IF(M6683=People!$B$4,People!$A$4,(IF(M6683=People!$B$5,People!$A$5,0)))))))</f>
        <v>Chuck Magee</v>
      </c>
      <c r="W6683" s="1" t="str">
        <f>IFERROR(VLOOKUP(Data[[#This Row],[Order ID]], Returns!$A:$B, 2, FALSE), "No")</f>
        <v>No</v>
      </c>
      <c r="X6683" s="1">
        <f>1/COUNTIF(Data[Order ID], Data[[#This Row],[Order ID]])</f>
        <v>0.33333333333333331</v>
      </c>
      <c r="Y6683" s="1">
        <f>1/COUNTIFS(Data[Customer Name],Data[[#This Row],[Customer Name]], Data[MonthYear],Data[[#This Row],[MonthYear]])</f>
        <v>0.33333333333333331</v>
      </c>
      <c r="Z6683" s="1" t="str">
        <f>TEXT(Data[[#This Row],[Order Date]], "mm.yy")</f>
        <v>09.19</v>
      </c>
    </row>
    <row r="6684" spans="1:26" x14ac:dyDescent="0.25">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1" t="str">
        <f>IF(M6684=People!$B$2,People!$A$5,(IF(M6684=People!$B$3,People!$A$3,(IF(M6684=People!$B$4,People!$A$4,(IF(M6684=People!$B$5,People!$A$5,0)))))))</f>
        <v>Kelly Williams</v>
      </c>
      <c r="W6684" s="1" t="str">
        <f>IFERROR(VLOOKUP(Data[[#This Row],[Order ID]], Returns!$A:$B, 2, FALSE), "No")</f>
        <v>No</v>
      </c>
      <c r="X6684" s="1">
        <f>1/COUNTIF(Data[Order ID], Data[[#This Row],[Order ID]])</f>
        <v>1</v>
      </c>
      <c r="Y6684" s="1">
        <f>1/COUNTIFS(Data[Customer Name],Data[[#This Row],[Customer Name]], Data[MonthYear],Data[[#This Row],[MonthYear]])</f>
        <v>0.5</v>
      </c>
      <c r="Z6684" s="1" t="str">
        <f>TEXT(Data[[#This Row],[Order Date]], "mm.yy")</f>
        <v>01.19</v>
      </c>
    </row>
    <row r="6685" spans="1:26" x14ac:dyDescent="0.25">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1" t="str">
        <f>IF(M6685=People!$B$2,People!$A$5,(IF(M6685=People!$B$3,People!$A$3,(IF(M6685=People!$B$4,People!$A$4,(IF(M6685=People!$B$5,People!$A$5,0)))))))</f>
        <v>Cassandra Brandow</v>
      </c>
      <c r="W6685" s="1" t="str">
        <f>IFERROR(VLOOKUP(Data[[#This Row],[Order ID]], Returns!$A:$B, 2, FALSE), "No")</f>
        <v>No</v>
      </c>
      <c r="X6685" s="1">
        <f>1/COUNTIF(Data[Order ID], Data[[#This Row],[Order ID]])</f>
        <v>1</v>
      </c>
      <c r="Y6685" s="1">
        <f>1/COUNTIFS(Data[Customer Name],Data[[#This Row],[Customer Name]], Data[MonthYear],Data[[#This Row],[MonthYear]])</f>
        <v>1</v>
      </c>
      <c r="Z6685" s="1" t="str">
        <f>TEXT(Data[[#This Row],[Order Date]], "mm.yy")</f>
        <v>11.16</v>
      </c>
    </row>
    <row r="6686" spans="1:26" x14ac:dyDescent="0.25">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1" t="str">
        <f>IF(M6686=People!$B$2,People!$A$5,(IF(M6686=People!$B$3,People!$A$3,(IF(M6686=People!$B$4,People!$A$4,(IF(M6686=People!$B$5,People!$A$5,0)))))))</f>
        <v>Kelly Williams</v>
      </c>
      <c r="W6686" s="1" t="str">
        <f>IFERROR(VLOOKUP(Data[[#This Row],[Order ID]], Returns!$A:$B, 2, FALSE), "No")</f>
        <v>No</v>
      </c>
      <c r="X6686" s="1">
        <f>1/COUNTIF(Data[Order ID], Data[[#This Row],[Order ID]])</f>
        <v>0.33333333333333331</v>
      </c>
      <c r="Y6686" s="1">
        <f>1/COUNTIFS(Data[Customer Name],Data[[#This Row],[Customer Name]], Data[MonthYear],Data[[#This Row],[MonthYear]])</f>
        <v>0.25</v>
      </c>
      <c r="Z6686" s="1" t="str">
        <f>TEXT(Data[[#This Row],[Order Date]], "mm.yy")</f>
        <v>12.17</v>
      </c>
    </row>
    <row r="6687" spans="1:26" x14ac:dyDescent="0.25">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1" t="str">
        <f>IF(M6687=People!$B$2,People!$A$5,(IF(M6687=People!$B$3,People!$A$3,(IF(M6687=People!$B$4,People!$A$4,(IF(M6687=People!$B$5,People!$A$5,0)))))))</f>
        <v>Kelly Williams</v>
      </c>
      <c r="W6687" s="1" t="str">
        <f>IFERROR(VLOOKUP(Data[[#This Row],[Order ID]], Returns!$A:$B, 2, FALSE), "No")</f>
        <v>No</v>
      </c>
      <c r="X6687" s="1">
        <f>1/COUNTIF(Data[Order ID], Data[[#This Row],[Order ID]])</f>
        <v>0.33333333333333331</v>
      </c>
      <c r="Y6687" s="1">
        <f>1/COUNTIFS(Data[Customer Name],Data[[#This Row],[Customer Name]], Data[MonthYear],Data[[#This Row],[MonthYear]])</f>
        <v>0.25</v>
      </c>
      <c r="Z6687" s="1" t="str">
        <f>TEXT(Data[[#This Row],[Order Date]], "mm.yy")</f>
        <v>12.17</v>
      </c>
    </row>
    <row r="6688" spans="1:26" x14ac:dyDescent="0.25">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1" t="str">
        <f>IF(M6688=People!$B$2,People!$A$5,(IF(M6688=People!$B$3,People!$A$3,(IF(M6688=People!$B$4,People!$A$4,(IF(M6688=People!$B$5,People!$A$5,0)))))))</f>
        <v>Kelly Williams</v>
      </c>
      <c r="W6688" s="1" t="str">
        <f>IFERROR(VLOOKUP(Data[[#This Row],[Order ID]], Returns!$A:$B, 2, FALSE), "No")</f>
        <v>No</v>
      </c>
      <c r="X6688" s="1">
        <f>1/COUNTIF(Data[Order ID], Data[[#This Row],[Order ID]])</f>
        <v>0.33333333333333331</v>
      </c>
      <c r="Y6688" s="1">
        <f>1/COUNTIFS(Data[Customer Name],Data[[#This Row],[Customer Name]], Data[MonthYear],Data[[#This Row],[MonthYear]])</f>
        <v>0.25</v>
      </c>
      <c r="Z6688" s="1" t="str">
        <f>TEXT(Data[[#This Row],[Order Date]], "mm.yy")</f>
        <v>12.17</v>
      </c>
    </row>
    <row r="6689" spans="1:26" x14ac:dyDescent="0.25">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1" t="str">
        <f>IF(M6689=People!$B$2,People!$A$5,(IF(M6689=People!$B$3,People!$A$3,(IF(M6689=People!$B$4,People!$A$4,(IF(M6689=People!$B$5,People!$A$5,0)))))))</f>
        <v>Cassandra Brandow</v>
      </c>
      <c r="W6689" s="1" t="str">
        <f>IFERROR(VLOOKUP(Data[[#This Row],[Order ID]], Returns!$A:$B, 2, FALSE), "No")</f>
        <v>No</v>
      </c>
      <c r="X6689" s="1">
        <f>1/COUNTIF(Data[Order ID], Data[[#This Row],[Order ID]])</f>
        <v>1</v>
      </c>
      <c r="Y6689" s="1">
        <f>1/COUNTIFS(Data[Customer Name],Data[[#This Row],[Customer Name]], Data[MonthYear],Data[[#This Row],[MonthYear]])</f>
        <v>1</v>
      </c>
      <c r="Z6689" s="1" t="str">
        <f>TEXT(Data[[#This Row],[Order Date]], "mm.yy")</f>
        <v>05.17</v>
      </c>
    </row>
    <row r="6690" spans="1:26" x14ac:dyDescent="0.25">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1" t="str">
        <f>IF(M6690=People!$B$2,People!$A$5,(IF(M6690=People!$B$3,People!$A$3,(IF(M6690=People!$B$4,People!$A$4,(IF(M6690=People!$B$5,People!$A$5,0)))))))</f>
        <v>Cassandra Brandow</v>
      </c>
      <c r="W6690" s="1" t="str">
        <f>IFERROR(VLOOKUP(Data[[#This Row],[Order ID]], Returns!$A:$B, 2, FALSE), "No")</f>
        <v>No</v>
      </c>
      <c r="X6690" s="1">
        <f>1/COUNTIF(Data[Order ID], Data[[#This Row],[Order ID]])</f>
        <v>1</v>
      </c>
      <c r="Y6690" s="1">
        <f>1/COUNTIFS(Data[Customer Name],Data[[#This Row],[Customer Name]], Data[MonthYear],Data[[#This Row],[MonthYear]])</f>
        <v>1</v>
      </c>
      <c r="Z6690" s="1" t="str">
        <f>TEXT(Data[[#This Row],[Order Date]], "mm.yy")</f>
        <v>03.19</v>
      </c>
    </row>
    <row r="6691" spans="1:26" x14ac:dyDescent="0.25">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1" t="str">
        <f>IF(M6691=People!$B$2,People!$A$5,(IF(M6691=People!$B$3,People!$A$3,(IF(M6691=People!$B$4,People!$A$4,(IF(M6691=People!$B$5,People!$A$5,0)))))))</f>
        <v>Kelly Williams</v>
      </c>
      <c r="W6691" s="1" t="str">
        <f>IFERROR(VLOOKUP(Data[[#This Row],[Order ID]], Returns!$A:$B, 2, FALSE), "No")</f>
        <v>No</v>
      </c>
      <c r="X6691" s="1">
        <f>1/COUNTIF(Data[Order ID], Data[[#This Row],[Order ID]])</f>
        <v>1</v>
      </c>
      <c r="Y6691" s="1">
        <f>1/COUNTIFS(Data[Customer Name],Data[[#This Row],[Customer Name]], Data[MonthYear],Data[[#This Row],[MonthYear]])</f>
        <v>1</v>
      </c>
      <c r="Z6691" s="1" t="str">
        <f>TEXT(Data[[#This Row],[Order Date]], "mm.yy")</f>
        <v>12.19</v>
      </c>
    </row>
    <row r="6692" spans="1:26" x14ac:dyDescent="0.25">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1" t="str">
        <f>IF(M6692=People!$B$2,People!$A$5,(IF(M6692=People!$B$3,People!$A$3,(IF(M6692=People!$B$4,People!$A$4,(IF(M6692=People!$B$5,People!$A$5,0)))))))</f>
        <v>Kelly Williams</v>
      </c>
      <c r="W6692" s="1" t="str">
        <f>IFERROR(VLOOKUP(Data[[#This Row],[Order ID]], Returns!$A:$B, 2, FALSE), "No")</f>
        <v>No</v>
      </c>
      <c r="X6692" s="1">
        <f>1/COUNTIF(Data[Order ID], Data[[#This Row],[Order ID]])</f>
        <v>0.5</v>
      </c>
      <c r="Y6692" s="1">
        <f>1/COUNTIFS(Data[Customer Name],Data[[#This Row],[Customer Name]], Data[MonthYear],Data[[#This Row],[MonthYear]])</f>
        <v>0.5</v>
      </c>
      <c r="Z6692" s="1" t="str">
        <f>TEXT(Data[[#This Row],[Order Date]], "mm.yy")</f>
        <v>07.19</v>
      </c>
    </row>
    <row r="6693" spans="1:26" x14ac:dyDescent="0.25">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1" t="str">
        <f>IF(M6693=People!$B$2,People!$A$5,(IF(M6693=People!$B$3,People!$A$3,(IF(M6693=People!$B$4,People!$A$4,(IF(M6693=People!$B$5,People!$A$5,0)))))))</f>
        <v>Kelly Williams</v>
      </c>
      <c r="W6693" s="1" t="str">
        <f>IFERROR(VLOOKUP(Data[[#This Row],[Order ID]], Returns!$A:$B, 2, FALSE), "No")</f>
        <v>No</v>
      </c>
      <c r="X6693" s="1">
        <f>1/COUNTIF(Data[Order ID], Data[[#This Row],[Order ID]])</f>
        <v>0.5</v>
      </c>
      <c r="Y6693" s="1">
        <f>1/COUNTIFS(Data[Customer Name],Data[[#This Row],[Customer Name]], Data[MonthYear],Data[[#This Row],[MonthYear]])</f>
        <v>0.5</v>
      </c>
      <c r="Z6693" s="1" t="str">
        <f>TEXT(Data[[#This Row],[Order Date]], "mm.yy")</f>
        <v>07.19</v>
      </c>
    </row>
    <row r="6694" spans="1:26" x14ac:dyDescent="0.25">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1" t="str">
        <f>IF(M6694=People!$B$2,People!$A$5,(IF(M6694=People!$B$3,People!$A$3,(IF(M6694=People!$B$4,People!$A$4,(IF(M6694=People!$B$5,People!$A$5,0)))))))</f>
        <v>Cassandra Brandow</v>
      </c>
      <c r="W6694" s="1" t="str">
        <f>IFERROR(VLOOKUP(Data[[#This Row],[Order ID]], Returns!$A:$B, 2, FALSE), "No")</f>
        <v>No</v>
      </c>
      <c r="X6694" s="1">
        <f>1/COUNTIF(Data[Order ID], Data[[#This Row],[Order ID]])</f>
        <v>1</v>
      </c>
      <c r="Y6694" s="1">
        <f>1/COUNTIFS(Data[Customer Name],Data[[#This Row],[Customer Name]], Data[MonthYear],Data[[#This Row],[MonthYear]])</f>
        <v>1</v>
      </c>
      <c r="Z6694" s="1" t="str">
        <f>TEXT(Data[[#This Row],[Order Date]], "mm.yy")</f>
        <v>08.19</v>
      </c>
    </row>
    <row r="6695" spans="1:26" x14ac:dyDescent="0.25">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1" t="str">
        <f>IF(M6695=People!$B$2,People!$A$5,(IF(M6695=People!$B$3,People!$A$3,(IF(M6695=People!$B$4,People!$A$4,(IF(M6695=People!$B$5,People!$A$5,0)))))))</f>
        <v>Chuck Magee</v>
      </c>
      <c r="W6695" s="1" t="str">
        <f>IFERROR(VLOOKUP(Data[[#This Row],[Order ID]], Returns!$A:$B, 2, FALSE), "No")</f>
        <v>No</v>
      </c>
      <c r="X6695" s="1">
        <f>1/COUNTIF(Data[Order ID], Data[[#This Row],[Order ID]])</f>
        <v>1</v>
      </c>
      <c r="Y6695" s="1">
        <f>1/COUNTIFS(Data[Customer Name],Data[[#This Row],[Customer Name]], Data[MonthYear],Data[[#This Row],[MonthYear]])</f>
        <v>0.25</v>
      </c>
      <c r="Z6695" s="1" t="str">
        <f>TEXT(Data[[#This Row],[Order Date]], "mm.yy")</f>
        <v>09.19</v>
      </c>
    </row>
    <row r="6696" spans="1:26" x14ac:dyDescent="0.25">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1" t="str">
        <f>IF(M6696=People!$B$2,People!$A$5,(IF(M6696=People!$B$3,People!$A$3,(IF(M6696=People!$B$4,People!$A$4,(IF(M6696=People!$B$5,People!$A$5,0)))))))</f>
        <v>Kelly Williams</v>
      </c>
      <c r="W6696" s="1" t="str">
        <f>IFERROR(VLOOKUP(Data[[#This Row],[Order ID]], Returns!$A:$B, 2, FALSE), "No")</f>
        <v>No</v>
      </c>
      <c r="X6696" s="1">
        <f>1/COUNTIF(Data[Order ID], Data[[#This Row],[Order ID]])</f>
        <v>1</v>
      </c>
      <c r="Y6696" s="1">
        <f>1/COUNTIFS(Data[Customer Name],Data[[#This Row],[Customer Name]], Data[MonthYear],Data[[#This Row],[MonthYear]])</f>
        <v>1</v>
      </c>
      <c r="Z6696" s="1" t="str">
        <f>TEXT(Data[[#This Row],[Order Date]], "mm.yy")</f>
        <v>08.18</v>
      </c>
    </row>
    <row r="6697" spans="1:26" x14ac:dyDescent="0.25">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1" t="str">
        <f>IF(M6697=People!$B$2,People!$A$5,(IF(M6697=People!$B$3,People!$A$3,(IF(M6697=People!$B$4,People!$A$4,(IF(M6697=People!$B$5,People!$A$5,0)))))))</f>
        <v>Chuck Magee</v>
      </c>
      <c r="W6697" s="1" t="str">
        <f>IFERROR(VLOOKUP(Data[[#This Row],[Order ID]], Returns!$A:$B, 2, FALSE), "No")</f>
        <v>No</v>
      </c>
      <c r="X6697" s="1">
        <f>1/COUNTIF(Data[Order ID], Data[[#This Row],[Order ID]])</f>
        <v>0.33333333333333331</v>
      </c>
      <c r="Y6697" s="1">
        <f>1/COUNTIFS(Data[Customer Name],Data[[#This Row],[Customer Name]], Data[MonthYear],Data[[#This Row],[MonthYear]])</f>
        <v>0.33333333333333331</v>
      </c>
      <c r="Z6697" s="1" t="str">
        <f>TEXT(Data[[#This Row],[Order Date]], "mm.yy")</f>
        <v>12.18</v>
      </c>
    </row>
    <row r="6698" spans="1:26" x14ac:dyDescent="0.25">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1" t="str">
        <f>IF(M6698=People!$B$2,People!$A$5,(IF(M6698=People!$B$3,People!$A$3,(IF(M6698=People!$B$4,People!$A$4,(IF(M6698=People!$B$5,People!$A$5,0)))))))</f>
        <v>Chuck Magee</v>
      </c>
      <c r="W6698" s="1" t="str">
        <f>IFERROR(VLOOKUP(Data[[#This Row],[Order ID]], Returns!$A:$B, 2, FALSE), "No")</f>
        <v>No</v>
      </c>
      <c r="X6698" s="1">
        <f>1/COUNTIF(Data[Order ID], Data[[#This Row],[Order ID]])</f>
        <v>0.33333333333333331</v>
      </c>
      <c r="Y6698" s="1">
        <f>1/COUNTIFS(Data[Customer Name],Data[[#This Row],[Customer Name]], Data[MonthYear],Data[[#This Row],[MonthYear]])</f>
        <v>0.33333333333333331</v>
      </c>
      <c r="Z6698" s="1" t="str">
        <f>TEXT(Data[[#This Row],[Order Date]], "mm.yy")</f>
        <v>12.18</v>
      </c>
    </row>
    <row r="6699" spans="1:26" x14ac:dyDescent="0.25">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1" t="str">
        <f>IF(M6699=People!$B$2,People!$A$5,(IF(M6699=People!$B$3,People!$A$3,(IF(M6699=People!$B$4,People!$A$4,(IF(M6699=People!$B$5,People!$A$5,0)))))))</f>
        <v>Chuck Magee</v>
      </c>
      <c r="W6699" s="1" t="str">
        <f>IFERROR(VLOOKUP(Data[[#This Row],[Order ID]], Returns!$A:$B, 2, FALSE), "No")</f>
        <v>No</v>
      </c>
      <c r="X6699" s="1">
        <f>1/COUNTIF(Data[Order ID], Data[[#This Row],[Order ID]])</f>
        <v>0.33333333333333331</v>
      </c>
      <c r="Y6699" s="1">
        <f>1/COUNTIFS(Data[Customer Name],Data[[#This Row],[Customer Name]], Data[MonthYear],Data[[#This Row],[MonthYear]])</f>
        <v>0.33333333333333331</v>
      </c>
      <c r="Z6699" s="1" t="str">
        <f>TEXT(Data[[#This Row],[Order Date]], "mm.yy")</f>
        <v>12.18</v>
      </c>
    </row>
    <row r="6700" spans="1:26" x14ac:dyDescent="0.25">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1" t="str">
        <f>IF(M6700=People!$B$2,People!$A$5,(IF(M6700=People!$B$3,People!$A$3,(IF(M6700=People!$B$4,People!$A$4,(IF(M6700=People!$B$5,People!$A$5,0)))))))</f>
        <v>Cassandra Brandow</v>
      </c>
      <c r="W6700" s="1" t="str">
        <f>IFERROR(VLOOKUP(Data[[#This Row],[Order ID]], Returns!$A:$B, 2, FALSE), "No")</f>
        <v>No</v>
      </c>
      <c r="X6700" s="1">
        <f>1/COUNTIF(Data[Order ID], Data[[#This Row],[Order ID]])</f>
        <v>0.33333333333333331</v>
      </c>
      <c r="Y6700" s="1">
        <f>1/COUNTIFS(Data[Customer Name],Data[[#This Row],[Customer Name]], Data[MonthYear],Data[[#This Row],[MonthYear]])</f>
        <v>0.25</v>
      </c>
      <c r="Z6700" s="1" t="str">
        <f>TEXT(Data[[#This Row],[Order Date]], "mm.yy")</f>
        <v>07.19</v>
      </c>
    </row>
    <row r="6701" spans="1:26" x14ac:dyDescent="0.25">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1" t="str">
        <f>IF(M6701=People!$B$2,People!$A$5,(IF(M6701=People!$B$3,People!$A$3,(IF(M6701=People!$B$4,People!$A$4,(IF(M6701=People!$B$5,People!$A$5,0)))))))</f>
        <v>Cassandra Brandow</v>
      </c>
      <c r="W6701" s="1" t="str">
        <f>IFERROR(VLOOKUP(Data[[#This Row],[Order ID]], Returns!$A:$B, 2, FALSE), "No")</f>
        <v>No</v>
      </c>
      <c r="X6701" s="1">
        <f>1/COUNTIF(Data[Order ID], Data[[#This Row],[Order ID]])</f>
        <v>0.33333333333333331</v>
      </c>
      <c r="Y6701" s="1">
        <f>1/COUNTIFS(Data[Customer Name],Data[[#This Row],[Customer Name]], Data[MonthYear],Data[[#This Row],[MonthYear]])</f>
        <v>0.25</v>
      </c>
      <c r="Z6701" s="1" t="str">
        <f>TEXT(Data[[#This Row],[Order Date]], "mm.yy")</f>
        <v>07.19</v>
      </c>
    </row>
    <row r="6702" spans="1:26" x14ac:dyDescent="0.25">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1" t="str">
        <f>IF(M6702=People!$B$2,People!$A$5,(IF(M6702=People!$B$3,People!$A$3,(IF(M6702=People!$B$4,People!$A$4,(IF(M6702=People!$B$5,People!$A$5,0)))))))</f>
        <v>Cassandra Brandow</v>
      </c>
      <c r="W6702" s="1" t="str">
        <f>IFERROR(VLOOKUP(Data[[#This Row],[Order ID]], Returns!$A:$B, 2, FALSE), "No")</f>
        <v>No</v>
      </c>
      <c r="X6702" s="1">
        <f>1/COUNTIF(Data[Order ID], Data[[#This Row],[Order ID]])</f>
        <v>0.33333333333333331</v>
      </c>
      <c r="Y6702" s="1">
        <f>1/COUNTIFS(Data[Customer Name],Data[[#This Row],[Customer Name]], Data[MonthYear],Data[[#This Row],[MonthYear]])</f>
        <v>0.25</v>
      </c>
      <c r="Z6702" s="1" t="str">
        <f>TEXT(Data[[#This Row],[Order Date]], "mm.yy")</f>
        <v>07.19</v>
      </c>
    </row>
    <row r="6703" spans="1:26" x14ac:dyDescent="0.25">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1" t="str">
        <f>IF(M6703=People!$B$2,People!$A$5,(IF(M6703=People!$B$3,People!$A$3,(IF(M6703=People!$B$4,People!$A$4,(IF(M6703=People!$B$5,People!$A$5,0)))))))</f>
        <v>Cassandra Brandow</v>
      </c>
      <c r="W6703" s="1" t="str">
        <f>IFERROR(VLOOKUP(Data[[#This Row],[Order ID]], Returns!$A:$B, 2, FALSE), "No")</f>
        <v>No</v>
      </c>
      <c r="X6703" s="1">
        <f>1/COUNTIF(Data[Order ID], Data[[#This Row],[Order ID]])</f>
        <v>0.5</v>
      </c>
      <c r="Y6703" s="1">
        <f>1/COUNTIFS(Data[Customer Name],Data[[#This Row],[Customer Name]], Data[MonthYear],Data[[#This Row],[MonthYear]])</f>
        <v>0.5</v>
      </c>
      <c r="Z6703" s="1" t="str">
        <f>TEXT(Data[[#This Row],[Order Date]], "mm.yy")</f>
        <v>05.17</v>
      </c>
    </row>
    <row r="6704" spans="1:26" x14ac:dyDescent="0.25">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1" t="str">
        <f>IF(M6704=People!$B$2,People!$A$5,(IF(M6704=People!$B$3,People!$A$3,(IF(M6704=People!$B$4,People!$A$4,(IF(M6704=People!$B$5,People!$A$5,0)))))))</f>
        <v>Cassandra Brandow</v>
      </c>
      <c r="W6704" s="1" t="str">
        <f>IFERROR(VLOOKUP(Data[[#This Row],[Order ID]], Returns!$A:$B, 2, FALSE), "No")</f>
        <v>No</v>
      </c>
      <c r="X6704" s="1">
        <f>1/COUNTIF(Data[Order ID], Data[[#This Row],[Order ID]])</f>
        <v>0.5</v>
      </c>
      <c r="Y6704" s="1">
        <f>1/COUNTIFS(Data[Customer Name],Data[[#This Row],[Customer Name]], Data[MonthYear],Data[[#This Row],[MonthYear]])</f>
        <v>0.5</v>
      </c>
      <c r="Z6704" s="1" t="str">
        <f>TEXT(Data[[#This Row],[Order Date]], "mm.yy")</f>
        <v>05.17</v>
      </c>
    </row>
    <row r="6705" spans="1:26" x14ac:dyDescent="0.25">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1" t="str">
        <f>IF(M6705=People!$B$2,People!$A$5,(IF(M6705=People!$B$3,People!$A$3,(IF(M6705=People!$B$4,People!$A$4,(IF(M6705=People!$B$5,People!$A$5,0)))))))</f>
        <v>Cassandra Brandow</v>
      </c>
      <c r="W6705" s="1" t="str">
        <f>IFERROR(VLOOKUP(Data[[#This Row],[Order ID]], Returns!$A:$B, 2, FALSE), "No")</f>
        <v>No</v>
      </c>
      <c r="X6705" s="1">
        <f>1/COUNTIF(Data[Order ID], Data[[#This Row],[Order ID]])</f>
        <v>0.33333333333333331</v>
      </c>
      <c r="Y6705" s="1">
        <f>1/COUNTIFS(Data[Customer Name],Data[[#This Row],[Customer Name]], Data[MonthYear],Data[[#This Row],[MonthYear]])</f>
        <v>0.33333333333333331</v>
      </c>
      <c r="Z6705" s="1" t="str">
        <f>TEXT(Data[[#This Row],[Order Date]], "mm.yy")</f>
        <v>06.17</v>
      </c>
    </row>
    <row r="6706" spans="1:26" x14ac:dyDescent="0.25">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1" t="str">
        <f>IF(M6706=People!$B$2,People!$A$5,(IF(M6706=People!$B$3,People!$A$3,(IF(M6706=People!$B$4,People!$A$4,(IF(M6706=People!$B$5,People!$A$5,0)))))))</f>
        <v>Cassandra Brandow</v>
      </c>
      <c r="W6706" s="1" t="str">
        <f>IFERROR(VLOOKUP(Data[[#This Row],[Order ID]], Returns!$A:$B, 2, FALSE), "No")</f>
        <v>No</v>
      </c>
      <c r="X6706" s="1">
        <f>1/COUNTIF(Data[Order ID], Data[[#This Row],[Order ID]])</f>
        <v>0.33333333333333331</v>
      </c>
      <c r="Y6706" s="1">
        <f>1/COUNTIFS(Data[Customer Name],Data[[#This Row],[Customer Name]], Data[MonthYear],Data[[#This Row],[MonthYear]])</f>
        <v>0.33333333333333331</v>
      </c>
      <c r="Z6706" s="1" t="str">
        <f>TEXT(Data[[#This Row],[Order Date]], "mm.yy")</f>
        <v>06.17</v>
      </c>
    </row>
    <row r="6707" spans="1:26" x14ac:dyDescent="0.25">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1" t="str">
        <f>IF(M6707=People!$B$2,People!$A$5,(IF(M6707=People!$B$3,People!$A$3,(IF(M6707=People!$B$4,People!$A$4,(IF(M6707=People!$B$5,People!$A$5,0)))))))</f>
        <v>Cassandra Brandow</v>
      </c>
      <c r="W6707" s="1" t="str">
        <f>IFERROR(VLOOKUP(Data[[#This Row],[Order ID]], Returns!$A:$B, 2, FALSE), "No")</f>
        <v>No</v>
      </c>
      <c r="X6707" s="1">
        <f>1/COUNTIF(Data[Order ID], Data[[#This Row],[Order ID]])</f>
        <v>0.33333333333333331</v>
      </c>
      <c r="Y6707" s="1">
        <f>1/COUNTIFS(Data[Customer Name],Data[[#This Row],[Customer Name]], Data[MonthYear],Data[[#This Row],[MonthYear]])</f>
        <v>0.33333333333333331</v>
      </c>
      <c r="Z6707" s="1" t="str">
        <f>TEXT(Data[[#This Row],[Order Date]], "mm.yy")</f>
        <v>06.17</v>
      </c>
    </row>
    <row r="6708" spans="1:26" x14ac:dyDescent="0.25">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1" t="str">
        <f>IF(M6708=People!$B$2,People!$A$5,(IF(M6708=People!$B$3,People!$A$3,(IF(M6708=People!$B$4,People!$A$4,(IF(M6708=People!$B$5,People!$A$5,0)))))))</f>
        <v>Cassandra Brandow</v>
      </c>
      <c r="W6708" s="1" t="str">
        <f>IFERROR(VLOOKUP(Data[[#This Row],[Order ID]], Returns!$A:$B, 2, FALSE), "No")</f>
        <v>No</v>
      </c>
      <c r="X6708" s="1">
        <f>1/COUNTIF(Data[Order ID], Data[[#This Row],[Order ID]])</f>
        <v>1</v>
      </c>
      <c r="Y6708" s="1">
        <f>1/COUNTIFS(Data[Customer Name],Data[[#This Row],[Customer Name]], Data[MonthYear],Data[[#This Row],[MonthYear]])</f>
        <v>0.16666666666666666</v>
      </c>
      <c r="Z6708" s="1" t="str">
        <f>TEXT(Data[[#This Row],[Order Date]], "mm.yy")</f>
        <v>09.18</v>
      </c>
    </row>
    <row r="6709" spans="1:26" x14ac:dyDescent="0.25">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1" t="str">
        <f>IF(M6709=People!$B$2,People!$A$5,(IF(M6709=People!$B$3,People!$A$3,(IF(M6709=People!$B$4,People!$A$4,(IF(M6709=People!$B$5,People!$A$5,0)))))))</f>
        <v>Chuck Magee</v>
      </c>
      <c r="W6709" s="1" t="str">
        <f>IFERROR(VLOOKUP(Data[[#This Row],[Order ID]], Returns!$A:$B, 2, FALSE), "No")</f>
        <v>No</v>
      </c>
      <c r="X6709" s="1">
        <f>1/COUNTIF(Data[Order ID], Data[[#This Row],[Order ID]])</f>
        <v>1</v>
      </c>
      <c r="Y6709" s="1">
        <f>1/COUNTIFS(Data[Customer Name],Data[[#This Row],[Customer Name]], Data[MonthYear],Data[[#This Row],[MonthYear]])</f>
        <v>1</v>
      </c>
      <c r="Z6709" s="1" t="str">
        <f>TEXT(Data[[#This Row],[Order Date]], "mm.yy")</f>
        <v>04.16</v>
      </c>
    </row>
    <row r="6710" spans="1:26" x14ac:dyDescent="0.25">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1" t="str">
        <f>IF(M6710=People!$B$2,People!$A$5,(IF(M6710=People!$B$3,People!$A$3,(IF(M6710=People!$B$4,People!$A$4,(IF(M6710=People!$B$5,People!$A$5,0)))))))</f>
        <v>Cassandra Brandow</v>
      </c>
      <c r="W6710" s="1" t="str">
        <f>IFERROR(VLOOKUP(Data[[#This Row],[Order ID]], Returns!$A:$B, 2, FALSE), "No")</f>
        <v>No</v>
      </c>
      <c r="X6710" s="1">
        <f>1/COUNTIF(Data[Order ID], Data[[#This Row],[Order ID]])</f>
        <v>0.5</v>
      </c>
      <c r="Y6710" s="1">
        <f>1/COUNTIFS(Data[Customer Name],Data[[#This Row],[Customer Name]], Data[MonthYear],Data[[#This Row],[MonthYear]])</f>
        <v>0.5</v>
      </c>
      <c r="Z6710" s="1" t="str">
        <f>TEXT(Data[[#This Row],[Order Date]], "mm.yy")</f>
        <v>11.17</v>
      </c>
    </row>
    <row r="6711" spans="1:26" x14ac:dyDescent="0.25">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1" t="str">
        <f>IF(M6711=People!$B$2,People!$A$5,(IF(M6711=People!$B$3,People!$A$3,(IF(M6711=People!$B$4,People!$A$4,(IF(M6711=People!$B$5,People!$A$5,0)))))))</f>
        <v>Cassandra Brandow</v>
      </c>
      <c r="W6711" s="1" t="str">
        <f>IFERROR(VLOOKUP(Data[[#This Row],[Order ID]], Returns!$A:$B, 2, FALSE), "No")</f>
        <v>No</v>
      </c>
      <c r="X6711" s="1">
        <f>1/COUNTIF(Data[Order ID], Data[[#This Row],[Order ID]])</f>
        <v>0.5</v>
      </c>
      <c r="Y6711" s="1">
        <f>1/COUNTIFS(Data[Customer Name],Data[[#This Row],[Customer Name]], Data[MonthYear],Data[[#This Row],[MonthYear]])</f>
        <v>0.5</v>
      </c>
      <c r="Z6711" s="1" t="str">
        <f>TEXT(Data[[#This Row],[Order Date]], "mm.yy")</f>
        <v>11.17</v>
      </c>
    </row>
    <row r="6712" spans="1:26" x14ac:dyDescent="0.25">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1" t="str">
        <f>IF(M6712=People!$B$2,People!$A$5,(IF(M6712=People!$B$3,People!$A$3,(IF(M6712=People!$B$4,People!$A$4,(IF(M6712=People!$B$5,People!$A$5,0)))))))</f>
        <v>Cassandra Brandow</v>
      </c>
      <c r="W6712" s="1" t="str">
        <f>IFERROR(VLOOKUP(Data[[#This Row],[Order ID]], Returns!$A:$B, 2, FALSE), "No")</f>
        <v>No</v>
      </c>
      <c r="X6712" s="1">
        <f>1/COUNTIF(Data[Order ID], Data[[#This Row],[Order ID]])</f>
        <v>1</v>
      </c>
      <c r="Y6712" s="1">
        <f>1/COUNTIFS(Data[Customer Name],Data[[#This Row],[Customer Name]], Data[MonthYear],Data[[#This Row],[MonthYear]])</f>
        <v>1</v>
      </c>
      <c r="Z6712" s="1" t="str">
        <f>TEXT(Data[[#This Row],[Order Date]], "mm.yy")</f>
        <v>12.18</v>
      </c>
    </row>
    <row r="6713" spans="1:26" x14ac:dyDescent="0.25">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1" t="str">
        <f>IF(M6713=People!$B$2,People!$A$5,(IF(M6713=People!$B$3,People!$A$3,(IF(M6713=People!$B$4,People!$A$4,(IF(M6713=People!$B$5,People!$A$5,0)))))))</f>
        <v>Chuck Magee</v>
      </c>
      <c r="W6713" s="1" t="str">
        <f>IFERROR(VLOOKUP(Data[[#This Row],[Order ID]], Returns!$A:$B, 2, FALSE), "No")</f>
        <v>No</v>
      </c>
      <c r="X6713" s="1">
        <f>1/COUNTIF(Data[Order ID], Data[[#This Row],[Order ID]])</f>
        <v>1</v>
      </c>
      <c r="Y6713" s="1">
        <f>1/COUNTIFS(Data[Customer Name],Data[[#This Row],[Customer Name]], Data[MonthYear],Data[[#This Row],[MonthYear]])</f>
        <v>1</v>
      </c>
      <c r="Z6713" s="1" t="str">
        <f>TEXT(Data[[#This Row],[Order Date]], "mm.yy")</f>
        <v>08.19</v>
      </c>
    </row>
    <row r="6714" spans="1:26" x14ac:dyDescent="0.25">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1" t="str">
        <f>IF(M6714=People!$B$2,People!$A$5,(IF(M6714=People!$B$3,People!$A$3,(IF(M6714=People!$B$4,People!$A$4,(IF(M6714=People!$B$5,People!$A$5,0)))))))</f>
        <v>Kelly Williams</v>
      </c>
      <c r="W6714" s="1" t="str">
        <f>IFERROR(VLOOKUP(Data[[#This Row],[Order ID]], Returns!$A:$B, 2, FALSE), "No")</f>
        <v>No</v>
      </c>
      <c r="X6714" s="1">
        <f>1/COUNTIF(Data[Order ID], Data[[#This Row],[Order ID]])</f>
        <v>0.25</v>
      </c>
      <c r="Y6714" s="1">
        <f>1/COUNTIFS(Data[Customer Name],Data[[#This Row],[Customer Name]], Data[MonthYear],Data[[#This Row],[MonthYear]])</f>
        <v>0.25</v>
      </c>
      <c r="Z6714" s="1" t="str">
        <f>TEXT(Data[[#This Row],[Order Date]], "mm.yy")</f>
        <v>12.19</v>
      </c>
    </row>
    <row r="6715" spans="1:26" x14ac:dyDescent="0.25">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1" t="str">
        <f>IF(M6715=People!$B$2,People!$A$5,(IF(M6715=People!$B$3,People!$A$3,(IF(M6715=People!$B$4,People!$A$4,(IF(M6715=People!$B$5,People!$A$5,0)))))))</f>
        <v>Kelly Williams</v>
      </c>
      <c r="W6715" s="1" t="str">
        <f>IFERROR(VLOOKUP(Data[[#This Row],[Order ID]], Returns!$A:$B, 2, FALSE), "No")</f>
        <v>No</v>
      </c>
      <c r="X6715" s="1">
        <f>1/COUNTIF(Data[Order ID], Data[[#This Row],[Order ID]])</f>
        <v>0.25</v>
      </c>
      <c r="Y6715" s="1">
        <f>1/COUNTIFS(Data[Customer Name],Data[[#This Row],[Customer Name]], Data[MonthYear],Data[[#This Row],[MonthYear]])</f>
        <v>0.25</v>
      </c>
      <c r="Z6715" s="1" t="str">
        <f>TEXT(Data[[#This Row],[Order Date]], "mm.yy")</f>
        <v>12.19</v>
      </c>
    </row>
    <row r="6716" spans="1:26" x14ac:dyDescent="0.25">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1" t="str">
        <f>IF(M6716=People!$B$2,People!$A$5,(IF(M6716=People!$B$3,People!$A$3,(IF(M6716=People!$B$4,People!$A$4,(IF(M6716=People!$B$5,People!$A$5,0)))))))</f>
        <v>Kelly Williams</v>
      </c>
      <c r="W6716" s="1" t="str">
        <f>IFERROR(VLOOKUP(Data[[#This Row],[Order ID]], Returns!$A:$B, 2, FALSE), "No")</f>
        <v>No</v>
      </c>
      <c r="X6716" s="1">
        <f>1/COUNTIF(Data[Order ID], Data[[#This Row],[Order ID]])</f>
        <v>0.25</v>
      </c>
      <c r="Y6716" s="1">
        <f>1/COUNTIFS(Data[Customer Name],Data[[#This Row],[Customer Name]], Data[MonthYear],Data[[#This Row],[MonthYear]])</f>
        <v>0.25</v>
      </c>
      <c r="Z6716" s="1" t="str">
        <f>TEXT(Data[[#This Row],[Order Date]], "mm.yy")</f>
        <v>12.19</v>
      </c>
    </row>
    <row r="6717" spans="1:26" x14ac:dyDescent="0.25">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1" t="str">
        <f>IF(M6717=People!$B$2,People!$A$5,(IF(M6717=People!$B$3,People!$A$3,(IF(M6717=People!$B$4,People!$A$4,(IF(M6717=People!$B$5,People!$A$5,0)))))))</f>
        <v>Kelly Williams</v>
      </c>
      <c r="W6717" s="1" t="str">
        <f>IFERROR(VLOOKUP(Data[[#This Row],[Order ID]], Returns!$A:$B, 2, FALSE), "No")</f>
        <v>No</v>
      </c>
      <c r="X6717" s="1">
        <f>1/COUNTIF(Data[Order ID], Data[[#This Row],[Order ID]])</f>
        <v>0.25</v>
      </c>
      <c r="Y6717" s="1">
        <f>1/COUNTIFS(Data[Customer Name],Data[[#This Row],[Customer Name]], Data[MonthYear],Data[[#This Row],[MonthYear]])</f>
        <v>0.25</v>
      </c>
      <c r="Z6717" s="1" t="str">
        <f>TEXT(Data[[#This Row],[Order Date]], "mm.yy")</f>
        <v>12.19</v>
      </c>
    </row>
    <row r="6718" spans="1:26" x14ac:dyDescent="0.25">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1" t="str">
        <f>IF(M6718=People!$B$2,People!$A$5,(IF(M6718=People!$B$3,People!$A$3,(IF(M6718=People!$B$4,People!$A$4,(IF(M6718=People!$B$5,People!$A$5,0)))))))</f>
        <v>Cassandra Brandow</v>
      </c>
      <c r="W6718" s="1" t="str">
        <f>IFERROR(VLOOKUP(Data[[#This Row],[Order ID]], Returns!$A:$B, 2, FALSE), "No")</f>
        <v>No</v>
      </c>
      <c r="X6718" s="1">
        <f>1/COUNTIF(Data[Order ID], Data[[#This Row],[Order ID]])</f>
        <v>0.33333333333333331</v>
      </c>
      <c r="Y6718" s="1">
        <f>1/COUNTIFS(Data[Customer Name],Data[[#This Row],[Customer Name]], Data[MonthYear],Data[[#This Row],[MonthYear]])</f>
        <v>0.33333333333333331</v>
      </c>
      <c r="Z6718" s="1" t="str">
        <f>TEXT(Data[[#This Row],[Order Date]], "mm.yy")</f>
        <v>04.18</v>
      </c>
    </row>
    <row r="6719" spans="1:26" x14ac:dyDescent="0.25">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1" t="str">
        <f>IF(M6719=People!$B$2,People!$A$5,(IF(M6719=People!$B$3,People!$A$3,(IF(M6719=People!$B$4,People!$A$4,(IF(M6719=People!$B$5,People!$A$5,0)))))))</f>
        <v>Cassandra Brandow</v>
      </c>
      <c r="W6719" s="1" t="str">
        <f>IFERROR(VLOOKUP(Data[[#This Row],[Order ID]], Returns!$A:$B, 2, FALSE), "No")</f>
        <v>No</v>
      </c>
      <c r="X6719" s="1">
        <f>1/COUNTIF(Data[Order ID], Data[[#This Row],[Order ID]])</f>
        <v>0.33333333333333331</v>
      </c>
      <c r="Y6719" s="1">
        <f>1/COUNTIFS(Data[Customer Name],Data[[#This Row],[Customer Name]], Data[MonthYear],Data[[#This Row],[MonthYear]])</f>
        <v>0.33333333333333331</v>
      </c>
      <c r="Z6719" s="1" t="str">
        <f>TEXT(Data[[#This Row],[Order Date]], "mm.yy")</f>
        <v>04.18</v>
      </c>
    </row>
    <row r="6720" spans="1:26" x14ac:dyDescent="0.25">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1" t="str">
        <f>IF(M6720=People!$B$2,People!$A$5,(IF(M6720=People!$B$3,People!$A$3,(IF(M6720=People!$B$4,People!$A$4,(IF(M6720=People!$B$5,People!$A$5,0)))))))</f>
        <v>Cassandra Brandow</v>
      </c>
      <c r="W6720" s="1" t="str">
        <f>IFERROR(VLOOKUP(Data[[#This Row],[Order ID]], Returns!$A:$B, 2, FALSE), "No")</f>
        <v>No</v>
      </c>
      <c r="X6720" s="1">
        <f>1/COUNTIF(Data[Order ID], Data[[#This Row],[Order ID]])</f>
        <v>0.33333333333333331</v>
      </c>
      <c r="Y6720" s="1">
        <f>1/COUNTIFS(Data[Customer Name],Data[[#This Row],[Customer Name]], Data[MonthYear],Data[[#This Row],[MonthYear]])</f>
        <v>0.33333333333333331</v>
      </c>
      <c r="Z6720" s="1" t="str">
        <f>TEXT(Data[[#This Row],[Order Date]], "mm.yy")</f>
        <v>04.18</v>
      </c>
    </row>
    <row r="6721" spans="1:26" x14ac:dyDescent="0.25">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1" t="str">
        <f>IF(M6721=People!$B$2,People!$A$5,(IF(M6721=People!$B$3,People!$A$3,(IF(M6721=People!$B$4,People!$A$4,(IF(M6721=People!$B$5,People!$A$5,0)))))))</f>
        <v>Cassandra Brandow</v>
      </c>
      <c r="W6721" s="1" t="str">
        <f>IFERROR(VLOOKUP(Data[[#This Row],[Order ID]], Returns!$A:$B, 2, FALSE), "No")</f>
        <v>No</v>
      </c>
      <c r="X6721" s="1">
        <f>1/COUNTIF(Data[Order ID], Data[[#This Row],[Order ID]])</f>
        <v>1</v>
      </c>
      <c r="Y6721" s="1">
        <f>1/COUNTIFS(Data[Customer Name],Data[[#This Row],[Customer Name]], Data[MonthYear],Data[[#This Row],[MonthYear]])</f>
        <v>1</v>
      </c>
      <c r="Z6721" s="1" t="str">
        <f>TEXT(Data[[#This Row],[Order Date]], "mm.yy")</f>
        <v>12.18</v>
      </c>
    </row>
    <row r="6722" spans="1:26" x14ac:dyDescent="0.25">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1" t="str">
        <f>IF(M6722=People!$B$2,People!$A$5,(IF(M6722=People!$B$3,People!$A$3,(IF(M6722=People!$B$4,People!$A$4,(IF(M6722=People!$B$5,People!$A$5,0)))))))</f>
        <v>Cassandra Brandow</v>
      </c>
      <c r="W6722" s="1" t="str">
        <f>IFERROR(VLOOKUP(Data[[#This Row],[Order ID]], Returns!$A:$B, 2, FALSE), "No")</f>
        <v>No</v>
      </c>
      <c r="X6722" s="1">
        <f>1/COUNTIF(Data[Order ID], Data[[#This Row],[Order ID]])</f>
        <v>0.33333333333333331</v>
      </c>
      <c r="Y6722" s="1">
        <f>1/COUNTIFS(Data[Customer Name],Data[[#This Row],[Customer Name]], Data[MonthYear],Data[[#This Row],[MonthYear]])</f>
        <v>0.33333333333333331</v>
      </c>
      <c r="Z6722" s="1" t="str">
        <f>TEXT(Data[[#This Row],[Order Date]], "mm.yy")</f>
        <v>09.19</v>
      </c>
    </row>
    <row r="6723" spans="1:26" x14ac:dyDescent="0.25">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1" t="str">
        <f>IF(M6723=People!$B$2,People!$A$5,(IF(M6723=People!$B$3,People!$A$3,(IF(M6723=People!$B$4,People!$A$4,(IF(M6723=People!$B$5,People!$A$5,0)))))))</f>
        <v>Cassandra Brandow</v>
      </c>
      <c r="W6723" s="1" t="str">
        <f>IFERROR(VLOOKUP(Data[[#This Row],[Order ID]], Returns!$A:$B, 2, FALSE), "No")</f>
        <v>No</v>
      </c>
      <c r="X6723" s="1">
        <f>1/COUNTIF(Data[Order ID], Data[[#This Row],[Order ID]])</f>
        <v>0.33333333333333331</v>
      </c>
      <c r="Y6723" s="1">
        <f>1/COUNTIFS(Data[Customer Name],Data[[#This Row],[Customer Name]], Data[MonthYear],Data[[#This Row],[MonthYear]])</f>
        <v>0.33333333333333331</v>
      </c>
      <c r="Z6723" s="1" t="str">
        <f>TEXT(Data[[#This Row],[Order Date]], "mm.yy")</f>
        <v>09.19</v>
      </c>
    </row>
    <row r="6724" spans="1:26" x14ac:dyDescent="0.25">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1" t="str">
        <f>IF(M6724=People!$B$2,People!$A$5,(IF(M6724=People!$B$3,People!$A$3,(IF(M6724=People!$B$4,People!$A$4,(IF(M6724=People!$B$5,People!$A$5,0)))))))</f>
        <v>Cassandra Brandow</v>
      </c>
      <c r="W6724" s="1" t="str">
        <f>IFERROR(VLOOKUP(Data[[#This Row],[Order ID]], Returns!$A:$B, 2, FALSE), "No")</f>
        <v>No</v>
      </c>
      <c r="X6724" s="1">
        <f>1/COUNTIF(Data[Order ID], Data[[#This Row],[Order ID]])</f>
        <v>0.33333333333333331</v>
      </c>
      <c r="Y6724" s="1">
        <f>1/COUNTIFS(Data[Customer Name],Data[[#This Row],[Customer Name]], Data[MonthYear],Data[[#This Row],[MonthYear]])</f>
        <v>0.33333333333333331</v>
      </c>
      <c r="Z6724" s="1" t="str">
        <f>TEXT(Data[[#This Row],[Order Date]], "mm.yy")</f>
        <v>09.19</v>
      </c>
    </row>
    <row r="6725" spans="1:26" x14ac:dyDescent="0.25">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1" t="str">
        <f>IF(M6725=People!$B$2,People!$A$5,(IF(M6725=People!$B$3,People!$A$3,(IF(M6725=People!$B$4,People!$A$4,(IF(M6725=People!$B$5,People!$A$5,0)))))))</f>
        <v>Chuck Magee</v>
      </c>
      <c r="W6725" s="1" t="str">
        <f>IFERROR(VLOOKUP(Data[[#This Row],[Order ID]], Returns!$A:$B, 2, FALSE), "No")</f>
        <v>No</v>
      </c>
      <c r="X6725" s="1">
        <f>1/COUNTIF(Data[Order ID], Data[[#This Row],[Order ID]])</f>
        <v>1</v>
      </c>
      <c r="Y6725" s="1">
        <f>1/COUNTIFS(Data[Customer Name],Data[[#This Row],[Customer Name]], Data[MonthYear],Data[[#This Row],[MonthYear]])</f>
        <v>1</v>
      </c>
      <c r="Z6725" s="1" t="str">
        <f>TEXT(Data[[#This Row],[Order Date]], "mm.yy")</f>
        <v>09.19</v>
      </c>
    </row>
    <row r="6726" spans="1:26" x14ac:dyDescent="0.25">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1" t="str">
        <f>IF(M6726=People!$B$2,People!$A$5,(IF(M6726=People!$B$3,People!$A$3,(IF(M6726=People!$B$4,People!$A$4,(IF(M6726=People!$B$5,People!$A$5,0)))))))</f>
        <v>Cassandra Brandow</v>
      </c>
      <c r="W6726" s="1" t="str">
        <f>IFERROR(VLOOKUP(Data[[#This Row],[Order ID]], Returns!$A:$B, 2, FALSE), "No")</f>
        <v>No</v>
      </c>
      <c r="X6726" s="1">
        <f>1/COUNTIF(Data[Order ID], Data[[#This Row],[Order ID]])</f>
        <v>0.33333333333333331</v>
      </c>
      <c r="Y6726" s="1">
        <f>1/COUNTIFS(Data[Customer Name],Data[[#This Row],[Customer Name]], Data[MonthYear],Data[[#This Row],[MonthYear]])</f>
        <v>0.33333333333333331</v>
      </c>
      <c r="Z6726" s="1" t="str">
        <f>TEXT(Data[[#This Row],[Order Date]], "mm.yy")</f>
        <v>09.18</v>
      </c>
    </row>
    <row r="6727" spans="1:26" x14ac:dyDescent="0.25">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1" t="str">
        <f>IF(M6727=People!$B$2,People!$A$5,(IF(M6727=People!$B$3,People!$A$3,(IF(M6727=People!$B$4,People!$A$4,(IF(M6727=People!$B$5,People!$A$5,0)))))))</f>
        <v>Cassandra Brandow</v>
      </c>
      <c r="W6727" s="1" t="str">
        <f>IFERROR(VLOOKUP(Data[[#This Row],[Order ID]], Returns!$A:$B, 2, FALSE), "No")</f>
        <v>No</v>
      </c>
      <c r="X6727" s="1">
        <f>1/COUNTIF(Data[Order ID], Data[[#This Row],[Order ID]])</f>
        <v>0.33333333333333331</v>
      </c>
      <c r="Y6727" s="1">
        <f>1/COUNTIFS(Data[Customer Name],Data[[#This Row],[Customer Name]], Data[MonthYear],Data[[#This Row],[MonthYear]])</f>
        <v>0.33333333333333331</v>
      </c>
      <c r="Z6727" s="1" t="str">
        <f>TEXT(Data[[#This Row],[Order Date]], "mm.yy")</f>
        <v>09.18</v>
      </c>
    </row>
    <row r="6728" spans="1:26" x14ac:dyDescent="0.25">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1" t="str">
        <f>IF(M6728=People!$B$2,People!$A$5,(IF(M6728=People!$B$3,People!$A$3,(IF(M6728=People!$B$4,People!$A$4,(IF(M6728=People!$B$5,People!$A$5,0)))))))</f>
        <v>Cassandra Brandow</v>
      </c>
      <c r="W6728" s="1" t="str">
        <f>IFERROR(VLOOKUP(Data[[#This Row],[Order ID]], Returns!$A:$B, 2, FALSE), "No")</f>
        <v>No</v>
      </c>
      <c r="X6728" s="1">
        <f>1/COUNTIF(Data[Order ID], Data[[#This Row],[Order ID]])</f>
        <v>0.33333333333333331</v>
      </c>
      <c r="Y6728" s="1">
        <f>1/COUNTIFS(Data[Customer Name],Data[[#This Row],[Customer Name]], Data[MonthYear],Data[[#This Row],[MonthYear]])</f>
        <v>0.33333333333333331</v>
      </c>
      <c r="Z6728" s="1" t="str">
        <f>TEXT(Data[[#This Row],[Order Date]], "mm.yy")</f>
        <v>09.18</v>
      </c>
    </row>
    <row r="6729" spans="1:26" x14ac:dyDescent="0.25">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1" t="str">
        <f>IF(M6729=People!$B$2,People!$A$5,(IF(M6729=People!$B$3,People!$A$3,(IF(M6729=People!$B$4,People!$A$4,(IF(M6729=People!$B$5,People!$A$5,0)))))))</f>
        <v>Kelly Williams</v>
      </c>
      <c r="W6729" s="1" t="str">
        <f>IFERROR(VLOOKUP(Data[[#This Row],[Order ID]], Returns!$A:$B, 2, FALSE), "No")</f>
        <v>No</v>
      </c>
      <c r="X6729" s="1">
        <f>1/COUNTIF(Data[Order ID], Data[[#This Row],[Order ID]])</f>
        <v>1</v>
      </c>
      <c r="Y6729" s="1">
        <f>1/COUNTIFS(Data[Customer Name],Data[[#This Row],[Customer Name]], Data[MonthYear],Data[[#This Row],[MonthYear]])</f>
        <v>1</v>
      </c>
      <c r="Z6729" s="1" t="str">
        <f>TEXT(Data[[#This Row],[Order Date]], "mm.yy")</f>
        <v>08.19</v>
      </c>
    </row>
    <row r="6730" spans="1:26" x14ac:dyDescent="0.25">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1" t="str">
        <f>IF(M6730=People!$B$2,People!$A$5,(IF(M6730=People!$B$3,People!$A$3,(IF(M6730=People!$B$4,People!$A$4,(IF(M6730=People!$B$5,People!$A$5,0)))))))</f>
        <v>Cassandra Brandow</v>
      </c>
      <c r="W6730" s="1" t="str">
        <f>IFERROR(VLOOKUP(Data[[#This Row],[Order ID]], Returns!$A:$B, 2, FALSE), "No")</f>
        <v>No</v>
      </c>
      <c r="X6730" s="1">
        <f>1/COUNTIF(Data[Order ID], Data[[#This Row],[Order ID]])</f>
        <v>1</v>
      </c>
      <c r="Y6730" s="1">
        <f>1/COUNTIFS(Data[Customer Name],Data[[#This Row],[Customer Name]], Data[MonthYear],Data[[#This Row],[MonthYear]])</f>
        <v>1</v>
      </c>
      <c r="Z6730" s="1" t="str">
        <f>TEXT(Data[[#This Row],[Order Date]], "mm.yy")</f>
        <v>11.18</v>
      </c>
    </row>
    <row r="6731" spans="1:26" x14ac:dyDescent="0.25">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1" t="str">
        <f>IF(M6731=People!$B$2,People!$A$5,(IF(M6731=People!$B$3,People!$A$3,(IF(M6731=People!$B$4,People!$A$4,(IF(M6731=People!$B$5,People!$A$5,0)))))))</f>
        <v>Cassandra Brandow</v>
      </c>
      <c r="W6731" s="1" t="str">
        <f>IFERROR(VLOOKUP(Data[[#This Row],[Order ID]], Returns!$A:$B, 2, FALSE), "No")</f>
        <v>No</v>
      </c>
      <c r="X6731" s="1">
        <f>1/COUNTIF(Data[Order ID], Data[[#This Row],[Order ID]])</f>
        <v>0.33333333333333331</v>
      </c>
      <c r="Y6731" s="1">
        <f>1/COUNTIFS(Data[Customer Name],Data[[#This Row],[Customer Name]], Data[MonthYear],Data[[#This Row],[MonthYear]])</f>
        <v>0.33333333333333331</v>
      </c>
      <c r="Z6731" s="1" t="str">
        <f>TEXT(Data[[#This Row],[Order Date]], "mm.yy")</f>
        <v>06.17</v>
      </c>
    </row>
    <row r="6732" spans="1:26" x14ac:dyDescent="0.25">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1" t="str">
        <f>IF(M6732=People!$B$2,People!$A$5,(IF(M6732=People!$B$3,People!$A$3,(IF(M6732=People!$B$4,People!$A$4,(IF(M6732=People!$B$5,People!$A$5,0)))))))</f>
        <v>Cassandra Brandow</v>
      </c>
      <c r="W6732" s="1" t="str">
        <f>IFERROR(VLOOKUP(Data[[#This Row],[Order ID]], Returns!$A:$B, 2, FALSE), "No")</f>
        <v>No</v>
      </c>
      <c r="X6732" s="1">
        <f>1/COUNTIF(Data[Order ID], Data[[#This Row],[Order ID]])</f>
        <v>0.33333333333333331</v>
      </c>
      <c r="Y6732" s="1">
        <f>1/COUNTIFS(Data[Customer Name],Data[[#This Row],[Customer Name]], Data[MonthYear],Data[[#This Row],[MonthYear]])</f>
        <v>0.33333333333333331</v>
      </c>
      <c r="Z6732" s="1" t="str">
        <f>TEXT(Data[[#This Row],[Order Date]], "mm.yy")</f>
        <v>06.17</v>
      </c>
    </row>
    <row r="6733" spans="1:26" x14ac:dyDescent="0.25">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1" t="str">
        <f>IF(M6733=People!$B$2,People!$A$5,(IF(M6733=People!$B$3,People!$A$3,(IF(M6733=People!$B$4,People!$A$4,(IF(M6733=People!$B$5,People!$A$5,0)))))))</f>
        <v>Cassandra Brandow</v>
      </c>
      <c r="W6733" s="1" t="str">
        <f>IFERROR(VLOOKUP(Data[[#This Row],[Order ID]], Returns!$A:$B, 2, FALSE), "No")</f>
        <v>No</v>
      </c>
      <c r="X6733" s="1">
        <f>1/COUNTIF(Data[Order ID], Data[[#This Row],[Order ID]])</f>
        <v>0.33333333333333331</v>
      </c>
      <c r="Y6733" s="1">
        <f>1/COUNTIFS(Data[Customer Name],Data[[#This Row],[Customer Name]], Data[MonthYear],Data[[#This Row],[MonthYear]])</f>
        <v>0.33333333333333331</v>
      </c>
      <c r="Z6733" s="1" t="str">
        <f>TEXT(Data[[#This Row],[Order Date]], "mm.yy")</f>
        <v>06.17</v>
      </c>
    </row>
    <row r="6734" spans="1:26" x14ac:dyDescent="0.25">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1" t="str">
        <f>IF(M6734=People!$B$2,People!$A$5,(IF(M6734=People!$B$3,People!$A$3,(IF(M6734=People!$B$4,People!$A$4,(IF(M6734=People!$B$5,People!$A$5,0)))))))</f>
        <v>Cassandra Brandow</v>
      </c>
      <c r="W6734" s="1" t="str">
        <f>IFERROR(VLOOKUP(Data[[#This Row],[Order ID]], Returns!$A:$B, 2, FALSE), "No")</f>
        <v>No</v>
      </c>
      <c r="X6734" s="1">
        <f>1/COUNTIF(Data[Order ID], Data[[#This Row],[Order ID]])</f>
        <v>0.5</v>
      </c>
      <c r="Y6734" s="1">
        <f>1/COUNTIFS(Data[Customer Name],Data[[#This Row],[Customer Name]], Data[MonthYear],Data[[#This Row],[MonthYear]])</f>
        <v>0.5</v>
      </c>
      <c r="Z6734" s="1" t="str">
        <f>TEXT(Data[[#This Row],[Order Date]], "mm.yy")</f>
        <v>07.16</v>
      </c>
    </row>
    <row r="6735" spans="1:26" x14ac:dyDescent="0.25">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1" t="str">
        <f>IF(M6735=People!$B$2,People!$A$5,(IF(M6735=People!$B$3,People!$A$3,(IF(M6735=People!$B$4,People!$A$4,(IF(M6735=People!$B$5,People!$A$5,0)))))))</f>
        <v>Cassandra Brandow</v>
      </c>
      <c r="W6735" s="1" t="str">
        <f>IFERROR(VLOOKUP(Data[[#This Row],[Order ID]], Returns!$A:$B, 2, FALSE), "No")</f>
        <v>No</v>
      </c>
      <c r="X6735" s="1">
        <f>1/COUNTIF(Data[Order ID], Data[[#This Row],[Order ID]])</f>
        <v>0.5</v>
      </c>
      <c r="Y6735" s="1">
        <f>1/COUNTIFS(Data[Customer Name],Data[[#This Row],[Customer Name]], Data[MonthYear],Data[[#This Row],[MonthYear]])</f>
        <v>0.5</v>
      </c>
      <c r="Z6735" s="1" t="str">
        <f>TEXT(Data[[#This Row],[Order Date]], "mm.yy")</f>
        <v>07.16</v>
      </c>
    </row>
    <row r="6736" spans="1:26" x14ac:dyDescent="0.25">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1" t="str">
        <f>IF(M6736=People!$B$2,People!$A$5,(IF(M6736=People!$B$3,People!$A$3,(IF(M6736=People!$B$4,People!$A$4,(IF(M6736=People!$B$5,People!$A$5,0)))))))</f>
        <v>Cassandra Brandow</v>
      </c>
      <c r="W6736" s="1" t="str">
        <f>IFERROR(VLOOKUP(Data[[#This Row],[Order ID]], Returns!$A:$B, 2, FALSE), "No")</f>
        <v>No</v>
      </c>
      <c r="X6736" s="1">
        <f>1/COUNTIF(Data[Order ID], Data[[#This Row],[Order ID]])</f>
        <v>1</v>
      </c>
      <c r="Y6736" s="1">
        <f>1/COUNTIFS(Data[Customer Name],Data[[#This Row],[Customer Name]], Data[MonthYear],Data[[#This Row],[MonthYear]])</f>
        <v>1</v>
      </c>
      <c r="Z6736" s="1" t="str">
        <f>TEXT(Data[[#This Row],[Order Date]], "mm.yy")</f>
        <v>12.17</v>
      </c>
    </row>
    <row r="6737" spans="1:26" x14ac:dyDescent="0.25">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1" t="str">
        <f>IF(M6737=People!$B$2,People!$A$5,(IF(M6737=People!$B$3,People!$A$3,(IF(M6737=People!$B$4,People!$A$4,(IF(M6737=People!$B$5,People!$A$5,0)))))))</f>
        <v>Cassandra Brandow</v>
      </c>
      <c r="W6737" s="1" t="str">
        <f>IFERROR(VLOOKUP(Data[[#This Row],[Order ID]], Returns!$A:$B, 2, FALSE), "No")</f>
        <v>No</v>
      </c>
      <c r="X6737" s="1">
        <f>1/COUNTIF(Data[Order ID], Data[[#This Row],[Order ID]])</f>
        <v>0.25</v>
      </c>
      <c r="Y6737" s="1">
        <f>1/COUNTIFS(Data[Customer Name],Data[[#This Row],[Customer Name]], Data[MonthYear],Data[[#This Row],[MonthYear]])</f>
        <v>0.16666666666666666</v>
      </c>
      <c r="Z6737" s="1" t="str">
        <f>TEXT(Data[[#This Row],[Order Date]], "mm.yy")</f>
        <v>04.18</v>
      </c>
    </row>
    <row r="6738" spans="1:26" x14ac:dyDescent="0.25">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1" t="str">
        <f>IF(M6738=People!$B$2,People!$A$5,(IF(M6738=People!$B$3,People!$A$3,(IF(M6738=People!$B$4,People!$A$4,(IF(M6738=People!$B$5,People!$A$5,0)))))))</f>
        <v>Cassandra Brandow</v>
      </c>
      <c r="W6738" s="1" t="str">
        <f>IFERROR(VLOOKUP(Data[[#This Row],[Order ID]], Returns!$A:$B, 2, FALSE), "No")</f>
        <v>No</v>
      </c>
      <c r="X6738" s="1">
        <f>1/COUNTIF(Data[Order ID], Data[[#This Row],[Order ID]])</f>
        <v>0.25</v>
      </c>
      <c r="Y6738" s="1">
        <f>1/COUNTIFS(Data[Customer Name],Data[[#This Row],[Customer Name]], Data[MonthYear],Data[[#This Row],[MonthYear]])</f>
        <v>0.16666666666666666</v>
      </c>
      <c r="Z6738" s="1" t="str">
        <f>TEXT(Data[[#This Row],[Order Date]], "mm.yy")</f>
        <v>04.18</v>
      </c>
    </row>
    <row r="6739" spans="1:26" x14ac:dyDescent="0.25">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1" t="str">
        <f>IF(M6739=People!$B$2,People!$A$5,(IF(M6739=People!$B$3,People!$A$3,(IF(M6739=People!$B$4,People!$A$4,(IF(M6739=People!$B$5,People!$A$5,0)))))))</f>
        <v>Cassandra Brandow</v>
      </c>
      <c r="W6739" s="1" t="str">
        <f>IFERROR(VLOOKUP(Data[[#This Row],[Order ID]], Returns!$A:$B, 2, FALSE), "No")</f>
        <v>No</v>
      </c>
      <c r="X6739" s="1">
        <f>1/COUNTIF(Data[Order ID], Data[[#This Row],[Order ID]])</f>
        <v>0.25</v>
      </c>
      <c r="Y6739" s="1">
        <f>1/COUNTIFS(Data[Customer Name],Data[[#This Row],[Customer Name]], Data[MonthYear],Data[[#This Row],[MonthYear]])</f>
        <v>0.16666666666666666</v>
      </c>
      <c r="Z6739" s="1" t="str">
        <f>TEXT(Data[[#This Row],[Order Date]], "mm.yy")</f>
        <v>04.18</v>
      </c>
    </row>
    <row r="6740" spans="1:26" x14ac:dyDescent="0.25">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1" t="str">
        <f>IF(M6740=People!$B$2,People!$A$5,(IF(M6740=People!$B$3,People!$A$3,(IF(M6740=People!$B$4,People!$A$4,(IF(M6740=People!$B$5,People!$A$5,0)))))))</f>
        <v>Cassandra Brandow</v>
      </c>
      <c r="W6740" s="1" t="str">
        <f>IFERROR(VLOOKUP(Data[[#This Row],[Order ID]], Returns!$A:$B, 2, FALSE), "No")</f>
        <v>No</v>
      </c>
      <c r="X6740" s="1">
        <f>1/COUNTIF(Data[Order ID], Data[[#This Row],[Order ID]])</f>
        <v>0.25</v>
      </c>
      <c r="Y6740" s="1">
        <f>1/COUNTIFS(Data[Customer Name],Data[[#This Row],[Customer Name]], Data[MonthYear],Data[[#This Row],[MonthYear]])</f>
        <v>0.16666666666666666</v>
      </c>
      <c r="Z6740" s="1" t="str">
        <f>TEXT(Data[[#This Row],[Order Date]], "mm.yy")</f>
        <v>04.18</v>
      </c>
    </row>
    <row r="6741" spans="1:26" x14ac:dyDescent="0.25">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1" t="str">
        <f>IF(M6741=People!$B$2,People!$A$5,(IF(M6741=People!$B$3,People!$A$3,(IF(M6741=People!$B$4,People!$A$4,(IF(M6741=People!$B$5,People!$A$5,0)))))))</f>
        <v>Kelly Williams</v>
      </c>
      <c r="W6741" s="1" t="str">
        <f>IFERROR(VLOOKUP(Data[[#This Row],[Order ID]], Returns!$A:$B, 2, FALSE), "No")</f>
        <v>No</v>
      </c>
      <c r="X6741" s="1">
        <f>1/COUNTIF(Data[Order ID], Data[[#This Row],[Order ID]])</f>
        <v>0.33333333333333331</v>
      </c>
      <c r="Y6741" s="1">
        <f>1/COUNTIFS(Data[Customer Name],Data[[#This Row],[Customer Name]], Data[MonthYear],Data[[#This Row],[MonthYear]])</f>
        <v>0.33333333333333331</v>
      </c>
      <c r="Z6741" s="1" t="str">
        <f>TEXT(Data[[#This Row],[Order Date]], "mm.yy")</f>
        <v>05.16</v>
      </c>
    </row>
    <row r="6742" spans="1:26" x14ac:dyDescent="0.25">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1" t="str">
        <f>IF(M6742=People!$B$2,People!$A$5,(IF(M6742=People!$B$3,People!$A$3,(IF(M6742=People!$B$4,People!$A$4,(IF(M6742=People!$B$5,People!$A$5,0)))))))</f>
        <v>Kelly Williams</v>
      </c>
      <c r="W6742" s="1" t="str">
        <f>IFERROR(VLOOKUP(Data[[#This Row],[Order ID]], Returns!$A:$B, 2, FALSE), "No")</f>
        <v>No</v>
      </c>
      <c r="X6742" s="1">
        <f>1/COUNTIF(Data[Order ID], Data[[#This Row],[Order ID]])</f>
        <v>0.33333333333333331</v>
      </c>
      <c r="Y6742" s="1">
        <f>1/COUNTIFS(Data[Customer Name],Data[[#This Row],[Customer Name]], Data[MonthYear],Data[[#This Row],[MonthYear]])</f>
        <v>0.33333333333333331</v>
      </c>
      <c r="Z6742" s="1" t="str">
        <f>TEXT(Data[[#This Row],[Order Date]], "mm.yy")</f>
        <v>05.16</v>
      </c>
    </row>
    <row r="6743" spans="1:26" x14ac:dyDescent="0.25">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1" t="str">
        <f>IF(M6743=People!$B$2,People!$A$5,(IF(M6743=People!$B$3,People!$A$3,(IF(M6743=People!$B$4,People!$A$4,(IF(M6743=People!$B$5,People!$A$5,0)))))))</f>
        <v>Kelly Williams</v>
      </c>
      <c r="W6743" s="1" t="str">
        <f>IFERROR(VLOOKUP(Data[[#This Row],[Order ID]], Returns!$A:$B, 2, FALSE), "No")</f>
        <v>No</v>
      </c>
      <c r="X6743" s="1">
        <f>1/COUNTIF(Data[Order ID], Data[[#This Row],[Order ID]])</f>
        <v>0.33333333333333331</v>
      </c>
      <c r="Y6743" s="1">
        <f>1/COUNTIFS(Data[Customer Name],Data[[#This Row],[Customer Name]], Data[MonthYear],Data[[#This Row],[MonthYear]])</f>
        <v>0.33333333333333331</v>
      </c>
      <c r="Z6743" s="1" t="str">
        <f>TEXT(Data[[#This Row],[Order Date]], "mm.yy")</f>
        <v>05.16</v>
      </c>
    </row>
    <row r="6744" spans="1:26" x14ac:dyDescent="0.25">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1" t="str">
        <f>IF(M6744=People!$B$2,People!$A$5,(IF(M6744=People!$B$3,People!$A$3,(IF(M6744=People!$B$4,People!$A$4,(IF(M6744=People!$B$5,People!$A$5,0)))))))</f>
        <v>Cassandra Brandow</v>
      </c>
      <c r="W6744" s="1" t="str">
        <f>IFERROR(VLOOKUP(Data[[#This Row],[Order ID]], Returns!$A:$B, 2, FALSE), "No")</f>
        <v>No</v>
      </c>
      <c r="X6744" s="1">
        <f>1/COUNTIF(Data[Order ID], Data[[#This Row],[Order ID]])</f>
        <v>1</v>
      </c>
      <c r="Y6744" s="1">
        <f>1/COUNTIFS(Data[Customer Name],Data[[#This Row],[Customer Name]], Data[MonthYear],Data[[#This Row],[MonthYear]])</f>
        <v>1</v>
      </c>
      <c r="Z6744" s="1" t="str">
        <f>TEXT(Data[[#This Row],[Order Date]], "mm.yy")</f>
        <v>07.19</v>
      </c>
    </row>
    <row r="6745" spans="1:26" x14ac:dyDescent="0.25">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1" t="str">
        <f>IF(M6745=People!$B$2,People!$A$5,(IF(M6745=People!$B$3,People!$A$3,(IF(M6745=People!$B$4,People!$A$4,(IF(M6745=People!$B$5,People!$A$5,0)))))))</f>
        <v>Chuck Magee</v>
      </c>
      <c r="W6745" s="1" t="str">
        <f>IFERROR(VLOOKUP(Data[[#This Row],[Order ID]], Returns!$A:$B, 2, FALSE), "No")</f>
        <v>No</v>
      </c>
      <c r="X6745" s="1">
        <f>1/COUNTIF(Data[Order ID], Data[[#This Row],[Order ID]])</f>
        <v>1</v>
      </c>
      <c r="Y6745" s="1">
        <f>1/COUNTIFS(Data[Customer Name],Data[[#This Row],[Customer Name]], Data[MonthYear],Data[[#This Row],[MonthYear]])</f>
        <v>1</v>
      </c>
      <c r="Z6745" s="1" t="str">
        <f>TEXT(Data[[#This Row],[Order Date]], "mm.yy")</f>
        <v>02.17</v>
      </c>
    </row>
    <row r="6746" spans="1:26" x14ac:dyDescent="0.25">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1" t="str">
        <f>IF(M6746=People!$B$2,People!$A$5,(IF(M6746=People!$B$3,People!$A$3,(IF(M6746=People!$B$4,People!$A$4,(IF(M6746=People!$B$5,People!$A$5,0)))))))</f>
        <v>Chuck Magee</v>
      </c>
      <c r="W6746" s="1" t="str">
        <f>IFERROR(VLOOKUP(Data[[#This Row],[Order ID]], Returns!$A:$B, 2, FALSE), "No")</f>
        <v>No</v>
      </c>
      <c r="X6746" s="1">
        <f>1/COUNTIF(Data[Order ID], Data[[#This Row],[Order ID]])</f>
        <v>0.5</v>
      </c>
      <c r="Y6746" s="1">
        <f>1/COUNTIFS(Data[Customer Name],Data[[#This Row],[Customer Name]], Data[MonthYear],Data[[#This Row],[MonthYear]])</f>
        <v>0.5</v>
      </c>
      <c r="Z6746" s="1" t="str">
        <f>TEXT(Data[[#This Row],[Order Date]], "mm.yy")</f>
        <v>06.19</v>
      </c>
    </row>
    <row r="6747" spans="1:26" x14ac:dyDescent="0.25">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1" t="str">
        <f>IF(M6747=People!$B$2,People!$A$5,(IF(M6747=People!$B$3,People!$A$3,(IF(M6747=People!$B$4,People!$A$4,(IF(M6747=People!$B$5,People!$A$5,0)))))))</f>
        <v>Chuck Magee</v>
      </c>
      <c r="W6747" s="1" t="str">
        <f>IFERROR(VLOOKUP(Data[[#This Row],[Order ID]], Returns!$A:$B, 2, FALSE), "No")</f>
        <v>No</v>
      </c>
      <c r="X6747" s="1">
        <f>1/COUNTIF(Data[Order ID], Data[[#This Row],[Order ID]])</f>
        <v>0.5</v>
      </c>
      <c r="Y6747" s="1">
        <f>1/COUNTIFS(Data[Customer Name],Data[[#This Row],[Customer Name]], Data[MonthYear],Data[[#This Row],[MonthYear]])</f>
        <v>0.5</v>
      </c>
      <c r="Z6747" s="1" t="str">
        <f>TEXT(Data[[#This Row],[Order Date]], "mm.yy")</f>
        <v>06.19</v>
      </c>
    </row>
    <row r="6748" spans="1:26" x14ac:dyDescent="0.25">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1" t="str">
        <f>IF(M6748=People!$B$2,People!$A$5,(IF(M6748=People!$B$3,People!$A$3,(IF(M6748=People!$B$4,People!$A$4,(IF(M6748=People!$B$5,People!$A$5,0)))))))</f>
        <v>Chuck Magee</v>
      </c>
      <c r="W6748" s="1" t="str">
        <f>IFERROR(VLOOKUP(Data[[#This Row],[Order ID]], Returns!$A:$B, 2, FALSE), "No")</f>
        <v>No</v>
      </c>
      <c r="X6748" s="1">
        <f>1/COUNTIF(Data[Order ID], Data[[#This Row],[Order ID]])</f>
        <v>1</v>
      </c>
      <c r="Y6748" s="1">
        <f>1/COUNTIFS(Data[Customer Name],Data[[#This Row],[Customer Name]], Data[MonthYear],Data[[#This Row],[MonthYear]])</f>
        <v>1</v>
      </c>
      <c r="Z6748" s="1" t="str">
        <f>TEXT(Data[[#This Row],[Order Date]], "mm.yy")</f>
        <v>11.19</v>
      </c>
    </row>
    <row r="6749" spans="1:26" x14ac:dyDescent="0.25">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1" t="str">
        <f>IF(M6749=People!$B$2,People!$A$5,(IF(M6749=People!$B$3,People!$A$3,(IF(M6749=People!$B$4,People!$A$4,(IF(M6749=People!$B$5,People!$A$5,0)))))))</f>
        <v>Chuck Magee</v>
      </c>
      <c r="W6749" s="1" t="str">
        <f>IFERROR(VLOOKUP(Data[[#This Row],[Order ID]], Returns!$A:$B, 2, FALSE), "No")</f>
        <v>No</v>
      </c>
      <c r="X6749" s="1">
        <f>1/COUNTIF(Data[Order ID], Data[[#This Row],[Order ID]])</f>
        <v>0.33333333333333331</v>
      </c>
      <c r="Y6749" s="1">
        <f>1/COUNTIFS(Data[Customer Name],Data[[#This Row],[Customer Name]], Data[MonthYear],Data[[#This Row],[MonthYear]])</f>
        <v>0.33333333333333331</v>
      </c>
      <c r="Z6749" s="1" t="str">
        <f>TEXT(Data[[#This Row],[Order Date]], "mm.yy")</f>
        <v>12.19</v>
      </c>
    </row>
    <row r="6750" spans="1:26" x14ac:dyDescent="0.25">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1" t="str">
        <f>IF(M6750=People!$B$2,People!$A$5,(IF(M6750=People!$B$3,People!$A$3,(IF(M6750=People!$B$4,People!$A$4,(IF(M6750=People!$B$5,People!$A$5,0)))))))</f>
        <v>Chuck Magee</v>
      </c>
      <c r="W6750" s="1" t="str">
        <f>IFERROR(VLOOKUP(Data[[#This Row],[Order ID]], Returns!$A:$B, 2, FALSE), "No")</f>
        <v>No</v>
      </c>
      <c r="X6750" s="1">
        <f>1/COUNTIF(Data[Order ID], Data[[#This Row],[Order ID]])</f>
        <v>0.33333333333333331</v>
      </c>
      <c r="Y6750" s="1">
        <f>1/COUNTIFS(Data[Customer Name],Data[[#This Row],[Customer Name]], Data[MonthYear],Data[[#This Row],[MonthYear]])</f>
        <v>0.33333333333333331</v>
      </c>
      <c r="Z6750" s="1" t="str">
        <f>TEXT(Data[[#This Row],[Order Date]], "mm.yy")</f>
        <v>12.19</v>
      </c>
    </row>
    <row r="6751" spans="1:26" x14ac:dyDescent="0.25">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1" t="str">
        <f>IF(M6751=People!$B$2,People!$A$5,(IF(M6751=People!$B$3,People!$A$3,(IF(M6751=People!$B$4,People!$A$4,(IF(M6751=People!$B$5,People!$A$5,0)))))))</f>
        <v>Chuck Magee</v>
      </c>
      <c r="W6751" s="1" t="str">
        <f>IFERROR(VLOOKUP(Data[[#This Row],[Order ID]], Returns!$A:$B, 2, FALSE), "No")</f>
        <v>No</v>
      </c>
      <c r="X6751" s="1">
        <f>1/COUNTIF(Data[Order ID], Data[[#This Row],[Order ID]])</f>
        <v>0.33333333333333331</v>
      </c>
      <c r="Y6751" s="1">
        <f>1/COUNTIFS(Data[Customer Name],Data[[#This Row],[Customer Name]], Data[MonthYear],Data[[#This Row],[MonthYear]])</f>
        <v>0.33333333333333331</v>
      </c>
      <c r="Z6751" s="1" t="str">
        <f>TEXT(Data[[#This Row],[Order Date]], "mm.yy")</f>
        <v>12.19</v>
      </c>
    </row>
    <row r="6752" spans="1:26" x14ac:dyDescent="0.25">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1" t="str">
        <f>IF(M6752=People!$B$2,People!$A$5,(IF(M6752=People!$B$3,People!$A$3,(IF(M6752=People!$B$4,People!$A$4,(IF(M6752=People!$B$5,People!$A$5,0)))))))</f>
        <v>Chuck Magee</v>
      </c>
      <c r="W6752" s="1" t="str">
        <f>IFERROR(VLOOKUP(Data[[#This Row],[Order ID]], Returns!$A:$B, 2, FALSE), "No")</f>
        <v>No</v>
      </c>
      <c r="X6752" s="1">
        <f>1/COUNTIF(Data[Order ID], Data[[#This Row],[Order ID]])</f>
        <v>0.2</v>
      </c>
      <c r="Y6752" s="1">
        <f>1/COUNTIFS(Data[Customer Name],Data[[#This Row],[Customer Name]], Data[MonthYear],Data[[#This Row],[MonthYear]])</f>
        <v>0.2</v>
      </c>
      <c r="Z6752" s="1" t="str">
        <f>TEXT(Data[[#This Row],[Order Date]], "mm.yy")</f>
        <v>06.18</v>
      </c>
    </row>
    <row r="6753" spans="1:26" x14ac:dyDescent="0.25">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1" t="str">
        <f>IF(M6753=People!$B$2,People!$A$5,(IF(M6753=People!$B$3,People!$A$3,(IF(M6753=People!$B$4,People!$A$4,(IF(M6753=People!$B$5,People!$A$5,0)))))))</f>
        <v>Chuck Magee</v>
      </c>
      <c r="W6753" s="1" t="str">
        <f>IFERROR(VLOOKUP(Data[[#This Row],[Order ID]], Returns!$A:$B, 2, FALSE), "No")</f>
        <v>No</v>
      </c>
      <c r="X6753" s="1">
        <f>1/COUNTIF(Data[Order ID], Data[[#This Row],[Order ID]])</f>
        <v>0.2</v>
      </c>
      <c r="Y6753" s="1">
        <f>1/COUNTIFS(Data[Customer Name],Data[[#This Row],[Customer Name]], Data[MonthYear],Data[[#This Row],[MonthYear]])</f>
        <v>0.2</v>
      </c>
      <c r="Z6753" s="1" t="str">
        <f>TEXT(Data[[#This Row],[Order Date]], "mm.yy")</f>
        <v>06.18</v>
      </c>
    </row>
    <row r="6754" spans="1:26" x14ac:dyDescent="0.25">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1" t="str">
        <f>IF(M6754=People!$B$2,People!$A$5,(IF(M6754=People!$B$3,People!$A$3,(IF(M6754=People!$B$4,People!$A$4,(IF(M6754=People!$B$5,People!$A$5,0)))))))</f>
        <v>Chuck Magee</v>
      </c>
      <c r="W6754" s="1" t="str">
        <f>IFERROR(VLOOKUP(Data[[#This Row],[Order ID]], Returns!$A:$B, 2, FALSE), "No")</f>
        <v>No</v>
      </c>
      <c r="X6754" s="1">
        <f>1/COUNTIF(Data[Order ID], Data[[#This Row],[Order ID]])</f>
        <v>0.2</v>
      </c>
      <c r="Y6754" s="1">
        <f>1/COUNTIFS(Data[Customer Name],Data[[#This Row],[Customer Name]], Data[MonthYear],Data[[#This Row],[MonthYear]])</f>
        <v>0.2</v>
      </c>
      <c r="Z6754" s="1" t="str">
        <f>TEXT(Data[[#This Row],[Order Date]], "mm.yy")</f>
        <v>06.18</v>
      </c>
    </row>
    <row r="6755" spans="1:26" x14ac:dyDescent="0.25">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1" t="str">
        <f>IF(M6755=People!$B$2,People!$A$5,(IF(M6755=People!$B$3,People!$A$3,(IF(M6755=People!$B$4,People!$A$4,(IF(M6755=People!$B$5,People!$A$5,0)))))))</f>
        <v>Chuck Magee</v>
      </c>
      <c r="W6755" s="1" t="str">
        <f>IFERROR(VLOOKUP(Data[[#This Row],[Order ID]], Returns!$A:$B, 2, FALSE), "No")</f>
        <v>No</v>
      </c>
      <c r="X6755" s="1">
        <f>1/COUNTIF(Data[Order ID], Data[[#This Row],[Order ID]])</f>
        <v>0.2</v>
      </c>
      <c r="Y6755" s="1">
        <f>1/COUNTIFS(Data[Customer Name],Data[[#This Row],[Customer Name]], Data[MonthYear],Data[[#This Row],[MonthYear]])</f>
        <v>0.2</v>
      </c>
      <c r="Z6755" s="1" t="str">
        <f>TEXT(Data[[#This Row],[Order Date]], "mm.yy")</f>
        <v>06.18</v>
      </c>
    </row>
    <row r="6756" spans="1:26" x14ac:dyDescent="0.25">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1" t="str">
        <f>IF(M6756=People!$B$2,People!$A$5,(IF(M6756=People!$B$3,People!$A$3,(IF(M6756=People!$B$4,People!$A$4,(IF(M6756=People!$B$5,People!$A$5,0)))))))</f>
        <v>Chuck Magee</v>
      </c>
      <c r="W6756" s="1" t="str">
        <f>IFERROR(VLOOKUP(Data[[#This Row],[Order ID]], Returns!$A:$B, 2, FALSE), "No")</f>
        <v>No</v>
      </c>
      <c r="X6756" s="1">
        <f>1/COUNTIF(Data[Order ID], Data[[#This Row],[Order ID]])</f>
        <v>0.2</v>
      </c>
      <c r="Y6756" s="1">
        <f>1/COUNTIFS(Data[Customer Name],Data[[#This Row],[Customer Name]], Data[MonthYear],Data[[#This Row],[MonthYear]])</f>
        <v>0.2</v>
      </c>
      <c r="Z6756" s="1" t="str">
        <f>TEXT(Data[[#This Row],[Order Date]], "mm.yy")</f>
        <v>06.18</v>
      </c>
    </row>
    <row r="6757" spans="1:26" x14ac:dyDescent="0.25">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1" t="str">
        <f>IF(M6757=People!$B$2,People!$A$5,(IF(M6757=People!$B$3,People!$A$3,(IF(M6757=People!$B$4,People!$A$4,(IF(M6757=People!$B$5,People!$A$5,0)))))))</f>
        <v>Chuck Magee</v>
      </c>
      <c r="W6757" s="1" t="str">
        <f>IFERROR(VLOOKUP(Data[[#This Row],[Order ID]], Returns!$A:$B, 2, FALSE), "No")</f>
        <v>No</v>
      </c>
      <c r="X6757" s="1">
        <f>1/COUNTIF(Data[Order ID], Data[[#This Row],[Order ID]])</f>
        <v>0.25</v>
      </c>
      <c r="Y6757" s="1">
        <f>1/COUNTIFS(Data[Customer Name],Data[[#This Row],[Customer Name]], Data[MonthYear],Data[[#This Row],[MonthYear]])</f>
        <v>0.25</v>
      </c>
      <c r="Z6757" s="1" t="str">
        <f>TEXT(Data[[#This Row],[Order Date]], "mm.yy")</f>
        <v>09.19</v>
      </c>
    </row>
    <row r="6758" spans="1:26" x14ac:dyDescent="0.25">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1" t="str">
        <f>IF(M6758=People!$B$2,People!$A$5,(IF(M6758=People!$B$3,People!$A$3,(IF(M6758=People!$B$4,People!$A$4,(IF(M6758=People!$B$5,People!$A$5,0)))))))</f>
        <v>Chuck Magee</v>
      </c>
      <c r="W6758" s="1" t="str">
        <f>IFERROR(VLOOKUP(Data[[#This Row],[Order ID]], Returns!$A:$B, 2, FALSE), "No")</f>
        <v>No</v>
      </c>
      <c r="X6758" s="1">
        <f>1/COUNTIF(Data[Order ID], Data[[#This Row],[Order ID]])</f>
        <v>0.25</v>
      </c>
      <c r="Y6758" s="1">
        <f>1/COUNTIFS(Data[Customer Name],Data[[#This Row],[Customer Name]], Data[MonthYear],Data[[#This Row],[MonthYear]])</f>
        <v>0.25</v>
      </c>
      <c r="Z6758" s="1" t="str">
        <f>TEXT(Data[[#This Row],[Order Date]], "mm.yy")</f>
        <v>09.19</v>
      </c>
    </row>
    <row r="6759" spans="1:26" x14ac:dyDescent="0.25">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1" t="str">
        <f>IF(M6759=People!$B$2,People!$A$5,(IF(M6759=People!$B$3,People!$A$3,(IF(M6759=People!$B$4,People!$A$4,(IF(M6759=People!$B$5,People!$A$5,0)))))))</f>
        <v>Chuck Magee</v>
      </c>
      <c r="W6759" s="1" t="str">
        <f>IFERROR(VLOOKUP(Data[[#This Row],[Order ID]], Returns!$A:$B, 2, FALSE), "No")</f>
        <v>No</v>
      </c>
      <c r="X6759" s="1">
        <f>1/COUNTIF(Data[Order ID], Data[[#This Row],[Order ID]])</f>
        <v>0.25</v>
      </c>
      <c r="Y6759" s="1">
        <f>1/COUNTIFS(Data[Customer Name],Data[[#This Row],[Customer Name]], Data[MonthYear],Data[[#This Row],[MonthYear]])</f>
        <v>0.25</v>
      </c>
      <c r="Z6759" s="1" t="str">
        <f>TEXT(Data[[#This Row],[Order Date]], "mm.yy")</f>
        <v>09.19</v>
      </c>
    </row>
    <row r="6760" spans="1:26" x14ac:dyDescent="0.25">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1" t="str">
        <f>IF(M6760=People!$B$2,People!$A$5,(IF(M6760=People!$B$3,People!$A$3,(IF(M6760=People!$B$4,People!$A$4,(IF(M6760=People!$B$5,People!$A$5,0)))))))</f>
        <v>Chuck Magee</v>
      </c>
      <c r="W6760" s="1" t="str">
        <f>IFERROR(VLOOKUP(Data[[#This Row],[Order ID]], Returns!$A:$B, 2, FALSE), "No")</f>
        <v>No</v>
      </c>
      <c r="X6760" s="1">
        <f>1/COUNTIF(Data[Order ID], Data[[#This Row],[Order ID]])</f>
        <v>0.25</v>
      </c>
      <c r="Y6760" s="1">
        <f>1/COUNTIFS(Data[Customer Name],Data[[#This Row],[Customer Name]], Data[MonthYear],Data[[#This Row],[MonthYear]])</f>
        <v>0.25</v>
      </c>
      <c r="Z6760" s="1" t="str">
        <f>TEXT(Data[[#This Row],[Order Date]], "mm.yy")</f>
        <v>09.19</v>
      </c>
    </row>
    <row r="6761" spans="1:26" x14ac:dyDescent="0.25">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1" t="str">
        <f>IF(M6761=People!$B$2,People!$A$5,(IF(M6761=People!$B$3,People!$A$3,(IF(M6761=People!$B$4,People!$A$4,(IF(M6761=People!$B$5,People!$A$5,0)))))))</f>
        <v>Cassandra Brandow</v>
      </c>
      <c r="W6761" s="1" t="str">
        <f>IFERROR(VLOOKUP(Data[[#This Row],[Order ID]], Returns!$A:$B, 2, FALSE), "No")</f>
        <v>No</v>
      </c>
      <c r="X6761" s="1">
        <f>1/COUNTIF(Data[Order ID], Data[[#This Row],[Order ID]])</f>
        <v>1</v>
      </c>
      <c r="Y6761" s="1">
        <f>1/COUNTIFS(Data[Customer Name],Data[[#This Row],[Customer Name]], Data[MonthYear],Data[[#This Row],[MonthYear]])</f>
        <v>1</v>
      </c>
      <c r="Z6761" s="1" t="str">
        <f>TEXT(Data[[#This Row],[Order Date]], "mm.yy")</f>
        <v>12.19</v>
      </c>
    </row>
    <row r="6762" spans="1:26" x14ac:dyDescent="0.25">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1" t="str">
        <f>IF(M6762=People!$B$2,People!$A$5,(IF(M6762=People!$B$3,People!$A$3,(IF(M6762=People!$B$4,People!$A$4,(IF(M6762=People!$B$5,People!$A$5,0)))))))</f>
        <v>Chuck Magee</v>
      </c>
      <c r="W6762" s="1" t="str">
        <f>IFERROR(VLOOKUP(Data[[#This Row],[Order ID]], Returns!$A:$B, 2, FALSE), "No")</f>
        <v>No</v>
      </c>
      <c r="X6762" s="1">
        <f>1/COUNTIF(Data[Order ID], Data[[#This Row],[Order ID]])</f>
        <v>1</v>
      </c>
      <c r="Y6762" s="1">
        <f>1/COUNTIFS(Data[Customer Name],Data[[#This Row],[Customer Name]], Data[MonthYear],Data[[#This Row],[MonthYear]])</f>
        <v>0.33333333333333331</v>
      </c>
      <c r="Z6762" s="1" t="str">
        <f>TEXT(Data[[#This Row],[Order Date]], "mm.yy")</f>
        <v>06.19</v>
      </c>
    </row>
    <row r="6763" spans="1:26" x14ac:dyDescent="0.25">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1" t="str">
        <f>IF(M6763=People!$B$2,People!$A$5,(IF(M6763=People!$B$3,People!$A$3,(IF(M6763=People!$B$4,People!$A$4,(IF(M6763=People!$B$5,People!$A$5,0)))))))</f>
        <v>Chuck Magee</v>
      </c>
      <c r="W6763" s="1" t="str">
        <f>IFERROR(VLOOKUP(Data[[#This Row],[Order ID]], Returns!$A:$B, 2, FALSE), "No")</f>
        <v>No</v>
      </c>
      <c r="X6763" s="1">
        <f>1/COUNTIF(Data[Order ID], Data[[#This Row],[Order ID]])</f>
        <v>1</v>
      </c>
      <c r="Y6763" s="1">
        <f>1/COUNTIFS(Data[Customer Name],Data[[#This Row],[Customer Name]], Data[MonthYear],Data[[#This Row],[MonthYear]])</f>
        <v>1</v>
      </c>
      <c r="Z6763" s="1" t="str">
        <f>TEXT(Data[[#This Row],[Order Date]], "mm.yy")</f>
        <v>07.18</v>
      </c>
    </row>
    <row r="6764" spans="1:26" x14ac:dyDescent="0.25">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1" t="str">
        <f>IF(M6764=People!$B$2,People!$A$5,(IF(M6764=People!$B$3,People!$A$3,(IF(M6764=People!$B$4,People!$A$4,(IF(M6764=People!$B$5,People!$A$5,0)))))))</f>
        <v>Kelly Williams</v>
      </c>
      <c r="W6764" s="1" t="str">
        <f>IFERROR(VLOOKUP(Data[[#This Row],[Order ID]], Returns!$A:$B, 2, FALSE), "No")</f>
        <v>No</v>
      </c>
      <c r="X6764" s="1">
        <f>1/COUNTIF(Data[Order ID], Data[[#This Row],[Order ID]])</f>
        <v>0.33333333333333331</v>
      </c>
      <c r="Y6764" s="1">
        <f>1/COUNTIFS(Data[Customer Name],Data[[#This Row],[Customer Name]], Data[MonthYear],Data[[#This Row],[MonthYear]])</f>
        <v>0.33333333333333331</v>
      </c>
      <c r="Z6764" s="1" t="str">
        <f>TEXT(Data[[#This Row],[Order Date]], "mm.yy")</f>
        <v>09.18</v>
      </c>
    </row>
    <row r="6765" spans="1:26" x14ac:dyDescent="0.25">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1" t="str">
        <f>IF(M6765=People!$B$2,People!$A$5,(IF(M6765=People!$B$3,People!$A$3,(IF(M6765=People!$B$4,People!$A$4,(IF(M6765=People!$B$5,People!$A$5,0)))))))</f>
        <v>Kelly Williams</v>
      </c>
      <c r="W6765" s="1" t="str">
        <f>IFERROR(VLOOKUP(Data[[#This Row],[Order ID]], Returns!$A:$B, 2, FALSE), "No")</f>
        <v>No</v>
      </c>
      <c r="X6765" s="1">
        <f>1/COUNTIF(Data[Order ID], Data[[#This Row],[Order ID]])</f>
        <v>0.33333333333333331</v>
      </c>
      <c r="Y6765" s="1">
        <f>1/COUNTIFS(Data[Customer Name],Data[[#This Row],[Customer Name]], Data[MonthYear],Data[[#This Row],[MonthYear]])</f>
        <v>0.33333333333333331</v>
      </c>
      <c r="Z6765" s="1" t="str">
        <f>TEXT(Data[[#This Row],[Order Date]], "mm.yy")</f>
        <v>09.18</v>
      </c>
    </row>
    <row r="6766" spans="1:26" x14ac:dyDescent="0.25">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1" t="str">
        <f>IF(M6766=People!$B$2,People!$A$5,(IF(M6766=People!$B$3,People!$A$3,(IF(M6766=People!$B$4,People!$A$4,(IF(M6766=People!$B$5,People!$A$5,0)))))))</f>
        <v>Kelly Williams</v>
      </c>
      <c r="W6766" s="1" t="str">
        <f>IFERROR(VLOOKUP(Data[[#This Row],[Order ID]], Returns!$A:$B, 2, FALSE), "No")</f>
        <v>No</v>
      </c>
      <c r="X6766" s="1">
        <f>1/COUNTIF(Data[Order ID], Data[[#This Row],[Order ID]])</f>
        <v>0.33333333333333331</v>
      </c>
      <c r="Y6766" s="1">
        <f>1/COUNTIFS(Data[Customer Name],Data[[#This Row],[Customer Name]], Data[MonthYear],Data[[#This Row],[MonthYear]])</f>
        <v>0.33333333333333331</v>
      </c>
      <c r="Z6766" s="1" t="str">
        <f>TEXT(Data[[#This Row],[Order Date]], "mm.yy")</f>
        <v>09.18</v>
      </c>
    </row>
    <row r="6767" spans="1:26" x14ac:dyDescent="0.25">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1" t="str">
        <f>IF(M6767=People!$B$2,People!$A$5,(IF(M6767=People!$B$3,People!$A$3,(IF(M6767=People!$B$4,People!$A$4,(IF(M6767=People!$B$5,People!$A$5,0)))))))</f>
        <v>Kelly Williams</v>
      </c>
      <c r="W6767" s="1" t="str">
        <f>IFERROR(VLOOKUP(Data[[#This Row],[Order ID]], Returns!$A:$B, 2, FALSE), "No")</f>
        <v>No</v>
      </c>
      <c r="X6767" s="1">
        <f>1/COUNTIF(Data[Order ID], Data[[#This Row],[Order ID]])</f>
        <v>0.33333333333333331</v>
      </c>
      <c r="Y6767" s="1">
        <f>1/COUNTIFS(Data[Customer Name],Data[[#This Row],[Customer Name]], Data[MonthYear],Data[[#This Row],[MonthYear]])</f>
        <v>0.33333333333333331</v>
      </c>
      <c r="Z6767" s="1" t="str">
        <f>TEXT(Data[[#This Row],[Order Date]], "mm.yy")</f>
        <v>04.19</v>
      </c>
    </row>
    <row r="6768" spans="1:26" x14ac:dyDescent="0.25">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1" t="str">
        <f>IF(M6768=People!$B$2,People!$A$5,(IF(M6768=People!$B$3,People!$A$3,(IF(M6768=People!$B$4,People!$A$4,(IF(M6768=People!$B$5,People!$A$5,0)))))))</f>
        <v>Kelly Williams</v>
      </c>
      <c r="W6768" s="1" t="str">
        <f>IFERROR(VLOOKUP(Data[[#This Row],[Order ID]], Returns!$A:$B, 2, FALSE), "No")</f>
        <v>No</v>
      </c>
      <c r="X6768" s="1">
        <f>1/COUNTIF(Data[Order ID], Data[[#This Row],[Order ID]])</f>
        <v>0.33333333333333331</v>
      </c>
      <c r="Y6768" s="1">
        <f>1/COUNTIFS(Data[Customer Name],Data[[#This Row],[Customer Name]], Data[MonthYear],Data[[#This Row],[MonthYear]])</f>
        <v>0.33333333333333331</v>
      </c>
      <c r="Z6768" s="1" t="str">
        <f>TEXT(Data[[#This Row],[Order Date]], "mm.yy")</f>
        <v>04.19</v>
      </c>
    </row>
    <row r="6769" spans="1:26" x14ac:dyDescent="0.25">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1" t="str">
        <f>IF(M6769=People!$B$2,People!$A$5,(IF(M6769=People!$B$3,People!$A$3,(IF(M6769=People!$B$4,People!$A$4,(IF(M6769=People!$B$5,People!$A$5,0)))))))</f>
        <v>Kelly Williams</v>
      </c>
      <c r="W6769" s="1" t="str">
        <f>IFERROR(VLOOKUP(Data[[#This Row],[Order ID]], Returns!$A:$B, 2, FALSE), "No")</f>
        <v>No</v>
      </c>
      <c r="X6769" s="1">
        <f>1/COUNTIF(Data[Order ID], Data[[#This Row],[Order ID]])</f>
        <v>0.33333333333333331</v>
      </c>
      <c r="Y6769" s="1">
        <f>1/COUNTIFS(Data[Customer Name],Data[[#This Row],[Customer Name]], Data[MonthYear],Data[[#This Row],[MonthYear]])</f>
        <v>0.33333333333333331</v>
      </c>
      <c r="Z6769" s="1" t="str">
        <f>TEXT(Data[[#This Row],[Order Date]], "mm.yy")</f>
        <v>04.19</v>
      </c>
    </row>
    <row r="6770" spans="1:26" x14ac:dyDescent="0.25">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1" t="str">
        <f>IF(M6770=People!$B$2,People!$A$5,(IF(M6770=People!$B$3,People!$A$3,(IF(M6770=People!$B$4,People!$A$4,(IF(M6770=People!$B$5,People!$A$5,0)))))))</f>
        <v>Chuck Magee</v>
      </c>
      <c r="W6770" s="1" t="str">
        <f>IFERROR(VLOOKUP(Data[[#This Row],[Order ID]], Returns!$A:$B, 2, FALSE), "No")</f>
        <v>No</v>
      </c>
      <c r="X6770" s="1">
        <f>1/COUNTIF(Data[Order ID], Data[[#This Row],[Order ID]])</f>
        <v>1</v>
      </c>
      <c r="Y6770" s="1">
        <f>1/COUNTIFS(Data[Customer Name],Data[[#This Row],[Customer Name]], Data[MonthYear],Data[[#This Row],[MonthYear]])</f>
        <v>1</v>
      </c>
      <c r="Z6770" s="1" t="str">
        <f>TEXT(Data[[#This Row],[Order Date]], "mm.yy")</f>
        <v>08.16</v>
      </c>
    </row>
    <row r="6771" spans="1:26" x14ac:dyDescent="0.25">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1" t="str">
        <f>IF(M6771=People!$B$2,People!$A$5,(IF(M6771=People!$B$3,People!$A$3,(IF(M6771=People!$B$4,People!$A$4,(IF(M6771=People!$B$5,People!$A$5,0)))))))</f>
        <v>Cassandra Brandow</v>
      </c>
      <c r="W6771" s="1" t="str">
        <f>IFERROR(VLOOKUP(Data[[#This Row],[Order ID]], Returns!$A:$B, 2, FALSE), "No")</f>
        <v>No</v>
      </c>
      <c r="X6771" s="1">
        <f>1/COUNTIF(Data[Order ID], Data[[#This Row],[Order ID]])</f>
        <v>1</v>
      </c>
      <c r="Y6771" s="1">
        <f>1/COUNTIFS(Data[Customer Name],Data[[#This Row],[Customer Name]], Data[MonthYear],Data[[#This Row],[MonthYear]])</f>
        <v>1</v>
      </c>
      <c r="Z6771" s="1" t="str">
        <f>TEXT(Data[[#This Row],[Order Date]], "mm.yy")</f>
        <v>09.19</v>
      </c>
    </row>
    <row r="6772" spans="1:26" x14ac:dyDescent="0.25">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1" t="str">
        <f>IF(M6772=People!$B$2,People!$A$5,(IF(M6772=People!$B$3,People!$A$3,(IF(M6772=People!$B$4,People!$A$4,(IF(M6772=People!$B$5,People!$A$5,0)))))))</f>
        <v>Cassandra Brandow</v>
      </c>
      <c r="W6772" s="1" t="str">
        <f>IFERROR(VLOOKUP(Data[[#This Row],[Order ID]], Returns!$A:$B, 2, FALSE), "No")</f>
        <v>No</v>
      </c>
      <c r="X6772" s="1">
        <f>1/COUNTIF(Data[Order ID], Data[[#This Row],[Order ID]])</f>
        <v>0.5</v>
      </c>
      <c r="Y6772" s="1">
        <f>1/COUNTIFS(Data[Customer Name],Data[[#This Row],[Customer Name]], Data[MonthYear],Data[[#This Row],[MonthYear]])</f>
        <v>0.25</v>
      </c>
      <c r="Z6772" s="1" t="str">
        <f>TEXT(Data[[#This Row],[Order Date]], "mm.yy")</f>
        <v>12.19</v>
      </c>
    </row>
    <row r="6773" spans="1:26" x14ac:dyDescent="0.25">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1" t="str">
        <f>IF(M6773=People!$B$2,People!$A$5,(IF(M6773=People!$B$3,People!$A$3,(IF(M6773=People!$B$4,People!$A$4,(IF(M6773=People!$B$5,People!$A$5,0)))))))</f>
        <v>Cassandra Brandow</v>
      </c>
      <c r="W6773" s="1" t="str">
        <f>IFERROR(VLOOKUP(Data[[#This Row],[Order ID]], Returns!$A:$B, 2, FALSE), "No")</f>
        <v>No</v>
      </c>
      <c r="X6773" s="1">
        <f>1/COUNTIF(Data[Order ID], Data[[#This Row],[Order ID]])</f>
        <v>0.5</v>
      </c>
      <c r="Y6773" s="1">
        <f>1/COUNTIFS(Data[Customer Name],Data[[#This Row],[Customer Name]], Data[MonthYear],Data[[#This Row],[MonthYear]])</f>
        <v>0.25</v>
      </c>
      <c r="Z6773" s="1" t="str">
        <f>TEXT(Data[[#This Row],[Order Date]], "mm.yy")</f>
        <v>12.19</v>
      </c>
    </row>
    <row r="6774" spans="1:26" x14ac:dyDescent="0.25">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1" t="str">
        <f>IF(M6774=People!$B$2,People!$A$5,(IF(M6774=People!$B$3,People!$A$3,(IF(M6774=People!$B$4,People!$A$4,(IF(M6774=People!$B$5,People!$A$5,0)))))))</f>
        <v>Cassandra Brandow</v>
      </c>
      <c r="W6774" s="1" t="str">
        <f>IFERROR(VLOOKUP(Data[[#This Row],[Order ID]], Returns!$A:$B, 2, FALSE), "No")</f>
        <v>No</v>
      </c>
      <c r="X6774" s="1">
        <f>1/COUNTIF(Data[Order ID], Data[[#This Row],[Order ID]])</f>
        <v>0.33333333333333331</v>
      </c>
      <c r="Y6774" s="1">
        <f>1/COUNTIFS(Data[Customer Name],Data[[#This Row],[Customer Name]], Data[MonthYear],Data[[#This Row],[MonthYear]])</f>
        <v>0.33333333333333331</v>
      </c>
      <c r="Z6774" s="1" t="str">
        <f>TEXT(Data[[#This Row],[Order Date]], "mm.yy")</f>
        <v>11.18</v>
      </c>
    </row>
    <row r="6775" spans="1:26" x14ac:dyDescent="0.25">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1" t="str">
        <f>IF(M6775=People!$B$2,People!$A$5,(IF(M6775=People!$B$3,People!$A$3,(IF(M6775=People!$B$4,People!$A$4,(IF(M6775=People!$B$5,People!$A$5,0)))))))</f>
        <v>Cassandra Brandow</v>
      </c>
      <c r="W6775" s="1" t="str">
        <f>IFERROR(VLOOKUP(Data[[#This Row],[Order ID]], Returns!$A:$B, 2, FALSE), "No")</f>
        <v>No</v>
      </c>
      <c r="X6775" s="1">
        <f>1/COUNTIF(Data[Order ID], Data[[#This Row],[Order ID]])</f>
        <v>0.33333333333333331</v>
      </c>
      <c r="Y6775" s="1">
        <f>1/COUNTIFS(Data[Customer Name],Data[[#This Row],[Customer Name]], Data[MonthYear],Data[[#This Row],[MonthYear]])</f>
        <v>0.33333333333333331</v>
      </c>
      <c r="Z6775" s="1" t="str">
        <f>TEXT(Data[[#This Row],[Order Date]], "mm.yy")</f>
        <v>11.18</v>
      </c>
    </row>
    <row r="6776" spans="1:26" x14ac:dyDescent="0.25">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1" t="str">
        <f>IF(M6776=People!$B$2,People!$A$5,(IF(M6776=People!$B$3,People!$A$3,(IF(M6776=People!$B$4,People!$A$4,(IF(M6776=People!$B$5,People!$A$5,0)))))))</f>
        <v>Cassandra Brandow</v>
      </c>
      <c r="W6776" s="1" t="str">
        <f>IFERROR(VLOOKUP(Data[[#This Row],[Order ID]], Returns!$A:$B, 2, FALSE), "No")</f>
        <v>No</v>
      </c>
      <c r="X6776" s="1">
        <f>1/COUNTIF(Data[Order ID], Data[[#This Row],[Order ID]])</f>
        <v>0.33333333333333331</v>
      </c>
      <c r="Y6776" s="1">
        <f>1/COUNTIFS(Data[Customer Name],Data[[#This Row],[Customer Name]], Data[MonthYear],Data[[#This Row],[MonthYear]])</f>
        <v>0.33333333333333331</v>
      </c>
      <c r="Z6776" s="1" t="str">
        <f>TEXT(Data[[#This Row],[Order Date]], "mm.yy")</f>
        <v>11.18</v>
      </c>
    </row>
    <row r="6777" spans="1:26" x14ac:dyDescent="0.25">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1" t="str">
        <f>IF(M6777=People!$B$2,People!$A$5,(IF(M6777=People!$B$3,People!$A$3,(IF(M6777=People!$B$4,People!$A$4,(IF(M6777=People!$B$5,People!$A$5,0)))))))</f>
        <v>Chuck Magee</v>
      </c>
      <c r="W6777" s="1" t="str">
        <f>IFERROR(VLOOKUP(Data[[#This Row],[Order ID]], Returns!$A:$B, 2, FALSE), "No")</f>
        <v>No</v>
      </c>
      <c r="X6777" s="1">
        <f>1/COUNTIF(Data[Order ID], Data[[#This Row],[Order ID]])</f>
        <v>1</v>
      </c>
      <c r="Y6777" s="1">
        <f>1/COUNTIFS(Data[Customer Name],Data[[#This Row],[Customer Name]], Data[MonthYear],Data[[#This Row],[MonthYear]])</f>
        <v>1</v>
      </c>
      <c r="Z6777" s="1" t="str">
        <f>TEXT(Data[[#This Row],[Order Date]], "mm.yy")</f>
        <v>03.17</v>
      </c>
    </row>
    <row r="6778" spans="1:26" x14ac:dyDescent="0.25">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1" t="str">
        <f>IF(M6778=People!$B$2,People!$A$5,(IF(M6778=People!$B$3,People!$A$3,(IF(M6778=People!$B$4,People!$A$4,(IF(M6778=People!$B$5,People!$A$5,0)))))))</f>
        <v>Kelly Williams</v>
      </c>
      <c r="W6778" s="1" t="str">
        <f>IFERROR(VLOOKUP(Data[[#This Row],[Order ID]], Returns!$A:$B, 2, FALSE), "No")</f>
        <v>No</v>
      </c>
      <c r="X6778" s="1">
        <f>1/COUNTIF(Data[Order ID], Data[[#This Row],[Order ID]])</f>
        <v>1</v>
      </c>
      <c r="Y6778" s="1">
        <f>1/COUNTIFS(Data[Customer Name],Data[[#This Row],[Customer Name]], Data[MonthYear],Data[[#This Row],[MonthYear]])</f>
        <v>1</v>
      </c>
      <c r="Z6778" s="1" t="str">
        <f>TEXT(Data[[#This Row],[Order Date]], "mm.yy")</f>
        <v>09.18</v>
      </c>
    </row>
    <row r="6779" spans="1:26" x14ac:dyDescent="0.25">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1" t="str">
        <f>IF(M6779=People!$B$2,People!$A$5,(IF(M6779=People!$B$3,People!$A$3,(IF(M6779=People!$B$4,People!$A$4,(IF(M6779=People!$B$5,People!$A$5,0)))))))</f>
        <v>Chuck Magee</v>
      </c>
      <c r="W6779" s="1" t="str">
        <f>IFERROR(VLOOKUP(Data[[#This Row],[Order ID]], Returns!$A:$B, 2, FALSE), "No")</f>
        <v>No</v>
      </c>
      <c r="X6779" s="1">
        <f>1/COUNTIF(Data[Order ID], Data[[#This Row],[Order ID]])</f>
        <v>1</v>
      </c>
      <c r="Y6779" s="1">
        <f>1/COUNTIFS(Data[Customer Name],Data[[#This Row],[Customer Name]], Data[MonthYear],Data[[#This Row],[MonthYear]])</f>
        <v>1</v>
      </c>
      <c r="Z6779" s="1" t="str">
        <f>TEXT(Data[[#This Row],[Order Date]], "mm.yy")</f>
        <v>01.19</v>
      </c>
    </row>
    <row r="6780" spans="1:26" x14ac:dyDescent="0.25">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1" t="str">
        <f>IF(M6780=People!$B$2,People!$A$5,(IF(M6780=People!$B$3,People!$A$3,(IF(M6780=People!$B$4,People!$A$4,(IF(M6780=People!$B$5,People!$A$5,0)))))))</f>
        <v>Chuck Magee</v>
      </c>
      <c r="W6780" s="1" t="str">
        <f>IFERROR(VLOOKUP(Data[[#This Row],[Order ID]], Returns!$A:$B, 2, FALSE), "No")</f>
        <v>No</v>
      </c>
      <c r="X6780" s="1">
        <f>1/COUNTIF(Data[Order ID], Data[[#This Row],[Order ID]])</f>
        <v>0.25</v>
      </c>
      <c r="Y6780" s="1">
        <f>1/COUNTIFS(Data[Customer Name],Data[[#This Row],[Customer Name]], Data[MonthYear],Data[[#This Row],[MonthYear]])</f>
        <v>0.25</v>
      </c>
      <c r="Z6780" s="1" t="str">
        <f>TEXT(Data[[#This Row],[Order Date]], "mm.yy")</f>
        <v>09.18</v>
      </c>
    </row>
    <row r="6781" spans="1:26" x14ac:dyDescent="0.25">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1" t="str">
        <f>IF(M6781=People!$B$2,People!$A$5,(IF(M6781=People!$B$3,People!$A$3,(IF(M6781=People!$B$4,People!$A$4,(IF(M6781=People!$B$5,People!$A$5,0)))))))</f>
        <v>Chuck Magee</v>
      </c>
      <c r="W6781" s="1" t="str">
        <f>IFERROR(VLOOKUP(Data[[#This Row],[Order ID]], Returns!$A:$B, 2, FALSE), "No")</f>
        <v>No</v>
      </c>
      <c r="X6781" s="1">
        <f>1/COUNTIF(Data[Order ID], Data[[#This Row],[Order ID]])</f>
        <v>0.25</v>
      </c>
      <c r="Y6781" s="1">
        <f>1/COUNTIFS(Data[Customer Name],Data[[#This Row],[Customer Name]], Data[MonthYear],Data[[#This Row],[MonthYear]])</f>
        <v>0.25</v>
      </c>
      <c r="Z6781" s="1" t="str">
        <f>TEXT(Data[[#This Row],[Order Date]], "mm.yy")</f>
        <v>09.18</v>
      </c>
    </row>
    <row r="6782" spans="1:26" x14ac:dyDescent="0.25">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1" t="str">
        <f>IF(M6782=People!$B$2,People!$A$5,(IF(M6782=People!$B$3,People!$A$3,(IF(M6782=People!$B$4,People!$A$4,(IF(M6782=People!$B$5,People!$A$5,0)))))))</f>
        <v>Chuck Magee</v>
      </c>
      <c r="W6782" s="1" t="str">
        <f>IFERROR(VLOOKUP(Data[[#This Row],[Order ID]], Returns!$A:$B, 2, FALSE), "No")</f>
        <v>No</v>
      </c>
      <c r="X6782" s="1">
        <f>1/COUNTIF(Data[Order ID], Data[[#This Row],[Order ID]])</f>
        <v>0.25</v>
      </c>
      <c r="Y6782" s="1">
        <f>1/COUNTIFS(Data[Customer Name],Data[[#This Row],[Customer Name]], Data[MonthYear],Data[[#This Row],[MonthYear]])</f>
        <v>0.25</v>
      </c>
      <c r="Z6782" s="1" t="str">
        <f>TEXT(Data[[#This Row],[Order Date]], "mm.yy")</f>
        <v>09.18</v>
      </c>
    </row>
    <row r="6783" spans="1:26" x14ac:dyDescent="0.25">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1" t="str">
        <f>IF(M6783=People!$B$2,People!$A$5,(IF(M6783=People!$B$3,People!$A$3,(IF(M6783=People!$B$4,People!$A$4,(IF(M6783=People!$B$5,People!$A$5,0)))))))</f>
        <v>Chuck Magee</v>
      </c>
      <c r="W6783" s="1" t="str">
        <f>IFERROR(VLOOKUP(Data[[#This Row],[Order ID]], Returns!$A:$B, 2, FALSE), "No")</f>
        <v>No</v>
      </c>
      <c r="X6783" s="1">
        <f>1/COUNTIF(Data[Order ID], Data[[#This Row],[Order ID]])</f>
        <v>0.25</v>
      </c>
      <c r="Y6783" s="1">
        <f>1/COUNTIFS(Data[Customer Name],Data[[#This Row],[Customer Name]], Data[MonthYear],Data[[#This Row],[MonthYear]])</f>
        <v>0.25</v>
      </c>
      <c r="Z6783" s="1" t="str">
        <f>TEXT(Data[[#This Row],[Order Date]], "mm.yy")</f>
        <v>09.18</v>
      </c>
    </row>
    <row r="6784" spans="1:26" x14ac:dyDescent="0.25">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1" t="str">
        <f>IF(M6784=People!$B$2,People!$A$5,(IF(M6784=People!$B$3,People!$A$3,(IF(M6784=People!$B$4,People!$A$4,(IF(M6784=People!$B$5,People!$A$5,0)))))))</f>
        <v>Chuck Magee</v>
      </c>
      <c r="W6784" s="1" t="str">
        <f>IFERROR(VLOOKUP(Data[[#This Row],[Order ID]], Returns!$A:$B, 2, FALSE), "No")</f>
        <v>No</v>
      </c>
      <c r="X6784" s="1">
        <f>1/COUNTIF(Data[Order ID], Data[[#This Row],[Order ID]])</f>
        <v>0.2</v>
      </c>
      <c r="Y6784" s="1">
        <f>1/COUNTIFS(Data[Customer Name],Data[[#This Row],[Customer Name]], Data[MonthYear],Data[[#This Row],[MonthYear]])</f>
        <v>0.2</v>
      </c>
      <c r="Z6784" s="1" t="str">
        <f>TEXT(Data[[#This Row],[Order Date]], "mm.yy")</f>
        <v>07.19</v>
      </c>
    </row>
    <row r="6785" spans="1:26" x14ac:dyDescent="0.25">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1" t="str">
        <f>IF(M6785=People!$B$2,People!$A$5,(IF(M6785=People!$B$3,People!$A$3,(IF(M6785=People!$B$4,People!$A$4,(IF(M6785=People!$B$5,People!$A$5,0)))))))</f>
        <v>Chuck Magee</v>
      </c>
      <c r="W6785" s="1" t="str">
        <f>IFERROR(VLOOKUP(Data[[#This Row],[Order ID]], Returns!$A:$B, 2, FALSE), "No")</f>
        <v>No</v>
      </c>
      <c r="X6785" s="1">
        <f>1/COUNTIF(Data[Order ID], Data[[#This Row],[Order ID]])</f>
        <v>0.2</v>
      </c>
      <c r="Y6785" s="1">
        <f>1/COUNTIFS(Data[Customer Name],Data[[#This Row],[Customer Name]], Data[MonthYear],Data[[#This Row],[MonthYear]])</f>
        <v>0.2</v>
      </c>
      <c r="Z6785" s="1" t="str">
        <f>TEXT(Data[[#This Row],[Order Date]], "mm.yy")</f>
        <v>07.19</v>
      </c>
    </row>
    <row r="6786" spans="1:26" x14ac:dyDescent="0.25">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1" t="str">
        <f>IF(M6786=People!$B$2,People!$A$5,(IF(M6786=People!$B$3,People!$A$3,(IF(M6786=People!$B$4,People!$A$4,(IF(M6786=People!$B$5,People!$A$5,0)))))))</f>
        <v>Chuck Magee</v>
      </c>
      <c r="W6786" s="1" t="str">
        <f>IFERROR(VLOOKUP(Data[[#This Row],[Order ID]], Returns!$A:$B, 2, FALSE), "No")</f>
        <v>No</v>
      </c>
      <c r="X6786" s="1">
        <f>1/COUNTIF(Data[Order ID], Data[[#This Row],[Order ID]])</f>
        <v>0.2</v>
      </c>
      <c r="Y6786" s="1">
        <f>1/COUNTIFS(Data[Customer Name],Data[[#This Row],[Customer Name]], Data[MonthYear],Data[[#This Row],[MonthYear]])</f>
        <v>0.2</v>
      </c>
      <c r="Z6786" s="1" t="str">
        <f>TEXT(Data[[#This Row],[Order Date]], "mm.yy")</f>
        <v>07.19</v>
      </c>
    </row>
    <row r="6787" spans="1:26" x14ac:dyDescent="0.25">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1" t="str">
        <f>IF(M6787=People!$B$2,People!$A$5,(IF(M6787=People!$B$3,People!$A$3,(IF(M6787=People!$B$4,People!$A$4,(IF(M6787=People!$B$5,People!$A$5,0)))))))</f>
        <v>Chuck Magee</v>
      </c>
      <c r="W6787" s="1" t="str">
        <f>IFERROR(VLOOKUP(Data[[#This Row],[Order ID]], Returns!$A:$B, 2, FALSE), "No")</f>
        <v>No</v>
      </c>
      <c r="X6787" s="1">
        <f>1/COUNTIF(Data[Order ID], Data[[#This Row],[Order ID]])</f>
        <v>0.2</v>
      </c>
      <c r="Y6787" s="1">
        <f>1/COUNTIFS(Data[Customer Name],Data[[#This Row],[Customer Name]], Data[MonthYear],Data[[#This Row],[MonthYear]])</f>
        <v>0.2</v>
      </c>
      <c r="Z6787" s="1" t="str">
        <f>TEXT(Data[[#This Row],[Order Date]], "mm.yy")</f>
        <v>07.19</v>
      </c>
    </row>
    <row r="6788" spans="1:26" x14ac:dyDescent="0.25">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1" t="str">
        <f>IF(M6788=People!$B$2,People!$A$5,(IF(M6788=People!$B$3,People!$A$3,(IF(M6788=People!$B$4,People!$A$4,(IF(M6788=People!$B$5,People!$A$5,0)))))))</f>
        <v>Chuck Magee</v>
      </c>
      <c r="W6788" s="1" t="str">
        <f>IFERROR(VLOOKUP(Data[[#This Row],[Order ID]], Returns!$A:$B, 2, FALSE), "No")</f>
        <v>No</v>
      </c>
      <c r="X6788" s="1">
        <f>1/COUNTIF(Data[Order ID], Data[[#This Row],[Order ID]])</f>
        <v>0.2</v>
      </c>
      <c r="Y6788" s="1">
        <f>1/COUNTIFS(Data[Customer Name],Data[[#This Row],[Customer Name]], Data[MonthYear],Data[[#This Row],[MonthYear]])</f>
        <v>0.2</v>
      </c>
      <c r="Z6788" s="1" t="str">
        <f>TEXT(Data[[#This Row],[Order Date]], "mm.yy")</f>
        <v>07.19</v>
      </c>
    </row>
    <row r="6789" spans="1:26" x14ac:dyDescent="0.25">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1" t="str">
        <f>IF(M6789=People!$B$2,People!$A$5,(IF(M6789=People!$B$3,People!$A$3,(IF(M6789=People!$B$4,People!$A$4,(IF(M6789=People!$B$5,People!$A$5,0)))))))</f>
        <v>Cassandra Brandow</v>
      </c>
      <c r="W6789" s="1" t="str">
        <f>IFERROR(VLOOKUP(Data[[#This Row],[Order ID]], Returns!$A:$B, 2, FALSE), "No")</f>
        <v>No</v>
      </c>
      <c r="X6789" s="1">
        <f>1/COUNTIF(Data[Order ID], Data[[#This Row],[Order ID]])</f>
        <v>0.5</v>
      </c>
      <c r="Y6789" s="1">
        <f>1/COUNTIFS(Data[Customer Name],Data[[#This Row],[Customer Name]], Data[MonthYear],Data[[#This Row],[MonthYear]])</f>
        <v>0.5</v>
      </c>
      <c r="Z6789" s="1" t="str">
        <f>TEXT(Data[[#This Row],[Order Date]], "mm.yy")</f>
        <v>09.17</v>
      </c>
    </row>
    <row r="6790" spans="1:26" x14ac:dyDescent="0.25">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1" t="str">
        <f>IF(M6790=People!$B$2,People!$A$5,(IF(M6790=People!$B$3,People!$A$3,(IF(M6790=People!$B$4,People!$A$4,(IF(M6790=People!$B$5,People!$A$5,0)))))))</f>
        <v>Cassandra Brandow</v>
      </c>
      <c r="W6790" s="1" t="str">
        <f>IFERROR(VLOOKUP(Data[[#This Row],[Order ID]], Returns!$A:$B, 2, FALSE), "No")</f>
        <v>No</v>
      </c>
      <c r="X6790" s="1">
        <f>1/COUNTIF(Data[Order ID], Data[[#This Row],[Order ID]])</f>
        <v>0.5</v>
      </c>
      <c r="Y6790" s="1">
        <f>1/COUNTIFS(Data[Customer Name],Data[[#This Row],[Customer Name]], Data[MonthYear],Data[[#This Row],[MonthYear]])</f>
        <v>0.5</v>
      </c>
      <c r="Z6790" s="1" t="str">
        <f>TEXT(Data[[#This Row],[Order Date]], "mm.yy")</f>
        <v>09.17</v>
      </c>
    </row>
    <row r="6791" spans="1:26" x14ac:dyDescent="0.25">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1" t="str">
        <f>IF(M6791=People!$B$2,People!$A$5,(IF(M6791=People!$B$3,People!$A$3,(IF(M6791=People!$B$4,People!$A$4,(IF(M6791=People!$B$5,People!$A$5,0)))))))</f>
        <v>Cassandra Brandow</v>
      </c>
      <c r="W6791" s="1" t="str">
        <f>IFERROR(VLOOKUP(Data[[#This Row],[Order ID]], Returns!$A:$B, 2, FALSE), "No")</f>
        <v>No</v>
      </c>
      <c r="X6791" s="1">
        <f>1/COUNTIF(Data[Order ID], Data[[#This Row],[Order ID]])</f>
        <v>1</v>
      </c>
      <c r="Y6791" s="1">
        <f>1/COUNTIFS(Data[Customer Name],Data[[#This Row],[Customer Name]], Data[MonthYear],Data[[#This Row],[MonthYear]])</f>
        <v>1</v>
      </c>
      <c r="Z6791" s="1" t="str">
        <f>TEXT(Data[[#This Row],[Order Date]], "mm.yy")</f>
        <v>09.17</v>
      </c>
    </row>
    <row r="6792" spans="1:26" x14ac:dyDescent="0.25">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1" t="str">
        <f>IF(M6792=People!$B$2,People!$A$5,(IF(M6792=People!$B$3,People!$A$3,(IF(M6792=People!$B$4,People!$A$4,(IF(M6792=People!$B$5,People!$A$5,0)))))))</f>
        <v>Cassandra Brandow</v>
      </c>
      <c r="W6792" s="1" t="str">
        <f>IFERROR(VLOOKUP(Data[[#This Row],[Order ID]], Returns!$A:$B, 2, FALSE), "No")</f>
        <v>Yes</v>
      </c>
      <c r="X6792" s="1">
        <f>1/COUNTIF(Data[Order ID], Data[[#This Row],[Order ID]])</f>
        <v>1</v>
      </c>
      <c r="Y6792" s="1">
        <f>1/COUNTIFS(Data[Customer Name],Data[[#This Row],[Customer Name]], Data[MonthYear],Data[[#This Row],[MonthYear]])</f>
        <v>1</v>
      </c>
      <c r="Z6792" s="1" t="str">
        <f>TEXT(Data[[#This Row],[Order Date]], "mm.yy")</f>
        <v>11.18</v>
      </c>
    </row>
    <row r="6793" spans="1:26" x14ac:dyDescent="0.25">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1" t="str">
        <f>IF(M6793=People!$B$2,People!$A$5,(IF(M6793=People!$B$3,People!$A$3,(IF(M6793=People!$B$4,People!$A$4,(IF(M6793=People!$B$5,People!$A$5,0)))))))</f>
        <v>Cassandra Brandow</v>
      </c>
      <c r="W6793" s="1" t="str">
        <f>IFERROR(VLOOKUP(Data[[#This Row],[Order ID]], Returns!$A:$B, 2, FALSE), "No")</f>
        <v>No</v>
      </c>
      <c r="X6793" s="1">
        <f>1/COUNTIF(Data[Order ID], Data[[#This Row],[Order ID]])</f>
        <v>1</v>
      </c>
      <c r="Y6793" s="1">
        <f>1/COUNTIFS(Data[Customer Name],Data[[#This Row],[Customer Name]], Data[MonthYear],Data[[#This Row],[MonthYear]])</f>
        <v>1</v>
      </c>
      <c r="Z6793" s="1" t="str">
        <f>TEXT(Data[[#This Row],[Order Date]], "mm.yy")</f>
        <v>11.18</v>
      </c>
    </row>
    <row r="6794" spans="1:26" x14ac:dyDescent="0.25">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1" t="str">
        <f>IF(M6794=People!$B$2,People!$A$5,(IF(M6794=People!$B$3,People!$A$3,(IF(M6794=People!$B$4,People!$A$4,(IF(M6794=People!$B$5,People!$A$5,0)))))))</f>
        <v>Chuck Magee</v>
      </c>
      <c r="W6794" s="1" t="str">
        <f>IFERROR(VLOOKUP(Data[[#This Row],[Order ID]], Returns!$A:$B, 2, FALSE), "No")</f>
        <v>No</v>
      </c>
      <c r="X6794" s="1">
        <f>1/COUNTIF(Data[Order ID], Data[[#This Row],[Order ID]])</f>
        <v>1</v>
      </c>
      <c r="Y6794" s="1">
        <f>1/COUNTIFS(Data[Customer Name],Data[[#This Row],[Customer Name]], Data[MonthYear],Data[[#This Row],[MonthYear]])</f>
        <v>0.33333333333333331</v>
      </c>
      <c r="Z6794" s="1" t="str">
        <f>TEXT(Data[[#This Row],[Order Date]], "mm.yy")</f>
        <v>08.16</v>
      </c>
    </row>
    <row r="6795" spans="1:26" x14ac:dyDescent="0.25">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1" t="str">
        <f>IF(M6795=People!$B$2,People!$A$5,(IF(M6795=People!$B$3,People!$A$3,(IF(M6795=People!$B$4,People!$A$4,(IF(M6795=People!$B$5,People!$A$5,0)))))))</f>
        <v>Kelly Williams</v>
      </c>
      <c r="W6795" s="1" t="str">
        <f>IFERROR(VLOOKUP(Data[[#This Row],[Order ID]], Returns!$A:$B, 2, FALSE), "No")</f>
        <v>No</v>
      </c>
      <c r="X6795" s="1">
        <f>1/COUNTIF(Data[Order ID], Data[[#This Row],[Order ID]])</f>
        <v>0.33333333333333331</v>
      </c>
      <c r="Y6795" s="1">
        <f>1/COUNTIFS(Data[Customer Name],Data[[#This Row],[Customer Name]], Data[MonthYear],Data[[#This Row],[MonthYear]])</f>
        <v>0.33333333333333331</v>
      </c>
      <c r="Z6795" s="1" t="str">
        <f>TEXT(Data[[#This Row],[Order Date]], "mm.yy")</f>
        <v>11.17</v>
      </c>
    </row>
    <row r="6796" spans="1:26" x14ac:dyDescent="0.25">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1" t="str">
        <f>IF(M6796=People!$B$2,People!$A$5,(IF(M6796=People!$B$3,People!$A$3,(IF(M6796=People!$B$4,People!$A$4,(IF(M6796=People!$B$5,People!$A$5,0)))))))</f>
        <v>Kelly Williams</v>
      </c>
      <c r="W6796" s="1" t="str">
        <f>IFERROR(VLOOKUP(Data[[#This Row],[Order ID]], Returns!$A:$B, 2, FALSE), "No")</f>
        <v>No</v>
      </c>
      <c r="X6796" s="1">
        <f>1/COUNTIF(Data[Order ID], Data[[#This Row],[Order ID]])</f>
        <v>0.33333333333333331</v>
      </c>
      <c r="Y6796" s="1">
        <f>1/COUNTIFS(Data[Customer Name],Data[[#This Row],[Customer Name]], Data[MonthYear],Data[[#This Row],[MonthYear]])</f>
        <v>0.33333333333333331</v>
      </c>
      <c r="Z6796" s="1" t="str">
        <f>TEXT(Data[[#This Row],[Order Date]], "mm.yy")</f>
        <v>11.17</v>
      </c>
    </row>
    <row r="6797" spans="1:26" x14ac:dyDescent="0.25">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1" t="str">
        <f>IF(M6797=People!$B$2,People!$A$5,(IF(M6797=People!$B$3,People!$A$3,(IF(M6797=People!$B$4,People!$A$4,(IF(M6797=People!$B$5,People!$A$5,0)))))))</f>
        <v>Kelly Williams</v>
      </c>
      <c r="W6797" s="1" t="str">
        <f>IFERROR(VLOOKUP(Data[[#This Row],[Order ID]], Returns!$A:$B, 2, FALSE), "No")</f>
        <v>No</v>
      </c>
      <c r="X6797" s="1">
        <f>1/COUNTIF(Data[Order ID], Data[[#This Row],[Order ID]])</f>
        <v>0.33333333333333331</v>
      </c>
      <c r="Y6797" s="1">
        <f>1/COUNTIFS(Data[Customer Name],Data[[#This Row],[Customer Name]], Data[MonthYear],Data[[#This Row],[MonthYear]])</f>
        <v>0.33333333333333331</v>
      </c>
      <c r="Z6797" s="1" t="str">
        <f>TEXT(Data[[#This Row],[Order Date]], "mm.yy")</f>
        <v>11.17</v>
      </c>
    </row>
    <row r="6798" spans="1:26" x14ac:dyDescent="0.25">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1" t="str">
        <f>IF(M6798=People!$B$2,People!$A$5,(IF(M6798=People!$B$3,People!$A$3,(IF(M6798=People!$B$4,People!$A$4,(IF(M6798=People!$B$5,People!$A$5,0)))))))</f>
        <v>Kelly Williams</v>
      </c>
      <c r="W6798" s="1" t="str">
        <f>IFERROR(VLOOKUP(Data[[#This Row],[Order ID]], Returns!$A:$B, 2, FALSE), "No")</f>
        <v>No</v>
      </c>
      <c r="X6798" s="1">
        <f>1/COUNTIF(Data[Order ID], Data[[#This Row],[Order ID]])</f>
        <v>0.33333333333333331</v>
      </c>
      <c r="Y6798" s="1">
        <f>1/COUNTIFS(Data[Customer Name],Data[[#This Row],[Customer Name]], Data[MonthYear],Data[[#This Row],[MonthYear]])</f>
        <v>0.33333333333333331</v>
      </c>
      <c r="Z6798" s="1" t="str">
        <f>TEXT(Data[[#This Row],[Order Date]], "mm.yy")</f>
        <v>08.17</v>
      </c>
    </row>
    <row r="6799" spans="1:26" x14ac:dyDescent="0.25">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1" t="str">
        <f>IF(M6799=People!$B$2,People!$A$5,(IF(M6799=People!$B$3,People!$A$3,(IF(M6799=People!$B$4,People!$A$4,(IF(M6799=People!$B$5,People!$A$5,0)))))))</f>
        <v>Kelly Williams</v>
      </c>
      <c r="W6799" s="1" t="str">
        <f>IFERROR(VLOOKUP(Data[[#This Row],[Order ID]], Returns!$A:$B, 2, FALSE), "No")</f>
        <v>No</v>
      </c>
      <c r="X6799" s="1">
        <f>1/COUNTIF(Data[Order ID], Data[[#This Row],[Order ID]])</f>
        <v>0.33333333333333331</v>
      </c>
      <c r="Y6799" s="1">
        <f>1/COUNTIFS(Data[Customer Name],Data[[#This Row],[Customer Name]], Data[MonthYear],Data[[#This Row],[MonthYear]])</f>
        <v>0.33333333333333331</v>
      </c>
      <c r="Z6799" s="1" t="str">
        <f>TEXT(Data[[#This Row],[Order Date]], "mm.yy")</f>
        <v>08.17</v>
      </c>
    </row>
    <row r="6800" spans="1:26" x14ac:dyDescent="0.25">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1" t="str">
        <f>IF(M6800=People!$B$2,People!$A$5,(IF(M6800=People!$B$3,People!$A$3,(IF(M6800=People!$B$4,People!$A$4,(IF(M6800=People!$B$5,People!$A$5,0)))))))</f>
        <v>Kelly Williams</v>
      </c>
      <c r="W6800" s="1" t="str">
        <f>IFERROR(VLOOKUP(Data[[#This Row],[Order ID]], Returns!$A:$B, 2, FALSE), "No")</f>
        <v>No</v>
      </c>
      <c r="X6800" s="1">
        <f>1/COUNTIF(Data[Order ID], Data[[#This Row],[Order ID]])</f>
        <v>0.33333333333333331</v>
      </c>
      <c r="Y6800" s="1">
        <f>1/COUNTIFS(Data[Customer Name],Data[[#This Row],[Customer Name]], Data[MonthYear],Data[[#This Row],[MonthYear]])</f>
        <v>0.33333333333333331</v>
      </c>
      <c r="Z6800" s="1" t="str">
        <f>TEXT(Data[[#This Row],[Order Date]], "mm.yy")</f>
        <v>08.17</v>
      </c>
    </row>
    <row r="6801" spans="1:26" x14ac:dyDescent="0.25">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1" t="str">
        <f>IF(M6801=People!$B$2,People!$A$5,(IF(M6801=People!$B$3,People!$A$3,(IF(M6801=People!$B$4,People!$A$4,(IF(M6801=People!$B$5,People!$A$5,0)))))))</f>
        <v>Cassandra Brandow</v>
      </c>
      <c r="W6801" s="1" t="str">
        <f>IFERROR(VLOOKUP(Data[[#This Row],[Order ID]], Returns!$A:$B, 2, FALSE), "No")</f>
        <v>No</v>
      </c>
      <c r="X6801" s="1">
        <f>1/COUNTIF(Data[Order ID], Data[[#This Row],[Order ID]])</f>
        <v>0.2</v>
      </c>
      <c r="Y6801" s="1">
        <f>1/COUNTIFS(Data[Customer Name],Data[[#This Row],[Customer Name]], Data[MonthYear],Data[[#This Row],[MonthYear]])</f>
        <v>0.2</v>
      </c>
      <c r="Z6801" s="1" t="str">
        <f>TEXT(Data[[#This Row],[Order Date]], "mm.yy")</f>
        <v>12.18</v>
      </c>
    </row>
    <row r="6802" spans="1:26" x14ac:dyDescent="0.25">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1" t="str">
        <f>IF(M6802=People!$B$2,People!$A$5,(IF(M6802=People!$B$3,People!$A$3,(IF(M6802=People!$B$4,People!$A$4,(IF(M6802=People!$B$5,People!$A$5,0)))))))</f>
        <v>Cassandra Brandow</v>
      </c>
      <c r="W6802" s="1" t="str">
        <f>IFERROR(VLOOKUP(Data[[#This Row],[Order ID]], Returns!$A:$B, 2, FALSE), "No")</f>
        <v>No</v>
      </c>
      <c r="X6802" s="1">
        <f>1/COUNTIF(Data[Order ID], Data[[#This Row],[Order ID]])</f>
        <v>0.2</v>
      </c>
      <c r="Y6802" s="1">
        <f>1/COUNTIFS(Data[Customer Name],Data[[#This Row],[Customer Name]], Data[MonthYear],Data[[#This Row],[MonthYear]])</f>
        <v>0.2</v>
      </c>
      <c r="Z6802" s="1" t="str">
        <f>TEXT(Data[[#This Row],[Order Date]], "mm.yy")</f>
        <v>12.18</v>
      </c>
    </row>
    <row r="6803" spans="1:26" x14ac:dyDescent="0.25">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1" t="str">
        <f>IF(M6803=People!$B$2,People!$A$5,(IF(M6803=People!$B$3,People!$A$3,(IF(M6803=People!$B$4,People!$A$4,(IF(M6803=People!$B$5,People!$A$5,0)))))))</f>
        <v>Cassandra Brandow</v>
      </c>
      <c r="W6803" s="1" t="str">
        <f>IFERROR(VLOOKUP(Data[[#This Row],[Order ID]], Returns!$A:$B, 2, FALSE), "No")</f>
        <v>No</v>
      </c>
      <c r="X6803" s="1">
        <f>1/COUNTIF(Data[Order ID], Data[[#This Row],[Order ID]])</f>
        <v>0.2</v>
      </c>
      <c r="Y6803" s="1">
        <f>1/COUNTIFS(Data[Customer Name],Data[[#This Row],[Customer Name]], Data[MonthYear],Data[[#This Row],[MonthYear]])</f>
        <v>0.2</v>
      </c>
      <c r="Z6803" s="1" t="str">
        <f>TEXT(Data[[#This Row],[Order Date]], "mm.yy")</f>
        <v>12.18</v>
      </c>
    </row>
    <row r="6804" spans="1:26" x14ac:dyDescent="0.25">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1" t="str">
        <f>IF(M6804=People!$B$2,People!$A$5,(IF(M6804=People!$B$3,People!$A$3,(IF(M6804=People!$B$4,People!$A$4,(IF(M6804=People!$B$5,People!$A$5,0)))))))</f>
        <v>Cassandra Brandow</v>
      </c>
      <c r="W6804" s="1" t="str">
        <f>IFERROR(VLOOKUP(Data[[#This Row],[Order ID]], Returns!$A:$B, 2, FALSE), "No")</f>
        <v>No</v>
      </c>
      <c r="X6804" s="1">
        <f>1/COUNTIF(Data[Order ID], Data[[#This Row],[Order ID]])</f>
        <v>0.2</v>
      </c>
      <c r="Y6804" s="1">
        <f>1/COUNTIFS(Data[Customer Name],Data[[#This Row],[Customer Name]], Data[MonthYear],Data[[#This Row],[MonthYear]])</f>
        <v>0.2</v>
      </c>
      <c r="Z6804" s="1" t="str">
        <f>TEXT(Data[[#This Row],[Order Date]], "mm.yy")</f>
        <v>12.18</v>
      </c>
    </row>
    <row r="6805" spans="1:26" x14ac:dyDescent="0.25">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1" t="str">
        <f>IF(M6805=People!$B$2,People!$A$5,(IF(M6805=People!$B$3,People!$A$3,(IF(M6805=People!$B$4,People!$A$4,(IF(M6805=People!$B$5,People!$A$5,0)))))))</f>
        <v>Cassandra Brandow</v>
      </c>
      <c r="W6805" s="1" t="str">
        <f>IFERROR(VLOOKUP(Data[[#This Row],[Order ID]], Returns!$A:$B, 2, FALSE), "No")</f>
        <v>No</v>
      </c>
      <c r="X6805" s="1">
        <f>1/COUNTIF(Data[Order ID], Data[[#This Row],[Order ID]])</f>
        <v>0.2</v>
      </c>
      <c r="Y6805" s="1">
        <f>1/COUNTIFS(Data[Customer Name],Data[[#This Row],[Customer Name]], Data[MonthYear],Data[[#This Row],[MonthYear]])</f>
        <v>0.2</v>
      </c>
      <c r="Z6805" s="1" t="str">
        <f>TEXT(Data[[#This Row],[Order Date]], "mm.yy")</f>
        <v>12.18</v>
      </c>
    </row>
    <row r="6806" spans="1:26" x14ac:dyDescent="0.25">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1" t="str">
        <f>IF(M6806=People!$B$2,People!$A$5,(IF(M6806=People!$B$3,People!$A$3,(IF(M6806=People!$B$4,People!$A$4,(IF(M6806=People!$B$5,People!$A$5,0)))))))</f>
        <v>Cassandra Brandow</v>
      </c>
      <c r="W6806" s="1" t="str">
        <f>IFERROR(VLOOKUP(Data[[#This Row],[Order ID]], Returns!$A:$B, 2, FALSE), "No")</f>
        <v>No</v>
      </c>
      <c r="X6806" s="1">
        <f>1/COUNTIF(Data[Order ID], Data[[#This Row],[Order ID]])</f>
        <v>1</v>
      </c>
      <c r="Y6806" s="1">
        <f>1/COUNTIFS(Data[Customer Name],Data[[#This Row],[Customer Name]], Data[MonthYear],Data[[#This Row],[MonthYear]])</f>
        <v>1</v>
      </c>
      <c r="Z6806" s="1" t="str">
        <f>TEXT(Data[[#This Row],[Order Date]], "mm.yy")</f>
        <v>10.16</v>
      </c>
    </row>
    <row r="6807" spans="1:26" x14ac:dyDescent="0.25">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1" t="str">
        <f>IF(M6807=People!$B$2,People!$A$5,(IF(M6807=People!$B$3,People!$A$3,(IF(M6807=People!$B$4,People!$A$4,(IF(M6807=People!$B$5,People!$A$5,0)))))))</f>
        <v>Cassandra Brandow</v>
      </c>
      <c r="W6807" s="1" t="str">
        <f>IFERROR(VLOOKUP(Data[[#This Row],[Order ID]], Returns!$A:$B, 2, FALSE), "No")</f>
        <v>No</v>
      </c>
      <c r="X6807" s="1">
        <f>1/COUNTIF(Data[Order ID], Data[[#This Row],[Order ID]])</f>
        <v>1</v>
      </c>
      <c r="Y6807" s="1">
        <f>1/COUNTIFS(Data[Customer Name],Data[[#This Row],[Customer Name]], Data[MonthYear],Data[[#This Row],[MonthYear]])</f>
        <v>1</v>
      </c>
      <c r="Z6807" s="1" t="str">
        <f>TEXT(Data[[#This Row],[Order Date]], "mm.yy")</f>
        <v>11.16</v>
      </c>
    </row>
    <row r="6808" spans="1:26" x14ac:dyDescent="0.25">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1" t="str">
        <f>IF(M6808=People!$B$2,People!$A$5,(IF(M6808=People!$B$3,People!$A$3,(IF(M6808=People!$B$4,People!$A$4,(IF(M6808=People!$B$5,People!$A$5,0)))))))</f>
        <v>Cassandra Brandow</v>
      </c>
      <c r="W6808" s="1" t="str">
        <f>IFERROR(VLOOKUP(Data[[#This Row],[Order ID]], Returns!$A:$B, 2, FALSE), "No")</f>
        <v>No</v>
      </c>
      <c r="X6808" s="1">
        <f>1/COUNTIF(Data[Order ID], Data[[#This Row],[Order ID]])</f>
        <v>1</v>
      </c>
      <c r="Y6808" s="1">
        <f>1/COUNTIFS(Data[Customer Name],Data[[#This Row],[Customer Name]], Data[MonthYear],Data[[#This Row],[MonthYear]])</f>
        <v>1</v>
      </c>
      <c r="Z6808" s="1" t="str">
        <f>TEXT(Data[[#This Row],[Order Date]], "mm.yy")</f>
        <v>12.19</v>
      </c>
    </row>
    <row r="6809" spans="1:26" x14ac:dyDescent="0.25">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1" t="str">
        <f>IF(M6809=People!$B$2,People!$A$5,(IF(M6809=People!$B$3,People!$A$3,(IF(M6809=People!$B$4,People!$A$4,(IF(M6809=People!$B$5,People!$A$5,0)))))))</f>
        <v>Kelly Williams</v>
      </c>
      <c r="W6809" s="1" t="str">
        <f>IFERROR(VLOOKUP(Data[[#This Row],[Order ID]], Returns!$A:$B, 2, FALSE), "No")</f>
        <v>No</v>
      </c>
      <c r="X6809" s="1">
        <f>1/COUNTIF(Data[Order ID], Data[[#This Row],[Order ID]])</f>
        <v>0.5</v>
      </c>
      <c r="Y6809" s="1">
        <f>1/COUNTIFS(Data[Customer Name],Data[[#This Row],[Customer Name]], Data[MonthYear],Data[[#This Row],[MonthYear]])</f>
        <v>0.5</v>
      </c>
      <c r="Z6809" s="1" t="str">
        <f>TEXT(Data[[#This Row],[Order Date]], "mm.yy")</f>
        <v>03.17</v>
      </c>
    </row>
    <row r="6810" spans="1:26" x14ac:dyDescent="0.25">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1" t="str">
        <f>IF(M6810=People!$B$2,People!$A$5,(IF(M6810=People!$B$3,People!$A$3,(IF(M6810=People!$B$4,People!$A$4,(IF(M6810=People!$B$5,People!$A$5,0)))))))</f>
        <v>Kelly Williams</v>
      </c>
      <c r="W6810" s="1" t="str">
        <f>IFERROR(VLOOKUP(Data[[#This Row],[Order ID]], Returns!$A:$B, 2, FALSE), "No")</f>
        <v>No</v>
      </c>
      <c r="X6810" s="1">
        <f>1/COUNTIF(Data[Order ID], Data[[#This Row],[Order ID]])</f>
        <v>0.5</v>
      </c>
      <c r="Y6810" s="1">
        <f>1/COUNTIFS(Data[Customer Name],Data[[#This Row],[Customer Name]], Data[MonthYear],Data[[#This Row],[MonthYear]])</f>
        <v>0.5</v>
      </c>
      <c r="Z6810" s="1" t="str">
        <f>TEXT(Data[[#This Row],[Order Date]], "mm.yy")</f>
        <v>03.17</v>
      </c>
    </row>
    <row r="6811" spans="1:26" x14ac:dyDescent="0.25">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1" t="str">
        <f>IF(M6811=People!$B$2,People!$A$5,(IF(M6811=People!$B$3,People!$A$3,(IF(M6811=People!$B$4,People!$A$4,(IF(M6811=People!$B$5,People!$A$5,0)))))))</f>
        <v>Chuck Magee</v>
      </c>
      <c r="W6811" s="1" t="str">
        <f>IFERROR(VLOOKUP(Data[[#This Row],[Order ID]], Returns!$A:$B, 2, FALSE), "No")</f>
        <v>No</v>
      </c>
      <c r="X6811" s="1">
        <f>1/COUNTIF(Data[Order ID], Data[[#This Row],[Order ID]])</f>
        <v>0.16666666666666666</v>
      </c>
      <c r="Y6811" s="1">
        <f>1/COUNTIFS(Data[Customer Name],Data[[#This Row],[Customer Name]], Data[MonthYear],Data[[#This Row],[MonthYear]])</f>
        <v>0.16666666666666666</v>
      </c>
      <c r="Z6811" s="1" t="str">
        <f>TEXT(Data[[#This Row],[Order Date]], "mm.yy")</f>
        <v>09.19</v>
      </c>
    </row>
    <row r="6812" spans="1:26" x14ac:dyDescent="0.25">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1" t="str">
        <f>IF(M6812=People!$B$2,People!$A$5,(IF(M6812=People!$B$3,People!$A$3,(IF(M6812=People!$B$4,People!$A$4,(IF(M6812=People!$B$5,People!$A$5,0)))))))</f>
        <v>Chuck Magee</v>
      </c>
      <c r="W6812" s="1" t="str">
        <f>IFERROR(VLOOKUP(Data[[#This Row],[Order ID]], Returns!$A:$B, 2, FALSE), "No")</f>
        <v>No</v>
      </c>
      <c r="X6812" s="1">
        <f>1/COUNTIF(Data[Order ID], Data[[#This Row],[Order ID]])</f>
        <v>0.16666666666666666</v>
      </c>
      <c r="Y6812" s="1">
        <f>1/COUNTIFS(Data[Customer Name],Data[[#This Row],[Customer Name]], Data[MonthYear],Data[[#This Row],[MonthYear]])</f>
        <v>0.16666666666666666</v>
      </c>
      <c r="Z6812" s="1" t="str">
        <f>TEXT(Data[[#This Row],[Order Date]], "mm.yy")</f>
        <v>09.19</v>
      </c>
    </row>
    <row r="6813" spans="1:26" x14ac:dyDescent="0.25">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1" t="str">
        <f>IF(M6813=People!$B$2,People!$A$5,(IF(M6813=People!$B$3,People!$A$3,(IF(M6813=People!$B$4,People!$A$4,(IF(M6813=People!$B$5,People!$A$5,0)))))))</f>
        <v>Chuck Magee</v>
      </c>
      <c r="W6813" s="1" t="str">
        <f>IFERROR(VLOOKUP(Data[[#This Row],[Order ID]], Returns!$A:$B, 2, FALSE), "No")</f>
        <v>No</v>
      </c>
      <c r="X6813" s="1">
        <f>1/COUNTIF(Data[Order ID], Data[[#This Row],[Order ID]])</f>
        <v>0.16666666666666666</v>
      </c>
      <c r="Y6813" s="1">
        <f>1/COUNTIFS(Data[Customer Name],Data[[#This Row],[Customer Name]], Data[MonthYear],Data[[#This Row],[MonthYear]])</f>
        <v>0.16666666666666666</v>
      </c>
      <c r="Z6813" s="1" t="str">
        <f>TEXT(Data[[#This Row],[Order Date]], "mm.yy")</f>
        <v>09.19</v>
      </c>
    </row>
    <row r="6814" spans="1:26" x14ac:dyDescent="0.25">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1" t="str">
        <f>IF(M6814=People!$B$2,People!$A$5,(IF(M6814=People!$B$3,People!$A$3,(IF(M6814=People!$B$4,People!$A$4,(IF(M6814=People!$B$5,People!$A$5,0)))))))</f>
        <v>Chuck Magee</v>
      </c>
      <c r="W6814" s="1" t="str">
        <f>IFERROR(VLOOKUP(Data[[#This Row],[Order ID]], Returns!$A:$B, 2, FALSE), "No")</f>
        <v>No</v>
      </c>
      <c r="X6814" s="1">
        <f>1/COUNTIF(Data[Order ID], Data[[#This Row],[Order ID]])</f>
        <v>0.16666666666666666</v>
      </c>
      <c r="Y6814" s="1">
        <f>1/COUNTIFS(Data[Customer Name],Data[[#This Row],[Customer Name]], Data[MonthYear],Data[[#This Row],[MonthYear]])</f>
        <v>0.16666666666666666</v>
      </c>
      <c r="Z6814" s="1" t="str">
        <f>TEXT(Data[[#This Row],[Order Date]], "mm.yy")</f>
        <v>09.19</v>
      </c>
    </row>
    <row r="6815" spans="1:26" x14ac:dyDescent="0.25">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1" t="str">
        <f>IF(M6815=People!$B$2,People!$A$5,(IF(M6815=People!$B$3,People!$A$3,(IF(M6815=People!$B$4,People!$A$4,(IF(M6815=People!$B$5,People!$A$5,0)))))))</f>
        <v>Chuck Magee</v>
      </c>
      <c r="W6815" s="1" t="str">
        <f>IFERROR(VLOOKUP(Data[[#This Row],[Order ID]], Returns!$A:$B, 2, FALSE), "No")</f>
        <v>No</v>
      </c>
      <c r="X6815" s="1">
        <f>1/COUNTIF(Data[Order ID], Data[[#This Row],[Order ID]])</f>
        <v>0.16666666666666666</v>
      </c>
      <c r="Y6815" s="1">
        <f>1/COUNTIFS(Data[Customer Name],Data[[#This Row],[Customer Name]], Data[MonthYear],Data[[#This Row],[MonthYear]])</f>
        <v>0.16666666666666666</v>
      </c>
      <c r="Z6815" s="1" t="str">
        <f>TEXT(Data[[#This Row],[Order Date]], "mm.yy")</f>
        <v>09.19</v>
      </c>
    </row>
    <row r="6816" spans="1:26" x14ac:dyDescent="0.25">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1" t="str">
        <f>IF(M6816=People!$B$2,People!$A$5,(IF(M6816=People!$B$3,People!$A$3,(IF(M6816=People!$B$4,People!$A$4,(IF(M6816=People!$B$5,People!$A$5,0)))))))</f>
        <v>Chuck Magee</v>
      </c>
      <c r="W6816" s="1" t="str">
        <f>IFERROR(VLOOKUP(Data[[#This Row],[Order ID]], Returns!$A:$B, 2, FALSE), "No")</f>
        <v>No</v>
      </c>
      <c r="X6816" s="1">
        <f>1/COUNTIF(Data[Order ID], Data[[#This Row],[Order ID]])</f>
        <v>0.16666666666666666</v>
      </c>
      <c r="Y6816" s="1">
        <f>1/COUNTIFS(Data[Customer Name],Data[[#This Row],[Customer Name]], Data[MonthYear],Data[[#This Row],[MonthYear]])</f>
        <v>0.16666666666666666</v>
      </c>
      <c r="Z6816" s="1" t="str">
        <f>TEXT(Data[[#This Row],[Order Date]], "mm.yy")</f>
        <v>09.19</v>
      </c>
    </row>
    <row r="6817" spans="1:26" x14ac:dyDescent="0.25">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1" t="str">
        <f>IF(M6817=People!$B$2,People!$A$5,(IF(M6817=People!$B$3,People!$A$3,(IF(M6817=People!$B$4,People!$A$4,(IF(M6817=People!$B$5,People!$A$5,0)))))))</f>
        <v>Cassandra Brandow</v>
      </c>
      <c r="W6817" s="1" t="str">
        <f>IFERROR(VLOOKUP(Data[[#This Row],[Order ID]], Returns!$A:$B, 2, FALSE), "No")</f>
        <v>No</v>
      </c>
      <c r="X6817" s="1">
        <f>1/COUNTIF(Data[Order ID], Data[[#This Row],[Order ID]])</f>
        <v>0.33333333333333331</v>
      </c>
      <c r="Y6817" s="1">
        <f>1/COUNTIFS(Data[Customer Name],Data[[#This Row],[Customer Name]], Data[MonthYear],Data[[#This Row],[MonthYear]])</f>
        <v>0.33333333333333331</v>
      </c>
      <c r="Z6817" s="1" t="str">
        <f>TEXT(Data[[#This Row],[Order Date]], "mm.yy")</f>
        <v>06.16</v>
      </c>
    </row>
    <row r="6818" spans="1:26" x14ac:dyDescent="0.25">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1" t="str">
        <f>IF(M6818=People!$B$2,People!$A$5,(IF(M6818=People!$B$3,People!$A$3,(IF(M6818=People!$B$4,People!$A$4,(IF(M6818=People!$B$5,People!$A$5,0)))))))</f>
        <v>Cassandra Brandow</v>
      </c>
      <c r="W6818" s="1" t="str">
        <f>IFERROR(VLOOKUP(Data[[#This Row],[Order ID]], Returns!$A:$B, 2, FALSE), "No")</f>
        <v>No</v>
      </c>
      <c r="X6818" s="1">
        <f>1/COUNTIF(Data[Order ID], Data[[#This Row],[Order ID]])</f>
        <v>0.33333333333333331</v>
      </c>
      <c r="Y6818" s="1">
        <f>1/COUNTIFS(Data[Customer Name],Data[[#This Row],[Customer Name]], Data[MonthYear],Data[[#This Row],[MonthYear]])</f>
        <v>0.33333333333333331</v>
      </c>
      <c r="Z6818" s="1" t="str">
        <f>TEXT(Data[[#This Row],[Order Date]], "mm.yy")</f>
        <v>06.16</v>
      </c>
    </row>
    <row r="6819" spans="1:26" x14ac:dyDescent="0.25">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1" t="str">
        <f>IF(M6819=People!$B$2,People!$A$5,(IF(M6819=People!$B$3,People!$A$3,(IF(M6819=People!$B$4,People!$A$4,(IF(M6819=People!$B$5,People!$A$5,0)))))))</f>
        <v>Cassandra Brandow</v>
      </c>
      <c r="W6819" s="1" t="str">
        <f>IFERROR(VLOOKUP(Data[[#This Row],[Order ID]], Returns!$A:$B, 2, FALSE), "No")</f>
        <v>No</v>
      </c>
      <c r="X6819" s="1">
        <f>1/COUNTIF(Data[Order ID], Data[[#This Row],[Order ID]])</f>
        <v>0.33333333333333331</v>
      </c>
      <c r="Y6819" s="1">
        <f>1/COUNTIFS(Data[Customer Name],Data[[#This Row],[Customer Name]], Data[MonthYear],Data[[#This Row],[MonthYear]])</f>
        <v>0.33333333333333331</v>
      </c>
      <c r="Z6819" s="1" t="str">
        <f>TEXT(Data[[#This Row],[Order Date]], "mm.yy")</f>
        <v>06.16</v>
      </c>
    </row>
    <row r="6820" spans="1:26" x14ac:dyDescent="0.25">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1" t="str">
        <f>IF(M6820=People!$B$2,People!$A$5,(IF(M6820=People!$B$3,People!$A$3,(IF(M6820=People!$B$4,People!$A$4,(IF(M6820=People!$B$5,People!$A$5,0)))))))</f>
        <v>Kelly Williams</v>
      </c>
      <c r="W6820" s="1" t="str">
        <f>IFERROR(VLOOKUP(Data[[#This Row],[Order ID]], Returns!$A:$B, 2, FALSE), "No")</f>
        <v>No</v>
      </c>
      <c r="X6820" s="1">
        <f>1/COUNTIF(Data[Order ID], Data[[#This Row],[Order ID]])</f>
        <v>0.25</v>
      </c>
      <c r="Y6820" s="1">
        <f>1/COUNTIFS(Data[Customer Name],Data[[#This Row],[Customer Name]], Data[MonthYear],Data[[#This Row],[MonthYear]])</f>
        <v>0.25</v>
      </c>
      <c r="Z6820" s="1" t="str">
        <f>TEXT(Data[[#This Row],[Order Date]], "mm.yy")</f>
        <v>12.19</v>
      </c>
    </row>
    <row r="6821" spans="1:26" x14ac:dyDescent="0.25">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1" t="str">
        <f>IF(M6821=People!$B$2,People!$A$5,(IF(M6821=People!$B$3,People!$A$3,(IF(M6821=People!$B$4,People!$A$4,(IF(M6821=People!$B$5,People!$A$5,0)))))))</f>
        <v>Kelly Williams</v>
      </c>
      <c r="W6821" s="1" t="str">
        <f>IFERROR(VLOOKUP(Data[[#This Row],[Order ID]], Returns!$A:$B, 2, FALSE), "No")</f>
        <v>No</v>
      </c>
      <c r="X6821" s="1">
        <f>1/COUNTIF(Data[Order ID], Data[[#This Row],[Order ID]])</f>
        <v>0.25</v>
      </c>
      <c r="Y6821" s="1">
        <f>1/COUNTIFS(Data[Customer Name],Data[[#This Row],[Customer Name]], Data[MonthYear],Data[[#This Row],[MonthYear]])</f>
        <v>0.25</v>
      </c>
      <c r="Z6821" s="1" t="str">
        <f>TEXT(Data[[#This Row],[Order Date]], "mm.yy")</f>
        <v>12.19</v>
      </c>
    </row>
    <row r="6822" spans="1:26" x14ac:dyDescent="0.25">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1" t="str">
        <f>IF(M6822=People!$B$2,People!$A$5,(IF(M6822=People!$B$3,People!$A$3,(IF(M6822=People!$B$4,People!$A$4,(IF(M6822=People!$B$5,People!$A$5,0)))))))</f>
        <v>Kelly Williams</v>
      </c>
      <c r="W6822" s="1" t="str">
        <f>IFERROR(VLOOKUP(Data[[#This Row],[Order ID]], Returns!$A:$B, 2, FALSE), "No")</f>
        <v>No</v>
      </c>
      <c r="X6822" s="1">
        <f>1/COUNTIF(Data[Order ID], Data[[#This Row],[Order ID]])</f>
        <v>0.25</v>
      </c>
      <c r="Y6822" s="1">
        <f>1/COUNTIFS(Data[Customer Name],Data[[#This Row],[Customer Name]], Data[MonthYear],Data[[#This Row],[MonthYear]])</f>
        <v>0.25</v>
      </c>
      <c r="Z6822" s="1" t="str">
        <f>TEXT(Data[[#This Row],[Order Date]], "mm.yy")</f>
        <v>12.19</v>
      </c>
    </row>
    <row r="6823" spans="1:26" x14ac:dyDescent="0.25">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1" t="str">
        <f>IF(M6823=People!$B$2,People!$A$5,(IF(M6823=People!$B$3,People!$A$3,(IF(M6823=People!$B$4,People!$A$4,(IF(M6823=People!$B$5,People!$A$5,0)))))))</f>
        <v>Kelly Williams</v>
      </c>
      <c r="W6823" s="1" t="str">
        <f>IFERROR(VLOOKUP(Data[[#This Row],[Order ID]], Returns!$A:$B, 2, FALSE), "No")</f>
        <v>No</v>
      </c>
      <c r="X6823" s="1">
        <f>1/COUNTIF(Data[Order ID], Data[[#This Row],[Order ID]])</f>
        <v>0.25</v>
      </c>
      <c r="Y6823" s="1">
        <f>1/COUNTIFS(Data[Customer Name],Data[[#This Row],[Customer Name]], Data[MonthYear],Data[[#This Row],[MonthYear]])</f>
        <v>0.25</v>
      </c>
      <c r="Z6823" s="1" t="str">
        <f>TEXT(Data[[#This Row],[Order Date]], "mm.yy")</f>
        <v>12.19</v>
      </c>
    </row>
    <row r="6824" spans="1:26" x14ac:dyDescent="0.25">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1" t="str">
        <f>IF(M6824=People!$B$2,People!$A$5,(IF(M6824=People!$B$3,People!$A$3,(IF(M6824=People!$B$4,People!$A$4,(IF(M6824=People!$B$5,People!$A$5,0)))))))</f>
        <v>Cassandra Brandow</v>
      </c>
      <c r="W6824" s="1" t="str">
        <f>IFERROR(VLOOKUP(Data[[#This Row],[Order ID]], Returns!$A:$B, 2, FALSE), "No")</f>
        <v>No</v>
      </c>
      <c r="X6824" s="1">
        <f>1/COUNTIF(Data[Order ID], Data[[#This Row],[Order ID]])</f>
        <v>1</v>
      </c>
      <c r="Y6824" s="1">
        <f>1/COUNTIFS(Data[Customer Name],Data[[#This Row],[Customer Name]], Data[MonthYear],Data[[#This Row],[MonthYear]])</f>
        <v>1</v>
      </c>
      <c r="Z6824" s="1" t="str">
        <f>TEXT(Data[[#This Row],[Order Date]], "mm.yy")</f>
        <v>11.19</v>
      </c>
    </row>
    <row r="6825" spans="1:26" x14ac:dyDescent="0.25">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1" t="str">
        <f>IF(M6825=People!$B$2,People!$A$5,(IF(M6825=People!$B$3,People!$A$3,(IF(M6825=People!$B$4,People!$A$4,(IF(M6825=People!$B$5,People!$A$5,0)))))))</f>
        <v>Cassandra Brandow</v>
      </c>
      <c r="W6825" s="1" t="str">
        <f>IFERROR(VLOOKUP(Data[[#This Row],[Order ID]], Returns!$A:$B, 2, FALSE), "No")</f>
        <v>No</v>
      </c>
      <c r="X6825" s="1">
        <f>1/COUNTIF(Data[Order ID], Data[[#This Row],[Order ID]])</f>
        <v>0.5</v>
      </c>
      <c r="Y6825" s="1">
        <f>1/COUNTIFS(Data[Customer Name],Data[[#This Row],[Customer Name]], Data[MonthYear],Data[[#This Row],[MonthYear]])</f>
        <v>0.5</v>
      </c>
      <c r="Z6825" s="1" t="str">
        <f>TEXT(Data[[#This Row],[Order Date]], "mm.yy")</f>
        <v>07.17</v>
      </c>
    </row>
    <row r="6826" spans="1:26" x14ac:dyDescent="0.25">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1" t="str">
        <f>IF(M6826=People!$B$2,People!$A$5,(IF(M6826=People!$B$3,People!$A$3,(IF(M6826=People!$B$4,People!$A$4,(IF(M6826=People!$B$5,People!$A$5,0)))))))</f>
        <v>Cassandra Brandow</v>
      </c>
      <c r="W6826" s="1" t="str">
        <f>IFERROR(VLOOKUP(Data[[#This Row],[Order ID]], Returns!$A:$B, 2, FALSE), "No")</f>
        <v>No</v>
      </c>
      <c r="X6826" s="1">
        <f>1/COUNTIF(Data[Order ID], Data[[#This Row],[Order ID]])</f>
        <v>0.5</v>
      </c>
      <c r="Y6826" s="1">
        <f>1/COUNTIFS(Data[Customer Name],Data[[#This Row],[Customer Name]], Data[MonthYear],Data[[#This Row],[MonthYear]])</f>
        <v>0.5</v>
      </c>
      <c r="Z6826" s="1" t="str">
        <f>TEXT(Data[[#This Row],[Order Date]], "mm.yy")</f>
        <v>07.17</v>
      </c>
    </row>
    <row r="6827" spans="1:26" x14ac:dyDescent="0.25">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1" t="str">
        <f>IF(M6827=People!$B$2,People!$A$5,(IF(M6827=People!$B$3,People!$A$3,(IF(M6827=People!$B$4,People!$A$4,(IF(M6827=People!$B$5,People!$A$5,0)))))))</f>
        <v>Kelly Williams</v>
      </c>
      <c r="W6827" s="1" t="str">
        <f>IFERROR(VLOOKUP(Data[[#This Row],[Order ID]], Returns!$A:$B, 2, FALSE), "No")</f>
        <v>No</v>
      </c>
      <c r="X6827" s="1">
        <f>1/COUNTIF(Data[Order ID], Data[[#This Row],[Order ID]])</f>
        <v>0.2</v>
      </c>
      <c r="Y6827" s="1">
        <f>1/COUNTIFS(Data[Customer Name],Data[[#This Row],[Customer Name]], Data[MonthYear],Data[[#This Row],[MonthYear]])</f>
        <v>0.2</v>
      </c>
      <c r="Z6827" s="1" t="str">
        <f>TEXT(Data[[#This Row],[Order Date]], "mm.yy")</f>
        <v>10.18</v>
      </c>
    </row>
    <row r="6828" spans="1:26" x14ac:dyDescent="0.25">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1" t="str">
        <f>IF(M6828=People!$B$2,People!$A$5,(IF(M6828=People!$B$3,People!$A$3,(IF(M6828=People!$B$4,People!$A$4,(IF(M6828=People!$B$5,People!$A$5,0)))))))</f>
        <v>Kelly Williams</v>
      </c>
      <c r="W6828" s="1" t="str">
        <f>IFERROR(VLOOKUP(Data[[#This Row],[Order ID]], Returns!$A:$B, 2, FALSE), "No")</f>
        <v>No</v>
      </c>
      <c r="X6828" s="1">
        <f>1/COUNTIF(Data[Order ID], Data[[#This Row],[Order ID]])</f>
        <v>0.2</v>
      </c>
      <c r="Y6828" s="1">
        <f>1/COUNTIFS(Data[Customer Name],Data[[#This Row],[Customer Name]], Data[MonthYear],Data[[#This Row],[MonthYear]])</f>
        <v>0.2</v>
      </c>
      <c r="Z6828" s="1" t="str">
        <f>TEXT(Data[[#This Row],[Order Date]], "mm.yy")</f>
        <v>10.18</v>
      </c>
    </row>
    <row r="6829" spans="1:26" x14ac:dyDescent="0.25">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1" t="str">
        <f>IF(M6829=People!$B$2,People!$A$5,(IF(M6829=People!$B$3,People!$A$3,(IF(M6829=People!$B$4,People!$A$4,(IF(M6829=People!$B$5,People!$A$5,0)))))))</f>
        <v>Kelly Williams</v>
      </c>
      <c r="W6829" s="1" t="str">
        <f>IFERROR(VLOOKUP(Data[[#This Row],[Order ID]], Returns!$A:$B, 2, FALSE), "No")</f>
        <v>No</v>
      </c>
      <c r="X6829" s="1">
        <f>1/COUNTIF(Data[Order ID], Data[[#This Row],[Order ID]])</f>
        <v>0.2</v>
      </c>
      <c r="Y6829" s="1">
        <f>1/COUNTIFS(Data[Customer Name],Data[[#This Row],[Customer Name]], Data[MonthYear],Data[[#This Row],[MonthYear]])</f>
        <v>0.2</v>
      </c>
      <c r="Z6829" s="1" t="str">
        <f>TEXT(Data[[#This Row],[Order Date]], "mm.yy")</f>
        <v>10.18</v>
      </c>
    </row>
    <row r="6830" spans="1:26" x14ac:dyDescent="0.25">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1" t="str">
        <f>IF(M6830=People!$B$2,People!$A$5,(IF(M6830=People!$B$3,People!$A$3,(IF(M6830=People!$B$4,People!$A$4,(IF(M6830=People!$B$5,People!$A$5,0)))))))</f>
        <v>Kelly Williams</v>
      </c>
      <c r="W6830" s="1" t="str">
        <f>IFERROR(VLOOKUP(Data[[#This Row],[Order ID]], Returns!$A:$B, 2, FALSE), "No")</f>
        <v>No</v>
      </c>
      <c r="X6830" s="1">
        <f>1/COUNTIF(Data[Order ID], Data[[#This Row],[Order ID]])</f>
        <v>0.2</v>
      </c>
      <c r="Y6830" s="1">
        <f>1/COUNTIFS(Data[Customer Name],Data[[#This Row],[Customer Name]], Data[MonthYear],Data[[#This Row],[MonthYear]])</f>
        <v>0.2</v>
      </c>
      <c r="Z6830" s="1" t="str">
        <f>TEXT(Data[[#This Row],[Order Date]], "mm.yy")</f>
        <v>10.18</v>
      </c>
    </row>
    <row r="6831" spans="1:26" x14ac:dyDescent="0.25">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1" t="str">
        <f>IF(M6831=People!$B$2,People!$A$5,(IF(M6831=People!$B$3,People!$A$3,(IF(M6831=People!$B$4,People!$A$4,(IF(M6831=People!$B$5,People!$A$5,0)))))))</f>
        <v>Kelly Williams</v>
      </c>
      <c r="W6831" s="1" t="str">
        <f>IFERROR(VLOOKUP(Data[[#This Row],[Order ID]], Returns!$A:$B, 2, FALSE), "No")</f>
        <v>No</v>
      </c>
      <c r="X6831" s="1">
        <f>1/COUNTIF(Data[Order ID], Data[[#This Row],[Order ID]])</f>
        <v>0.2</v>
      </c>
      <c r="Y6831" s="1">
        <f>1/COUNTIFS(Data[Customer Name],Data[[#This Row],[Customer Name]], Data[MonthYear],Data[[#This Row],[MonthYear]])</f>
        <v>0.2</v>
      </c>
      <c r="Z6831" s="1" t="str">
        <f>TEXT(Data[[#This Row],[Order Date]], "mm.yy")</f>
        <v>10.18</v>
      </c>
    </row>
    <row r="6832" spans="1:26" x14ac:dyDescent="0.25">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1" t="str">
        <f>IF(M6832=People!$B$2,People!$A$5,(IF(M6832=People!$B$3,People!$A$3,(IF(M6832=People!$B$4,People!$A$4,(IF(M6832=People!$B$5,People!$A$5,0)))))))</f>
        <v>Chuck Magee</v>
      </c>
      <c r="W6832" s="1" t="str">
        <f>IFERROR(VLOOKUP(Data[[#This Row],[Order ID]], Returns!$A:$B, 2, FALSE), "No")</f>
        <v>No</v>
      </c>
      <c r="X6832" s="1">
        <f>1/COUNTIF(Data[Order ID], Data[[#This Row],[Order ID]])</f>
        <v>1</v>
      </c>
      <c r="Y6832" s="1">
        <f>1/COUNTIFS(Data[Customer Name],Data[[#This Row],[Customer Name]], Data[MonthYear],Data[[#This Row],[MonthYear]])</f>
        <v>0.5</v>
      </c>
      <c r="Z6832" s="1" t="str">
        <f>TEXT(Data[[#This Row],[Order Date]], "mm.yy")</f>
        <v>12.18</v>
      </c>
    </row>
    <row r="6833" spans="1:26" x14ac:dyDescent="0.25">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1" t="str">
        <f>IF(M6833=People!$B$2,People!$A$5,(IF(M6833=People!$B$3,People!$A$3,(IF(M6833=People!$B$4,People!$A$4,(IF(M6833=People!$B$5,People!$A$5,0)))))))</f>
        <v>Chuck Magee</v>
      </c>
      <c r="W6833" s="1" t="str">
        <f>IFERROR(VLOOKUP(Data[[#This Row],[Order ID]], Returns!$A:$B, 2, FALSE), "No")</f>
        <v>No</v>
      </c>
      <c r="X6833" s="1">
        <f>1/COUNTIF(Data[Order ID], Data[[#This Row],[Order ID]])</f>
        <v>1</v>
      </c>
      <c r="Y6833" s="1">
        <f>1/COUNTIFS(Data[Customer Name],Data[[#This Row],[Customer Name]], Data[MonthYear],Data[[#This Row],[MonthYear]])</f>
        <v>0.5</v>
      </c>
      <c r="Z6833" s="1" t="str">
        <f>TEXT(Data[[#This Row],[Order Date]], "mm.yy")</f>
        <v>07.19</v>
      </c>
    </row>
    <row r="6834" spans="1:26" x14ac:dyDescent="0.25">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1" t="str">
        <f>IF(M6834=People!$B$2,People!$A$5,(IF(M6834=People!$B$3,People!$A$3,(IF(M6834=People!$B$4,People!$A$4,(IF(M6834=People!$B$5,People!$A$5,0)))))))</f>
        <v>Kelly Williams</v>
      </c>
      <c r="W6834" s="1" t="str">
        <f>IFERROR(VLOOKUP(Data[[#This Row],[Order ID]], Returns!$A:$B, 2, FALSE), "No")</f>
        <v>No</v>
      </c>
      <c r="X6834" s="1">
        <f>1/COUNTIF(Data[Order ID], Data[[#This Row],[Order ID]])</f>
        <v>1</v>
      </c>
      <c r="Y6834" s="1">
        <f>1/COUNTIFS(Data[Customer Name],Data[[#This Row],[Customer Name]], Data[MonthYear],Data[[#This Row],[MonthYear]])</f>
        <v>1</v>
      </c>
      <c r="Z6834" s="1" t="str">
        <f>TEXT(Data[[#This Row],[Order Date]], "mm.yy")</f>
        <v>10.17</v>
      </c>
    </row>
    <row r="6835" spans="1:26" x14ac:dyDescent="0.25">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1" t="str">
        <f>IF(M6835=People!$B$2,People!$A$5,(IF(M6835=People!$B$3,People!$A$3,(IF(M6835=People!$B$4,People!$A$4,(IF(M6835=People!$B$5,People!$A$5,0)))))))</f>
        <v>Cassandra Brandow</v>
      </c>
      <c r="W6835" s="1" t="str">
        <f>IFERROR(VLOOKUP(Data[[#This Row],[Order ID]], Returns!$A:$B, 2, FALSE), "No")</f>
        <v>No</v>
      </c>
      <c r="X6835" s="1">
        <f>1/COUNTIF(Data[Order ID], Data[[#This Row],[Order ID]])</f>
        <v>1</v>
      </c>
      <c r="Y6835" s="1">
        <f>1/COUNTIFS(Data[Customer Name],Data[[#This Row],[Customer Name]], Data[MonthYear],Data[[#This Row],[MonthYear]])</f>
        <v>1</v>
      </c>
      <c r="Z6835" s="1" t="str">
        <f>TEXT(Data[[#This Row],[Order Date]], "mm.yy")</f>
        <v>09.18</v>
      </c>
    </row>
    <row r="6836" spans="1:26" x14ac:dyDescent="0.25">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1" t="str">
        <f>IF(M6836=People!$B$2,People!$A$5,(IF(M6836=People!$B$3,People!$A$3,(IF(M6836=People!$B$4,People!$A$4,(IF(M6836=People!$B$5,People!$A$5,0)))))))</f>
        <v>Cassandra Brandow</v>
      </c>
      <c r="W6836" s="1" t="str">
        <f>IFERROR(VLOOKUP(Data[[#This Row],[Order ID]], Returns!$A:$B, 2, FALSE), "No")</f>
        <v>No</v>
      </c>
      <c r="X6836" s="1">
        <f>1/COUNTIF(Data[Order ID], Data[[#This Row],[Order ID]])</f>
        <v>1</v>
      </c>
      <c r="Y6836" s="1">
        <f>1/COUNTIFS(Data[Customer Name],Data[[#This Row],[Customer Name]], Data[MonthYear],Data[[#This Row],[MonthYear]])</f>
        <v>1</v>
      </c>
      <c r="Z6836" s="1" t="str">
        <f>TEXT(Data[[#This Row],[Order Date]], "mm.yy")</f>
        <v>11.18</v>
      </c>
    </row>
    <row r="6837" spans="1:26" x14ac:dyDescent="0.25">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1" t="str">
        <f>IF(M6837=People!$B$2,People!$A$5,(IF(M6837=People!$B$3,People!$A$3,(IF(M6837=People!$B$4,People!$A$4,(IF(M6837=People!$B$5,People!$A$5,0)))))))</f>
        <v>Cassandra Brandow</v>
      </c>
      <c r="W6837" s="1" t="str">
        <f>IFERROR(VLOOKUP(Data[[#This Row],[Order ID]], Returns!$A:$B, 2, FALSE), "No")</f>
        <v>No</v>
      </c>
      <c r="X6837" s="1">
        <f>1/COUNTIF(Data[Order ID], Data[[#This Row],[Order ID]])</f>
        <v>0.5</v>
      </c>
      <c r="Y6837" s="1">
        <f>1/COUNTIFS(Data[Customer Name],Data[[#This Row],[Customer Name]], Data[MonthYear],Data[[#This Row],[MonthYear]])</f>
        <v>0.5</v>
      </c>
      <c r="Z6837" s="1" t="str">
        <f>TEXT(Data[[#This Row],[Order Date]], "mm.yy")</f>
        <v>10.19</v>
      </c>
    </row>
    <row r="6838" spans="1:26" x14ac:dyDescent="0.25">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1" t="str">
        <f>IF(M6838=People!$B$2,People!$A$5,(IF(M6838=People!$B$3,People!$A$3,(IF(M6838=People!$B$4,People!$A$4,(IF(M6838=People!$B$5,People!$A$5,0)))))))</f>
        <v>Cassandra Brandow</v>
      </c>
      <c r="W6838" s="1" t="str">
        <f>IFERROR(VLOOKUP(Data[[#This Row],[Order ID]], Returns!$A:$B, 2, FALSE), "No")</f>
        <v>No</v>
      </c>
      <c r="X6838" s="1">
        <f>1/COUNTIF(Data[Order ID], Data[[#This Row],[Order ID]])</f>
        <v>0.5</v>
      </c>
      <c r="Y6838" s="1">
        <f>1/COUNTIFS(Data[Customer Name],Data[[#This Row],[Customer Name]], Data[MonthYear],Data[[#This Row],[MonthYear]])</f>
        <v>0.5</v>
      </c>
      <c r="Z6838" s="1" t="str">
        <f>TEXT(Data[[#This Row],[Order Date]], "mm.yy")</f>
        <v>10.19</v>
      </c>
    </row>
    <row r="6839" spans="1:26" x14ac:dyDescent="0.25">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1" t="str">
        <f>IF(M6839=People!$B$2,People!$A$5,(IF(M6839=People!$B$3,People!$A$3,(IF(M6839=People!$B$4,People!$A$4,(IF(M6839=People!$B$5,People!$A$5,0)))))))</f>
        <v>Chuck Magee</v>
      </c>
      <c r="W6839" s="1" t="str">
        <f>IFERROR(VLOOKUP(Data[[#This Row],[Order ID]], Returns!$A:$B, 2, FALSE), "No")</f>
        <v>No</v>
      </c>
      <c r="X6839" s="1">
        <f>1/COUNTIF(Data[Order ID], Data[[#This Row],[Order ID]])</f>
        <v>1</v>
      </c>
      <c r="Y6839" s="1">
        <f>1/COUNTIFS(Data[Customer Name],Data[[#This Row],[Customer Name]], Data[MonthYear],Data[[#This Row],[MonthYear]])</f>
        <v>0.33333333333333331</v>
      </c>
      <c r="Z6839" s="1" t="str">
        <f>TEXT(Data[[#This Row],[Order Date]], "mm.yy")</f>
        <v>07.17</v>
      </c>
    </row>
    <row r="6840" spans="1:26" x14ac:dyDescent="0.25">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1" t="str">
        <f>IF(M6840=People!$B$2,People!$A$5,(IF(M6840=People!$B$3,People!$A$3,(IF(M6840=People!$B$4,People!$A$4,(IF(M6840=People!$B$5,People!$A$5,0)))))))</f>
        <v>Cassandra Brandow</v>
      </c>
      <c r="W6840" s="1" t="str">
        <f>IFERROR(VLOOKUP(Data[[#This Row],[Order ID]], Returns!$A:$B, 2, FALSE), "No")</f>
        <v>No</v>
      </c>
      <c r="X6840" s="1">
        <f>1/COUNTIF(Data[Order ID], Data[[#This Row],[Order ID]])</f>
        <v>0.5</v>
      </c>
      <c r="Y6840" s="1">
        <f>1/COUNTIFS(Data[Customer Name],Data[[#This Row],[Customer Name]], Data[MonthYear],Data[[#This Row],[MonthYear]])</f>
        <v>0.5</v>
      </c>
      <c r="Z6840" s="1" t="str">
        <f>TEXT(Data[[#This Row],[Order Date]], "mm.yy")</f>
        <v>02.19</v>
      </c>
    </row>
    <row r="6841" spans="1:26" x14ac:dyDescent="0.25">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1" t="str">
        <f>IF(M6841=People!$B$2,People!$A$5,(IF(M6841=People!$B$3,People!$A$3,(IF(M6841=People!$B$4,People!$A$4,(IF(M6841=People!$B$5,People!$A$5,0)))))))</f>
        <v>Cassandra Brandow</v>
      </c>
      <c r="W6841" s="1" t="str">
        <f>IFERROR(VLOOKUP(Data[[#This Row],[Order ID]], Returns!$A:$B, 2, FALSE), "No")</f>
        <v>No</v>
      </c>
      <c r="X6841" s="1">
        <f>1/COUNTIF(Data[Order ID], Data[[#This Row],[Order ID]])</f>
        <v>0.5</v>
      </c>
      <c r="Y6841" s="1">
        <f>1/COUNTIFS(Data[Customer Name],Data[[#This Row],[Customer Name]], Data[MonthYear],Data[[#This Row],[MonthYear]])</f>
        <v>0.5</v>
      </c>
      <c r="Z6841" s="1" t="str">
        <f>TEXT(Data[[#This Row],[Order Date]], "mm.yy")</f>
        <v>02.19</v>
      </c>
    </row>
    <row r="6842" spans="1:26" x14ac:dyDescent="0.25">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1" t="str">
        <f>IF(M6842=People!$B$2,People!$A$5,(IF(M6842=People!$B$3,People!$A$3,(IF(M6842=People!$B$4,People!$A$4,(IF(M6842=People!$B$5,People!$A$5,0)))))))</f>
        <v>Chuck Magee</v>
      </c>
      <c r="W6842" s="1" t="str">
        <f>IFERROR(VLOOKUP(Data[[#This Row],[Order ID]], Returns!$A:$B, 2, FALSE), "No")</f>
        <v>No</v>
      </c>
      <c r="X6842" s="1">
        <f>1/COUNTIF(Data[Order ID], Data[[#This Row],[Order ID]])</f>
        <v>1</v>
      </c>
      <c r="Y6842" s="1">
        <f>1/COUNTIFS(Data[Customer Name],Data[[#This Row],[Customer Name]], Data[MonthYear],Data[[#This Row],[MonthYear]])</f>
        <v>1</v>
      </c>
      <c r="Z6842" s="1" t="str">
        <f>TEXT(Data[[#This Row],[Order Date]], "mm.yy")</f>
        <v>12.17</v>
      </c>
    </row>
    <row r="6843" spans="1:26" x14ac:dyDescent="0.25">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1" t="str">
        <f>IF(M6843=People!$B$2,People!$A$5,(IF(M6843=People!$B$3,People!$A$3,(IF(M6843=People!$B$4,People!$A$4,(IF(M6843=People!$B$5,People!$A$5,0)))))))</f>
        <v>Cassandra Brandow</v>
      </c>
      <c r="W6843" s="1" t="str">
        <f>IFERROR(VLOOKUP(Data[[#This Row],[Order ID]], Returns!$A:$B, 2, FALSE), "No")</f>
        <v>No</v>
      </c>
      <c r="X6843" s="1">
        <f>1/COUNTIF(Data[Order ID], Data[[#This Row],[Order ID]])</f>
        <v>0.25</v>
      </c>
      <c r="Y6843" s="1">
        <f>1/COUNTIFS(Data[Customer Name],Data[[#This Row],[Customer Name]], Data[MonthYear],Data[[#This Row],[MonthYear]])</f>
        <v>0.25</v>
      </c>
      <c r="Z6843" s="1" t="str">
        <f>TEXT(Data[[#This Row],[Order Date]], "mm.yy")</f>
        <v>09.18</v>
      </c>
    </row>
    <row r="6844" spans="1:26" x14ac:dyDescent="0.25">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1" t="str">
        <f>IF(M6844=People!$B$2,People!$A$5,(IF(M6844=People!$B$3,People!$A$3,(IF(M6844=People!$B$4,People!$A$4,(IF(M6844=People!$B$5,People!$A$5,0)))))))</f>
        <v>Cassandra Brandow</v>
      </c>
      <c r="W6844" s="1" t="str">
        <f>IFERROR(VLOOKUP(Data[[#This Row],[Order ID]], Returns!$A:$B, 2, FALSE), "No")</f>
        <v>No</v>
      </c>
      <c r="X6844" s="1">
        <f>1/COUNTIF(Data[Order ID], Data[[#This Row],[Order ID]])</f>
        <v>0.25</v>
      </c>
      <c r="Y6844" s="1">
        <f>1/COUNTIFS(Data[Customer Name],Data[[#This Row],[Customer Name]], Data[MonthYear],Data[[#This Row],[MonthYear]])</f>
        <v>0.25</v>
      </c>
      <c r="Z6844" s="1" t="str">
        <f>TEXT(Data[[#This Row],[Order Date]], "mm.yy")</f>
        <v>09.18</v>
      </c>
    </row>
    <row r="6845" spans="1:26" x14ac:dyDescent="0.25">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1" t="str">
        <f>IF(M6845=People!$B$2,People!$A$5,(IF(M6845=People!$B$3,People!$A$3,(IF(M6845=People!$B$4,People!$A$4,(IF(M6845=People!$B$5,People!$A$5,0)))))))</f>
        <v>Cassandra Brandow</v>
      </c>
      <c r="W6845" s="1" t="str">
        <f>IFERROR(VLOOKUP(Data[[#This Row],[Order ID]], Returns!$A:$B, 2, FALSE), "No")</f>
        <v>No</v>
      </c>
      <c r="X6845" s="1">
        <f>1/COUNTIF(Data[Order ID], Data[[#This Row],[Order ID]])</f>
        <v>0.25</v>
      </c>
      <c r="Y6845" s="1">
        <f>1/COUNTIFS(Data[Customer Name],Data[[#This Row],[Customer Name]], Data[MonthYear],Data[[#This Row],[MonthYear]])</f>
        <v>0.25</v>
      </c>
      <c r="Z6845" s="1" t="str">
        <f>TEXT(Data[[#This Row],[Order Date]], "mm.yy")</f>
        <v>09.18</v>
      </c>
    </row>
    <row r="6846" spans="1:26" x14ac:dyDescent="0.25">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1" t="str">
        <f>IF(M6846=People!$B$2,People!$A$5,(IF(M6846=People!$B$3,People!$A$3,(IF(M6846=People!$B$4,People!$A$4,(IF(M6846=People!$B$5,People!$A$5,0)))))))</f>
        <v>Cassandra Brandow</v>
      </c>
      <c r="W6846" s="1" t="str">
        <f>IFERROR(VLOOKUP(Data[[#This Row],[Order ID]], Returns!$A:$B, 2, FALSE), "No")</f>
        <v>No</v>
      </c>
      <c r="X6846" s="1">
        <f>1/COUNTIF(Data[Order ID], Data[[#This Row],[Order ID]])</f>
        <v>0.25</v>
      </c>
      <c r="Y6846" s="1">
        <f>1/COUNTIFS(Data[Customer Name],Data[[#This Row],[Customer Name]], Data[MonthYear],Data[[#This Row],[MonthYear]])</f>
        <v>0.25</v>
      </c>
      <c r="Z6846" s="1" t="str">
        <f>TEXT(Data[[#This Row],[Order Date]], "mm.yy")</f>
        <v>09.18</v>
      </c>
    </row>
    <row r="6847" spans="1:26" x14ac:dyDescent="0.25">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1" t="str">
        <f>IF(M6847=People!$B$2,People!$A$5,(IF(M6847=People!$B$3,People!$A$3,(IF(M6847=People!$B$4,People!$A$4,(IF(M6847=People!$B$5,People!$A$5,0)))))))</f>
        <v>Cassandra Brandow</v>
      </c>
      <c r="W6847" s="1" t="str">
        <f>IFERROR(VLOOKUP(Data[[#This Row],[Order ID]], Returns!$A:$B, 2, FALSE), "No")</f>
        <v>No</v>
      </c>
      <c r="X6847" s="1">
        <f>1/COUNTIF(Data[Order ID], Data[[#This Row],[Order ID]])</f>
        <v>1</v>
      </c>
      <c r="Y6847" s="1">
        <f>1/COUNTIFS(Data[Customer Name],Data[[#This Row],[Customer Name]], Data[MonthYear],Data[[#This Row],[MonthYear]])</f>
        <v>1</v>
      </c>
      <c r="Z6847" s="1" t="str">
        <f>TEXT(Data[[#This Row],[Order Date]], "mm.yy")</f>
        <v>07.16</v>
      </c>
    </row>
    <row r="6848" spans="1:26" x14ac:dyDescent="0.25">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1" t="str">
        <f>IF(M6848=People!$B$2,People!$A$5,(IF(M6848=People!$B$3,People!$A$3,(IF(M6848=People!$B$4,People!$A$4,(IF(M6848=People!$B$5,People!$A$5,0)))))))</f>
        <v>Cassandra Brandow</v>
      </c>
      <c r="W6848" s="1" t="str">
        <f>IFERROR(VLOOKUP(Data[[#This Row],[Order ID]], Returns!$A:$B, 2, FALSE), "No")</f>
        <v>No</v>
      </c>
      <c r="X6848" s="1">
        <f>1/COUNTIF(Data[Order ID], Data[[#This Row],[Order ID]])</f>
        <v>1</v>
      </c>
      <c r="Y6848" s="1">
        <f>1/COUNTIFS(Data[Customer Name],Data[[#This Row],[Customer Name]], Data[MonthYear],Data[[#This Row],[MonthYear]])</f>
        <v>1</v>
      </c>
      <c r="Z6848" s="1" t="str">
        <f>TEXT(Data[[#This Row],[Order Date]], "mm.yy")</f>
        <v>05.18</v>
      </c>
    </row>
    <row r="6849" spans="1:26" x14ac:dyDescent="0.25">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1" t="str">
        <f>IF(M6849=People!$B$2,People!$A$5,(IF(M6849=People!$B$3,People!$A$3,(IF(M6849=People!$B$4,People!$A$4,(IF(M6849=People!$B$5,People!$A$5,0)))))))</f>
        <v>Cassandra Brandow</v>
      </c>
      <c r="W6849" s="1" t="str">
        <f>IFERROR(VLOOKUP(Data[[#This Row],[Order ID]], Returns!$A:$B, 2, FALSE), "No")</f>
        <v>No</v>
      </c>
      <c r="X6849" s="1">
        <f>1/COUNTIF(Data[Order ID], Data[[#This Row],[Order ID]])</f>
        <v>1</v>
      </c>
      <c r="Y6849" s="1">
        <f>1/COUNTIFS(Data[Customer Name],Data[[#This Row],[Customer Name]], Data[MonthYear],Data[[#This Row],[MonthYear]])</f>
        <v>1</v>
      </c>
      <c r="Z6849" s="1" t="str">
        <f>TEXT(Data[[#This Row],[Order Date]], "mm.yy")</f>
        <v>07.18</v>
      </c>
    </row>
    <row r="6850" spans="1:26" x14ac:dyDescent="0.25">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1" t="str">
        <f>IF(M6850=People!$B$2,People!$A$5,(IF(M6850=People!$B$3,People!$A$3,(IF(M6850=People!$B$4,People!$A$4,(IF(M6850=People!$B$5,People!$A$5,0)))))))</f>
        <v>Kelly Williams</v>
      </c>
      <c r="W6850" s="1" t="str">
        <f>IFERROR(VLOOKUP(Data[[#This Row],[Order ID]], Returns!$A:$B, 2, FALSE), "No")</f>
        <v>No</v>
      </c>
      <c r="X6850" s="1">
        <f>1/COUNTIF(Data[Order ID], Data[[#This Row],[Order ID]])</f>
        <v>1</v>
      </c>
      <c r="Y6850" s="1">
        <f>1/COUNTIFS(Data[Customer Name],Data[[#This Row],[Customer Name]], Data[MonthYear],Data[[#This Row],[MonthYear]])</f>
        <v>1</v>
      </c>
      <c r="Z6850" s="1" t="str">
        <f>TEXT(Data[[#This Row],[Order Date]], "mm.yy")</f>
        <v>06.18</v>
      </c>
    </row>
    <row r="6851" spans="1:26" x14ac:dyDescent="0.25">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1" t="str">
        <f>IF(M6851=People!$B$2,People!$A$5,(IF(M6851=People!$B$3,People!$A$3,(IF(M6851=People!$B$4,People!$A$4,(IF(M6851=People!$B$5,People!$A$5,0)))))))</f>
        <v>Cassandra Brandow</v>
      </c>
      <c r="W6851" s="1" t="str">
        <f>IFERROR(VLOOKUP(Data[[#This Row],[Order ID]], Returns!$A:$B, 2, FALSE), "No")</f>
        <v>No</v>
      </c>
      <c r="X6851" s="1">
        <f>1/COUNTIF(Data[Order ID], Data[[#This Row],[Order ID]])</f>
        <v>1</v>
      </c>
      <c r="Y6851" s="1">
        <f>1/COUNTIFS(Data[Customer Name],Data[[#This Row],[Customer Name]], Data[MonthYear],Data[[#This Row],[MonthYear]])</f>
        <v>1</v>
      </c>
      <c r="Z6851" s="1" t="str">
        <f>TEXT(Data[[#This Row],[Order Date]], "mm.yy")</f>
        <v>04.16</v>
      </c>
    </row>
    <row r="6852" spans="1:26" x14ac:dyDescent="0.25">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1" t="str">
        <f>IF(M6852=People!$B$2,People!$A$5,(IF(M6852=People!$B$3,People!$A$3,(IF(M6852=People!$B$4,People!$A$4,(IF(M6852=People!$B$5,People!$A$5,0)))))))</f>
        <v>Kelly Williams</v>
      </c>
      <c r="W6852" s="1" t="str">
        <f>IFERROR(VLOOKUP(Data[[#This Row],[Order ID]], Returns!$A:$B, 2, FALSE), "No")</f>
        <v>No</v>
      </c>
      <c r="X6852" s="1">
        <f>1/COUNTIF(Data[Order ID], Data[[#This Row],[Order ID]])</f>
        <v>0.5</v>
      </c>
      <c r="Y6852" s="1">
        <f>1/COUNTIFS(Data[Customer Name],Data[[#This Row],[Customer Name]], Data[MonthYear],Data[[#This Row],[MonthYear]])</f>
        <v>0.5</v>
      </c>
      <c r="Z6852" s="1" t="str">
        <f>TEXT(Data[[#This Row],[Order Date]], "mm.yy")</f>
        <v>01.18</v>
      </c>
    </row>
    <row r="6853" spans="1:26" x14ac:dyDescent="0.25">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1" t="str">
        <f>IF(M6853=People!$B$2,People!$A$5,(IF(M6853=People!$B$3,People!$A$3,(IF(M6853=People!$B$4,People!$A$4,(IF(M6853=People!$B$5,People!$A$5,0)))))))</f>
        <v>Kelly Williams</v>
      </c>
      <c r="W6853" s="1" t="str">
        <f>IFERROR(VLOOKUP(Data[[#This Row],[Order ID]], Returns!$A:$B, 2, FALSE), "No")</f>
        <v>No</v>
      </c>
      <c r="X6853" s="1">
        <f>1/COUNTIF(Data[Order ID], Data[[#This Row],[Order ID]])</f>
        <v>0.5</v>
      </c>
      <c r="Y6853" s="1">
        <f>1/COUNTIFS(Data[Customer Name],Data[[#This Row],[Customer Name]], Data[MonthYear],Data[[#This Row],[MonthYear]])</f>
        <v>0.5</v>
      </c>
      <c r="Z6853" s="1" t="str">
        <f>TEXT(Data[[#This Row],[Order Date]], "mm.yy")</f>
        <v>01.18</v>
      </c>
    </row>
    <row r="6854" spans="1:26" x14ac:dyDescent="0.25">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1" t="str">
        <f>IF(M6854=People!$B$2,People!$A$5,(IF(M6854=People!$B$3,People!$A$3,(IF(M6854=People!$B$4,People!$A$4,(IF(M6854=People!$B$5,People!$A$5,0)))))))</f>
        <v>Cassandra Brandow</v>
      </c>
      <c r="W6854" s="1" t="str">
        <f>IFERROR(VLOOKUP(Data[[#This Row],[Order ID]], Returns!$A:$B, 2, FALSE), "No")</f>
        <v>No</v>
      </c>
      <c r="X6854" s="1">
        <f>1/COUNTIF(Data[Order ID], Data[[#This Row],[Order ID]])</f>
        <v>0.2</v>
      </c>
      <c r="Y6854" s="1">
        <f>1/COUNTIFS(Data[Customer Name],Data[[#This Row],[Customer Name]], Data[MonthYear],Data[[#This Row],[MonthYear]])</f>
        <v>0.2</v>
      </c>
      <c r="Z6854" s="1" t="str">
        <f>TEXT(Data[[#This Row],[Order Date]], "mm.yy")</f>
        <v>12.19</v>
      </c>
    </row>
    <row r="6855" spans="1:26" x14ac:dyDescent="0.25">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1" t="str">
        <f>IF(M6855=People!$B$2,People!$A$5,(IF(M6855=People!$B$3,People!$A$3,(IF(M6855=People!$B$4,People!$A$4,(IF(M6855=People!$B$5,People!$A$5,0)))))))</f>
        <v>Cassandra Brandow</v>
      </c>
      <c r="W6855" s="1" t="str">
        <f>IFERROR(VLOOKUP(Data[[#This Row],[Order ID]], Returns!$A:$B, 2, FALSE), "No")</f>
        <v>No</v>
      </c>
      <c r="X6855" s="1">
        <f>1/COUNTIF(Data[Order ID], Data[[#This Row],[Order ID]])</f>
        <v>0.2</v>
      </c>
      <c r="Y6855" s="1">
        <f>1/COUNTIFS(Data[Customer Name],Data[[#This Row],[Customer Name]], Data[MonthYear],Data[[#This Row],[MonthYear]])</f>
        <v>0.2</v>
      </c>
      <c r="Z6855" s="1" t="str">
        <f>TEXT(Data[[#This Row],[Order Date]], "mm.yy")</f>
        <v>12.19</v>
      </c>
    </row>
    <row r="6856" spans="1:26" x14ac:dyDescent="0.25">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1" t="str">
        <f>IF(M6856=People!$B$2,People!$A$5,(IF(M6856=People!$B$3,People!$A$3,(IF(M6856=People!$B$4,People!$A$4,(IF(M6856=People!$B$5,People!$A$5,0)))))))</f>
        <v>Cassandra Brandow</v>
      </c>
      <c r="W6856" s="1" t="str">
        <f>IFERROR(VLOOKUP(Data[[#This Row],[Order ID]], Returns!$A:$B, 2, FALSE), "No")</f>
        <v>No</v>
      </c>
      <c r="X6856" s="1">
        <f>1/COUNTIF(Data[Order ID], Data[[#This Row],[Order ID]])</f>
        <v>0.2</v>
      </c>
      <c r="Y6856" s="1">
        <f>1/COUNTIFS(Data[Customer Name],Data[[#This Row],[Customer Name]], Data[MonthYear],Data[[#This Row],[MonthYear]])</f>
        <v>0.2</v>
      </c>
      <c r="Z6856" s="1" t="str">
        <f>TEXT(Data[[#This Row],[Order Date]], "mm.yy")</f>
        <v>12.19</v>
      </c>
    </row>
    <row r="6857" spans="1:26" x14ac:dyDescent="0.25">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1" t="str">
        <f>IF(M6857=People!$B$2,People!$A$5,(IF(M6857=People!$B$3,People!$A$3,(IF(M6857=People!$B$4,People!$A$4,(IF(M6857=People!$B$5,People!$A$5,0)))))))</f>
        <v>Cassandra Brandow</v>
      </c>
      <c r="W6857" s="1" t="str">
        <f>IFERROR(VLOOKUP(Data[[#This Row],[Order ID]], Returns!$A:$B, 2, FALSE), "No")</f>
        <v>No</v>
      </c>
      <c r="X6857" s="1">
        <f>1/COUNTIF(Data[Order ID], Data[[#This Row],[Order ID]])</f>
        <v>0.2</v>
      </c>
      <c r="Y6857" s="1">
        <f>1/COUNTIFS(Data[Customer Name],Data[[#This Row],[Customer Name]], Data[MonthYear],Data[[#This Row],[MonthYear]])</f>
        <v>0.2</v>
      </c>
      <c r="Z6857" s="1" t="str">
        <f>TEXT(Data[[#This Row],[Order Date]], "mm.yy")</f>
        <v>12.19</v>
      </c>
    </row>
    <row r="6858" spans="1:26" x14ac:dyDescent="0.25">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1" t="str">
        <f>IF(M6858=People!$B$2,People!$A$5,(IF(M6858=People!$B$3,People!$A$3,(IF(M6858=People!$B$4,People!$A$4,(IF(M6858=People!$B$5,People!$A$5,0)))))))</f>
        <v>Cassandra Brandow</v>
      </c>
      <c r="W6858" s="1" t="str">
        <f>IFERROR(VLOOKUP(Data[[#This Row],[Order ID]], Returns!$A:$B, 2, FALSE), "No")</f>
        <v>No</v>
      </c>
      <c r="X6858" s="1">
        <f>1/COUNTIF(Data[Order ID], Data[[#This Row],[Order ID]])</f>
        <v>0.2</v>
      </c>
      <c r="Y6858" s="1">
        <f>1/COUNTIFS(Data[Customer Name],Data[[#This Row],[Customer Name]], Data[MonthYear],Data[[#This Row],[MonthYear]])</f>
        <v>0.2</v>
      </c>
      <c r="Z6858" s="1" t="str">
        <f>TEXT(Data[[#This Row],[Order Date]], "mm.yy")</f>
        <v>12.19</v>
      </c>
    </row>
    <row r="6859" spans="1:26" x14ac:dyDescent="0.25">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1" t="str">
        <f>IF(M6859=People!$B$2,People!$A$5,(IF(M6859=People!$B$3,People!$A$3,(IF(M6859=People!$B$4,People!$A$4,(IF(M6859=People!$B$5,People!$A$5,0)))))))</f>
        <v>Cassandra Brandow</v>
      </c>
      <c r="W6859" s="1" t="str">
        <f>IFERROR(VLOOKUP(Data[[#This Row],[Order ID]], Returns!$A:$B, 2, FALSE), "No")</f>
        <v>Yes</v>
      </c>
      <c r="X6859" s="1">
        <f>1/COUNTIF(Data[Order ID], Data[[#This Row],[Order ID]])</f>
        <v>0.16666666666666666</v>
      </c>
      <c r="Y6859" s="1">
        <f>1/COUNTIFS(Data[Customer Name],Data[[#This Row],[Customer Name]], Data[MonthYear],Data[[#This Row],[MonthYear]])</f>
        <v>0.16666666666666666</v>
      </c>
      <c r="Z6859" s="1" t="str">
        <f>TEXT(Data[[#This Row],[Order Date]], "mm.yy")</f>
        <v>04.19</v>
      </c>
    </row>
    <row r="6860" spans="1:26" x14ac:dyDescent="0.25">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1" t="str">
        <f>IF(M6860=People!$B$2,People!$A$5,(IF(M6860=People!$B$3,People!$A$3,(IF(M6860=People!$B$4,People!$A$4,(IF(M6860=People!$B$5,People!$A$5,0)))))))</f>
        <v>Cassandra Brandow</v>
      </c>
      <c r="W6860" s="1" t="str">
        <f>IFERROR(VLOOKUP(Data[[#This Row],[Order ID]], Returns!$A:$B, 2, FALSE), "No")</f>
        <v>Yes</v>
      </c>
      <c r="X6860" s="1">
        <f>1/COUNTIF(Data[Order ID], Data[[#This Row],[Order ID]])</f>
        <v>0.16666666666666666</v>
      </c>
      <c r="Y6860" s="1">
        <f>1/COUNTIFS(Data[Customer Name],Data[[#This Row],[Customer Name]], Data[MonthYear],Data[[#This Row],[MonthYear]])</f>
        <v>0.16666666666666666</v>
      </c>
      <c r="Z6860" s="1" t="str">
        <f>TEXT(Data[[#This Row],[Order Date]], "mm.yy")</f>
        <v>04.19</v>
      </c>
    </row>
    <row r="6861" spans="1:26" x14ac:dyDescent="0.25">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1" t="str">
        <f>IF(M6861=People!$B$2,People!$A$5,(IF(M6861=People!$B$3,People!$A$3,(IF(M6861=People!$B$4,People!$A$4,(IF(M6861=People!$B$5,People!$A$5,0)))))))</f>
        <v>Cassandra Brandow</v>
      </c>
      <c r="W6861" s="1" t="str">
        <f>IFERROR(VLOOKUP(Data[[#This Row],[Order ID]], Returns!$A:$B, 2, FALSE), "No")</f>
        <v>Yes</v>
      </c>
      <c r="X6861" s="1">
        <f>1/COUNTIF(Data[Order ID], Data[[#This Row],[Order ID]])</f>
        <v>0.16666666666666666</v>
      </c>
      <c r="Y6861" s="1">
        <f>1/COUNTIFS(Data[Customer Name],Data[[#This Row],[Customer Name]], Data[MonthYear],Data[[#This Row],[MonthYear]])</f>
        <v>0.16666666666666666</v>
      </c>
      <c r="Z6861" s="1" t="str">
        <f>TEXT(Data[[#This Row],[Order Date]], "mm.yy")</f>
        <v>04.19</v>
      </c>
    </row>
    <row r="6862" spans="1:26" x14ac:dyDescent="0.25">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1" t="str">
        <f>IF(M6862=People!$B$2,People!$A$5,(IF(M6862=People!$B$3,People!$A$3,(IF(M6862=People!$B$4,People!$A$4,(IF(M6862=People!$B$5,People!$A$5,0)))))))</f>
        <v>Cassandra Brandow</v>
      </c>
      <c r="W6862" s="1" t="str">
        <f>IFERROR(VLOOKUP(Data[[#This Row],[Order ID]], Returns!$A:$B, 2, FALSE), "No")</f>
        <v>Yes</v>
      </c>
      <c r="X6862" s="1">
        <f>1/COUNTIF(Data[Order ID], Data[[#This Row],[Order ID]])</f>
        <v>0.16666666666666666</v>
      </c>
      <c r="Y6862" s="1">
        <f>1/COUNTIFS(Data[Customer Name],Data[[#This Row],[Customer Name]], Data[MonthYear],Data[[#This Row],[MonthYear]])</f>
        <v>0.16666666666666666</v>
      </c>
      <c r="Z6862" s="1" t="str">
        <f>TEXT(Data[[#This Row],[Order Date]], "mm.yy")</f>
        <v>04.19</v>
      </c>
    </row>
    <row r="6863" spans="1:26" x14ac:dyDescent="0.25">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1" t="str">
        <f>IF(M6863=People!$B$2,People!$A$5,(IF(M6863=People!$B$3,People!$A$3,(IF(M6863=People!$B$4,People!$A$4,(IF(M6863=People!$B$5,People!$A$5,0)))))))</f>
        <v>Cassandra Brandow</v>
      </c>
      <c r="W6863" s="1" t="str">
        <f>IFERROR(VLOOKUP(Data[[#This Row],[Order ID]], Returns!$A:$B, 2, FALSE), "No")</f>
        <v>Yes</v>
      </c>
      <c r="X6863" s="1">
        <f>1/COUNTIF(Data[Order ID], Data[[#This Row],[Order ID]])</f>
        <v>0.16666666666666666</v>
      </c>
      <c r="Y6863" s="1">
        <f>1/COUNTIFS(Data[Customer Name],Data[[#This Row],[Customer Name]], Data[MonthYear],Data[[#This Row],[MonthYear]])</f>
        <v>0.16666666666666666</v>
      </c>
      <c r="Z6863" s="1" t="str">
        <f>TEXT(Data[[#This Row],[Order Date]], "mm.yy")</f>
        <v>04.19</v>
      </c>
    </row>
    <row r="6864" spans="1:26" x14ac:dyDescent="0.25">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1" t="str">
        <f>IF(M6864=People!$B$2,People!$A$5,(IF(M6864=People!$B$3,People!$A$3,(IF(M6864=People!$B$4,People!$A$4,(IF(M6864=People!$B$5,People!$A$5,0)))))))</f>
        <v>Cassandra Brandow</v>
      </c>
      <c r="W6864" s="1" t="str">
        <f>IFERROR(VLOOKUP(Data[[#This Row],[Order ID]], Returns!$A:$B, 2, FALSE), "No")</f>
        <v>Yes</v>
      </c>
      <c r="X6864" s="1">
        <f>1/COUNTIF(Data[Order ID], Data[[#This Row],[Order ID]])</f>
        <v>0.16666666666666666</v>
      </c>
      <c r="Y6864" s="1">
        <f>1/COUNTIFS(Data[Customer Name],Data[[#This Row],[Customer Name]], Data[MonthYear],Data[[#This Row],[MonthYear]])</f>
        <v>0.16666666666666666</v>
      </c>
      <c r="Z6864" s="1" t="str">
        <f>TEXT(Data[[#This Row],[Order Date]], "mm.yy")</f>
        <v>04.19</v>
      </c>
    </row>
    <row r="6865" spans="1:26" x14ac:dyDescent="0.25">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1" t="str">
        <f>IF(M6865=People!$B$2,People!$A$5,(IF(M6865=People!$B$3,People!$A$3,(IF(M6865=People!$B$4,People!$A$4,(IF(M6865=People!$B$5,People!$A$5,0)))))))</f>
        <v>Kelly Williams</v>
      </c>
      <c r="W6865" s="1" t="str">
        <f>IFERROR(VLOOKUP(Data[[#This Row],[Order ID]], Returns!$A:$B, 2, FALSE), "No")</f>
        <v>No</v>
      </c>
      <c r="X6865" s="1">
        <f>1/COUNTIF(Data[Order ID], Data[[#This Row],[Order ID]])</f>
        <v>1</v>
      </c>
      <c r="Y6865" s="1">
        <f>1/COUNTIFS(Data[Customer Name],Data[[#This Row],[Customer Name]], Data[MonthYear],Data[[#This Row],[MonthYear]])</f>
        <v>1</v>
      </c>
      <c r="Z6865" s="1" t="str">
        <f>TEXT(Data[[#This Row],[Order Date]], "mm.yy")</f>
        <v>12.19</v>
      </c>
    </row>
    <row r="6866" spans="1:26" x14ac:dyDescent="0.25">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1" t="str">
        <f>IF(M6866=People!$B$2,People!$A$5,(IF(M6866=People!$B$3,People!$A$3,(IF(M6866=People!$B$4,People!$A$4,(IF(M6866=People!$B$5,People!$A$5,0)))))))</f>
        <v>Cassandra Brandow</v>
      </c>
      <c r="W6866" s="1" t="str">
        <f>IFERROR(VLOOKUP(Data[[#This Row],[Order ID]], Returns!$A:$B, 2, FALSE), "No")</f>
        <v>No</v>
      </c>
      <c r="X6866" s="1">
        <f>1/COUNTIF(Data[Order ID], Data[[#This Row],[Order ID]])</f>
        <v>0.14285714285714285</v>
      </c>
      <c r="Y6866" s="1">
        <f>1/COUNTIFS(Data[Customer Name],Data[[#This Row],[Customer Name]], Data[MonthYear],Data[[#This Row],[MonthYear]])</f>
        <v>0.14285714285714285</v>
      </c>
      <c r="Z6866" s="1" t="str">
        <f>TEXT(Data[[#This Row],[Order Date]], "mm.yy")</f>
        <v>08.18</v>
      </c>
    </row>
    <row r="6867" spans="1:26" x14ac:dyDescent="0.25">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1" t="str">
        <f>IF(M6867=People!$B$2,People!$A$5,(IF(M6867=People!$B$3,People!$A$3,(IF(M6867=People!$B$4,People!$A$4,(IF(M6867=People!$B$5,People!$A$5,0)))))))</f>
        <v>Cassandra Brandow</v>
      </c>
      <c r="W6867" s="1" t="str">
        <f>IFERROR(VLOOKUP(Data[[#This Row],[Order ID]], Returns!$A:$B, 2, FALSE), "No")</f>
        <v>No</v>
      </c>
      <c r="X6867" s="1">
        <f>1/COUNTIF(Data[Order ID], Data[[#This Row],[Order ID]])</f>
        <v>0.14285714285714285</v>
      </c>
      <c r="Y6867" s="1">
        <f>1/COUNTIFS(Data[Customer Name],Data[[#This Row],[Customer Name]], Data[MonthYear],Data[[#This Row],[MonthYear]])</f>
        <v>0.14285714285714285</v>
      </c>
      <c r="Z6867" s="1" t="str">
        <f>TEXT(Data[[#This Row],[Order Date]], "mm.yy")</f>
        <v>08.18</v>
      </c>
    </row>
    <row r="6868" spans="1:26" x14ac:dyDescent="0.25">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1" t="str">
        <f>IF(M6868=People!$B$2,People!$A$5,(IF(M6868=People!$B$3,People!$A$3,(IF(M6868=People!$B$4,People!$A$4,(IF(M6868=People!$B$5,People!$A$5,0)))))))</f>
        <v>Cassandra Brandow</v>
      </c>
      <c r="W6868" s="1" t="str">
        <f>IFERROR(VLOOKUP(Data[[#This Row],[Order ID]], Returns!$A:$B, 2, FALSE), "No")</f>
        <v>No</v>
      </c>
      <c r="X6868" s="1">
        <f>1/COUNTIF(Data[Order ID], Data[[#This Row],[Order ID]])</f>
        <v>0.14285714285714285</v>
      </c>
      <c r="Y6868" s="1">
        <f>1/COUNTIFS(Data[Customer Name],Data[[#This Row],[Customer Name]], Data[MonthYear],Data[[#This Row],[MonthYear]])</f>
        <v>0.14285714285714285</v>
      </c>
      <c r="Z6868" s="1" t="str">
        <f>TEXT(Data[[#This Row],[Order Date]], "mm.yy")</f>
        <v>08.18</v>
      </c>
    </row>
    <row r="6869" spans="1:26" x14ac:dyDescent="0.25">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1" t="str">
        <f>IF(M6869=People!$B$2,People!$A$5,(IF(M6869=People!$B$3,People!$A$3,(IF(M6869=People!$B$4,People!$A$4,(IF(M6869=People!$B$5,People!$A$5,0)))))))</f>
        <v>Cassandra Brandow</v>
      </c>
      <c r="W6869" s="1" t="str">
        <f>IFERROR(VLOOKUP(Data[[#This Row],[Order ID]], Returns!$A:$B, 2, FALSE), "No")</f>
        <v>No</v>
      </c>
      <c r="X6869" s="1">
        <f>1/COUNTIF(Data[Order ID], Data[[#This Row],[Order ID]])</f>
        <v>0.14285714285714285</v>
      </c>
      <c r="Y6869" s="1">
        <f>1/COUNTIFS(Data[Customer Name],Data[[#This Row],[Customer Name]], Data[MonthYear],Data[[#This Row],[MonthYear]])</f>
        <v>0.14285714285714285</v>
      </c>
      <c r="Z6869" s="1" t="str">
        <f>TEXT(Data[[#This Row],[Order Date]], "mm.yy")</f>
        <v>08.18</v>
      </c>
    </row>
    <row r="6870" spans="1:26" x14ac:dyDescent="0.25">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1" t="str">
        <f>IF(M6870=People!$B$2,People!$A$5,(IF(M6870=People!$B$3,People!$A$3,(IF(M6870=People!$B$4,People!$A$4,(IF(M6870=People!$B$5,People!$A$5,0)))))))</f>
        <v>Cassandra Brandow</v>
      </c>
      <c r="W6870" s="1" t="str">
        <f>IFERROR(VLOOKUP(Data[[#This Row],[Order ID]], Returns!$A:$B, 2, FALSE), "No")</f>
        <v>No</v>
      </c>
      <c r="X6870" s="1">
        <f>1/COUNTIF(Data[Order ID], Data[[#This Row],[Order ID]])</f>
        <v>0.14285714285714285</v>
      </c>
      <c r="Y6870" s="1">
        <f>1/COUNTIFS(Data[Customer Name],Data[[#This Row],[Customer Name]], Data[MonthYear],Data[[#This Row],[MonthYear]])</f>
        <v>0.14285714285714285</v>
      </c>
      <c r="Z6870" s="1" t="str">
        <f>TEXT(Data[[#This Row],[Order Date]], "mm.yy")</f>
        <v>08.18</v>
      </c>
    </row>
    <row r="6871" spans="1:26" x14ac:dyDescent="0.25">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1" t="str">
        <f>IF(M6871=People!$B$2,People!$A$5,(IF(M6871=People!$B$3,People!$A$3,(IF(M6871=People!$B$4,People!$A$4,(IF(M6871=People!$B$5,People!$A$5,0)))))))</f>
        <v>Cassandra Brandow</v>
      </c>
      <c r="W6871" s="1" t="str">
        <f>IFERROR(VLOOKUP(Data[[#This Row],[Order ID]], Returns!$A:$B, 2, FALSE), "No")</f>
        <v>No</v>
      </c>
      <c r="X6871" s="1">
        <f>1/COUNTIF(Data[Order ID], Data[[#This Row],[Order ID]])</f>
        <v>0.14285714285714285</v>
      </c>
      <c r="Y6871" s="1">
        <f>1/COUNTIFS(Data[Customer Name],Data[[#This Row],[Customer Name]], Data[MonthYear],Data[[#This Row],[MonthYear]])</f>
        <v>0.14285714285714285</v>
      </c>
      <c r="Z6871" s="1" t="str">
        <f>TEXT(Data[[#This Row],[Order Date]], "mm.yy")</f>
        <v>08.18</v>
      </c>
    </row>
    <row r="6872" spans="1:26" x14ac:dyDescent="0.25">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1" t="str">
        <f>IF(M6872=People!$B$2,People!$A$5,(IF(M6872=People!$B$3,People!$A$3,(IF(M6872=People!$B$4,People!$A$4,(IF(M6872=People!$B$5,People!$A$5,0)))))))</f>
        <v>Cassandra Brandow</v>
      </c>
      <c r="W6872" s="1" t="str">
        <f>IFERROR(VLOOKUP(Data[[#This Row],[Order ID]], Returns!$A:$B, 2, FALSE), "No")</f>
        <v>No</v>
      </c>
      <c r="X6872" s="1">
        <f>1/COUNTIF(Data[Order ID], Data[[#This Row],[Order ID]])</f>
        <v>0.14285714285714285</v>
      </c>
      <c r="Y6872" s="1">
        <f>1/COUNTIFS(Data[Customer Name],Data[[#This Row],[Customer Name]], Data[MonthYear],Data[[#This Row],[MonthYear]])</f>
        <v>0.14285714285714285</v>
      </c>
      <c r="Z6872" s="1" t="str">
        <f>TEXT(Data[[#This Row],[Order Date]], "mm.yy")</f>
        <v>08.18</v>
      </c>
    </row>
    <row r="6873" spans="1:26" x14ac:dyDescent="0.25">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1" t="str">
        <f>IF(M6873=People!$B$2,People!$A$5,(IF(M6873=People!$B$3,People!$A$3,(IF(M6873=People!$B$4,People!$A$4,(IF(M6873=People!$B$5,People!$A$5,0)))))))</f>
        <v>Kelly Williams</v>
      </c>
      <c r="W6873" s="1" t="str">
        <f>IFERROR(VLOOKUP(Data[[#This Row],[Order ID]], Returns!$A:$B, 2, FALSE), "No")</f>
        <v>No</v>
      </c>
      <c r="X6873" s="1">
        <f>1/COUNTIF(Data[Order ID], Data[[#This Row],[Order ID]])</f>
        <v>1</v>
      </c>
      <c r="Y6873" s="1">
        <f>1/COUNTIFS(Data[Customer Name],Data[[#This Row],[Customer Name]], Data[MonthYear],Data[[#This Row],[MonthYear]])</f>
        <v>1</v>
      </c>
      <c r="Z6873" s="1" t="str">
        <f>TEXT(Data[[#This Row],[Order Date]], "mm.yy")</f>
        <v>12.18</v>
      </c>
    </row>
    <row r="6874" spans="1:26" x14ac:dyDescent="0.25">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1" t="str">
        <f>IF(M6874=People!$B$2,People!$A$5,(IF(M6874=People!$B$3,People!$A$3,(IF(M6874=People!$B$4,People!$A$4,(IF(M6874=People!$B$5,People!$A$5,0)))))))</f>
        <v>Cassandra Brandow</v>
      </c>
      <c r="W6874" s="1" t="str">
        <f>IFERROR(VLOOKUP(Data[[#This Row],[Order ID]], Returns!$A:$B, 2, FALSE), "No")</f>
        <v>No</v>
      </c>
      <c r="X6874" s="1">
        <f>1/COUNTIF(Data[Order ID], Data[[#This Row],[Order ID]])</f>
        <v>1</v>
      </c>
      <c r="Y6874" s="1">
        <f>1/COUNTIFS(Data[Customer Name],Data[[#This Row],[Customer Name]], Data[MonthYear],Data[[#This Row],[MonthYear]])</f>
        <v>1</v>
      </c>
      <c r="Z6874" s="1" t="str">
        <f>TEXT(Data[[#This Row],[Order Date]], "mm.yy")</f>
        <v>12.17</v>
      </c>
    </row>
    <row r="6875" spans="1:26" x14ac:dyDescent="0.25">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1" t="str">
        <f>IF(M6875=People!$B$2,People!$A$5,(IF(M6875=People!$B$3,People!$A$3,(IF(M6875=People!$B$4,People!$A$4,(IF(M6875=People!$B$5,People!$A$5,0)))))))</f>
        <v>Kelly Williams</v>
      </c>
      <c r="W6875" s="1" t="str">
        <f>IFERROR(VLOOKUP(Data[[#This Row],[Order ID]], Returns!$A:$B, 2, FALSE), "No")</f>
        <v>No</v>
      </c>
      <c r="X6875" s="1">
        <f>1/COUNTIF(Data[Order ID], Data[[#This Row],[Order ID]])</f>
        <v>0.5</v>
      </c>
      <c r="Y6875" s="1">
        <f>1/COUNTIFS(Data[Customer Name],Data[[#This Row],[Customer Name]], Data[MonthYear],Data[[#This Row],[MonthYear]])</f>
        <v>0.25</v>
      </c>
      <c r="Z6875" s="1" t="str">
        <f>TEXT(Data[[#This Row],[Order Date]], "mm.yy")</f>
        <v>10.16</v>
      </c>
    </row>
    <row r="6876" spans="1:26" x14ac:dyDescent="0.25">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1" t="str">
        <f>IF(M6876=People!$B$2,People!$A$5,(IF(M6876=People!$B$3,People!$A$3,(IF(M6876=People!$B$4,People!$A$4,(IF(M6876=People!$B$5,People!$A$5,0)))))))</f>
        <v>Kelly Williams</v>
      </c>
      <c r="W6876" s="1" t="str">
        <f>IFERROR(VLOOKUP(Data[[#This Row],[Order ID]], Returns!$A:$B, 2, FALSE), "No")</f>
        <v>No</v>
      </c>
      <c r="X6876" s="1">
        <f>1/COUNTIF(Data[Order ID], Data[[#This Row],[Order ID]])</f>
        <v>0.5</v>
      </c>
      <c r="Y6876" s="1">
        <f>1/COUNTIFS(Data[Customer Name],Data[[#This Row],[Customer Name]], Data[MonthYear],Data[[#This Row],[MonthYear]])</f>
        <v>0.25</v>
      </c>
      <c r="Z6876" s="1" t="str">
        <f>TEXT(Data[[#This Row],[Order Date]], "mm.yy")</f>
        <v>10.16</v>
      </c>
    </row>
    <row r="6877" spans="1:26" x14ac:dyDescent="0.25">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1" t="str">
        <f>IF(M6877=People!$B$2,People!$A$5,(IF(M6877=People!$B$3,People!$A$3,(IF(M6877=People!$B$4,People!$A$4,(IF(M6877=People!$B$5,People!$A$5,0)))))))</f>
        <v>Cassandra Brandow</v>
      </c>
      <c r="W6877" s="1" t="str">
        <f>IFERROR(VLOOKUP(Data[[#This Row],[Order ID]], Returns!$A:$B, 2, FALSE), "No")</f>
        <v>No</v>
      </c>
      <c r="X6877" s="1">
        <f>1/COUNTIF(Data[Order ID], Data[[#This Row],[Order ID]])</f>
        <v>0.5</v>
      </c>
      <c r="Y6877" s="1">
        <f>1/COUNTIFS(Data[Customer Name],Data[[#This Row],[Customer Name]], Data[MonthYear],Data[[#This Row],[MonthYear]])</f>
        <v>0.5</v>
      </c>
      <c r="Z6877" s="1" t="str">
        <f>TEXT(Data[[#This Row],[Order Date]], "mm.yy")</f>
        <v>09.18</v>
      </c>
    </row>
    <row r="6878" spans="1:26" x14ac:dyDescent="0.25">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1" t="str">
        <f>IF(M6878=People!$B$2,People!$A$5,(IF(M6878=People!$B$3,People!$A$3,(IF(M6878=People!$B$4,People!$A$4,(IF(M6878=People!$B$5,People!$A$5,0)))))))</f>
        <v>Cassandra Brandow</v>
      </c>
      <c r="W6878" s="1" t="str">
        <f>IFERROR(VLOOKUP(Data[[#This Row],[Order ID]], Returns!$A:$B, 2, FALSE), "No")</f>
        <v>No</v>
      </c>
      <c r="X6878" s="1">
        <f>1/COUNTIF(Data[Order ID], Data[[#This Row],[Order ID]])</f>
        <v>0.5</v>
      </c>
      <c r="Y6878" s="1">
        <f>1/COUNTIFS(Data[Customer Name],Data[[#This Row],[Customer Name]], Data[MonthYear],Data[[#This Row],[MonthYear]])</f>
        <v>0.5</v>
      </c>
      <c r="Z6878" s="1" t="str">
        <f>TEXT(Data[[#This Row],[Order Date]], "mm.yy")</f>
        <v>09.18</v>
      </c>
    </row>
    <row r="6879" spans="1:26" x14ac:dyDescent="0.25">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1" t="str">
        <f>IF(M6879=People!$B$2,People!$A$5,(IF(M6879=People!$B$3,People!$A$3,(IF(M6879=People!$B$4,People!$A$4,(IF(M6879=People!$B$5,People!$A$5,0)))))))</f>
        <v>Kelly Williams</v>
      </c>
      <c r="W6879" s="1" t="str">
        <f>IFERROR(VLOOKUP(Data[[#This Row],[Order ID]], Returns!$A:$B, 2, FALSE), "No")</f>
        <v>No</v>
      </c>
      <c r="X6879" s="1">
        <f>1/COUNTIF(Data[Order ID], Data[[#This Row],[Order ID]])</f>
        <v>0.5</v>
      </c>
      <c r="Y6879" s="1">
        <f>1/COUNTIFS(Data[Customer Name],Data[[#This Row],[Customer Name]], Data[MonthYear],Data[[#This Row],[MonthYear]])</f>
        <v>0.5</v>
      </c>
      <c r="Z6879" s="1" t="str">
        <f>TEXT(Data[[#This Row],[Order Date]], "mm.yy")</f>
        <v>10.17</v>
      </c>
    </row>
    <row r="6880" spans="1:26" x14ac:dyDescent="0.25">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1" t="str">
        <f>IF(M6880=People!$B$2,People!$A$5,(IF(M6880=People!$B$3,People!$A$3,(IF(M6880=People!$B$4,People!$A$4,(IF(M6880=People!$B$5,People!$A$5,0)))))))</f>
        <v>Kelly Williams</v>
      </c>
      <c r="W6880" s="1" t="str">
        <f>IFERROR(VLOOKUP(Data[[#This Row],[Order ID]], Returns!$A:$B, 2, FALSE), "No")</f>
        <v>No</v>
      </c>
      <c r="X6880" s="1">
        <f>1/COUNTIF(Data[Order ID], Data[[#This Row],[Order ID]])</f>
        <v>0.5</v>
      </c>
      <c r="Y6880" s="1">
        <f>1/COUNTIFS(Data[Customer Name],Data[[#This Row],[Customer Name]], Data[MonthYear],Data[[#This Row],[MonthYear]])</f>
        <v>0.5</v>
      </c>
      <c r="Z6880" s="1" t="str">
        <f>TEXT(Data[[#This Row],[Order Date]], "mm.yy")</f>
        <v>10.17</v>
      </c>
    </row>
    <row r="6881" spans="1:26" x14ac:dyDescent="0.25">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1" t="str">
        <f>IF(M6881=People!$B$2,People!$A$5,(IF(M6881=People!$B$3,People!$A$3,(IF(M6881=People!$B$4,People!$A$4,(IF(M6881=People!$B$5,People!$A$5,0)))))))</f>
        <v>Cassandra Brandow</v>
      </c>
      <c r="W6881" s="1" t="str">
        <f>IFERROR(VLOOKUP(Data[[#This Row],[Order ID]], Returns!$A:$B, 2, FALSE), "No")</f>
        <v>No</v>
      </c>
      <c r="X6881" s="1">
        <f>1/COUNTIF(Data[Order ID], Data[[#This Row],[Order ID]])</f>
        <v>0.2</v>
      </c>
      <c r="Y6881" s="1">
        <f>1/COUNTIFS(Data[Customer Name],Data[[#This Row],[Customer Name]], Data[MonthYear],Data[[#This Row],[MonthYear]])</f>
        <v>0.2</v>
      </c>
      <c r="Z6881" s="1" t="str">
        <f>TEXT(Data[[#This Row],[Order Date]], "mm.yy")</f>
        <v>12.17</v>
      </c>
    </row>
    <row r="6882" spans="1:26" x14ac:dyDescent="0.25">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1" t="str">
        <f>IF(M6882=People!$B$2,People!$A$5,(IF(M6882=People!$B$3,People!$A$3,(IF(M6882=People!$B$4,People!$A$4,(IF(M6882=People!$B$5,People!$A$5,0)))))))</f>
        <v>Cassandra Brandow</v>
      </c>
      <c r="W6882" s="1" t="str">
        <f>IFERROR(VLOOKUP(Data[[#This Row],[Order ID]], Returns!$A:$B, 2, FALSE), "No")</f>
        <v>No</v>
      </c>
      <c r="X6882" s="1">
        <f>1/COUNTIF(Data[Order ID], Data[[#This Row],[Order ID]])</f>
        <v>0.2</v>
      </c>
      <c r="Y6882" s="1">
        <f>1/COUNTIFS(Data[Customer Name],Data[[#This Row],[Customer Name]], Data[MonthYear],Data[[#This Row],[MonthYear]])</f>
        <v>0.2</v>
      </c>
      <c r="Z6882" s="1" t="str">
        <f>TEXT(Data[[#This Row],[Order Date]], "mm.yy")</f>
        <v>12.17</v>
      </c>
    </row>
    <row r="6883" spans="1:26" x14ac:dyDescent="0.25">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1" t="str">
        <f>IF(M6883=People!$B$2,People!$A$5,(IF(M6883=People!$B$3,People!$A$3,(IF(M6883=People!$B$4,People!$A$4,(IF(M6883=People!$B$5,People!$A$5,0)))))))</f>
        <v>Cassandra Brandow</v>
      </c>
      <c r="W6883" s="1" t="str">
        <f>IFERROR(VLOOKUP(Data[[#This Row],[Order ID]], Returns!$A:$B, 2, FALSE), "No")</f>
        <v>No</v>
      </c>
      <c r="X6883" s="1">
        <f>1/COUNTIF(Data[Order ID], Data[[#This Row],[Order ID]])</f>
        <v>0.2</v>
      </c>
      <c r="Y6883" s="1">
        <f>1/COUNTIFS(Data[Customer Name],Data[[#This Row],[Customer Name]], Data[MonthYear],Data[[#This Row],[MonthYear]])</f>
        <v>0.2</v>
      </c>
      <c r="Z6883" s="1" t="str">
        <f>TEXT(Data[[#This Row],[Order Date]], "mm.yy")</f>
        <v>12.17</v>
      </c>
    </row>
    <row r="6884" spans="1:26" x14ac:dyDescent="0.25">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1" t="str">
        <f>IF(M6884=People!$B$2,People!$A$5,(IF(M6884=People!$B$3,People!$A$3,(IF(M6884=People!$B$4,People!$A$4,(IF(M6884=People!$B$5,People!$A$5,0)))))))</f>
        <v>Cassandra Brandow</v>
      </c>
      <c r="W6884" s="1" t="str">
        <f>IFERROR(VLOOKUP(Data[[#This Row],[Order ID]], Returns!$A:$B, 2, FALSE), "No")</f>
        <v>No</v>
      </c>
      <c r="X6884" s="1">
        <f>1/COUNTIF(Data[Order ID], Data[[#This Row],[Order ID]])</f>
        <v>0.2</v>
      </c>
      <c r="Y6884" s="1">
        <f>1/COUNTIFS(Data[Customer Name],Data[[#This Row],[Customer Name]], Data[MonthYear],Data[[#This Row],[MonthYear]])</f>
        <v>0.2</v>
      </c>
      <c r="Z6884" s="1" t="str">
        <f>TEXT(Data[[#This Row],[Order Date]], "mm.yy")</f>
        <v>12.17</v>
      </c>
    </row>
    <row r="6885" spans="1:26" x14ac:dyDescent="0.25">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1" t="str">
        <f>IF(M6885=People!$B$2,People!$A$5,(IF(M6885=People!$B$3,People!$A$3,(IF(M6885=People!$B$4,People!$A$4,(IF(M6885=People!$B$5,People!$A$5,0)))))))</f>
        <v>Cassandra Brandow</v>
      </c>
      <c r="W6885" s="1" t="str">
        <f>IFERROR(VLOOKUP(Data[[#This Row],[Order ID]], Returns!$A:$B, 2, FALSE), "No")</f>
        <v>No</v>
      </c>
      <c r="X6885" s="1">
        <f>1/COUNTIF(Data[Order ID], Data[[#This Row],[Order ID]])</f>
        <v>0.2</v>
      </c>
      <c r="Y6885" s="1">
        <f>1/COUNTIFS(Data[Customer Name],Data[[#This Row],[Customer Name]], Data[MonthYear],Data[[#This Row],[MonthYear]])</f>
        <v>0.2</v>
      </c>
      <c r="Z6885" s="1" t="str">
        <f>TEXT(Data[[#This Row],[Order Date]], "mm.yy")</f>
        <v>12.17</v>
      </c>
    </row>
    <row r="6886" spans="1:26" x14ac:dyDescent="0.25">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1" t="str">
        <f>IF(M6886=People!$B$2,People!$A$5,(IF(M6886=People!$B$3,People!$A$3,(IF(M6886=People!$B$4,People!$A$4,(IF(M6886=People!$B$5,People!$A$5,0)))))))</f>
        <v>Kelly Williams</v>
      </c>
      <c r="W6886" s="1" t="str">
        <f>IFERROR(VLOOKUP(Data[[#This Row],[Order ID]], Returns!$A:$B, 2, FALSE), "No")</f>
        <v>No</v>
      </c>
      <c r="X6886" s="1">
        <f>1/COUNTIF(Data[Order ID], Data[[#This Row],[Order ID]])</f>
        <v>1</v>
      </c>
      <c r="Y6886" s="1">
        <f>1/COUNTIFS(Data[Customer Name],Data[[#This Row],[Customer Name]], Data[MonthYear],Data[[#This Row],[MonthYear]])</f>
        <v>1</v>
      </c>
      <c r="Z6886" s="1" t="str">
        <f>TEXT(Data[[#This Row],[Order Date]], "mm.yy")</f>
        <v>05.17</v>
      </c>
    </row>
    <row r="6887" spans="1:26" x14ac:dyDescent="0.25">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1" t="str">
        <f>IF(M6887=People!$B$2,People!$A$5,(IF(M6887=People!$B$3,People!$A$3,(IF(M6887=People!$B$4,People!$A$4,(IF(M6887=People!$B$5,People!$A$5,0)))))))</f>
        <v>Chuck Magee</v>
      </c>
      <c r="W6887" s="1" t="str">
        <f>IFERROR(VLOOKUP(Data[[#This Row],[Order ID]], Returns!$A:$B, 2, FALSE), "No")</f>
        <v>No</v>
      </c>
      <c r="X6887" s="1">
        <f>1/COUNTIF(Data[Order ID], Data[[#This Row],[Order ID]])</f>
        <v>0.5</v>
      </c>
      <c r="Y6887" s="1">
        <f>1/COUNTIFS(Data[Customer Name],Data[[#This Row],[Customer Name]], Data[MonthYear],Data[[#This Row],[MonthYear]])</f>
        <v>0.5</v>
      </c>
      <c r="Z6887" s="1" t="str">
        <f>TEXT(Data[[#This Row],[Order Date]], "mm.yy")</f>
        <v>09.19</v>
      </c>
    </row>
    <row r="6888" spans="1:26" x14ac:dyDescent="0.25">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1" t="str">
        <f>IF(M6888=People!$B$2,People!$A$5,(IF(M6888=People!$B$3,People!$A$3,(IF(M6888=People!$B$4,People!$A$4,(IF(M6888=People!$B$5,People!$A$5,0)))))))</f>
        <v>Chuck Magee</v>
      </c>
      <c r="W6888" s="1" t="str">
        <f>IFERROR(VLOOKUP(Data[[#This Row],[Order ID]], Returns!$A:$B, 2, FALSE), "No")</f>
        <v>No</v>
      </c>
      <c r="X6888" s="1">
        <f>1/COUNTIF(Data[Order ID], Data[[#This Row],[Order ID]])</f>
        <v>0.5</v>
      </c>
      <c r="Y6888" s="1">
        <f>1/COUNTIFS(Data[Customer Name],Data[[#This Row],[Customer Name]], Data[MonthYear],Data[[#This Row],[MonthYear]])</f>
        <v>0.5</v>
      </c>
      <c r="Z6888" s="1" t="str">
        <f>TEXT(Data[[#This Row],[Order Date]], "mm.yy")</f>
        <v>09.19</v>
      </c>
    </row>
    <row r="6889" spans="1:26" x14ac:dyDescent="0.25">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1" t="str">
        <f>IF(M6889=People!$B$2,People!$A$5,(IF(M6889=People!$B$3,People!$A$3,(IF(M6889=People!$B$4,People!$A$4,(IF(M6889=People!$B$5,People!$A$5,0)))))))</f>
        <v>Cassandra Brandow</v>
      </c>
      <c r="W6889" s="1" t="str">
        <f>IFERROR(VLOOKUP(Data[[#This Row],[Order ID]], Returns!$A:$B, 2, FALSE), "No")</f>
        <v>No</v>
      </c>
      <c r="X6889" s="1">
        <f>1/COUNTIF(Data[Order ID], Data[[#This Row],[Order ID]])</f>
        <v>0.5</v>
      </c>
      <c r="Y6889" s="1">
        <f>1/COUNTIFS(Data[Customer Name],Data[[#This Row],[Customer Name]], Data[MonthYear],Data[[#This Row],[MonthYear]])</f>
        <v>0.5</v>
      </c>
      <c r="Z6889" s="1" t="str">
        <f>TEXT(Data[[#This Row],[Order Date]], "mm.yy")</f>
        <v>04.19</v>
      </c>
    </row>
    <row r="6890" spans="1:26" x14ac:dyDescent="0.25">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1" t="str">
        <f>IF(M6890=People!$B$2,People!$A$5,(IF(M6890=People!$B$3,People!$A$3,(IF(M6890=People!$B$4,People!$A$4,(IF(M6890=People!$B$5,People!$A$5,0)))))))</f>
        <v>Cassandra Brandow</v>
      </c>
      <c r="W6890" s="1" t="str">
        <f>IFERROR(VLOOKUP(Data[[#This Row],[Order ID]], Returns!$A:$B, 2, FALSE), "No")</f>
        <v>No</v>
      </c>
      <c r="X6890" s="1">
        <f>1/COUNTIF(Data[Order ID], Data[[#This Row],[Order ID]])</f>
        <v>0.5</v>
      </c>
      <c r="Y6890" s="1">
        <f>1/COUNTIFS(Data[Customer Name],Data[[#This Row],[Customer Name]], Data[MonthYear],Data[[#This Row],[MonthYear]])</f>
        <v>0.5</v>
      </c>
      <c r="Z6890" s="1" t="str">
        <f>TEXT(Data[[#This Row],[Order Date]], "mm.yy")</f>
        <v>04.19</v>
      </c>
    </row>
    <row r="6891" spans="1:26" x14ac:dyDescent="0.25">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1" t="str">
        <f>IF(M6891=People!$B$2,People!$A$5,(IF(M6891=People!$B$3,People!$A$3,(IF(M6891=People!$B$4,People!$A$4,(IF(M6891=People!$B$5,People!$A$5,0)))))))</f>
        <v>Cassandra Brandow</v>
      </c>
      <c r="W6891" s="1" t="str">
        <f>IFERROR(VLOOKUP(Data[[#This Row],[Order ID]], Returns!$A:$B, 2, FALSE), "No")</f>
        <v>No</v>
      </c>
      <c r="X6891" s="1">
        <f>1/COUNTIF(Data[Order ID], Data[[#This Row],[Order ID]])</f>
        <v>0.125</v>
      </c>
      <c r="Y6891" s="1">
        <f>1/COUNTIFS(Data[Customer Name],Data[[#This Row],[Customer Name]], Data[MonthYear],Data[[#This Row],[MonthYear]])</f>
        <v>0.125</v>
      </c>
      <c r="Z6891" s="1" t="str">
        <f>TEXT(Data[[#This Row],[Order Date]], "mm.yy")</f>
        <v>09.19</v>
      </c>
    </row>
    <row r="6892" spans="1:26" x14ac:dyDescent="0.25">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1" t="str">
        <f>IF(M6892=People!$B$2,People!$A$5,(IF(M6892=People!$B$3,People!$A$3,(IF(M6892=People!$B$4,People!$A$4,(IF(M6892=People!$B$5,People!$A$5,0)))))))</f>
        <v>Cassandra Brandow</v>
      </c>
      <c r="W6892" s="1" t="str">
        <f>IFERROR(VLOOKUP(Data[[#This Row],[Order ID]], Returns!$A:$B, 2, FALSE), "No")</f>
        <v>No</v>
      </c>
      <c r="X6892" s="1">
        <f>1/COUNTIF(Data[Order ID], Data[[#This Row],[Order ID]])</f>
        <v>0.125</v>
      </c>
      <c r="Y6892" s="1">
        <f>1/COUNTIFS(Data[Customer Name],Data[[#This Row],[Customer Name]], Data[MonthYear],Data[[#This Row],[MonthYear]])</f>
        <v>0.125</v>
      </c>
      <c r="Z6892" s="1" t="str">
        <f>TEXT(Data[[#This Row],[Order Date]], "mm.yy")</f>
        <v>09.19</v>
      </c>
    </row>
    <row r="6893" spans="1:26" x14ac:dyDescent="0.25">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1" t="str">
        <f>IF(M6893=People!$B$2,People!$A$5,(IF(M6893=People!$B$3,People!$A$3,(IF(M6893=People!$B$4,People!$A$4,(IF(M6893=People!$B$5,People!$A$5,0)))))))</f>
        <v>Cassandra Brandow</v>
      </c>
      <c r="W6893" s="1" t="str">
        <f>IFERROR(VLOOKUP(Data[[#This Row],[Order ID]], Returns!$A:$B, 2, FALSE), "No")</f>
        <v>No</v>
      </c>
      <c r="X6893" s="1">
        <f>1/COUNTIF(Data[Order ID], Data[[#This Row],[Order ID]])</f>
        <v>0.125</v>
      </c>
      <c r="Y6893" s="1">
        <f>1/COUNTIFS(Data[Customer Name],Data[[#This Row],[Customer Name]], Data[MonthYear],Data[[#This Row],[MonthYear]])</f>
        <v>0.125</v>
      </c>
      <c r="Z6893" s="1" t="str">
        <f>TEXT(Data[[#This Row],[Order Date]], "mm.yy")</f>
        <v>09.19</v>
      </c>
    </row>
    <row r="6894" spans="1:26" x14ac:dyDescent="0.25">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1" t="str">
        <f>IF(M6894=People!$B$2,People!$A$5,(IF(M6894=People!$B$3,People!$A$3,(IF(M6894=People!$B$4,People!$A$4,(IF(M6894=People!$B$5,People!$A$5,0)))))))</f>
        <v>Cassandra Brandow</v>
      </c>
      <c r="W6894" s="1" t="str">
        <f>IFERROR(VLOOKUP(Data[[#This Row],[Order ID]], Returns!$A:$B, 2, FALSE), "No")</f>
        <v>No</v>
      </c>
      <c r="X6894" s="1">
        <f>1/COUNTIF(Data[Order ID], Data[[#This Row],[Order ID]])</f>
        <v>0.125</v>
      </c>
      <c r="Y6894" s="1">
        <f>1/COUNTIFS(Data[Customer Name],Data[[#This Row],[Customer Name]], Data[MonthYear],Data[[#This Row],[MonthYear]])</f>
        <v>0.125</v>
      </c>
      <c r="Z6894" s="1" t="str">
        <f>TEXT(Data[[#This Row],[Order Date]], "mm.yy")</f>
        <v>09.19</v>
      </c>
    </row>
    <row r="6895" spans="1:26" x14ac:dyDescent="0.25">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1" t="str">
        <f>IF(M6895=People!$B$2,People!$A$5,(IF(M6895=People!$B$3,People!$A$3,(IF(M6895=People!$B$4,People!$A$4,(IF(M6895=People!$B$5,People!$A$5,0)))))))</f>
        <v>Cassandra Brandow</v>
      </c>
      <c r="W6895" s="1" t="str">
        <f>IFERROR(VLOOKUP(Data[[#This Row],[Order ID]], Returns!$A:$B, 2, FALSE), "No")</f>
        <v>No</v>
      </c>
      <c r="X6895" s="1">
        <f>1/COUNTIF(Data[Order ID], Data[[#This Row],[Order ID]])</f>
        <v>0.125</v>
      </c>
      <c r="Y6895" s="1">
        <f>1/COUNTIFS(Data[Customer Name],Data[[#This Row],[Customer Name]], Data[MonthYear],Data[[#This Row],[MonthYear]])</f>
        <v>0.125</v>
      </c>
      <c r="Z6895" s="1" t="str">
        <f>TEXT(Data[[#This Row],[Order Date]], "mm.yy")</f>
        <v>09.19</v>
      </c>
    </row>
    <row r="6896" spans="1:26" x14ac:dyDescent="0.25">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1" t="str">
        <f>IF(M6896=People!$B$2,People!$A$5,(IF(M6896=People!$B$3,People!$A$3,(IF(M6896=People!$B$4,People!$A$4,(IF(M6896=People!$B$5,People!$A$5,0)))))))</f>
        <v>Cassandra Brandow</v>
      </c>
      <c r="W6896" s="1" t="str">
        <f>IFERROR(VLOOKUP(Data[[#This Row],[Order ID]], Returns!$A:$B, 2, FALSE), "No")</f>
        <v>No</v>
      </c>
      <c r="X6896" s="1">
        <f>1/COUNTIF(Data[Order ID], Data[[#This Row],[Order ID]])</f>
        <v>0.125</v>
      </c>
      <c r="Y6896" s="1">
        <f>1/COUNTIFS(Data[Customer Name],Data[[#This Row],[Customer Name]], Data[MonthYear],Data[[#This Row],[MonthYear]])</f>
        <v>0.125</v>
      </c>
      <c r="Z6896" s="1" t="str">
        <f>TEXT(Data[[#This Row],[Order Date]], "mm.yy")</f>
        <v>09.19</v>
      </c>
    </row>
    <row r="6897" spans="1:26" x14ac:dyDescent="0.25">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1" t="str">
        <f>IF(M6897=People!$B$2,People!$A$5,(IF(M6897=People!$B$3,People!$A$3,(IF(M6897=People!$B$4,People!$A$4,(IF(M6897=People!$B$5,People!$A$5,0)))))))</f>
        <v>Cassandra Brandow</v>
      </c>
      <c r="W6897" s="1" t="str">
        <f>IFERROR(VLOOKUP(Data[[#This Row],[Order ID]], Returns!$A:$B, 2, FALSE), "No")</f>
        <v>No</v>
      </c>
      <c r="X6897" s="1">
        <f>1/COUNTIF(Data[Order ID], Data[[#This Row],[Order ID]])</f>
        <v>0.125</v>
      </c>
      <c r="Y6897" s="1">
        <f>1/COUNTIFS(Data[Customer Name],Data[[#This Row],[Customer Name]], Data[MonthYear],Data[[#This Row],[MonthYear]])</f>
        <v>0.125</v>
      </c>
      <c r="Z6897" s="1" t="str">
        <f>TEXT(Data[[#This Row],[Order Date]], "mm.yy")</f>
        <v>09.19</v>
      </c>
    </row>
    <row r="6898" spans="1:26" x14ac:dyDescent="0.25">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1" t="str">
        <f>IF(M6898=People!$B$2,People!$A$5,(IF(M6898=People!$B$3,People!$A$3,(IF(M6898=People!$B$4,People!$A$4,(IF(M6898=People!$B$5,People!$A$5,0)))))))</f>
        <v>Cassandra Brandow</v>
      </c>
      <c r="W6898" s="1" t="str">
        <f>IFERROR(VLOOKUP(Data[[#This Row],[Order ID]], Returns!$A:$B, 2, FALSE), "No")</f>
        <v>No</v>
      </c>
      <c r="X6898" s="1">
        <f>1/COUNTIF(Data[Order ID], Data[[#This Row],[Order ID]])</f>
        <v>0.125</v>
      </c>
      <c r="Y6898" s="1">
        <f>1/COUNTIFS(Data[Customer Name],Data[[#This Row],[Customer Name]], Data[MonthYear],Data[[#This Row],[MonthYear]])</f>
        <v>0.125</v>
      </c>
      <c r="Z6898" s="1" t="str">
        <f>TEXT(Data[[#This Row],[Order Date]], "mm.yy")</f>
        <v>09.19</v>
      </c>
    </row>
    <row r="6899" spans="1:26" x14ac:dyDescent="0.25">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1" t="str">
        <f>IF(M6899=People!$B$2,People!$A$5,(IF(M6899=People!$B$3,People!$A$3,(IF(M6899=People!$B$4,People!$A$4,(IF(M6899=People!$B$5,People!$A$5,0)))))))</f>
        <v>Chuck Magee</v>
      </c>
      <c r="W6899" s="1" t="str">
        <f>IFERROR(VLOOKUP(Data[[#This Row],[Order ID]], Returns!$A:$B, 2, FALSE), "No")</f>
        <v>No</v>
      </c>
      <c r="X6899" s="1">
        <f>1/COUNTIF(Data[Order ID], Data[[#This Row],[Order ID]])</f>
        <v>1</v>
      </c>
      <c r="Y6899" s="1">
        <f>1/COUNTIFS(Data[Customer Name],Data[[#This Row],[Customer Name]], Data[MonthYear],Data[[#This Row],[MonthYear]])</f>
        <v>0.33333333333333331</v>
      </c>
      <c r="Z6899" s="1" t="str">
        <f>TEXT(Data[[#This Row],[Order Date]], "mm.yy")</f>
        <v>08.19</v>
      </c>
    </row>
    <row r="6900" spans="1:26" x14ac:dyDescent="0.25">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1" t="str">
        <f>IF(M6900=People!$B$2,People!$A$5,(IF(M6900=People!$B$3,People!$A$3,(IF(M6900=People!$B$4,People!$A$4,(IF(M6900=People!$B$5,People!$A$5,0)))))))</f>
        <v>Kelly Williams</v>
      </c>
      <c r="W6900" s="1" t="str">
        <f>IFERROR(VLOOKUP(Data[[#This Row],[Order ID]], Returns!$A:$B, 2, FALSE), "No")</f>
        <v>No</v>
      </c>
      <c r="X6900" s="1">
        <f>1/COUNTIF(Data[Order ID], Data[[#This Row],[Order ID]])</f>
        <v>0.5</v>
      </c>
      <c r="Y6900" s="1">
        <f>1/COUNTIFS(Data[Customer Name],Data[[#This Row],[Customer Name]], Data[MonthYear],Data[[#This Row],[MonthYear]])</f>
        <v>0.5</v>
      </c>
      <c r="Z6900" s="1" t="str">
        <f>TEXT(Data[[#This Row],[Order Date]], "mm.yy")</f>
        <v>05.17</v>
      </c>
    </row>
    <row r="6901" spans="1:26" x14ac:dyDescent="0.25">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1" t="str">
        <f>IF(M6901=People!$B$2,People!$A$5,(IF(M6901=People!$B$3,People!$A$3,(IF(M6901=People!$B$4,People!$A$4,(IF(M6901=People!$B$5,People!$A$5,0)))))))</f>
        <v>Kelly Williams</v>
      </c>
      <c r="W6901" s="1" t="str">
        <f>IFERROR(VLOOKUP(Data[[#This Row],[Order ID]], Returns!$A:$B, 2, FALSE), "No")</f>
        <v>No</v>
      </c>
      <c r="X6901" s="1">
        <f>1/COUNTIF(Data[Order ID], Data[[#This Row],[Order ID]])</f>
        <v>0.5</v>
      </c>
      <c r="Y6901" s="1">
        <f>1/COUNTIFS(Data[Customer Name],Data[[#This Row],[Customer Name]], Data[MonthYear],Data[[#This Row],[MonthYear]])</f>
        <v>0.5</v>
      </c>
      <c r="Z6901" s="1" t="str">
        <f>TEXT(Data[[#This Row],[Order Date]], "mm.yy")</f>
        <v>05.17</v>
      </c>
    </row>
    <row r="6902" spans="1:26" x14ac:dyDescent="0.25">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1" t="str">
        <f>IF(M6902=People!$B$2,People!$A$5,(IF(M6902=People!$B$3,People!$A$3,(IF(M6902=People!$B$4,People!$A$4,(IF(M6902=People!$B$5,People!$A$5,0)))))))</f>
        <v>Chuck Magee</v>
      </c>
      <c r="W6902" s="1" t="str">
        <f>IFERROR(VLOOKUP(Data[[#This Row],[Order ID]], Returns!$A:$B, 2, FALSE), "No")</f>
        <v>No</v>
      </c>
      <c r="X6902" s="1">
        <f>1/COUNTIF(Data[Order ID], Data[[#This Row],[Order ID]])</f>
        <v>1</v>
      </c>
      <c r="Y6902" s="1">
        <f>1/COUNTIFS(Data[Customer Name],Data[[#This Row],[Customer Name]], Data[MonthYear],Data[[#This Row],[MonthYear]])</f>
        <v>1</v>
      </c>
      <c r="Z6902" s="1" t="str">
        <f>TEXT(Data[[#This Row],[Order Date]], "mm.yy")</f>
        <v>09.17</v>
      </c>
    </row>
    <row r="6903" spans="1:26" x14ac:dyDescent="0.25">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1" t="str">
        <f>IF(M6903=People!$B$2,People!$A$5,(IF(M6903=People!$B$3,People!$A$3,(IF(M6903=People!$B$4,People!$A$4,(IF(M6903=People!$B$5,People!$A$5,0)))))))</f>
        <v>Cassandra Brandow</v>
      </c>
      <c r="W6903" s="1" t="str">
        <f>IFERROR(VLOOKUP(Data[[#This Row],[Order ID]], Returns!$A:$B, 2, FALSE), "No")</f>
        <v>No</v>
      </c>
      <c r="X6903" s="1">
        <f>1/COUNTIF(Data[Order ID], Data[[#This Row],[Order ID]])</f>
        <v>1</v>
      </c>
      <c r="Y6903" s="1">
        <f>1/COUNTIFS(Data[Customer Name],Data[[#This Row],[Customer Name]], Data[MonthYear],Data[[#This Row],[MonthYear]])</f>
        <v>1</v>
      </c>
      <c r="Z6903" s="1" t="str">
        <f>TEXT(Data[[#This Row],[Order Date]], "mm.yy")</f>
        <v>07.19</v>
      </c>
    </row>
    <row r="6904" spans="1:26" x14ac:dyDescent="0.25">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1" t="str">
        <f>IF(M6904=People!$B$2,People!$A$5,(IF(M6904=People!$B$3,People!$A$3,(IF(M6904=People!$B$4,People!$A$4,(IF(M6904=People!$B$5,People!$A$5,0)))))))</f>
        <v>Kelly Williams</v>
      </c>
      <c r="W6904" s="1" t="str">
        <f>IFERROR(VLOOKUP(Data[[#This Row],[Order ID]], Returns!$A:$B, 2, FALSE), "No")</f>
        <v>No</v>
      </c>
      <c r="X6904" s="1">
        <f>1/COUNTIF(Data[Order ID], Data[[#This Row],[Order ID]])</f>
        <v>0.33333333333333331</v>
      </c>
      <c r="Y6904" s="1">
        <f>1/COUNTIFS(Data[Customer Name],Data[[#This Row],[Customer Name]], Data[MonthYear],Data[[#This Row],[MonthYear]])</f>
        <v>0.33333333333333331</v>
      </c>
      <c r="Z6904" s="1" t="str">
        <f>TEXT(Data[[#This Row],[Order Date]], "mm.yy")</f>
        <v>09.19</v>
      </c>
    </row>
    <row r="6905" spans="1:26" x14ac:dyDescent="0.25">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1" t="str">
        <f>IF(M6905=People!$B$2,People!$A$5,(IF(M6905=People!$B$3,People!$A$3,(IF(M6905=People!$B$4,People!$A$4,(IF(M6905=People!$B$5,People!$A$5,0)))))))</f>
        <v>Kelly Williams</v>
      </c>
      <c r="W6905" s="1" t="str">
        <f>IFERROR(VLOOKUP(Data[[#This Row],[Order ID]], Returns!$A:$B, 2, FALSE), "No")</f>
        <v>No</v>
      </c>
      <c r="X6905" s="1">
        <f>1/COUNTIF(Data[Order ID], Data[[#This Row],[Order ID]])</f>
        <v>0.33333333333333331</v>
      </c>
      <c r="Y6905" s="1">
        <f>1/COUNTIFS(Data[Customer Name],Data[[#This Row],[Customer Name]], Data[MonthYear],Data[[#This Row],[MonthYear]])</f>
        <v>0.33333333333333331</v>
      </c>
      <c r="Z6905" s="1" t="str">
        <f>TEXT(Data[[#This Row],[Order Date]], "mm.yy")</f>
        <v>09.19</v>
      </c>
    </row>
    <row r="6906" spans="1:26" x14ac:dyDescent="0.25">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1" t="str">
        <f>IF(M6906=People!$B$2,People!$A$5,(IF(M6906=People!$B$3,People!$A$3,(IF(M6906=People!$B$4,People!$A$4,(IF(M6906=People!$B$5,People!$A$5,0)))))))</f>
        <v>Kelly Williams</v>
      </c>
      <c r="W6906" s="1" t="str">
        <f>IFERROR(VLOOKUP(Data[[#This Row],[Order ID]], Returns!$A:$B, 2, FALSE), "No")</f>
        <v>No</v>
      </c>
      <c r="X6906" s="1">
        <f>1/COUNTIF(Data[Order ID], Data[[#This Row],[Order ID]])</f>
        <v>0.33333333333333331</v>
      </c>
      <c r="Y6906" s="1">
        <f>1/COUNTIFS(Data[Customer Name],Data[[#This Row],[Customer Name]], Data[MonthYear],Data[[#This Row],[MonthYear]])</f>
        <v>0.33333333333333331</v>
      </c>
      <c r="Z6906" s="1" t="str">
        <f>TEXT(Data[[#This Row],[Order Date]], "mm.yy")</f>
        <v>09.19</v>
      </c>
    </row>
    <row r="6907" spans="1:26" x14ac:dyDescent="0.25">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1" t="str">
        <f>IF(M6907=People!$B$2,People!$A$5,(IF(M6907=People!$B$3,People!$A$3,(IF(M6907=People!$B$4,People!$A$4,(IF(M6907=People!$B$5,People!$A$5,0)))))))</f>
        <v>Cassandra Brandow</v>
      </c>
      <c r="W6907" s="1" t="str">
        <f>IFERROR(VLOOKUP(Data[[#This Row],[Order ID]], Returns!$A:$B, 2, FALSE), "No")</f>
        <v>No</v>
      </c>
      <c r="X6907" s="1">
        <f>1/COUNTIF(Data[Order ID], Data[[#This Row],[Order ID]])</f>
        <v>1</v>
      </c>
      <c r="Y6907" s="1">
        <f>1/COUNTIFS(Data[Customer Name],Data[[#This Row],[Customer Name]], Data[MonthYear],Data[[#This Row],[MonthYear]])</f>
        <v>1</v>
      </c>
      <c r="Z6907" s="1" t="str">
        <f>TEXT(Data[[#This Row],[Order Date]], "mm.yy")</f>
        <v>12.19</v>
      </c>
    </row>
    <row r="6908" spans="1:26" x14ac:dyDescent="0.25">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1" t="str">
        <f>IF(M6908=People!$B$2,People!$A$5,(IF(M6908=People!$B$3,People!$A$3,(IF(M6908=People!$B$4,People!$A$4,(IF(M6908=People!$B$5,People!$A$5,0)))))))</f>
        <v>Kelly Williams</v>
      </c>
      <c r="W6908" s="1" t="str">
        <f>IFERROR(VLOOKUP(Data[[#This Row],[Order ID]], Returns!$A:$B, 2, FALSE), "No")</f>
        <v>No</v>
      </c>
      <c r="X6908" s="1">
        <f>1/COUNTIF(Data[Order ID], Data[[#This Row],[Order ID]])</f>
        <v>1</v>
      </c>
      <c r="Y6908" s="1">
        <f>1/COUNTIFS(Data[Customer Name],Data[[#This Row],[Customer Name]], Data[MonthYear],Data[[#This Row],[MonthYear]])</f>
        <v>1</v>
      </c>
      <c r="Z6908" s="1" t="str">
        <f>TEXT(Data[[#This Row],[Order Date]], "mm.yy")</f>
        <v>05.19</v>
      </c>
    </row>
    <row r="6909" spans="1:26" x14ac:dyDescent="0.25">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1" t="str">
        <f>IF(M6909=People!$B$2,People!$A$5,(IF(M6909=People!$B$3,People!$A$3,(IF(M6909=People!$B$4,People!$A$4,(IF(M6909=People!$B$5,People!$A$5,0)))))))</f>
        <v>Cassandra Brandow</v>
      </c>
      <c r="W6909" s="1" t="str">
        <f>IFERROR(VLOOKUP(Data[[#This Row],[Order ID]], Returns!$A:$B, 2, FALSE), "No")</f>
        <v>No</v>
      </c>
      <c r="X6909" s="1">
        <f>1/COUNTIF(Data[Order ID], Data[[#This Row],[Order ID]])</f>
        <v>1</v>
      </c>
      <c r="Y6909" s="1">
        <f>1/COUNTIFS(Data[Customer Name],Data[[#This Row],[Customer Name]], Data[MonthYear],Data[[#This Row],[MonthYear]])</f>
        <v>1</v>
      </c>
      <c r="Z6909" s="1" t="str">
        <f>TEXT(Data[[#This Row],[Order Date]], "mm.yy")</f>
        <v>09.18</v>
      </c>
    </row>
    <row r="6910" spans="1:26" x14ac:dyDescent="0.25">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1" t="str">
        <f>IF(M6910=People!$B$2,People!$A$5,(IF(M6910=People!$B$3,People!$A$3,(IF(M6910=People!$B$4,People!$A$4,(IF(M6910=People!$B$5,People!$A$5,0)))))))</f>
        <v>Cassandra Brandow</v>
      </c>
      <c r="W6910" s="1" t="str">
        <f>IFERROR(VLOOKUP(Data[[#This Row],[Order ID]], Returns!$A:$B, 2, FALSE), "No")</f>
        <v>No</v>
      </c>
      <c r="X6910" s="1">
        <f>1/COUNTIF(Data[Order ID], Data[[#This Row],[Order ID]])</f>
        <v>1</v>
      </c>
      <c r="Y6910" s="1">
        <f>1/COUNTIFS(Data[Customer Name],Data[[#This Row],[Customer Name]], Data[MonthYear],Data[[#This Row],[MonthYear]])</f>
        <v>1</v>
      </c>
      <c r="Z6910" s="1" t="str">
        <f>TEXT(Data[[#This Row],[Order Date]], "mm.yy")</f>
        <v>12.19</v>
      </c>
    </row>
    <row r="6911" spans="1:26" x14ac:dyDescent="0.25">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1" t="str">
        <f>IF(M6911=People!$B$2,People!$A$5,(IF(M6911=People!$B$3,People!$A$3,(IF(M6911=People!$B$4,People!$A$4,(IF(M6911=People!$B$5,People!$A$5,0)))))))</f>
        <v>Chuck Magee</v>
      </c>
      <c r="W6911" s="1" t="str">
        <f>IFERROR(VLOOKUP(Data[[#This Row],[Order ID]], Returns!$A:$B, 2, FALSE), "No")</f>
        <v>No</v>
      </c>
      <c r="X6911" s="1">
        <f>1/COUNTIF(Data[Order ID], Data[[#This Row],[Order ID]])</f>
        <v>1</v>
      </c>
      <c r="Y6911" s="1">
        <f>1/COUNTIFS(Data[Customer Name],Data[[#This Row],[Customer Name]], Data[MonthYear],Data[[#This Row],[MonthYear]])</f>
        <v>0.33333333333333331</v>
      </c>
      <c r="Z6911" s="1" t="str">
        <f>TEXT(Data[[#This Row],[Order Date]], "mm.yy")</f>
        <v>09.16</v>
      </c>
    </row>
    <row r="6912" spans="1:26" x14ac:dyDescent="0.25">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1" t="str">
        <f>IF(M6912=People!$B$2,People!$A$5,(IF(M6912=People!$B$3,People!$A$3,(IF(M6912=People!$B$4,People!$A$4,(IF(M6912=People!$B$5,People!$A$5,0)))))))</f>
        <v>Cassandra Brandow</v>
      </c>
      <c r="W6912" s="1" t="str">
        <f>IFERROR(VLOOKUP(Data[[#This Row],[Order ID]], Returns!$A:$B, 2, FALSE), "No")</f>
        <v>No</v>
      </c>
      <c r="X6912" s="1">
        <f>1/COUNTIF(Data[Order ID], Data[[#This Row],[Order ID]])</f>
        <v>1</v>
      </c>
      <c r="Y6912" s="1">
        <f>1/COUNTIFS(Data[Customer Name],Data[[#This Row],[Customer Name]], Data[MonthYear],Data[[#This Row],[MonthYear]])</f>
        <v>0.5</v>
      </c>
      <c r="Z6912" s="1" t="str">
        <f>TEXT(Data[[#This Row],[Order Date]], "mm.yy")</f>
        <v>07.19</v>
      </c>
    </row>
    <row r="6913" spans="1:26" x14ac:dyDescent="0.25">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1" t="str">
        <f>IF(M6913=People!$B$2,People!$A$5,(IF(M6913=People!$B$3,People!$A$3,(IF(M6913=People!$B$4,People!$A$4,(IF(M6913=People!$B$5,People!$A$5,0)))))))</f>
        <v>Cassandra Brandow</v>
      </c>
      <c r="W6913" s="1" t="str">
        <f>IFERROR(VLOOKUP(Data[[#This Row],[Order ID]], Returns!$A:$B, 2, FALSE), "No")</f>
        <v>No</v>
      </c>
      <c r="X6913" s="1">
        <f>1/COUNTIF(Data[Order ID], Data[[#This Row],[Order ID]])</f>
        <v>1</v>
      </c>
      <c r="Y6913" s="1">
        <f>1/COUNTIFS(Data[Customer Name],Data[[#This Row],[Customer Name]], Data[MonthYear],Data[[#This Row],[MonthYear]])</f>
        <v>1</v>
      </c>
      <c r="Z6913" s="1" t="str">
        <f>TEXT(Data[[#This Row],[Order Date]], "mm.yy")</f>
        <v>08.19</v>
      </c>
    </row>
    <row r="6914" spans="1:26" x14ac:dyDescent="0.25">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1" t="str">
        <f>IF(M6914=People!$B$2,People!$A$5,(IF(M6914=People!$B$3,People!$A$3,(IF(M6914=People!$B$4,People!$A$4,(IF(M6914=People!$B$5,People!$A$5,0)))))))</f>
        <v>Cassandra Brandow</v>
      </c>
      <c r="W6914" s="1" t="str">
        <f>IFERROR(VLOOKUP(Data[[#This Row],[Order ID]], Returns!$A:$B, 2, FALSE), "No")</f>
        <v>No</v>
      </c>
      <c r="X6914" s="1">
        <f>1/COUNTIF(Data[Order ID], Data[[#This Row],[Order ID]])</f>
        <v>1</v>
      </c>
      <c r="Y6914" s="1">
        <f>1/COUNTIFS(Data[Customer Name],Data[[#This Row],[Customer Name]], Data[MonthYear],Data[[#This Row],[MonthYear]])</f>
        <v>1</v>
      </c>
      <c r="Z6914" s="1" t="str">
        <f>TEXT(Data[[#This Row],[Order Date]], "mm.yy")</f>
        <v>05.19</v>
      </c>
    </row>
    <row r="6915" spans="1:26" x14ac:dyDescent="0.25">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1" t="str">
        <f>IF(M6915=People!$B$2,People!$A$5,(IF(M6915=People!$B$3,People!$A$3,(IF(M6915=People!$B$4,People!$A$4,(IF(M6915=People!$B$5,People!$A$5,0)))))))</f>
        <v>Cassandra Brandow</v>
      </c>
      <c r="W6915" s="1" t="str">
        <f>IFERROR(VLOOKUP(Data[[#This Row],[Order ID]], Returns!$A:$B, 2, FALSE), "No")</f>
        <v>No</v>
      </c>
      <c r="X6915" s="1">
        <f>1/COUNTIF(Data[Order ID], Data[[#This Row],[Order ID]])</f>
        <v>1</v>
      </c>
      <c r="Y6915" s="1">
        <f>1/COUNTIFS(Data[Customer Name],Data[[#This Row],[Customer Name]], Data[MonthYear],Data[[#This Row],[MonthYear]])</f>
        <v>1</v>
      </c>
      <c r="Z6915" s="1" t="str">
        <f>TEXT(Data[[#This Row],[Order Date]], "mm.yy")</f>
        <v>06.17</v>
      </c>
    </row>
    <row r="6916" spans="1:26" x14ac:dyDescent="0.25">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1" t="str">
        <f>IF(M6916=People!$B$2,People!$A$5,(IF(M6916=People!$B$3,People!$A$3,(IF(M6916=People!$B$4,People!$A$4,(IF(M6916=People!$B$5,People!$A$5,0)))))))</f>
        <v>Kelly Williams</v>
      </c>
      <c r="W6916" s="1" t="str">
        <f>IFERROR(VLOOKUP(Data[[#This Row],[Order ID]], Returns!$A:$B, 2, FALSE), "No")</f>
        <v>No</v>
      </c>
      <c r="X6916" s="1">
        <f>1/COUNTIF(Data[Order ID], Data[[#This Row],[Order ID]])</f>
        <v>0.33333333333333331</v>
      </c>
      <c r="Y6916" s="1">
        <f>1/COUNTIFS(Data[Customer Name],Data[[#This Row],[Customer Name]], Data[MonthYear],Data[[#This Row],[MonthYear]])</f>
        <v>0.16666666666666666</v>
      </c>
      <c r="Z6916" s="1" t="str">
        <f>TEXT(Data[[#This Row],[Order Date]], "mm.yy")</f>
        <v>12.16</v>
      </c>
    </row>
    <row r="6917" spans="1:26" x14ac:dyDescent="0.25">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1" t="str">
        <f>IF(M6917=People!$B$2,People!$A$5,(IF(M6917=People!$B$3,People!$A$3,(IF(M6917=People!$B$4,People!$A$4,(IF(M6917=People!$B$5,People!$A$5,0)))))))</f>
        <v>Kelly Williams</v>
      </c>
      <c r="W6917" s="1" t="str">
        <f>IFERROR(VLOOKUP(Data[[#This Row],[Order ID]], Returns!$A:$B, 2, FALSE), "No")</f>
        <v>No</v>
      </c>
      <c r="X6917" s="1">
        <f>1/COUNTIF(Data[Order ID], Data[[#This Row],[Order ID]])</f>
        <v>0.33333333333333331</v>
      </c>
      <c r="Y6917" s="1">
        <f>1/COUNTIFS(Data[Customer Name],Data[[#This Row],[Customer Name]], Data[MonthYear],Data[[#This Row],[MonthYear]])</f>
        <v>0.16666666666666666</v>
      </c>
      <c r="Z6917" s="1" t="str">
        <f>TEXT(Data[[#This Row],[Order Date]], "mm.yy")</f>
        <v>12.16</v>
      </c>
    </row>
    <row r="6918" spans="1:26" x14ac:dyDescent="0.25">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1" t="str">
        <f>IF(M6918=People!$B$2,People!$A$5,(IF(M6918=People!$B$3,People!$A$3,(IF(M6918=People!$B$4,People!$A$4,(IF(M6918=People!$B$5,People!$A$5,0)))))))</f>
        <v>Kelly Williams</v>
      </c>
      <c r="W6918" s="1" t="str">
        <f>IFERROR(VLOOKUP(Data[[#This Row],[Order ID]], Returns!$A:$B, 2, FALSE), "No")</f>
        <v>No</v>
      </c>
      <c r="X6918" s="1">
        <f>1/COUNTIF(Data[Order ID], Data[[#This Row],[Order ID]])</f>
        <v>0.33333333333333331</v>
      </c>
      <c r="Y6918" s="1">
        <f>1/COUNTIFS(Data[Customer Name],Data[[#This Row],[Customer Name]], Data[MonthYear],Data[[#This Row],[MonthYear]])</f>
        <v>0.16666666666666666</v>
      </c>
      <c r="Z6918" s="1" t="str">
        <f>TEXT(Data[[#This Row],[Order Date]], "mm.yy")</f>
        <v>12.16</v>
      </c>
    </row>
    <row r="6919" spans="1:26" x14ac:dyDescent="0.25">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1" t="str">
        <f>IF(M6919=People!$B$2,People!$A$5,(IF(M6919=People!$B$3,People!$A$3,(IF(M6919=People!$B$4,People!$A$4,(IF(M6919=People!$B$5,People!$A$5,0)))))))</f>
        <v>Cassandra Brandow</v>
      </c>
      <c r="W6919" s="1" t="str">
        <f>IFERROR(VLOOKUP(Data[[#This Row],[Order ID]], Returns!$A:$B, 2, FALSE), "No")</f>
        <v>No</v>
      </c>
      <c r="X6919" s="1">
        <f>1/COUNTIF(Data[Order ID], Data[[#This Row],[Order ID]])</f>
        <v>1</v>
      </c>
      <c r="Y6919" s="1">
        <f>1/COUNTIFS(Data[Customer Name],Data[[#This Row],[Customer Name]], Data[MonthYear],Data[[#This Row],[MonthYear]])</f>
        <v>1</v>
      </c>
      <c r="Z6919" s="1" t="str">
        <f>TEXT(Data[[#This Row],[Order Date]], "mm.yy")</f>
        <v>12.16</v>
      </c>
    </row>
    <row r="6920" spans="1:26" x14ac:dyDescent="0.25">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1" t="str">
        <f>IF(M6920=People!$B$2,People!$A$5,(IF(M6920=People!$B$3,People!$A$3,(IF(M6920=People!$B$4,People!$A$4,(IF(M6920=People!$B$5,People!$A$5,0)))))))</f>
        <v>Cassandra Brandow</v>
      </c>
      <c r="W6920" s="1" t="str">
        <f>IFERROR(VLOOKUP(Data[[#This Row],[Order ID]], Returns!$A:$B, 2, FALSE), "No")</f>
        <v>No</v>
      </c>
      <c r="X6920" s="1">
        <f>1/COUNTIF(Data[Order ID], Data[[#This Row],[Order ID]])</f>
        <v>1</v>
      </c>
      <c r="Y6920" s="1">
        <f>1/COUNTIFS(Data[Customer Name],Data[[#This Row],[Customer Name]], Data[MonthYear],Data[[#This Row],[MonthYear]])</f>
        <v>1</v>
      </c>
      <c r="Z6920" s="1" t="str">
        <f>TEXT(Data[[#This Row],[Order Date]], "mm.yy")</f>
        <v>04.18</v>
      </c>
    </row>
    <row r="6921" spans="1:26" x14ac:dyDescent="0.25">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1" t="str">
        <f>IF(M6921=People!$B$2,People!$A$5,(IF(M6921=People!$B$3,People!$A$3,(IF(M6921=People!$B$4,People!$A$4,(IF(M6921=People!$B$5,People!$A$5,0)))))))</f>
        <v>Chuck Magee</v>
      </c>
      <c r="W6921" s="1" t="str">
        <f>IFERROR(VLOOKUP(Data[[#This Row],[Order ID]], Returns!$A:$B, 2, FALSE), "No")</f>
        <v>No</v>
      </c>
      <c r="X6921" s="1">
        <f>1/COUNTIF(Data[Order ID], Data[[#This Row],[Order ID]])</f>
        <v>1</v>
      </c>
      <c r="Y6921" s="1">
        <f>1/COUNTIFS(Data[Customer Name],Data[[#This Row],[Customer Name]], Data[MonthYear],Data[[#This Row],[MonthYear]])</f>
        <v>1</v>
      </c>
      <c r="Z6921" s="1" t="str">
        <f>TEXT(Data[[#This Row],[Order Date]], "mm.yy")</f>
        <v>05.17</v>
      </c>
    </row>
    <row r="6922" spans="1:26" x14ac:dyDescent="0.25">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1" t="str">
        <f>IF(M6922=People!$B$2,People!$A$5,(IF(M6922=People!$B$3,People!$A$3,(IF(M6922=People!$B$4,People!$A$4,(IF(M6922=People!$B$5,People!$A$5,0)))))))</f>
        <v>Cassandra Brandow</v>
      </c>
      <c r="W6922" s="1" t="str">
        <f>IFERROR(VLOOKUP(Data[[#This Row],[Order ID]], Returns!$A:$B, 2, FALSE), "No")</f>
        <v>No</v>
      </c>
      <c r="X6922" s="1">
        <f>1/COUNTIF(Data[Order ID], Data[[#This Row],[Order ID]])</f>
        <v>1</v>
      </c>
      <c r="Y6922" s="1">
        <f>1/COUNTIFS(Data[Customer Name],Data[[#This Row],[Customer Name]], Data[MonthYear],Data[[#This Row],[MonthYear]])</f>
        <v>1</v>
      </c>
      <c r="Z6922" s="1" t="str">
        <f>TEXT(Data[[#This Row],[Order Date]], "mm.yy")</f>
        <v>02.19</v>
      </c>
    </row>
    <row r="6923" spans="1:26" x14ac:dyDescent="0.25">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1" t="str">
        <f>IF(M6923=People!$B$2,People!$A$5,(IF(M6923=People!$B$3,People!$A$3,(IF(M6923=People!$B$4,People!$A$4,(IF(M6923=People!$B$5,People!$A$5,0)))))))</f>
        <v>Chuck Magee</v>
      </c>
      <c r="W6923" s="1" t="str">
        <f>IFERROR(VLOOKUP(Data[[#This Row],[Order ID]], Returns!$A:$B, 2, FALSE), "No")</f>
        <v>No</v>
      </c>
      <c r="X6923" s="1">
        <f>1/COUNTIF(Data[Order ID], Data[[#This Row],[Order ID]])</f>
        <v>1</v>
      </c>
      <c r="Y6923" s="1">
        <f>1/COUNTIFS(Data[Customer Name],Data[[#This Row],[Customer Name]], Data[MonthYear],Data[[#This Row],[MonthYear]])</f>
        <v>1</v>
      </c>
      <c r="Z6923" s="1" t="str">
        <f>TEXT(Data[[#This Row],[Order Date]], "mm.yy")</f>
        <v>04.19</v>
      </c>
    </row>
    <row r="6924" spans="1:26" x14ac:dyDescent="0.25">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1" t="str">
        <f>IF(M6924=People!$B$2,People!$A$5,(IF(M6924=People!$B$3,People!$A$3,(IF(M6924=People!$B$4,People!$A$4,(IF(M6924=People!$B$5,People!$A$5,0)))))))</f>
        <v>Cassandra Brandow</v>
      </c>
      <c r="W6924" s="1" t="str">
        <f>IFERROR(VLOOKUP(Data[[#This Row],[Order ID]], Returns!$A:$B, 2, FALSE), "No")</f>
        <v>No</v>
      </c>
      <c r="X6924" s="1">
        <f>1/COUNTIF(Data[Order ID], Data[[#This Row],[Order ID]])</f>
        <v>0.5</v>
      </c>
      <c r="Y6924" s="1">
        <f>1/COUNTIFS(Data[Customer Name],Data[[#This Row],[Customer Name]], Data[MonthYear],Data[[#This Row],[MonthYear]])</f>
        <v>0.5</v>
      </c>
      <c r="Z6924" s="1" t="str">
        <f>TEXT(Data[[#This Row],[Order Date]], "mm.yy")</f>
        <v>03.17</v>
      </c>
    </row>
    <row r="6925" spans="1:26" x14ac:dyDescent="0.25">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1" t="str">
        <f>IF(M6925=People!$B$2,People!$A$5,(IF(M6925=People!$B$3,People!$A$3,(IF(M6925=People!$B$4,People!$A$4,(IF(M6925=People!$B$5,People!$A$5,0)))))))</f>
        <v>Cassandra Brandow</v>
      </c>
      <c r="W6925" s="1" t="str">
        <f>IFERROR(VLOOKUP(Data[[#This Row],[Order ID]], Returns!$A:$B, 2, FALSE), "No")</f>
        <v>No</v>
      </c>
      <c r="X6925" s="1">
        <f>1/COUNTIF(Data[Order ID], Data[[#This Row],[Order ID]])</f>
        <v>0.5</v>
      </c>
      <c r="Y6925" s="1">
        <f>1/COUNTIFS(Data[Customer Name],Data[[#This Row],[Customer Name]], Data[MonthYear],Data[[#This Row],[MonthYear]])</f>
        <v>0.5</v>
      </c>
      <c r="Z6925" s="1" t="str">
        <f>TEXT(Data[[#This Row],[Order Date]], "mm.yy")</f>
        <v>03.17</v>
      </c>
    </row>
    <row r="6926" spans="1:26" x14ac:dyDescent="0.25">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1" t="str">
        <f>IF(M6926=People!$B$2,People!$A$5,(IF(M6926=People!$B$3,People!$A$3,(IF(M6926=People!$B$4,People!$A$4,(IF(M6926=People!$B$5,People!$A$5,0)))))))</f>
        <v>Chuck Magee</v>
      </c>
      <c r="W6926" s="1" t="str">
        <f>IFERROR(VLOOKUP(Data[[#This Row],[Order ID]], Returns!$A:$B, 2, FALSE), "No")</f>
        <v>No</v>
      </c>
      <c r="X6926" s="1">
        <f>1/COUNTIF(Data[Order ID], Data[[#This Row],[Order ID]])</f>
        <v>0.5</v>
      </c>
      <c r="Y6926" s="1">
        <f>1/COUNTIFS(Data[Customer Name],Data[[#This Row],[Customer Name]], Data[MonthYear],Data[[#This Row],[MonthYear]])</f>
        <v>0.5</v>
      </c>
      <c r="Z6926" s="1" t="str">
        <f>TEXT(Data[[#This Row],[Order Date]], "mm.yy")</f>
        <v>11.17</v>
      </c>
    </row>
    <row r="6927" spans="1:26" x14ac:dyDescent="0.25">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1" t="str">
        <f>IF(M6927=People!$B$2,People!$A$5,(IF(M6927=People!$B$3,People!$A$3,(IF(M6927=People!$B$4,People!$A$4,(IF(M6927=People!$B$5,People!$A$5,0)))))))</f>
        <v>Chuck Magee</v>
      </c>
      <c r="W6927" s="1" t="str">
        <f>IFERROR(VLOOKUP(Data[[#This Row],[Order ID]], Returns!$A:$B, 2, FALSE), "No")</f>
        <v>No</v>
      </c>
      <c r="X6927" s="1">
        <f>1/COUNTIF(Data[Order ID], Data[[#This Row],[Order ID]])</f>
        <v>0.5</v>
      </c>
      <c r="Y6927" s="1">
        <f>1/COUNTIFS(Data[Customer Name],Data[[#This Row],[Customer Name]], Data[MonthYear],Data[[#This Row],[MonthYear]])</f>
        <v>0.5</v>
      </c>
      <c r="Z6927" s="1" t="str">
        <f>TEXT(Data[[#This Row],[Order Date]], "mm.yy")</f>
        <v>11.17</v>
      </c>
    </row>
    <row r="6928" spans="1:26" x14ac:dyDescent="0.25">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1" t="str">
        <f>IF(M6928=People!$B$2,People!$A$5,(IF(M6928=People!$B$3,People!$A$3,(IF(M6928=People!$B$4,People!$A$4,(IF(M6928=People!$B$5,People!$A$5,0)))))))</f>
        <v>Cassandra Brandow</v>
      </c>
      <c r="W6928" s="1" t="str">
        <f>IFERROR(VLOOKUP(Data[[#This Row],[Order ID]], Returns!$A:$B, 2, FALSE), "No")</f>
        <v>No</v>
      </c>
      <c r="X6928" s="1">
        <f>1/COUNTIF(Data[Order ID], Data[[#This Row],[Order ID]])</f>
        <v>1</v>
      </c>
      <c r="Y6928" s="1">
        <f>1/COUNTIFS(Data[Customer Name],Data[[#This Row],[Customer Name]], Data[MonthYear],Data[[#This Row],[MonthYear]])</f>
        <v>1</v>
      </c>
      <c r="Z6928" s="1" t="str">
        <f>TEXT(Data[[#This Row],[Order Date]], "mm.yy")</f>
        <v>07.18</v>
      </c>
    </row>
    <row r="6929" spans="1:26" x14ac:dyDescent="0.25">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1" t="str">
        <f>IF(M6929=People!$B$2,People!$A$5,(IF(M6929=People!$B$3,People!$A$3,(IF(M6929=People!$B$4,People!$A$4,(IF(M6929=People!$B$5,People!$A$5,0)))))))</f>
        <v>Cassandra Brandow</v>
      </c>
      <c r="W6929" s="1" t="str">
        <f>IFERROR(VLOOKUP(Data[[#This Row],[Order ID]], Returns!$A:$B, 2, FALSE), "No")</f>
        <v>No</v>
      </c>
      <c r="X6929" s="1">
        <f>1/COUNTIF(Data[Order ID], Data[[#This Row],[Order ID]])</f>
        <v>0.25</v>
      </c>
      <c r="Y6929" s="1">
        <f>1/COUNTIFS(Data[Customer Name],Data[[#This Row],[Customer Name]], Data[MonthYear],Data[[#This Row],[MonthYear]])</f>
        <v>0.25</v>
      </c>
      <c r="Z6929" s="1" t="str">
        <f>TEXT(Data[[#This Row],[Order Date]], "mm.yy")</f>
        <v>06.18</v>
      </c>
    </row>
    <row r="6930" spans="1:26" x14ac:dyDescent="0.25">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1" t="str">
        <f>IF(M6930=People!$B$2,People!$A$5,(IF(M6930=People!$B$3,People!$A$3,(IF(M6930=People!$B$4,People!$A$4,(IF(M6930=People!$B$5,People!$A$5,0)))))))</f>
        <v>Cassandra Brandow</v>
      </c>
      <c r="W6930" s="1" t="str">
        <f>IFERROR(VLOOKUP(Data[[#This Row],[Order ID]], Returns!$A:$B, 2, FALSE), "No")</f>
        <v>No</v>
      </c>
      <c r="X6930" s="1">
        <f>1/COUNTIF(Data[Order ID], Data[[#This Row],[Order ID]])</f>
        <v>0.25</v>
      </c>
      <c r="Y6930" s="1">
        <f>1/COUNTIFS(Data[Customer Name],Data[[#This Row],[Customer Name]], Data[MonthYear],Data[[#This Row],[MonthYear]])</f>
        <v>0.25</v>
      </c>
      <c r="Z6930" s="1" t="str">
        <f>TEXT(Data[[#This Row],[Order Date]], "mm.yy")</f>
        <v>06.18</v>
      </c>
    </row>
    <row r="6931" spans="1:26" x14ac:dyDescent="0.25">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1" t="str">
        <f>IF(M6931=People!$B$2,People!$A$5,(IF(M6931=People!$B$3,People!$A$3,(IF(M6931=People!$B$4,People!$A$4,(IF(M6931=People!$B$5,People!$A$5,0)))))))</f>
        <v>Cassandra Brandow</v>
      </c>
      <c r="W6931" s="1" t="str">
        <f>IFERROR(VLOOKUP(Data[[#This Row],[Order ID]], Returns!$A:$B, 2, FALSE), "No")</f>
        <v>No</v>
      </c>
      <c r="X6931" s="1">
        <f>1/COUNTIF(Data[Order ID], Data[[#This Row],[Order ID]])</f>
        <v>0.25</v>
      </c>
      <c r="Y6931" s="1">
        <f>1/COUNTIFS(Data[Customer Name],Data[[#This Row],[Customer Name]], Data[MonthYear],Data[[#This Row],[MonthYear]])</f>
        <v>0.25</v>
      </c>
      <c r="Z6931" s="1" t="str">
        <f>TEXT(Data[[#This Row],[Order Date]], "mm.yy")</f>
        <v>06.18</v>
      </c>
    </row>
    <row r="6932" spans="1:26" x14ac:dyDescent="0.25">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1" t="str">
        <f>IF(M6932=People!$B$2,People!$A$5,(IF(M6932=People!$B$3,People!$A$3,(IF(M6932=People!$B$4,People!$A$4,(IF(M6932=People!$B$5,People!$A$5,0)))))))</f>
        <v>Cassandra Brandow</v>
      </c>
      <c r="W6932" s="1" t="str">
        <f>IFERROR(VLOOKUP(Data[[#This Row],[Order ID]], Returns!$A:$B, 2, FALSE), "No")</f>
        <v>No</v>
      </c>
      <c r="X6932" s="1">
        <f>1/COUNTIF(Data[Order ID], Data[[#This Row],[Order ID]])</f>
        <v>0.25</v>
      </c>
      <c r="Y6932" s="1">
        <f>1/COUNTIFS(Data[Customer Name],Data[[#This Row],[Customer Name]], Data[MonthYear],Data[[#This Row],[MonthYear]])</f>
        <v>0.25</v>
      </c>
      <c r="Z6932" s="1" t="str">
        <f>TEXT(Data[[#This Row],[Order Date]], "mm.yy")</f>
        <v>06.18</v>
      </c>
    </row>
    <row r="6933" spans="1:26" x14ac:dyDescent="0.25">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1" t="str">
        <f>IF(M6933=People!$B$2,People!$A$5,(IF(M6933=People!$B$3,People!$A$3,(IF(M6933=People!$B$4,People!$A$4,(IF(M6933=People!$B$5,People!$A$5,0)))))))</f>
        <v>Chuck Magee</v>
      </c>
      <c r="W6933" s="1" t="str">
        <f>IFERROR(VLOOKUP(Data[[#This Row],[Order ID]], Returns!$A:$B, 2, FALSE), "No")</f>
        <v>No</v>
      </c>
      <c r="X6933" s="1">
        <f>1/COUNTIF(Data[Order ID], Data[[#This Row],[Order ID]])</f>
        <v>0.25</v>
      </c>
      <c r="Y6933" s="1">
        <f>1/COUNTIFS(Data[Customer Name],Data[[#This Row],[Customer Name]], Data[MonthYear],Data[[#This Row],[MonthYear]])</f>
        <v>0.25</v>
      </c>
      <c r="Z6933" s="1" t="str">
        <f>TEXT(Data[[#This Row],[Order Date]], "mm.yy")</f>
        <v>07.16</v>
      </c>
    </row>
    <row r="6934" spans="1:26" x14ac:dyDescent="0.25">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1" t="str">
        <f>IF(M6934=People!$B$2,People!$A$5,(IF(M6934=People!$B$3,People!$A$3,(IF(M6934=People!$B$4,People!$A$4,(IF(M6934=People!$B$5,People!$A$5,0)))))))</f>
        <v>Chuck Magee</v>
      </c>
      <c r="W6934" s="1" t="str">
        <f>IFERROR(VLOOKUP(Data[[#This Row],[Order ID]], Returns!$A:$B, 2, FALSE), "No")</f>
        <v>No</v>
      </c>
      <c r="X6934" s="1">
        <f>1/COUNTIF(Data[Order ID], Data[[#This Row],[Order ID]])</f>
        <v>0.25</v>
      </c>
      <c r="Y6934" s="1">
        <f>1/COUNTIFS(Data[Customer Name],Data[[#This Row],[Customer Name]], Data[MonthYear],Data[[#This Row],[MonthYear]])</f>
        <v>0.25</v>
      </c>
      <c r="Z6934" s="1" t="str">
        <f>TEXT(Data[[#This Row],[Order Date]], "mm.yy")</f>
        <v>07.16</v>
      </c>
    </row>
    <row r="6935" spans="1:26" x14ac:dyDescent="0.25">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1" t="str">
        <f>IF(M6935=People!$B$2,People!$A$5,(IF(M6935=People!$B$3,People!$A$3,(IF(M6935=People!$B$4,People!$A$4,(IF(M6935=People!$B$5,People!$A$5,0)))))))</f>
        <v>Chuck Magee</v>
      </c>
      <c r="W6935" s="1" t="str">
        <f>IFERROR(VLOOKUP(Data[[#This Row],[Order ID]], Returns!$A:$B, 2, FALSE), "No")</f>
        <v>No</v>
      </c>
      <c r="X6935" s="1">
        <f>1/COUNTIF(Data[Order ID], Data[[#This Row],[Order ID]])</f>
        <v>0.25</v>
      </c>
      <c r="Y6935" s="1">
        <f>1/COUNTIFS(Data[Customer Name],Data[[#This Row],[Customer Name]], Data[MonthYear],Data[[#This Row],[MonthYear]])</f>
        <v>0.25</v>
      </c>
      <c r="Z6935" s="1" t="str">
        <f>TEXT(Data[[#This Row],[Order Date]], "mm.yy")</f>
        <v>07.16</v>
      </c>
    </row>
    <row r="6936" spans="1:26" x14ac:dyDescent="0.25">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1" t="str">
        <f>IF(M6936=People!$B$2,People!$A$5,(IF(M6936=People!$B$3,People!$A$3,(IF(M6936=People!$B$4,People!$A$4,(IF(M6936=People!$B$5,People!$A$5,0)))))))</f>
        <v>Chuck Magee</v>
      </c>
      <c r="W6936" s="1" t="str">
        <f>IFERROR(VLOOKUP(Data[[#This Row],[Order ID]], Returns!$A:$B, 2, FALSE), "No")</f>
        <v>No</v>
      </c>
      <c r="X6936" s="1">
        <f>1/COUNTIF(Data[Order ID], Data[[#This Row],[Order ID]])</f>
        <v>0.25</v>
      </c>
      <c r="Y6936" s="1">
        <f>1/COUNTIFS(Data[Customer Name],Data[[#This Row],[Customer Name]], Data[MonthYear],Data[[#This Row],[MonthYear]])</f>
        <v>0.25</v>
      </c>
      <c r="Z6936" s="1" t="str">
        <f>TEXT(Data[[#This Row],[Order Date]], "mm.yy")</f>
        <v>07.16</v>
      </c>
    </row>
    <row r="6937" spans="1:26" x14ac:dyDescent="0.25">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1" t="str">
        <f>IF(M6937=People!$B$2,People!$A$5,(IF(M6937=People!$B$3,People!$A$3,(IF(M6937=People!$B$4,People!$A$4,(IF(M6937=People!$B$5,People!$A$5,0)))))))</f>
        <v>Kelly Williams</v>
      </c>
      <c r="W6937" s="1" t="str">
        <f>IFERROR(VLOOKUP(Data[[#This Row],[Order ID]], Returns!$A:$B, 2, FALSE), "No")</f>
        <v>No</v>
      </c>
      <c r="X6937" s="1">
        <f>1/COUNTIF(Data[Order ID], Data[[#This Row],[Order ID]])</f>
        <v>1</v>
      </c>
      <c r="Y6937" s="1">
        <f>1/COUNTIFS(Data[Customer Name],Data[[#This Row],[Customer Name]], Data[MonthYear],Data[[#This Row],[MonthYear]])</f>
        <v>1</v>
      </c>
      <c r="Z6937" s="1" t="str">
        <f>TEXT(Data[[#This Row],[Order Date]], "mm.yy")</f>
        <v>11.19</v>
      </c>
    </row>
    <row r="6938" spans="1:26" x14ac:dyDescent="0.25">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1" t="str">
        <f>IF(M6938=People!$B$2,People!$A$5,(IF(M6938=People!$B$3,People!$A$3,(IF(M6938=People!$B$4,People!$A$4,(IF(M6938=People!$B$5,People!$A$5,0)))))))</f>
        <v>Kelly Williams</v>
      </c>
      <c r="W6938" s="1" t="str">
        <f>IFERROR(VLOOKUP(Data[[#This Row],[Order ID]], Returns!$A:$B, 2, FALSE), "No")</f>
        <v>No</v>
      </c>
      <c r="X6938" s="1">
        <f>1/COUNTIF(Data[Order ID], Data[[#This Row],[Order ID]])</f>
        <v>1</v>
      </c>
      <c r="Y6938" s="1">
        <f>1/COUNTIFS(Data[Customer Name],Data[[#This Row],[Customer Name]], Data[MonthYear],Data[[#This Row],[MonthYear]])</f>
        <v>1</v>
      </c>
      <c r="Z6938" s="1" t="str">
        <f>TEXT(Data[[#This Row],[Order Date]], "mm.yy")</f>
        <v>09.18</v>
      </c>
    </row>
    <row r="6939" spans="1:26" x14ac:dyDescent="0.25">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1" t="str">
        <f>IF(M6939=People!$B$2,People!$A$5,(IF(M6939=People!$B$3,People!$A$3,(IF(M6939=People!$B$4,People!$A$4,(IF(M6939=People!$B$5,People!$A$5,0)))))))</f>
        <v>Kelly Williams</v>
      </c>
      <c r="W6939" s="1" t="str">
        <f>IFERROR(VLOOKUP(Data[[#This Row],[Order ID]], Returns!$A:$B, 2, FALSE), "No")</f>
        <v>No</v>
      </c>
      <c r="X6939" s="1">
        <f>1/COUNTIF(Data[Order ID], Data[[#This Row],[Order ID]])</f>
        <v>1</v>
      </c>
      <c r="Y6939" s="1">
        <f>1/COUNTIFS(Data[Customer Name],Data[[#This Row],[Customer Name]], Data[MonthYear],Data[[#This Row],[MonthYear]])</f>
        <v>1</v>
      </c>
      <c r="Z6939" s="1" t="str">
        <f>TEXT(Data[[#This Row],[Order Date]], "mm.yy")</f>
        <v>06.16</v>
      </c>
    </row>
    <row r="6940" spans="1:26" x14ac:dyDescent="0.25">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1" t="str">
        <f>IF(M6940=People!$B$2,People!$A$5,(IF(M6940=People!$B$3,People!$A$3,(IF(M6940=People!$B$4,People!$A$4,(IF(M6940=People!$B$5,People!$A$5,0)))))))</f>
        <v>Cassandra Brandow</v>
      </c>
      <c r="W6940" s="1" t="str">
        <f>IFERROR(VLOOKUP(Data[[#This Row],[Order ID]], Returns!$A:$B, 2, FALSE), "No")</f>
        <v>No</v>
      </c>
      <c r="X6940" s="1">
        <f>1/COUNTIF(Data[Order ID], Data[[#This Row],[Order ID]])</f>
        <v>1</v>
      </c>
      <c r="Y6940" s="1">
        <f>1/COUNTIFS(Data[Customer Name],Data[[#This Row],[Customer Name]], Data[MonthYear],Data[[#This Row],[MonthYear]])</f>
        <v>1</v>
      </c>
      <c r="Z6940" s="1" t="str">
        <f>TEXT(Data[[#This Row],[Order Date]], "mm.yy")</f>
        <v>11.18</v>
      </c>
    </row>
    <row r="6941" spans="1:26" x14ac:dyDescent="0.25">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1" t="str">
        <f>IF(M6941=People!$B$2,People!$A$5,(IF(M6941=People!$B$3,People!$A$3,(IF(M6941=People!$B$4,People!$A$4,(IF(M6941=People!$B$5,People!$A$5,0)))))))</f>
        <v>Chuck Magee</v>
      </c>
      <c r="W6941" s="1" t="str">
        <f>IFERROR(VLOOKUP(Data[[#This Row],[Order ID]], Returns!$A:$B, 2, FALSE), "No")</f>
        <v>No</v>
      </c>
      <c r="X6941" s="1">
        <f>1/COUNTIF(Data[Order ID], Data[[#This Row],[Order ID]])</f>
        <v>0.25</v>
      </c>
      <c r="Y6941" s="1">
        <f>1/COUNTIFS(Data[Customer Name],Data[[#This Row],[Customer Name]], Data[MonthYear],Data[[#This Row],[MonthYear]])</f>
        <v>0.25</v>
      </c>
      <c r="Z6941" s="1" t="str">
        <f>TEXT(Data[[#This Row],[Order Date]], "mm.yy")</f>
        <v>06.19</v>
      </c>
    </row>
    <row r="6942" spans="1:26" x14ac:dyDescent="0.25">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1" t="str">
        <f>IF(M6942=People!$B$2,People!$A$5,(IF(M6942=People!$B$3,People!$A$3,(IF(M6942=People!$B$4,People!$A$4,(IF(M6942=People!$B$5,People!$A$5,0)))))))</f>
        <v>Chuck Magee</v>
      </c>
      <c r="W6942" s="1" t="str">
        <f>IFERROR(VLOOKUP(Data[[#This Row],[Order ID]], Returns!$A:$B, 2, FALSE), "No")</f>
        <v>No</v>
      </c>
      <c r="X6942" s="1">
        <f>1/COUNTIF(Data[Order ID], Data[[#This Row],[Order ID]])</f>
        <v>0.25</v>
      </c>
      <c r="Y6942" s="1">
        <f>1/COUNTIFS(Data[Customer Name],Data[[#This Row],[Customer Name]], Data[MonthYear],Data[[#This Row],[MonthYear]])</f>
        <v>0.25</v>
      </c>
      <c r="Z6942" s="1" t="str">
        <f>TEXT(Data[[#This Row],[Order Date]], "mm.yy")</f>
        <v>06.19</v>
      </c>
    </row>
    <row r="6943" spans="1:26" x14ac:dyDescent="0.25">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1" t="str">
        <f>IF(M6943=People!$B$2,People!$A$5,(IF(M6943=People!$B$3,People!$A$3,(IF(M6943=People!$B$4,People!$A$4,(IF(M6943=People!$B$5,People!$A$5,0)))))))</f>
        <v>Chuck Magee</v>
      </c>
      <c r="W6943" s="1" t="str">
        <f>IFERROR(VLOOKUP(Data[[#This Row],[Order ID]], Returns!$A:$B, 2, FALSE), "No")</f>
        <v>No</v>
      </c>
      <c r="X6943" s="1">
        <f>1/COUNTIF(Data[Order ID], Data[[#This Row],[Order ID]])</f>
        <v>0.25</v>
      </c>
      <c r="Y6943" s="1">
        <f>1/COUNTIFS(Data[Customer Name],Data[[#This Row],[Customer Name]], Data[MonthYear],Data[[#This Row],[MonthYear]])</f>
        <v>0.25</v>
      </c>
      <c r="Z6943" s="1" t="str">
        <f>TEXT(Data[[#This Row],[Order Date]], "mm.yy")</f>
        <v>06.19</v>
      </c>
    </row>
    <row r="6944" spans="1:26" x14ac:dyDescent="0.25">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1" t="str">
        <f>IF(M6944=People!$B$2,People!$A$5,(IF(M6944=People!$B$3,People!$A$3,(IF(M6944=People!$B$4,People!$A$4,(IF(M6944=People!$B$5,People!$A$5,0)))))))</f>
        <v>Chuck Magee</v>
      </c>
      <c r="W6944" s="1" t="str">
        <f>IFERROR(VLOOKUP(Data[[#This Row],[Order ID]], Returns!$A:$B, 2, FALSE), "No")</f>
        <v>No</v>
      </c>
      <c r="X6944" s="1">
        <f>1/COUNTIF(Data[Order ID], Data[[#This Row],[Order ID]])</f>
        <v>0.25</v>
      </c>
      <c r="Y6944" s="1">
        <f>1/COUNTIFS(Data[Customer Name],Data[[#This Row],[Customer Name]], Data[MonthYear],Data[[#This Row],[MonthYear]])</f>
        <v>0.25</v>
      </c>
      <c r="Z6944" s="1" t="str">
        <f>TEXT(Data[[#This Row],[Order Date]], "mm.yy")</f>
        <v>06.19</v>
      </c>
    </row>
    <row r="6945" spans="1:26" x14ac:dyDescent="0.25">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1" t="str">
        <f>IF(M6945=People!$B$2,People!$A$5,(IF(M6945=People!$B$3,People!$A$3,(IF(M6945=People!$B$4,People!$A$4,(IF(M6945=People!$B$5,People!$A$5,0)))))))</f>
        <v>Cassandra Brandow</v>
      </c>
      <c r="W6945" s="1" t="str">
        <f>IFERROR(VLOOKUP(Data[[#This Row],[Order ID]], Returns!$A:$B, 2, FALSE), "No")</f>
        <v>No</v>
      </c>
      <c r="X6945" s="1">
        <f>1/COUNTIF(Data[Order ID], Data[[#This Row],[Order ID]])</f>
        <v>1</v>
      </c>
      <c r="Y6945" s="1">
        <f>1/COUNTIFS(Data[Customer Name],Data[[#This Row],[Customer Name]], Data[MonthYear],Data[[#This Row],[MonthYear]])</f>
        <v>1</v>
      </c>
      <c r="Z6945" s="1" t="str">
        <f>TEXT(Data[[#This Row],[Order Date]], "mm.yy")</f>
        <v>07.17</v>
      </c>
    </row>
    <row r="6946" spans="1:26" x14ac:dyDescent="0.25">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1" t="str">
        <f>IF(M6946=People!$B$2,People!$A$5,(IF(M6946=People!$B$3,People!$A$3,(IF(M6946=People!$B$4,People!$A$4,(IF(M6946=People!$B$5,People!$A$5,0)))))))</f>
        <v>Chuck Magee</v>
      </c>
      <c r="W6946" s="1" t="str">
        <f>IFERROR(VLOOKUP(Data[[#This Row],[Order ID]], Returns!$A:$B, 2, FALSE), "No")</f>
        <v>No</v>
      </c>
      <c r="X6946" s="1">
        <f>1/COUNTIF(Data[Order ID], Data[[#This Row],[Order ID]])</f>
        <v>1</v>
      </c>
      <c r="Y6946" s="1">
        <f>1/COUNTIFS(Data[Customer Name],Data[[#This Row],[Customer Name]], Data[MonthYear],Data[[#This Row],[MonthYear]])</f>
        <v>1</v>
      </c>
      <c r="Z6946" s="1" t="str">
        <f>TEXT(Data[[#This Row],[Order Date]], "mm.yy")</f>
        <v>09.16</v>
      </c>
    </row>
    <row r="6947" spans="1:26" x14ac:dyDescent="0.25">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1" t="str">
        <f>IF(M6947=People!$B$2,People!$A$5,(IF(M6947=People!$B$3,People!$A$3,(IF(M6947=People!$B$4,People!$A$4,(IF(M6947=People!$B$5,People!$A$5,0)))))))</f>
        <v>Chuck Magee</v>
      </c>
      <c r="W6947" s="1" t="str">
        <f>IFERROR(VLOOKUP(Data[[#This Row],[Order ID]], Returns!$A:$B, 2, FALSE), "No")</f>
        <v>No</v>
      </c>
      <c r="X6947" s="1">
        <f>1/COUNTIF(Data[Order ID], Data[[#This Row],[Order ID]])</f>
        <v>1</v>
      </c>
      <c r="Y6947" s="1">
        <f>1/COUNTIFS(Data[Customer Name],Data[[#This Row],[Customer Name]], Data[MonthYear],Data[[#This Row],[MonthYear]])</f>
        <v>1</v>
      </c>
      <c r="Z6947" s="1" t="str">
        <f>TEXT(Data[[#This Row],[Order Date]], "mm.yy")</f>
        <v>09.18</v>
      </c>
    </row>
    <row r="6948" spans="1:26" x14ac:dyDescent="0.25">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1" t="str">
        <f>IF(M6948=People!$B$2,People!$A$5,(IF(M6948=People!$B$3,People!$A$3,(IF(M6948=People!$B$4,People!$A$4,(IF(M6948=People!$B$5,People!$A$5,0)))))))</f>
        <v>Cassandra Brandow</v>
      </c>
      <c r="W6948" s="1" t="str">
        <f>IFERROR(VLOOKUP(Data[[#This Row],[Order ID]], Returns!$A:$B, 2, FALSE), "No")</f>
        <v>No</v>
      </c>
      <c r="X6948" s="1">
        <f>1/COUNTIF(Data[Order ID], Data[[#This Row],[Order ID]])</f>
        <v>1</v>
      </c>
      <c r="Y6948" s="1">
        <f>1/COUNTIFS(Data[Customer Name],Data[[#This Row],[Customer Name]], Data[MonthYear],Data[[#This Row],[MonthYear]])</f>
        <v>1</v>
      </c>
      <c r="Z6948" s="1" t="str">
        <f>TEXT(Data[[#This Row],[Order Date]], "mm.yy")</f>
        <v>11.17</v>
      </c>
    </row>
    <row r="6949" spans="1:26" x14ac:dyDescent="0.25">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1" t="str">
        <f>IF(M6949=People!$B$2,People!$A$5,(IF(M6949=People!$B$3,People!$A$3,(IF(M6949=People!$B$4,People!$A$4,(IF(M6949=People!$B$5,People!$A$5,0)))))))</f>
        <v>Kelly Williams</v>
      </c>
      <c r="W6949" s="1" t="str">
        <f>IFERROR(VLOOKUP(Data[[#This Row],[Order ID]], Returns!$A:$B, 2, FALSE), "No")</f>
        <v>No</v>
      </c>
      <c r="X6949" s="1">
        <f>1/COUNTIF(Data[Order ID], Data[[#This Row],[Order ID]])</f>
        <v>0.5</v>
      </c>
      <c r="Y6949" s="1">
        <f>1/COUNTIFS(Data[Customer Name],Data[[#This Row],[Customer Name]], Data[MonthYear],Data[[#This Row],[MonthYear]])</f>
        <v>0.25</v>
      </c>
      <c r="Z6949" s="1" t="str">
        <f>TEXT(Data[[#This Row],[Order Date]], "mm.yy")</f>
        <v>04.17</v>
      </c>
    </row>
    <row r="6950" spans="1:26" x14ac:dyDescent="0.25">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1" t="str">
        <f>IF(M6950=People!$B$2,People!$A$5,(IF(M6950=People!$B$3,People!$A$3,(IF(M6950=People!$B$4,People!$A$4,(IF(M6950=People!$B$5,People!$A$5,0)))))))</f>
        <v>Kelly Williams</v>
      </c>
      <c r="W6950" s="1" t="str">
        <f>IFERROR(VLOOKUP(Data[[#This Row],[Order ID]], Returns!$A:$B, 2, FALSE), "No")</f>
        <v>No</v>
      </c>
      <c r="X6950" s="1">
        <f>1/COUNTIF(Data[Order ID], Data[[#This Row],[Order ID]])</f>
        <v>0.5</v>
      </c>
      <c r="Y6950" s="1">
        <f>1/COUNTIFS(Data[Customer Name],Data[[#This Row],[Customer Name]], Data[MonthYear],Data[[#This Row],[MonthYear]])</f>
        <v>0.25</v>
      </c>
      <c r="Z6950" s="1" t="str">
        <f>TEXT(Data[[#This Row],[Order Date]], "mm.yy")</f>
        <v>04.17</v>
      </c>
    </row>
    <row r="6951" spans="1:26" x14ac:dyDescent="0.25">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1" t="str">
        <f>IF(M6951=People!$B$2,People!$A$5,(IF(M6951=People!$B$3,People!$A$3,(IF(M6951=People!$B$4,People!$A$4,(IF(M6951=People!$B$5,People!$A$5,0)))))))</f>
        <v>Chuck Magee</v>
      </c>
      <c r="W6951" s="1" t="str">
        <f>IFERROR(VLOOKUP(Data[[#This Row],[Order ID]], Returns!$A:$B, 2, FALSE), "No")</f>
        <v>No</v>
      </c>
      <c r="X6951" s="1">
        <f>1/COUNTIF(Data[Order ID], Data[[#This Row],[Order ID]])</f>
        <v>0.5</v>
      </c>
      <c r="Y6951" s="1">
        <f>1/COUNTIFS(Data[Customer Name],Data[[#This Row],[Customer Name]], Data[MonthYear],Data[[#This Row],[MonthYear]])</f>
        <v>0.5</v>
      </c>
      <c r="Z6951" s="1" t="str">
        <f>TEXT(Data[[#This Row],[Order Date]], "mm.yy")</f>
        <v>11.19</v>
      </c>
    </row>
    <row r="6952" spans="1:26" x14ac:dyDescent="0.25">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1" t="str">
        <f>IF(M6952=People!$B$2,People!$A$5,(IF(M6952=People!$B$3,People!$A$3,(IF(M6952=People!$B$4,People!$A$4,(IF(M6952=People!$B$5,People!$A$5,0)))))))</f>
        <v>Chuck Magee</v>
      </c>
      <c r="W6952" s="1" t="str">
        <f>IFERROR(VLOOKUP(Data[[#This Row],[Order ID]], Returns!$A:$B, 2, FALSE), "No")</f>
        <v>No</v>
      </c>
      <c r="X6952" s="1">
        <f>1/COUNTIF(Data[Order ID], Data[[#This Row],[Order ID]])</f>
        <v>0.5</v>
      </c>
      <c r="Y6952" s="1">
        <f>1/COUNTIFS(Data[Customer Name],Data[[#This Row],[Customer Name]], Data[MonthYear],Data[[#This Row],[MonthYear]])</f>
        <v>0.5</v>
      </c>
      <c r="Z6952" s="1" t="str">
        <f>TEXT(Data[[#This Row],[Order Date]], "mm.yy")</f>
        <v>11.19</v>
      </c>
    </row>
    <row r="6953" spans="1:26" x14ac:dyDescent="0.25">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1" t="str">
        <f>IF(M6953=People!$B$2,People!$A$5,(IF(M6953=People!$B$3,People!$A$3,(IF(M6953=People!$B$4,People!$A$4,(IF(M6953=People!$B$5,People!$A$5,0)))))))</f>
        <v>Kelly Williams</v>
      </c>
      <c r="W6953" s="1" t="str">
        <f>IFERROR(VLOOKUP(Data[[#This Row],[Order ID]], Returns!$A:$B, 2, FALSE), "No")</f>
        <v>No</v>
      </c>
      <c r="X6953" s="1">
        <f>1/COUNTIF(Data[Order ID], Data[[#This Row],[Order ID]])</f>
        <v>1</v>
      </c>
      <c r="Y6953" s="1">
        <f>1/COUNTIFS(Data[Customer Name],Data[[#This Row],[Customer Name]], Data[MonthYear],Data[[#This Row],[MonthYear]])</f>
        <v>1</v>
      </c>
      <c r="Z6953" s="1" t="str">
        <f>TEXT(Data[[#This Row],[Order Date]], "mm.yy")</f>
        <v>11.17</v>
      </c>
    </row>
    <row r="6954" spans="1:26" x14ac:dyDescent="0.25">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1" t="str">
        <f>IF(M6954=People!$B$2,People!$A$5,(IF(M6954=People!$B$3,People!$A$3,(IF(M6954=People!$B$4,People!$A$4,(IF(M6954=People!$B$5,People!$A$5,0)))))))</f>
        <v>Cassandra Brandow</v>
      </c>
      <c r="W6954" s="1" t="str">
        <f>IFERROR(VLOOKUP(Data[[#This Row],[Order ID]], Returns!$A:$B, 2, FALSE), "No")</f>
        <v>No</v>
      </c>
      <c r="X6954" s="1">
        <f>1/COUNTIF(Data[Order ID], Data[[#This Row],[Order ID]])</f>
        <v>0.33333333333333331</v>
      </c>
      <c r="Y6954" s="1">
        <f>1/COUNTIFS(Data[Customer Name],Data[[#This Row],[Customer Name]], Data[MonthYear],Data[[#This Row],[MonthYear]])</f>
        <v>0.33333333333333331</v>
      </c>
      <c r="Z6954" s="1" t="str">
        <f>TEXT(Data[[#This Row],[Order Date]], "mm.yy")</f>
        <v>10.17</v>
      </c>
    </row>
    <row r="6955" spans="1:26" x14ac:dyDescent="0.25">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1" t="str">
        <f>IF(M6955=People!$B$2,People!$A$5,(IF(M6955=People!$B$3,People!$A$3,(IF(M6955=People!$B$4,People!$A$4,(IF(M6955=People!$B$5,People!$A$5,0)))))))</f>
        <v>Cassandra Brandow</v>
      </c>
      <c r="W6955" s="1" t="str">
        <f>IFERROR(VLOOKUP(Data[[#This Row],[Order ID]], Returns!$A:$B, 2, FALSE), "No")</f>
        <v>No</v>
      </c>
      <c r="X6955" s="1">
        <f>1/COUNTIF(Data[Order ID], Data[[#This Row],[Order ID]])</f>
        <v>0.33333333333333331</v>
      </c>
      <c r="Y6955" s="1">
        <f>1/COUNTIFS(Data[Customer Name],Data[[#This Row],[Customer Name]], Data[MonthYear],Data[[#This Row],[MonthYear]])</f>
        <v>0.33333333333333331</v>
      </c>
      <c r="Z6955" s="1" t="str">
        <f>TEXT(Data[[#This Row],[Order Date]], "mm.yy")</f>
        <v>10.17</v>
      </c>
    </row>
    <row r="6956" spans="1:26" x14ac:dyDescent="0.25">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1" t="str">
        <f>IF(M6956=People!$B$2,People!$A$5,(IF(M6956=People!$B$3,People!$A$3,(IF(M6956=People!$B$4,People!$A$4,(IF(M6956=People!$B$5,People!$A$5,0)))))))</f>
        <v>Cassandra Brandow</v>
      </c>
      <c r="W6956" s="1" t="str">
        <f>IFERROR(VLOOKUP(Data[[#This Row],[Order ID]], Returns!$A:$B, 2, FALSE), "No")</f>
        <v>No</v>
      </c>
      <c r="X6956" s="1">
        <f>1/COUNTIF(Data[Order ID], Data[[#This Row],[Order ID]])</f>
        <v>0.33333333333333331</v>
      </c>
      <c r="Y6956" s="1">
        <f>1/COUNTIFS(Data[Customer Name],Data[[#This Row],[Customer Name]], Data[MonthYear],Data[[#This Row],[MonthYear]])</f>
        <v>0.33333333333333331</v>
      </c>
      <c r="Z6956" s="1" t="str">
        <f>TEXT(Data[[#This Row],[Order Date]], "mm.yy")</f>
        <v>10.17</v>
      </c>
    </row>
    <row r="6957" spans="1:26" x14ac:dyDescent="0.25">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1" t="str">
        <f>IF(M6957=People!$B$2,People!$A$5,(IF(M6957=People!$B$3,People!$A$3,(IF(M6957=People!$B$4,People!$A$4,(IF(M6957=People!$B$5,People!$A$5,0)))))))</f>
        <v>Cassandra Brandow</v>
      </c>
      <c r="W6957" s="1" t="str">
        <f>IFERROR(VLOOKUP(Data[[#This Row],[Order ID]], Returns!$A:$B, 2, FALSE), "No")</f>
        <v>No</v>
      </c>
      <c r="X6957" s="1">
        <f>1/COUNTIF(Data[Order ID], Data[[#This Row],[Order ID]])</f>
        <v>1</v>
      </c>
      <c r="Y6957" s="1">
        <f>1/COUNTIFS(Data[Customer Name],Data[[#This Row],[Customer Name]], Data[MonthYear],Data[[#This Row],[MonthYear]])</f>
        <v>1</v>
      </c>
      <c r="Z6957" s="1" t="str">
        <f>TEXT(Data[[#This Row],[Order Date]], "mm.yy")</f>
        <v>04.17</v>
      </c>
    </row>
    <row r="6958" spans="1:26" x14ac:dyDescent="0.25">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1" t="str">
        <f>IF(M6958=People!$B$2,People!$A$5,(IF(M6958=People!$B$3,People!$A$3,(IF(M6958=People!$B$4,People!$A$4,(IF(M6958=People!$B$5,People!$A$5,0)))))))</f>
        <v>Cassandra Brandow</v>
      </c>
      <c r="W6958" s="1" t="str">
        <f>IFERROR(VLOOKUP(Data[[#This Row],[Order ID]], Returns!$A:$B, 2, FALSE), "No")</f>
        <v>No</v>
      </c>
      <c r="X6958" s="1">
        <f>1/COUNTIF(Data[Order ID], Data[[#This Row],[Order ID]])</f>
        <v>0.5</v>
      </c>
      <c r="Y6958" s="1">
        <f>1/COUNTIFS(Data[Customer Name],Data[[#This Row],[Customer Name]], Data[MonthYear],Data[[#This Row],[MonthYear]])</f>
        <v>0.5</v>
      </c>
      <c r="Z6958" s="1" t="str">
        <f>TEXT(Data[[#This Row],[Order Date]], "mm.yy")</f>
        <v>07.18</v>
      </c>
    </row>
    <row r="6959" spans="1:26" x14ac:dyDescent="0.25">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1" t="str">
        <f>IF(M6959=People!$B$2,People!$A$5,(IF(M6959=People!$B$3,People!$A$3,(IF(M6959=People!$B$4,People!$A$4,(IF(M6959=People!$B$5,People!$A$5,0)))))))</f>
        <v>Cassandra Brandow</v>
      </c>
      <c r="W6959" s="1" t="str">
        <f>IFERROR(VLOOKUP(Data[[#This Row],[Order ID]], Returns!$A:$B, 2, FALSE), "No")</f>
        <v>No</v>
      </c>
      <c r="X6959" s="1">
        <f>1/COUNTIF(Data[Order ID], Data[[#This Row],[Order ID]])</f>
        <v>0.5</v>
      </c>
      <c r="Y6959" s="1">
        <f>1/COUNTIFS(Data[Customer Name],Data[[#This Row],[Customer Name]], Data[MonthYear],Data[[#This Row],[MonthYear]])</f>
        <v>0.5</v>
      </c>
      <c r="Z6959" s="1" t="str">
        <f>TEXT(Data[[#This Row],[Order Date]], "mm.yy")</f>
        <v>07.18</v>
      </c>
    </row>
    <row r="6960" spans="1:26" x14ac:dyDescent="0.25">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1" t="str">
        <f>IF(M6960=People!$B$2,People!$A$5,(IF(M6960=People!$B$3,People!$A$3,(IF(M6960=People!$B$4,People!$A$4,(IF(M6960=People!$B$5,People!$A$5,0)))))))</f>
        <v>Cassandra Brandow</v>
      </c>
      <c r="W6960" s="1" t="str">
        <f>IFERROR(VLOOKUP(Data[[#This Row],[Order ID]], Returns!$A:$B, 2, FALSE), "No")</f>
        <v>No</v>
      </c>
      <c r="X6960" s="1">
        <f>1/COUNTIF(Data[Order ID], Data[[#This Row],[Order ID]])</f>
        <v>0.33333333333333331</v>
      </c>
      <c r="Y6960" s="1">
        <f>1/COUNTIFS(Data[Customer Name],Data[[#This Row],[Customer Name]], Data[MonthYear],Data[[#This Row],[MonthYear]])</f>
        <v>0.33333333333333331</v>
      </c>
      <c r="Z6960" s="1" t="str">
        <f>TEXT(Data[[#This Row],[Order Date]], "mm.yy")</f>
        <v>09.17</v>
      </c>
    </row>
    <row r="6961" spans="1:26" x14ac:dyDescent="0.25">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1" t="str">
        <f>IF(M6961=People!$B$2,People!$A$5,(IF(M6961=People!$B$3,People!$A$3,(IF(M6961=People!$B$4,People!$A$4,(IF(M6961=People!$B$5,People!$A$5,0)))))))</f>
        <v>Cassandra Brandow</v>
      </c>
      <c r="W6961" s="1" t="str">
        <f>IFERROR(VLOOKUP(Data[[#This Row],[Order ID]], Returns!$A:$B, 2, FALSE), "No")</f>
        <v>No</v>
      </c>
      <c r="X6961" s="1">
        <f>1/COUNTIF(Data[Order ID], Data[[#This Row],[Order ID]])</f>
        <v>0.33333333333333331</v>
      </c>
      <c r="Y6961" s="1">
        <f>1/COUNTIFS(Data[Customer Name],Data[[#This Row],[Customer Name]], Data[MonthYear],Data[[#This Row],[MonthYear]])</f>
        <v>0.33333333333333331</v>
      </c>
      <c r="Z6961" s="1" t="str">
        <f>TEXT(Data[[#This Row],[Order Date]], "mm.yy")</f>
        <v>09.17</v>
      </c>
    </row>
    <row r="6962" spans="1:26" x14ac:dyDescent="0.25">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1" t="str">
        <f>IF(M6962=People!$B$2,People!$A$5,(IF(M6962=People!$B$3,People!$A$3,(IF(M6962=People!$B$4,People!$A$4,(IF(M6962=People!$B$5,People!$A$5,0)))))))</f>
        <v>Cassandra Brandow</v>
      </c>
      <c r="W6962" s="1" t="str">
        <f>IFERROR(VLOOKUP(Data[[#This Row],[Order ID]], Returns!$A:$B, 2, FALSE), "No")</f>
        <v>No</v>
      </c>
      <c r="X6962" s="1">
        <f>1/COUNTIF(Data[Order ID], Data[[#This Row],[Order ID]])</f>
        <v>0.33333333333333331</v>
      </c>
      <c r="Y6962" s="1">
        <f>1/COUNTIFS(Data[Customer Name],Data[[#This Row],[Customer Name]], Data[MonthYear],Data[[#This Row],[MonthYear]])</f>
        <v>0.33333333333333331</v>
      </c>
      <c r="Z6962" s="1" t="str">
        <f>TEXT(Data[[#This Row],[Order Date]], "mm.yy")</f>
        <v>09.17</v>
      </c>
    </row>
    <row r="6963" spans="1:26" x14ac:dyDescent="0.25">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1" t="str">
        <f>IF(M6963=People!$B$2,People!$A$5,(IF(M6963=People!$B$3,People!$A$3,(IF(M6963=People!$B$4,People!$A$4,(IF(M6963=People!$B$5,People!$A$5,0)))))))</f>
        <v>Cassandra Brandow</v>
      </c>
      <c r="W6963" s="1" t="str">
        <f>IFERROR(VLOOKUP(Data[[#This Row],[Order ID]], Returns!$A:$B, 2, FALSE), "No")</f>
        <v>No</v>
      </c>
      <c r="X6963" s="1">
        <f>1/COUNTIF(Data[Order ID], Data[[#This Row],[Order ID]])</f>
        <v>1</v>
      </c>
      <c r="Y6963" s="1">
        <f>1/COUNTIFS(Data[Customer Name],Data[[#This Row],[Customer Name]], Data[MonthYear],Data[[#This Row],[MonthYear]])</f>
        <v>0.5</v>
      </c>
      <c r="Z6963" s="1" t="str">
        <f>TEXT(Data[[#This Row],[Order Date]], "mm.yy")</f>
        <v>11.19</v>
      </c>
    </row>
    <row r="6964" spans="1:26" x14ac:dyDescent="0.25">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1" t="str">
        <f>IF(M6964=People!$B$2,People!$A$5,(IF(M6964=People!$B$3,People!$A$3,(IF(M6964=People!$B$4,People!$A$4,(IF(M6964=People!$B$5,People!$A$5,0)))))))</f>
        <v>Cassandra Brandow</v>
      </c>
      <c r="W6964" s="1" t="str">
        <f>IFERROR(VLOOKUP(Data[[#This Row],[Order ID]], Returns!$A:$B, 2, FALSE), "No")</f>
        <v>No</v>
      </c>
      <c r="X6964" s="1">
        <f>1/COUNTIF(Data[Order ID], Data[[#This Row],[Order ID]])</f>
        <v>0.16666666666666666</v>
      </c>
      <c r="Y6964" s="1">
        <f>1/COUNTIFS(Data[Customer Name],Data[[#This Row],[Customer Name]], Data[MonthYear],Data[[#This Row],[MonthYear]])</f>
        <v>0.125</v>
      </c>
      <c r="Z6964" s="1" t="str">
        <f>TEXT(Data[[#This Row],[Order Date]], "mm.yy")</f>
        <v>07.18</v>
      </c>
    </row>
    <row r="6965" spans="1:26" x14ac:dyDescent="0.25">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1" t="str">
        <f>IF(M6965=People!$B$2,People!$A$5,(IF(M6965=People!$B$3,People!$A$3,(IF(M6965=People!$B$4,People!$A$4,(IF(M6965=People!$B$5,People!$A$5,0)))))))</f>
        <v>Cassandra Brandow</v>
      </c>
      <c r="W6965" s="1" t="str">
        <f>IFERROR(VLOOKUP(Data[[#This Row],[Order ID]], Returns!$A:$B, 2, FALSE), "No")</f>
        <v>No</v>
      </c>
      <c r="X6965" s="1">
        <f>1/COUNTIF(Data[Order ID], Data[[#This Row],[Order ID]])</f>
        <v>0.16666666666666666</v>
      </c>
      <c r="Y6965" s="1">
        <f>1/COUNTIFS(Data[Customer Name],Data[[#This Row],[Customer Name]], Data[MonthYear],Data[[#This Row],[MonthYear]])</f>
        <v>0.125</v>
      </c>
      <c r="Z6965" s="1" t="str">
        <f>TEXT(Data[[#This Row],[Order Date]], "mm.yy")</f>
        <v>07.18</v>
      </c>
    </row>
    <row r="6966" spans="1:26" x14ac:dyDescent="0.25">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1" t="str">
        <f>IF(M6966=People!$B$2,People!$A$5,(IF(M6966=People!$B$3,People!$A$3,(IF(M6966=People!$B$4,People!$A$4,(IF(M6966=People!$B$5,People!$A$5,0)))))))</f>
        <v>Cassandra Brandow</v>
      </c>
      <c r="W6966" s="1" t="str">
        <f>IFERROR(VLOOKUP(Data[[#This Row],[Order ID]], Returns!$A:$B, 2, FALSE), "No")</f>
        <v>No</v>
      </c>
      <c r="X6966" s="1">
        <f>1/COUNTIF(Data[Order ID], Data[[#This Row],[Order ID]])</f>
        <v>0.16666666666666666</v>
      </c>
      <c r="Y6966" s="1">
        <f>1/COUNTIFS(Data[Customer Name],Data[[#This Row],[Customer Name]], Data[MonthYear],Data[[#This Row],[MonthYear]])</f>
        <v>0.125</v>
      </c>
      <c r="Z6966" s="1" t="str">
        <f>TEXT(Data[[#This Row],[Order Date]], "mm.yy")</f>
        <v>07.18</v>
      </c>
    </row>
    <row r="6967" spans="1:26" x14ac:dyDescent="0.25">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1" t="str">
        <f>IF(M6967=People!$B$2,People!$A$5,(IF(M6967=People!$B$3,People!$A$3,(IF(M6967=People!$B$4,People!$A$4,(IF(M6967=People!$B$5,People!$A$5,0)))))))</f>
        <v>Cassandra Brandow</v>
      </c>
      <c r="W6967" s="1" t="str">
        <f>IFERROR(VLOOKUP(Data[[#This Row],[Order ID]], Returns!$A:$B, 2, FALSE), "No")</f>
        <v>No</v>
      </c>
      <c r="X6967" s="1">
        <f>1/COUNTIF(Data[Order ID], Data[[#This Row],[Order ID]])</f>
        <v>0.16666666666666666</v>
      </c>
      <c r="Y6967" s="1">
        <f>1/COUNTIFS(Data[Customer Name],Data[[#This Row],[Customer Name]], Data[MonthYear],Data[[#This Row],[MonthYear]])</f>
        <v>0.125</v>
      </c>
      <c r="Z6967" s="1" t="str">
        <f>TEXT(Data[[#This Row],[Order Date]], "mm.yy")</f>
        <v>07.18</v>
      </c>
    </row>
    <row r="6968" spans="1:26" x14ac:dyDescent="0.25">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1" t="str">
        <f>IF(M6968=People!$B$2,People!$A$5,(IF(M6968=People!$B$3,People!$A$3,(IF(M6968=People!$B$4,People!$A$4,(IF(M6968=People!$B$5,People!$A$5,0)))))))</f>
        <v>Cassandra Brandow</v>
      </c>
      <c r="W6968" s="1" t="str">
        <f>IFERROR(VLOOKUP(Data[[#This Row],[Order ID]], Returns!$A:$B, 2, FALSE), "No")</f>
        <v>No</v>
      </c>
      <c r="X6968" s="1">
        <f>1/COUNTIF(Data[Order ID], Data[[#This Row],[Order ID]])</f>
        <v>0.16666666666666666</v>
      </c>
      <c r="Y6968" s="1">
        <f>1/COUNTIFS(Data[Customer Name],Data[[#This Row],[Customer Name]], Data[MonthYear],Data[[#This Row],[MonthYear]])</f>
        <v>0.125</v>
      </c>
      <c r="Z6968" s="1" t="str">
        <f>TEXT(Data[[#This Row],[Order Date]], "mm.yy")</f>
        <v>07.18</v>
      </c>
    </row>
    <row r="6969" spans="1:26" x14ac:dyDescent="0.25">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1" t="str">
        <f>IF(M6969=People!$B$2,People!$A$5,(IF(M6969=People!$B$3,People!$A$3,(IF(M6969=People!$B$4,People!$A$4,(IF(M6969=People!$B$5,People!$A$5,0)))))))</f>
        <v>Cassandra Brandow</v>
      </c>
      <c r="W6969" s="1" t="str">
        <f>IFERROR(VLOOKUP(Data[[#This Row],[Order ID]], Returns!$A:$B, 2, FALSE), "No")</f>
        <v>No</v>
      </c>
      <c r="X6969" s="1">
        <f>1/COUNTIF(Data[Order ID], Data[[#This Row],[Order ID]])</f>
        <v>0.16666666666666666</v>
      </c>
      <c r="Y6969" s="1">
        <f>1/COUNTIFS(Data[Customer Name],Data[[#This Row],[Customer Name]], Data[MonthYear],Data[[#This Row],[MonthYear]])</f>
        <v>0.125</v>
      </c>
      <c r="Z6969" s="1" t="str">
        <f>TEXT(Data[[#This Row],[Order Date]], "mm.yy")</f>
        <v>07.18</v>
      </c>
    </row>
    <row r="6970" spans="1:26" x14ac:dyDescent="0.25">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1" t="str">
        <f>IF(M6970=People!$B$2,People!$A$5,(IF(M6970=People!$B$3,People!$A$3,(IF(M6970=People!$B$4,People!$A$4,(IF(M6970=People!$B$5,People!$A$5,0)))))))</f>
        <v>Chuck Magee</v>
      </c>
      <c r="W6970" s="1" t="str">
        <f>IFERROR(VLOOKUP(Data[[#This Row],[Order ID]], Returns!$A:$B, 2, FALSE), "No")</f>
        <v>No</v>
      </c>
      <c r="X6970" s="1">
        <f>1/COUNTIF(Data[Order ID], Data[[#This Row],[Order ID]])</f>
        <v>1</v>
      </c>
      <c r="Y6970" s="1">
        <f>1/COUNTIFS(Data[Customer Name],Data[[#This Row],[Customer Name]], Data[MonthYear],Data[[#This Row],[MonthYear]])</f>
        <v>0.5</v>
      </c>
      <c r="Z6970" s="1" t="str">
        <f>TEXT(Data[[#This Row],[Order Date]], "mm.yy")</f>
        <v>10.17</v>
      </c>
    </row>
    <row r="6971" spans="1:26" x14ac:dyDescent="0.25">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1" t="str">
        <f>IF(M6971=People!$B$2,People!$A$5,(IF(M6971=People!$B$3,People!$A$3,(IF(M6971=People!$B$4,People!$A$4,(IF(M6971=People!$B$5,People!$A$5,0)))))))</f>
        <v>Cassandra Brandow</v>
      </c>
      <c r="W6971" s="1" t="str">
        <f>IFERROR(VLOOKUP(Data[[#This Row],[Order ID]], Returns!$A:$B, 2, FALSE), "No")</f>
        <v>No</v>
      </c>
      <c r="X6971" s="1">
        <f>1/COUNTIF(Data[Order ID], Data[[#This Row],[Order ID]])</f>
        <v>1</v>
      </c>
      <c r="Y6971" s="1">
        <f>1/COUNTIFS(Data[Customer Name],Data[[#This Row],[Customer Name]], Data[MonthYear],Data[[#This Row],[MonthYear]])</f>
        <v>1</v>
      </c>
      <c r="Z6971" s="1" t="str">
        <f>TEXT(Data[[#This Row],[Order Date]], "mm.yy")</f>
        <v>01.18</v>
      </c>
    </row>
    <row r="6972" spans="1:26" x14ac:dyDescent="0.25">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1" t="str">
        <f>IF(M6972=People!$B$2,People!$A$5,(IF(M6972=People!$B$3,People!$A$3,(IF(M6972=People!$B$4,People!$A$4,(IF(M6972=People!$B$5,People!$A$5,0)))))))</f>
        <v>Cassandra Brandow</v>
      </c>
      <c r="W6972" s="1" t="str">
        <f>IFERROR(VLOOKUP(Data[[#This Row],[Order ID]], Returns!$A:$B, 2, FALSE), "No")</f>
        <v>Yes</v>
      </c>
      <c r="X6972" s="1">
        <f>1/COUNTIF(Data[Order ID], Data[[#This Row],[Order ID]])</f>
        <v>0.25</v>
      </c>
      <c r="Y6972" s="1">
        <f>1/COUNTIFS(Data[Customer Name],Data[[#This Row],[Customer Name]], Data[MonthYear],Data[[#This Row],[MonthYear]])</f>
        <v>0.25</v>
      </c>
      <c r="Z6972" s="1" t="str">
        <f>TEXT(Data[[#This Row],[Order Date]], "mm.yy")</f>
        <v>09.19</v>
      </c>
    </row>
    <row r="6973" spans="1:26" x14ac:dyDescent="0.25">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1" t="str">
        <f>IF(M6973=People!$B$2,People!$A$5,(IF(M6973=People!$B$3,People!$A$3,(IF(M6973=People!$B$4,People!$A$4,(IF(M6973=People!$B$5,People!$A$5,0)))))))</f>
        <v>Cassandra Brandow</v>
      </c>
      <c r="W6973" s="1" t="str">
        <f>IFERROR(VLOOKUP(Data[[#This Row],[Order ID]], Returns!$A:$B, 2, FALSE), "No")</f>
        <v>Yes</v>
      </c>
      <c r="X6973" s="1">
        <f>1/COUNTIF(Data[Order ID], Data[[#This Row],[Order ID]])</f>
        <v>0.25</v>
      </c>
      <c r="Y6973" s="1">
        <f>1/COUNTIFS(Data[Customer Name],Data[[#This Row],[Customer Name]], Data[MonthYear],Data[[#This Row],[MonthYear]])</f>
        <v>0.25</v>
      </c>
      <c r="Z6973" s="1" t="str">
        <f>TEXT(Data[[#This Row],[Order Date]], "mm.yy")</f>
        <v>09.19</v>
      </c>
    </row>
    <row r="6974" spans="1:26" x14ac:dyDescent="0.25">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1" t="str">
        <f>IF(M6974=People!$B$2,People!$A$5,(IF(M6974=People!$B$3,People!$A$3,(IF(M6974=People!$B$4,People!$A$4,(IF(M6974=People!$B$5,People!$A$5,0)))))))</f>
        <v>Cassandra Brandow</v>
      </c>
      <c r="W6974" s="1" t="str">
        <f>IFERROR(VLOOKUP(Data[[#This Row],[Order ID]], Returns!$A:$B, 2, FALSE), "No")</f>
        <v>Yes</v>
      </c>
      <c r="X6974" s="1">
        <f>1/COUNTIF(Data[Order ID], Data[[#This Row],[Order ID]])</f>
        <v>0.25</v>
      </c>
      <c r="Y6974" s="1">
        <f>1/COUNTIFS(Data[Customer Name],Data[[#This Row],[Customer Name]], Data[MonthYear],Data[[#This Row],[MonthYear]])</f>
        <v>0.25</v>
      </c>
      <c r="Z6974" s="1" t="str">
        <f>TEXT(Data[[#This Row],[Order Date]], "mm.yy")</f>
        <v>09.19</v>
      </c>
    </row>
    <row r="6975" spans="1:26" x14ac:dyDescent="0.25">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1" t="str">
        <f>IF(M6975=People!$B$2,People!$A$5,(IF(M6975=People!$B$3,People!$A$3,(IF(M6975=People!$B$4,People!$A$4,(IF(M6975=People!$B$5,People!$A$5,0)))))))</f>
        <v>Cassandra Brandow</v>
      </c>
      <c r="W6975" s="1" t="str">
        <f>IFERROR(VLOOKUP(Data[[#This Row],[Order ID]], Returns!$A:$B, 2, FALSE), "No")</f>
        <v>Yes</v>
      </c>
      <c r="X6975" s="1">
        <f>1/COUNTIF(Data[Order ID], Data[[#This Row],[Order ID]])</f>
        <v>0.25</v>
      </c>
      <c r="Y6975" s="1">
        <f>1/COUNTIFS(Data[Customer Name],Data[[#This Row],[Customer Name]], Data[MonthYear],Data[[#This Row],[MonthYear]])</f>
        <v>0.25</v>
      </c>
      <c r="Z6975" s="1" t="str">
        <f>TEXT(Data[[#This Row],[Order Date]], "mm.yy")</f>
        <v>09.19</v>
      </c>
    </row>
    <row r="6976" spans="1:26" x14ac:dyDescent="0.25">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1" t="str">
        <f>IF(M6976=People!$B$2,People!$A$5,(IF(M6976=People!$B$3,People!$A$3,(IF(M6976=People!$B$4,People!$A$4,(IF(M6976=People!$B$5,People!$A$5,0)))))))</f>
        <v>Kelly Williams</v>
      </c>
      <c r="W6976" s="1" t="str">
        <f>IFERROR(VLOOKUP(Data[[#This Row],[Order ID]], Returns!$A:$B, 2, FALSE), "No")</f>
        <v>No</v>
      </c>
      <c r="X6976" s="1">
        <f>1/COUNTIF(Data[Order ID], Data[[#This Row],[Order ID]])</f>
        <v>1</v>
      </c>
      <c r="Y6976" s="1">
        <f>1/COUNTIFS(Data[Customer Name],Data[[#This Row],[Customer Name]], Data[MonthYear],Data[[#This Row],[MonthYear]])</f>
        <v>1</v>
      </c>
      <c r="Z6976" s="1" t="str">
        <f>TEXT(Data[[#This Row],[Order Date]], "mm.yy")</f>
        <v>09.19</v>
      </c>
    </row>
    <row r="6977" spans="1:26" x14ac:dyDescent="0.25">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1" t="str">
        <f>IF(M6977=People!$B$2,People!$A$5,(IF(M6977=People!$B$3,People!$A$3,(IF(M6977=People!$B$4,People!$A$4,(IF(M6977=People!$B$5,People!$A$5,0)))))))</f>
        <v>Cassandra Brandow</v>
      </c>
      <c r="W6977" s="1" t="str">
        <f>IFERROR(VLOOKUP(Data[[#This Row],[Order ID]], Returns!$A:$B, 2, FALSE), "No")</f>
        <v>Yes</v>
      </c>
      <c r="X6977" s="1">
        <f>1/COUNTIF(Data[Order ID], Data[[#This Row],[Order ID]])</f>
        <v>0.5</v>
      </c>
      <c r="Y6977" s="1">
        <f>1/COUNTIFS(Data[Customer Name],Data[[#This Row],[Customer Name]], Data[MonthYear],Data[[#This Row],[MonthYear]])</f>
        <v>0.5</v>
      </c>
      <c r="Z6977" s="1" t="str">
        <f>TEXT(Data[[#This Row],[Order Date]], "mm.yy")</f>
        <v>06.17</v>
      </c>
    </row>
    <row r="6978" spans="1:26" x14ac:dyDescent="0.25">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1" t="str">
        <f>IF(M6978=People!$B$2,People!$A$5,(IF(M6978=People!$B$3,People!$A$3,(IF(M6978=People!$B$4,People!$A$4,(IF(M6978=People!$B$5,People!$A$5,0)))))))</f>
        <v>Cassandra Brandow</v>
      </c>
      <c r="W6978" s="1" t="str">
        <f>IFERROR(VLOOKUP(Data[[#This Row],[Order ID]], Returns!$A:$B, 2, FALSE), "No")</f>
        <v>Yes</v>
      </c>
      <c r="X6978" s="1">
        <f>1/COUNTIF(Data[Order ID], Data[[#This Row],[Order ID]])</f>
        <v>0.5</v>
      </c>
      <c r="Y6978" s="1">
        <f>1/COUNTIFS(Data[Customer Name],Data[[#This Row],[Customer Name]], Data[MonthYear],Data[[#This Row],[MonthYear]])</f>
        <v>0.5</v>
      </c>
      <c r="Z6978" s="1" t="str">
        <f>TEXT(Data[[#This Row],[Order Date]], "mm.yy")</f>
        <v>06.17</v>
      </c>
    </row>
    <row r="6979" spans="1:26" x14ac:dyDescent="0.25">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1" t="str">
        <f>IF(M6979=People!$B$2,People!$A$5,(IF(M6979=People!$B$3,People!$A$3,(IF(M6979=People!$B$4,People!$A$4,(IF(M6979=People!$B$5,People!$A$5,0)))))))</f>
        <v>Cassandra Brandow</v>
      </c>
      <c r="W6979" s="1" t="str">
        <f>IFERROR(VLOOKUP(Data[[#This Row],[Order ID]], Returns!$A:$B, 2, FALSE), "No")</f>
        <v>No</v>
      </c>
      <c r="X6979" s="1">
        <f>1/COUNTIF(Data[Order ID], Data[[#This Row],[Order ID]])</f>
        <v>1</v>
      </c>
      <c r="Y6979" s="1">
        <f>1/COUNTIFS(Data[Customer Name],Data[[#This Row],[Customer Name]], Data[MonthYear],Data[[#This Row],[MonthYear]])</f>
        <v>0.16666666666666666</v>
      </c>
      <c r="Z6979" s="1" t="str">
        <f>TEXT(Data[[#This Row],[Order Date]], "mm.yy")</f>
        <v>11.18</v>
      </c>
    </row>
    <row r="6980" spans="1:26" x14ac:dyDescent="0.25">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1" t="str">
        <f>IF(M6980=People!$B$2,People!$A$5,(IF(M6980=People!$B$3,People!$A$3,(IF(M6980=People!$B$4,People!$A$4,(IF(M6980=People!$B$5,People!$A$5,0)))))))</f>
        <v>Cassandra Brandow</v>
      </c>
      <c r="W6980" s="1" t="str">
        <f>IFERROR(VLOOKUP(Data[[#This Row],[Order ID]], Returns!$A:$B, 2, FALSE), "No")</f>
        <v>No</v>
      </c>
      <c r="X6980" s="1">
        <f>1/COUNTIF(Data[Order ID], Data[[#This Row],[Order ID]])</f>
        <v>1</v>
      </c>
      <c r="Y6980" s="1">
        <f>1/COUNTIFS(Data[Customer Name],Data[[#This Row],[Customer Name]], Data[MonthYear],Data[[#This Row],[MonthYear]])</f>
        <v>1</v>
      </c>
      <c r="Z6980" s="1" t="str">
        <f>TEXT(Data[[#This Row],[Order Date]], "mm.yy")</f>
        <v>11.19</v>
      </c>
    </row>
    <row r="6981" spans="1:26" x14ac:dyDescent="0.25">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1" t="str">
        <f>IF(M6981=People!$B$2,People!$A$5,(IF(M6981=People!$B$3,People!$A$3,(IF(M6981=People!$B$4,People!$A$4,(IF(M6981=People!$B$5,People!$A$5,0)))))))</f>
        <v>Cassandra Brandow</v>
      </c>
      <c r="W6981" s="1" t="str">
        <f>IFERROR(VLOOKUP(Data[[#This Row],[Order ID]], Returns!$A:$B, 2, FALSE), "No")</f>
        <v>No</v>
      </c>
      <c r="X6981" s="1">
        <f>1/COUNTIF(Data[Order ID], Data[[#This Row],[Order ID]])</f>
        <v>1</v>
      </c>
      <c r="Y6981" s="1">
        <f>1/COUNTIFS(Data[Customer Name],Data[[#This Row],[Customer Name]], Data[MonthYear],Data[[#This Row],[MonthYear]])</f>
        <v>1</v>
      </c>
      <c r="Z6981" s="1" t="str">
        <f>TEXT(Data[[#This Row],[Order Date]], "mm.yy")</f>
        <v>01.19</v>
      </c>
    </row>
    <row r="6982" spans="1:26" x14ac:dyDescent="0.25">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1" t="str">
        <f>IF(M6982=People!$B$2,People!$A$5,(IF(M6982=People!$B$3,People!$A$3,(IF(M6982=People!$B$4,People!$A$4,(IF(M6982=People!$B$5,People!$A$5,0)))))))</f>
        <v>Chuck Magee</v>
      </c>
      <c r="W6982" s="1" t="str">
        <f>IFERROR(VLOOKUP(Data[[#This Row],[Order ID]], Returns!$A:$B, 2, FALSE), "No")</f>
        <v>No</v>
      </c>
      <c r="X6982" s="1">
        <f>1/COUNTIF(Data[Order ID], Data[[#This Row],[Order ID]])</f>
        <v>0.5</v>
      </c>
      <c r="Y6982" s="1">
        <f>1/COUNTIFS(Data[Customer Name],Data[[#This Row],[Customer Name]], Data[MonthYear],Data[[#This Row],[MonthYear]])</f>
        <v>0.5</v>
      </c>
      <c r="Z6982" s="1" t="str">
        <f>TEXT(Data[[#This Row],[Order Date]], "mm.yy")</f>
        <v>11.16</v>
      </c>
    </row>
    <row r="6983" spans="1:26" x14ac:dyDescent="0.25">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1" t="str">
        <f>IF(M6983=People!$B$2,People!$A$5,(IF(M6983=People!$B$3,People!$A$3,(IF(M6983=People!$B$4,People!$A$4,(IF(M6983=People!$B$5,People!$A$5,0)))))))</f>
        <v>Chuck Magee</v>
      </c>
      <c r="W6983" s="1" t="str">
        <f>IFERROR(VLOOKUP(Data[[#This Row],[Order ID]], Returns!$A:$B, 2, FALSE), "No")</f>
        <v>No</v>
      </c>
      <c r="X6983" s="1">
        <f>1/COUNTIF(Data[Order ID], Data[[#This Row],[Order ID]])</f>
        <v>0.5</v>
      </c>
      <c r="Y6983" s="1">
        <f>1/COUNTIFS(Data[Customer Name],Data[[#This Row],[Customer Name]], Data[MonthYear],Data[[#This Row],[MonthYear]])</f>
        <v>0.5</v>
      </c>
      <c r="Z6983" s="1" t="str">
        <f>TEXT(Data[[#This Row],[Order Date]], "mm.yy")</f>
        <v>11.16</v>
      </c>
    </row>
    <row r="6984" spans="1:26" x14ac:dyDescent="0.25">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1" t="str">
        <f>IF(M6984=People!$B$2,People!$A$5,(IF(M6984=People!$B$3,People!$A$3,(IF(M6984=People!$B$4,People!$A$4,(IF(M6984=People!$B$5,People!$A$5,0)))))))</f>
        <v>Kelly Williams</v>
      </c>
      <c r="W6984" s="1" t="str">
        <f>IFERROR(VLOOKUP(Data[[#This Row],[Order ID]], Returns!$A:$B, 2, FALSE), "No")</f>
        <v>No</v>
      </c>
      <c r="X6984" s="1">
        <f>1/COUNTIF(Data[Order ID], Data[[#This Row],[Order ID]])</f>
        <v>0.16666666666666666</v>
      </c>
      <c r="Y6984" s="1">
        <f>1/COUNTIFS(Data[Customer Name],Data[[#This Row],[Customer Name]], Data[MonthYear],Data[[#This Row],[MonthYear]])</f>
        <v>0.16666666666666666</v>
      </c>
      <c r="Z6984" s="1" t="str">
        <f>TEXT(Data[[#This Row],[Order Date]], "mm.yy")</f>
        <v>09.18</v>
      </c>
    </row>
    <row r="6985" spans="1:26" x14ac:dyDescent="0.25">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1" t="str">
        <f>IF(M6985=People!$B$2,People!$A$5,(IF(M6985=People!$B$3,People!$A$3,(IF(M6985=People!$B$4,People!$A$4,(IF(M6985=People!$B$5,People!$A$5,0)))))))</f>
        <v>Kelly Williams</v>
      </c>
      <c r="W6985" s="1" t="str">
        <f>IFERROR(VLOOKUP(Data[[#This Row],[Order ID]], Returns!$A:$B, 2, FALSE), "No")</f>
        <v>No</v>
      </c>
      <c r="X6985" s="1">
        <f>1/COUNTIF(Data[Order ID], Data[[#This Row],[Order ID]])</f>
        <v>0.16666666666666666</v>
      </c>
      <c r="Y6985" s="1">
        <f>1/COUNTIFS(Data[Customer Name],Data[[#This Row],[Customer Name]], Data[MonthYear],Data[[#This Row],[MonthYear]])</f>
        <v>0.16666666666666666</v>
      </c>
      <c r="Z6985" s="1" t="str">
        <f>TEXT(Data[[#This Row],[Order Date]], "mm.yy")</f>
        <v>09.18</v>
      </c>
    </row>
    <row r="6986" spans="1:26" x14ac:dyDescent="0.25">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1" t="str">
        <f>IF(M6986=People!$B$2,People!$A$5,(IF(M6986=People!$B$3,People!$A$3,(IF(M6986=People!$B$4,People!$A$4,(IF(M6986=People!$B$5,People!$A$5,0)))))))</f>
        <v>Kelly Williams</v>
      </c>
      <c r="W6986" s="1" t="str">
        <f>IFERROR(VLOOKUP(Data[[#This Row],[Order ID]], Returns!$A:$B, 2, FALSE), "No")</f>
        <v>No</v>
      </c>
      <c r="X6986" s="1">
        <f>1/COUNTIF(Data[Order ID], Data[[#This Row],[Order ID]])</f>
        <v>0.16666666666666666</v>
      </c>
      <c r="Y6986" s="1">
        <f>1/COUNTIFS(Data[Customer Name],Data[[#This Row],[Customer Name]], Data[MonthYear],Data[[#This Row],[MonthYear]])</f>
        <v>0.16666666666666666</v>
      </c>
      <c r="Z6986" s="1" t="str">
        <f>TEXT(Data[[#This Row],[Order Date]], "mm.yy")</f>
        <v>09.18</v>
      </c>
    </row>
    <row r="6987" spans="1:26" x14ac:dyDescent="0.25">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1" t="str">
        <f>IF(M6987=People!$B$2,People!$A$5,(IF(M6987=People!$B$3,People!$A$3,(IF(M6987=People!$B$4,People!$A$4,(IF(M6987=People!$B$5,People!$A$5,0)))))))</f>
        <v>Kelly Williams</v>
      </c>
      <c r="W6987" s="1" t="str">
        <f>IFERROR(VLOOKUP(Data[[#This Row],[Order ID]], Returns!$A:$B, 2, FALSE), "No")</f>
        <v>No</v>
      </c>
      <c r="X6987" s="1">
        <f>1/COUNTIF(Data[Order ID], Data[[#This Row],[Order ID]])</f>
        <v>0.16666666666666666</v>
      </c>
      <c r="Y6987" s="1">
        <f>1/COUNTIFS(Data[Customer Name],Data[[#This Row],[Customer Name]], Data[MonthYear],Data[[#This Row],[MonthYear]])</f>
        <v>0.16666666666666666</v>
      </c>
      <c r="Z6987" s="1" t="str">
        <f>TEXT(Data[[#This Row],[Order Date]], "mm.yy")</f>
        <v>09.18</v>
      </c>
    </row>
    <row r="6988" spans="1:26" x14ac:dyDescent="0.25">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1" t="str">
        <f>IF(M6988=People!$B$2,People!$A$5,(IF(M6988=People!$B$3,People!$A$3,(IF(M6988=People!$B$4,People!$A$4,(IF(M6988=People!$B$5,People!$A$5,0)))))))</f>
        <v>Kelly Williams</v>
      </c>
      <c r="W6988" s="1" t="str">
        <f>IFERROR(VLOOKUP(Data[[#This Row],[Order ID]], Returns!$A:$B, 2, FALSE), "No")</f>
        <v>No</v>
      </c>
      <c r="X6988" s="1">
        <f>1/COUNTIF(Data[Order ID], Data[[#This Row],[Order ID]])</f>
        <v>0.16666666666666666</v>
      </c>
      <c r="Y6988" s="1">
        <f>1/COUNTIFS(Data[Customer Name],Data[[#This Row],[Customer Name]], Data[MonthYear],Data[[#This Row],[MonthYear]])</f>
        <v>0.16666666666666666</v>
      </c>
      <c r="Z6988" s="1" t="str">
        <f>TEXT(Data[[#This Row],[Order Date]], "mm.yy")</f>
        <v>09.18</v>
      </c>
    </row>
    <row r="6989" spans="1:26" x14ac:dyDescent="0.25">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1" t="str">
        <f>IF(M6989=People!$B$2,People!$A$5,(IF(M6989=People!$B$3,People!$A$3,(IF(M6989=People!$B$4,People!$A$4,(IF(M6989=People!$B$5,People!$A$5,0)))))))</f>
        <v>Kelly Williams</v>
      </c>
      <c r="W6989" s="1" t="str">
        <f>IFERROR(VLOOKUP(Data[[#This Row],[Order ID]], Returns!$A:$B, 2, FALSE), "No")</f>
        <v>No</v>
      </c>
      <c r="X6989" s="1">
        <f>1/COUNTIF(Data[Order ID], Data[[#This Row],[Order ID]])</f>
        <v>0.16666666666666666</v>
      </c>
      <c r="Y6989" s="1">
        <f>1/COUNTIFS(Data[Customer Name],Data[[#This Row],[Customer Name]], Data[MonthYear],Data[[#This Row],[MonthYear]])</f>
        <v>0.16666666666666666</v>
      </c>
      <c r="Z6989" s="1" t="str">
        <f>TEXT(Data[[#This Row],[Order Date]], "mm.yy")</f>
        <v>09.18</v>
      </c>
    </row>
    <row r="6990" spans="1:26" x14ac:dyDescent="0.25">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1" t="str">
        <f>IF(M6990=People!$B$2,People!$A$5,(IF(M6990=People!$B$3,People!$A$3,(IF(M6990=People!$B$4,People!$A$4,(IF(M6990=People!$B$5,People!$A$5,0)))))))</f>
        <v>Cassandra Brandow</v>
      </c>
      <c r="W6990" s="1" t="str">
        <f>IFERROR(VLOOKUP(Data[[#This Row],[Order ID]], Returns!$A:$B, 2, FALSE), "No")</f>
        <v>No</v>
      </c>
      <c r="X6990" s="1">
        <f>1/COUNTIF(Data[Order ID], Data[[#This Row],[Order ID]])</f>
        <v>1</v>
      </c>
      <c r="Y6990" s="1">
        <f>1/COUNTIFS(Data[Customer Name],Data[[#This Row],[Customer Name]], Data[MonthYear],Data[[#This Row],[MonthYear]])</f>
        <v>1</v>
      </c>
      <c r="Z6990" s="1" t="str">
        <f>TEXT(Data[[#This Row],[Order Date]], "mm.yy")</f>
        <v>11.19</v>
      </c>
    </row>
    <row r="6991" spans="1:26" x14ac:dyDescent="0.25">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1" t="str">
        <f>IF(M6991=People!$B$2,People!$A$5,(IF(M6991=People!$B$3,People!$A$3,(IF(M6991=People!$B$4,People!$A$4,(IF(M6991=People!$B$5,People!$A$5,0)))))))</f>
        <v>Kelly Williams</v>
      </c>
      <c r="W6991" s="1" t="str">
        <f>IFERROR(VLOOKUP(Data[[#This Row],[Order ID]], Returns!$A:$B, 2, FALSE), "No")</f>
        <v>No</v>
      </c>
      <c r="X6991" s="1">
        <f>1/COUNTIF(Data[Order ID], Data[[#This Row],[Order ID]])</f>
        <v>1</v>
      </c>
      <c r="Y6991" s="1">
        <f>1/COUNTIFS(Data[Customer Name],Data[[#This Row],[Customer Name]], Data[MonthYear],Data[[#This Row],[MonthYear]])</f>
        <v>1</v>
      </c>
      <c r="Z6991" s="1" t="str">
        <f>TEXT(Data[[#This Row],[Order Date]], "mm.yy")</f>
        <v>12.19</v>
      </c>
    </row>
    <row r="6992" spans="1:26" x14ac:dyDescent="0.25">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1" t="str">
        <f>IF(M6992=People!$B$2,People!$A$5,(IF(M6992=People!$B$3,People!$A$3,(IF(M6992=People!$B$4,People!$A$4,(IF(M6992=People!$B$5,People!$A$5,0)))))))</f>
        <v>Cassandra Brandow</v>
      </c>
      <c r="W6992" s="1" t="str">
        <f>IFERROR(VLOOKUP(Data[[#This Row],[Order ID]], Returns!$A:$B, 2, FALSE), "No")</f>
        <v>No</v>
      </c>
      <c r="X6992" s="1">
        <f>1/COUNTIF(Data[Order ID], Data[[#This Row],[Order ID]])</f>
        <v>0.2</v>
      </c>
      <c r="Y6992" s="1">
        <f>1/COUNTIFS(Data[Customer Name],Data[[#This Row],[Customer Name]], Data[MonthYear],Data[[#This Row],[MonthYear]])</f>
        <v>0.2</v>
      </c>
      <c r="Z6992" s="1" t="str">
        <f>TEXT(Data[[#This Row],[Order Date]], "mm.yy")</f>
        <v>11.17</v>
      </c>
    </row>
    <row r="6993" spans="1:26" x14ac:dyDescent="0.25">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1" t="str">
        <f>IF(M6993=People!$B$2,People!$A$5,(IF(M6993=People!$B$3,People!$A$3,(IF(M6993=People!$B$4,People!$A$4,(IF(M6993=People!$B$5,People!$A$5,0)))))))</f>
        <v>Cassandra Brandow</v>
      </c>
      <c r="W6993" s="1" t="str">
        <f>IFERROR(VLOOKUP(Data[[#This Row],[Order ID]], Returns!$A:$B, 2, FALSE), "No")</f>
        <v>No</v>
      </c>
      <c r="X6993" s="1">
        <f>1/COUNTIF(Data[Order ID], Data[[#This Row],[Order ID]])</f>
        <v>0.2</v>
      </c>
      <c r="Y6993" s="1">
        <f>1/COUNTIFS(Data[Customer Name],Data[[#This Row],[Customer Name]], Data[MonthYear],Data[[#This Row],[MonthYear]])</f>
        <v>0.2</v>
      </c>
      <c r="Z6993" s="1" t="str">
        <f>TEXT(Data[[#This Row],[Order Date]], "mm.yy")</f>
        <v>11.17</v>
      </c>
    </row>
    <row r="6994" spans="1:26" x14ac:dyDescent="0.25">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1" t="str">
        <f>IF(M6994=People!$B$2,People!$A$5,(IF(M6994=People!$B$3,People!$A$3,(IF(M6994=People!$B$4,People!$A$4,(IF(M6994=People!$B$5,People!$A$5,0)))))))</f>
        <v>Cassandra Brandow</v>
      </c>
      <c r="W6994" s="1" t="str">
        <f>IFERROR(VLOOKUP(Data[[#This Row],[Order ID]], Returns!$A:$B, 2, FALSE), "No")</f>
        <v>No</v>
      </c>
      <c r="X6994" s="1">
        <f>1/COUNTIF(Data[Order ID], Data[[#This Row],[Order ID]])</f>
        <v>0.2</v>
      </c>
      <c r="Y6994" s="1">
        <f>1/COUNTIFS(Data[Customer Name],Data[[#This Row],[Customer Name]], Data[MonthYear],Data[[#This Row],[MonthYear]])</f>
        <v>0.2</v>
      </c>
      <c r="Z6994" s="1" t="str">
        <f>TEXT(Data[[#This Row],[Order Date]], "mm.yy")</f>
        <v>11.17</v>
      </c>
    </row>
    <row r="6995" spans="1:26" x14ac:dyDescent="0.25">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1" t="str">
        <f>IF(M6995=People!$B$2,People!$A$5,(IF(M6995=People!$B$3,People!$A$3,(IF(M6995=People!$B$4,People!$A$4,(IF(M6995=People!$B$5,People!$A$5,0)))))))</f>
        <v>Cassandra Brandow</v>
      </c>
      <c r="W6995" s="1" t="str">
        <f>IFERROR(VLOOKUP(Data[[#This Row],[Order ID]], Returns!$A:$B, 2, FALSE), "No")</f>
        <v>No</v>
      </c>
      <c r="X6995" s="1">
        <f>1/COUNTIF(Data[Order ID], Data[[#This Row],[Order ID]])</f>
        <v>0.2</v>
      </c>
      <c r="Y6995" s="1">
        <f>1/COUNTIFS(Data[Customer Name],Data[[#This Row],[Customer Name]], Data[MonthYear],Data[[#This Row],[MonthYear]])</f>
        <v>0.2</v>
      </c>
      <c r="Z6995" s="1" t="str">
        <f>TEXT(Data[[#This Row],[Order Date]], "mm.yy")</f>
        <v>11.17</v>
      </c>
    </row>
    <row r="6996" spans="1:26" x14ac:dyDescent="0.25">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1" t="str">
        <f>IF(M6996=People!$B$2,People!$A$5,(IF(M6996=People!$B$3,People!$A$3,(IF(M6996=People!$B$4,People!$A$4,(IF(M6996=People!$B$5,People!$A$5,0)))))))</f>
        <v>Cassandra Brandow</v>
      </c>
      <c r="W6996" s="1" t="str">
        <f>IFERROR(VLOOKUP(Data[[#This Row],[Order ID]], Returns!$A:$B, 2, FALSE), "No")</f>
        <v>No</v>
      </c>
      <c r="X6996" s="1">
        <f>1/COUNTIF(Data[Order ID], Data[[#This Row],[Order ID]])</f>
        <v>0.2</v>
      </c>
      <c r="Y6996" s="1">
        <f>1/COUNTIFS(Data[Customer Name],Data[[#This Row],[Customer Name]], Data[MonthYear],Data[[#This Row],[MonthYear]])</f>
        <v>0.2</v>
      </c>
      <c r="Z6996" s="1" t="str">
        <f>TEXT(Data[[#This Row],[Order Date]], "mm.yy")</f>
        <v>11.17</v>
      </c>
    </row>
    <row r="6997" spans="1:26" x14ac:dyDescent="0.25">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1" t="str">
        <f>IF(M6997=People!$B$2,People!$A$5,(IF(M6997=People!$B$3,People!$A$3,(IF(M6997=People!$B$4,People!$A$4,(IF(M6997=People!$B$5,People!$A$5,0)))))))</f>
        <v>Cassandra Brandow</v>
      </c>
      <c r="W6997" s="1" t="str">
        <f>IFERROR(VLOOKUP(Data[[#This Row],[Order ID]], Returns!$A:$B, 2, FALSE), "No")</f>
        <v>No</v>
      </c>
      <c r="X6997" s="1">
        <f>1/COUNTIF(Data[Order ID], Data[[#This Row],[Order ID]])</f>
        <v>1</v>
      </c>
      <c r="Y6997" s="1">
        <f>1/COUNTIFS(Data[Customer Name],Data[[#This Row],[Customer Name]], Data[MonthYear],Data[[#This Row],[MonthYear]])</f>
        <v>1</v>
      </c>
      <c r="Z6997" s="1" t="str">
        <f>TEXT(Data[[#This Row],[Order Date]], "mm.yy")</f>
        <v>11.17</v>
      </c>
    </row>
    <row r="6998" spans="1:26" x14ac:dyDescent="0.25">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1" t="str">
        <f>IF(M6998=People!$B$2,People!$A$5,(IF(M6998=People!$B$3,People!$A$3,(IF(M6998=People!$B$4,People!$A$4,(IF(M6998=People!$B$5,People!$A$5,0)))))))</f>
        <v>Kelly Williams</v>
      </c>
      <c r="W6998" s="1" t="str">
        <f>IFERROR(VLOOKUP(Data[[#This Row],[Order ID]], Returns!$A:$B, 2, FALSE), "No")</f>
        <v>No</v>
      </c>
      <c r="X6998" s="1">
        <f>1/COUNTIF(Data[Order ID], Data[[#This Row],[Order ID]])</f>
        <v>0.5</v>
      </c>
      <c r="Y6998" s="1">
        <f>1/COUNTIFS(Data[Customer Name],Data[[#This Row],[Customer Name]], Data[MonthYear],Data[[#This Row],[MonthYear]])</f>
        <v>0.5</v>
      </c>
      <c r="Z6998" s="1" t="str">
        <f>TEXT(Data[[#This Row],[Order Date]], "mm.yy")</f>
        <v>12.19</v>
      </c>
    </row>
    <row r="6999" spans="1:26" x14ac:dyDescent="0.25">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1" t="str">
        <f>IF(M6999=People!$B$2,People!$A$5,(IF(M6999=People!$B$3,People!$A$3,(IF(M6999=People!$B$4,People!$A$4,(IF(M6999=People!$B$5,People!$A$5,0)))))))</f>
        <v>Kelly Williams</v>
      </c>
      <c r="W6999" s="1" t="str">
        <f>IFERROR(VLOOKUP(Data[[#This Row],[Order ID]], Returns!$A:$B, 2, FALSE), "No")</f>
        <v>No</v>
      </c>
      <c r="X6999" s="1">
        <f>1/COUNTIF(Data[Order ID], Data[[#This Row],[Order ID]])</f>
        <v>0.5</v>
      </c>
      <c r="Y6999" s="1">
        <f>1/COUNTIFS(Data[Customer Name],Data[[#This Row],[Customer Name]], Data[MonthYear],Data[[#This Row],[MonthYear]])</f>
        <v>0.5</v>
      </c>
      <c r="Z6999" s="1" t="str">
        <f>TEXT(Data[[#This Row],[Order Date]], "mm.yy")</f>
        <v>12.19</v>
      </c>
    </row>
    <row r="7000" spans="1:26" x14ac:dyDescent="0.25">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1" t="str">
        <f>IF(M7000=People!$B$2,People!$A$5,(IF(M7000=People!$B$3,People!$A$3,(IF(M7000=People!$B$4,People!$A$4,(IF(M7000=People!$B$5,People!$A$5,0)))))))</f>
        <v>Cassandra Brandow</v>
      </c>
      <c r="W7000" s="1" t="str">
        <f>IFERROR(VLOOKUP(Data[[#This Row],[Order ID]], Returns!$A:$B, 2, FALSE), "No")</f>
        <v>No</v>
      </c>
      <c r="X7000" s="1">
        <f>1/COUNTIF(Data[Order ID], Data[[#This Row],[Order ID]])</f>
        <v>1</v>
      </c>
      <c r="Y7000" s="1">
        <f>1/COUNTIFS(Data[Customer Name],Data[[#This Row],[Customer Name]], Data[MonthYear],Data[[#This Row],[MonthYear]])</f>
        <v>1</v>
      </c>
      <c r="Z7000" s="1" t="str">
        <f>TEXT(Data[[#This Row],[Order Date]], "mm.yy")</f>
        <v>09.18</v>
      </c>
    </row>
    <row r="7001" spans="1:26" x14ac:dyDescent="0.25">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1" t="str">
        <f>IF(M7001=People!$B$2,People!$A$5,(IF(M7001=People!$B$3,People!$A$3,(IF(M7001=People!$B$4,People!$A$4,(IF(M7001=People!$B$5,People!$A$5,0)))))))</f>
        <v>Cassandra Brandow</v>
      </c>
      <c r="W7001" s="1" t="str">
        <f>IFERROR(VLOOKUP(Data[[#This Row],[Order ID]], Returns!$A:$B, 2, FALSE), "No")</f>
        <v>No</v>
      </c>
      <c r="X7001" s="1">
        <f>1/COUNTIF(Data[Order ID], Data[[#This Row],[Order ID]])</f>
        <v>0.5</v>
      </c>
      <c r="Y7001" s="1">
        <f>1/COUNTIFS(Data[Customer Name],Data[[#This Row],[Customer Name]], Data[MonthYear],Data[[#This Row],[MonthYear]])</f>
        <v>0.5</v>
      </c>
      <c r="Z7001" s="1" t="str">
        <f>TEXT(Data[[#This Row],[Order Date]], "mm.yy")</f>
        <v>05.19</v>
      </c>
    </row>
    <row r="7002" spans="1:26" x14ac:dyDescent="0.25">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1" t="str">
        <f>IF(M7002=People!$B$2,People!$A$5,(IF(M7002=People!$B$3,People!$A$3,(IF(M7002=People!$B$4,People!$A$4,(IF(M7002=People!$B$5,People!$A$5,0)))))))</f>
        <v>Cassandra Brandow</v>
      </c>
      <c r="W7002" s="1" t="str">
        <f>IFERROR(VLOOKUP(Data[[#This Row],[Order ID]], Returns!$A:$B, 2, FALSE), "No")</f>
        <v>No</v>
      </c>
      <c r="X7002" s="1">
        <f>1/COUNTIF(Data[Order ID], Data[[#This Row],[Order ID]])</f>
        <v>0.5</v>
      </c>
      <c r="Y7002" s="1">
        <f>1/COUNTIFS(Data[Customer Name],Data[[#This Row],[Customer Name]], Data[MonthYear],Data[[#This Row],[MonthYear]])</f>
        <v>0.5</v>
      </c>
      <c r="Z7002" s="1" t="str">
        <f>TEXT(Data[[#This Row],[Order Date]], "mm.yy")</f>
        <v>05.19</v>
      </c>
    </row>
    <row r="7003" spans="1:26" x14ac:dyDescent="0.25">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1" t="str">
        <f>IF(M7003=People!$B$2,People!$A$5,(IF(M7003=People!$B$3,People!$A$3,(IF(M7003=People!$B$4,People!$A$4,(IF(M7003=People!$B$5,People!$A$5,0)))))))</f>
        <v>Kelly Williams</v>
      </c>
      <c r="W7003" s="1" t="str">
        <f>IFERROR(VLOOKUP(Data[[#This Row],[Order ID]], Returns!$A:$B, 2, FALSE), "No")</f>
        <v>No</v>
      </c>
      <c r="X7003" s="1">
        <f>1/COUNTIF(Data[Order ID], Data[[#This Row],[Order ID]])</f>
        <v>1</v>
      </c>
      <c r="Y7003" s="1">
        <f>1/COUNTIFS(Data[Customer Name],Data[[#This Row],[Customer Name]], Data[MonthYear],Data[[#This Row],[MonthYear]])</f>
        <v>1</v>
      </c>
      <c r="Z7003" s="1" t="str">
        <f>TEXT(Data[[#This Row],[Order Date]], "mm.yy")</f>
        <v>03.17</v>
      </c>
    </row>
    <row r="7004" spans="1:26" x14ac:dyDescent="0.25">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1" t="str">
        <f>IF(M7004=People!$B$2,People!$A$5,(IF(M7004=People!$B$3,People!$A$3,(IF(M7004=People!$B$4,People!$A$4,(IF(M7004=People!$B$5,People!$A$5,0)))))))</f>
        <v>Cassandra Brandow</v>
      </c>
      <c r="W7004" s="1" t="str">
        <f>IFERROR(VLOOKUP(Data[[#This Row],[Order ID]], Returns!$A:$B, 2, FALSE), "No")</f>
        <v>No</v>
      </c>
      <c r="X7004" s="1">
        <f>1/COUNTIF(Data[Order ID], Data[[#This Row],[Order ID]])</f>
        <v>0.5</v>
      </c>
      <c r="Y7004" s="1">
        <f>1/COUNTIFS(Data[Customer Name],Data[[#This Row],[Customer Name]], Data[MonthYear],Data[[#This Row],[MonthYear]])</f>
        <v>0.5</v>
      </c>
      <c r="Z7004" s="1" t="str">
        <f>TEXT(Data[[#This Row],[Order Date]], "mm.yy")</f>
        <v>08.16</v>
      </c>
    </row>
    <row r="7005" spans="1:26" x14ac:dyDescent="0.25">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1" t="str">
        <f>IF(M7005=People!$B$2,People!$A$5,(IF(M7005=People!$B$3,People!$A$3,(IF(M7005=People!$B$4,People!$A$4,(IF(M7005=People!$B$5,People!$A$5,0)))))))</f>
        <v>Cassandra Brandow</v>
      </c>
      <c r="W7005" s="1" t="str">
        <f>IFERROR(VLOOKUP(Data[[#This Row],[Order ID]], Returns!$A:$B, 2, FALSE), "No")</f>
        <v>No</v>
      </c>
      <c r="X7005" s="1">
        <f>1/COUNTIF(Data[Order ID], Data[[#This Row],[Order ID]])</f>
        <v>0.5</v>
      </c>
      <c r="Y7005" s="1">
        <f>1/COUNTIFS(Data[Customer Name],Data[[#This Row],[Customer Name]], Data[MonthYear],Data[[#This Row],[MonthYear]])</f>
        <v>0.5</v>
      </c>
      <c r="Z7005" s="1" t="str">
        <f>TEXT(Data[[#This Row],[Order Date]], "mm.yy")</f>
        <v>08.16</v>
      </c>
    </row>
    <row r="7006" spans="1:26" x14ac:dyDescent="0.25">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1" t="str">
        <f>IF(M7006=People!$B$2,People!$A$5,(IF(M7006=People!$B$3,People!$A$3,(IF(M7006=People!$B$4,People!$A$4,(IF(M7006=People!$B$5,People!$A$5,0)))))))</f>
        <v>Kelly Williams</v>
      </c>
      <c r="W7006" s="1" t="str">
        <f>IFERROR(VLOOKUP(Data[[#This Row],[Order ID]], Returns!$A:$B, 2, FALSE), "No")</f>
        <v>No</v>
      </c>
      <c r="X7006" s="1">
        <f>1/COUNTIF(Data[Order ID], Data[[#This Row],[Order ID]])</f>
        <v>1</v>
      </c>
      <c r="Y7006" s="1">
        <f>1/COUNTIFS(Data[Customer Name],Data[[#This Row],[Customer Name]], Data[MonthYear],Data[[#This Row],[MonthYear]])</f>
        <v>1</v>
      </c>
      <c r="Z7006" s="1" t="str">
        <f>TEXT(Data[[#This Row],[Order Date]], "mm.yy")</f>
        <v>12.16</v>
      </c>
    </row>
    <row r="7007" spans="1:26" x14ac:dyDescent="0.25">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1" t="str">
        <f>IF(M7007=People!$B$2,People!$A$5,(IF(M7007=People!$B$3,People!$A$3,(IF(M7007=People!$B$4,People!$A$4,(IF(M7007=People!$B$5,People!$A$5,0)))))))</f>
        <v>Chuck Magee</v>
      </c>
      <c r="W7007" s="1" t="str">
        <f>IFERROR(VLOOKUP(Data[[#This Row],[Order ID]], Returns!$A:$B, 2, FALSE), "No")</f>
        <v>No</v>
      </c>
      <c r="X7007" s="1">
        <f>1/COUNTIF(Data[Order ID], Data[[#This Row],[Order ID]])</f>
        <v>1</v>
      </c>
      <c r="Y7007" s="1">
        <f>1/COUNTIFS(Data[Customer Name],Data[[#This Row],[Customer Name]], Data[MonthYear],Data[[#This Row],[MonthYear]])</f>
        <v>1</v>
      </c>
      <c r="Z7007" s="1" t="str">
        <f>TEXT(Data[[#This Row],[Order Date]], "mm.yy")</f>
        <v>11.17</v>
      </c>
    </row>
    <row r="7008" spans="1:26" x14ac:dyDescent="0.25">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1" t="str">
        <f>IF(M7008=People!$B$2,People!$A$5,(IF(M7008=People!$B$3,People!$A$3,(IF(M7008=People!$B$4,People!$A$4,(IF(M7008=People!$B$5,People!$A$5,0)))))))</f>
        <v>Kelly Williams</v>
      </c>
      <c r="W7008" s="1" t="str">
        <f>IFERROR(VLOOKUP(Data[[#This Row],[Order ID]], Returns!$A:$B, 2, FALSE), "No")</f>
        <v>No</v>
      </c>
      <c r="X7008" s="1">
        <f>1/COUNTIF(Data[Order ID], Data[[#This Row],[Order ID]])</f>
        <v>1</v>
      </c>
      <c r="Y7008" s="1">
        <f>1/COUNTIFS(Data[Customer Name],Data[[#This Row],[Customer Name]], Data[MonthYear],Data[[#This Row],[MonthYear]])</f>
        <v>0.5</v>
      </c>
      <c r="Z7008" s="1" t="str">
        <f>TEXT(Data[[#This Row],[Order Date]], "mm.yy")</f>
        <v>12.16</v>
      </c>
    </row>
    <row r="7009" spans="1:26" x14ac:dyDescent="0.25">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1" t="str">
        <f>IF(M7009=People!$B$2,People!$A$5,(IF(M7009=People!$B$3,People!$A$3,(IF(M7009=People!$B$4,People!$A$4,(IF(M7009=People!$B$5,People!$A$5,0)))))))</f>
        <v>Chuck Magee</v>
      </c>
      <c r="W7009" s="1" t="str">
        <f>IFERROR(VLOOKUP(Data[[#This Row],[Order ID]], Returns!$A:$B, 2, FALSE), "No")</f>
        <v>No</v>
      </c>
      <c r="X7009" s="1">
        <f>1/COUNTIF(Data[Order ID], Data[[#This Row],[Order ID]])</f>
        <v>0.33333333333333331</v>
      </c>
      <c r="Y7009" s="1">
        <f>1/COUNTIFS(Data[Customer Name],Data[[#This Row],[Customer Name]], Data[MonthYear],Data[[#This Row],[MonthYear]])</f>
        <v>0.33333333333333331</v>
      </c>
      <c r="Z7009" s="1" t="str">
        <f>TEXT(Data[[#This Row],[Order Date]], "mm.yy")</f>
        <v>08.17</v>
      </c>
    </row>
    <row r="7010" spans="1:26" x14ac:dyDescent="0.25">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1" t="str">
        <f>IF(M7010=People!$B$2,People!$A$5,(IF(M7010=People!$B$3,People!$A$3,(IF(M7010=People!$B$4,People!$A$4,(IF(M7010=People!$B$5,People!$A$5,0)))))))</f>
        <v>Chuck Magee</v>
      </c>
      <c r="W7010" s="1" t="str">
        <f>IFERROR(VLOOKUP(Data[[#This Row],[Order ID]], Returns!$A:$B, 2, FALSE), "No")</f>
        <v>No</v>
      </c>
      <c r="X7010" s="1">
        <f>1/COUNTIF(Data[Order ID], Data[[#This Row],[Order ID]])</f>
        <v>0.33333333333333331</v>
      </c>
      <c r="Y7010" s="1">
        <f>1/COUNTIFS(Data[Customer Name],Data[[#This Row],[Customer Name]], Data[MonthYear],Data[[#This Row],[MonthYear]])</f>
        <v>0.33333333333333331</v>
      </c>
      <c r="Z7010" s="1" t="str">
        <f>TEXT(Data[[#This Row],[Order Date]], "mm.yy")</f>
        <v>08.17</v>
      </c>
    </row>
    <row r="7011" spans="1:26" x14ac:dyDescent="0.25">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1" t="str">
        <f>IF(M7011=People!$B$2,People!$A$5,(IF(M7011=People!$B$3,People!$A$3,(IF(M7011=People!$B$4,People!$A$4,(IF(M7011=People!$B$5,People!$A$5,0)))))))</f>
        <v>Chuck Magee</v>
      </c>
      <c r="W7011" s="1" t="str">
        <f>IFERROR(VLOOKUP(Data[[#This Row],[Order ID]], Returns!$A:$B, 2, FALSE), "No")</f>
        <v>No</v>
      </c>
      <c r="X7011" s="1">
        <f>1/COUNTIF(Data[Order ID], Data[[#This Row],[Order ID]])</f>
        <v>0.33333333333333331</v>
      </c>
      <c r="Y7011" s="1">
        <f>1/COUNTIFS(Data[Customer Name],Data[[#This Row],[Customer Name]], Data[MonthYear],Data[[#This Row],[MonthYear]])</f>
        <v>0.33333333333333331</v>
      </c>
      <c r="Z7011" s="1" t="str">
        <f>TEXT(Data[[#This Row],[Order Date]], "mm.yy")</f>
        <v>08.17</v>
      </c>
    </row>
    <row r="7012" spans="1:26" x14ac:dyDescent="0.25">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1" t="str">
        <f>IF(M7012=People!$B$2,People!$A$5,(IF(M7012=People!$B$3,People!$A$3,(IF(M7012=People!$B$4,People!$A$4,(IF(M7012=People!$B$5,People!$A$5,0)))))))</f>
        <v>Chuck Magee</v>
      </c>
      <c r="W7012" s="1" t="str">
        <f>IFERROR(VLOOKUP(Data[[#This Row],[Order ID]], Returns!$A:$B, 2, FALSE), "No")</f>
        <v>No</v>
      </c>
      <c r="X7012" s="1">
        <f>1/COUNTIF(Data[Order ID], Data[[#This Row],[Order ID]])</f>
        <v>0.33333333333333331</v>
      </c>
      <c r="Y7012" s="1">
        <f>1/COUNTIFS(Data[Customer Name],Data[[#This Row],[Customer Name]], Data[MonthYear],Data[[#This Row],[MonthYear]])</f>
        <v>0.33333333333333331</v>
      </c>
      <c r="Z7012" s="1" t="str">
        <f>TEXT(Data[[#This Row],[Order Date]], "mm.yy")</f>
        <v>05.16</v>
      </c>
    </row>
    <row r="7013" spans="1:26" x14ac:dyDescent="0.25">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1" t="str">
        <f>IF(M7013=People!$B$2,People!$A$5,(IF(M7013=People!$B$3,People!$A$3,(IF(M7013=People!$B$4,People!$A$4,(IF(M7013=People!$B$5,People!$A$5,0)))))))</f>
        <v>Chuck Magee</v>
      </c>
      <c r="W7013" s="1" t="str">
        <f>IFERROR(VLOOKUP(Data[[#This Row],[Order ID]], Returns!$A:$B, 2, FALSE), "No")</f>
        <v>No</v>
      </c>
      <c r="X7013" s="1">
        <f>1/COUNTIF(Data[Order ID], Data[[#This Row],[Order ID]])</f>
        <v>0.33333333333333331</v>
      </c>
      <c r="Y7013" s="1">
        <f>1/COUNTIFS(Data[Customer Name],Data[[#This Row],[Customer Name]], Data[MonthYear],Data[[#This Row],[MonthYear]])</f>
        <v>0.33333333333333331</v>
      </c>
      <c r="Z7013" s="1" t="str">
        <f>TEXT(Data[[#This Row],[Order Date]], "mm.yy")</f>
        <v>05.16</v>
      </c>
    </row>
    <row r="7014" spans="1:26" x14ac:dyDescent="0.25">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1" t="str">
        <f>IF(M7014=People!$B$2,People!$A$5,(IF(M7014=People!$B$3,People!$A$3,(IF(M7014=People!$B$4,People!$A$4,(IF(M7014=People!$B$5,People!$A$5,0)))))))</f>
        <v>Chuck Magee</v>
      </c>
      <c r="W7014" s="1" t="str">
        <f>IFERROR(VLOOKUP(Data[[#This Row],[Order ID]], Returns!$A:$B, 2, FALSE), "No")</f>
        <v>No</v>
      </c>
      <c r="X7014" s="1">
        <f>1/COUNTIF(Data[Order ID], Data[[#This Row],[Order ID]])</f>
        <v>0.33333333333333331</v>
      </c>
      <c r="Y7014" s="1">
        <f>1/COUNTIFS(Data[Customer Name],Data[[#This Row],[Customer Name]], Data[MonthYear],Data[[#This Row],[MonthYear]])</f>
        <v>0.33333333333333331</v>
      </c>
      <c r="Z7014" s="1" t="str">
        <f>TEXT(Data[[#This Row],[Order Date]], "mm.yy")</f>
        <v>05.16</v>
      </c>
    </row>
    <row r="7015" spans="1:26" x14ac:dyDescent="0.25">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1" t="str">
        <f>IF(M7015=People!$B$2,People!$A$5,(IF(M7015=People!$B$3,People!$A$3,(IF(M7015=People!$B$4,People!$A$4,(IF(M7015=People!$B$5,People!$A$5,0)))))))</f>
        <v>Cassandra Brandow</v>
      </c>
      <c r="W7015" s="1" t="str">
        <f>IFERROR(VLOOKUP(Data[[#This Row],[Order ID]], Returns!$A:$B, 2, FALSE), "No")</f>
        <v>No</v>
      </c>
      <c r="X7015" s="1">
        <f>1/COUNTIF(Data[Order ID], Data[[#This Row],[Order ID]])</f>
        <v>1</v>
      </c>
      <c r="Y7015" s="1">
        <f>1/COUNTIFS(Data[Customer Name],Data[[#This Row],[Customer Name]], Data[MonthYear],Data[[#This Row],[MonthYear]])</f>
        <v>0.5</v>
      </c>
      <c r="Z7015" s="1" t="str">
        <f>TEXT(Data[[#This Row],[Order Date]], "mm.yy")</f>
        <v>12.19</v>
      </c>
    </row>
    <row r="7016" spans="1:26" x14ac:dyDescent="0.25">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1" t="str">
        <f>IF(M7016=People!$B$2,People!$A$5,(IF(M7016=People!$B$3,People!$A$3,(IF(M7016=People!$B$4,People!$A$4,(IF(M7016=People!$B$5,People!$A$5,0)))))))</f>
        <v>Cassandra Brandow</v>
      </c>
      <c r="W7016" s="1" t="str">
        <f>IFERROR(VLOOKUP(Data[[#This Row],[Order ID]], Returns!$A:$B, 2, FALSE), "No")</f>
        <v>No</v>
      </c>
      <c r="X7016" s="1">
        <f>1/COUNTIF(Data[Order ID], Data[[#This Row],[Order ID]])</f>
        <v>0.25</v>
      </c>
      <c r="Y7016" s="1">
        <f>1/COUNTIFS(Data[Customer Name],Data[[#This Row],[Customer Name]], Data[MonthYear],Data[[#This Row],[MonthYear]])</f>
        <v>0.25</v>
      </c>
      <c r="Z7016" s="1" t="str">
        <f>TEXT(Data[[#This Row],[Order Date]], "mm.yy")</f>
        <v>03.16</v>
      </c>
    </row>
    <row r="7017" spans="1:26" x14ac:dyDescent="0.25">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1" t="str">
        <f>IF(M7017=People!$B$2,People!$A$5,(IF(M7017=People!$B$3,People!$A$3,(IF(M7017=People!$B$4,People!$A$4,(IF(M7017=People!$B$5,People!$A$5,0)))))))</f>
        <v>Cassandra Brandow</v>
      </c>
      <c r="W7017" s="1" t="str">
        <f>IFERROR(VLOOKUP(Data[[#This Row],[Order ID]], Returns!$A:$B, 2, FALSE), "No")</f>
        <v>No</v>
      </c>
      <c r="X7017" s="1">
        <f>1/COUNTIF(Data[Order ID], Data[[#This Row],[Order ID]])</f>
        <v>0.25</v>
      </c>
      <c r="Y7017" s="1">
        <f>1/COUNTIFS(Data[Customer Name],Data[[#This Row],[Customer Name]], Data[MonthYear],Data[[#This Row],[MonthYear]])</f>
        <v>0.25</v>
      </c>
      <c r="Z7017" s="1" t="str">
        <f>TEXT(Data[[#This Row],[Order Date]], "mm.yy")</f>
        <v>03.16</v>
      </c>
    </row>
    <row r="7018" spans="1:26" x14ac:dyDescent="0.25">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1" t="str">
        <f>IF(M7018=People!$B$2,People!$A$5,(IF(M7018=People!$B$3,People!$A$3,(IF(M7018=People!$B$4,People!$A$4,(IF(M7018=People!$B$5,People!$A$5,0)))))))</f>
        <v>Cassandra Brandow</v>
      </c>
      <c r="W7018" s="1" t="str">
        <f>IFERROR(VLOOKUP(Data[[#This Row],[Order ID]], Returns!$A:$B, 2, FALSE), "No")</f>
        <v>No</v>
      </c>
      <c r="X7018" s="1">
        <f>1/COUNTIF(Data[Order ID], Data[[#This Row],[Order ID]])</f>
        <v>0.25</v>
      </c>
      <c r="Y7018" s="1">
        <f>1/COUNTIFS(Data[Customer Name],Data[[#This Row],[Customer Name]], Data[MonthYear],Data[[#This Row],[MonthYear]])</f>
        <v>0.25</v>
      </c>
      <c r="Z7018" s="1" t="str">
        <f>TEXT(Data[[#This Row],[Order Date]], "mm.yy")</f>
        <v>03.16</v>
      </c>
    </row>
    <row r="7019" spans="1:26" x14ac:dyDescent="0.25">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1" t="str">
        <f>IF(M7019=People!$B$2,People!$A$5,(IF(M7019=People!$B$3,People!$A$3,(IF(M7019=People!$B$4,People!$A$4,(IF(M7019=People!$B$5,People!$A$5,0)))))))</f>
        <v>Cassandra Brandow</v>
      </c>
      <c r="W7019" s="1" t="str">
        <f>IFERROR(VLOOKUP(Data[[#This Row],[Order ID]], Returns!$A:$B, 2, FALSE), "No")</f>
        <v>No</v>
      </c>
      <c r="X7019" s="1">
        <f>1/COUNTIF(Data[Order ID], Data[[#This Row],[Order ID]])</f>
        <v>0.25</v>
      </c>
      <c r="Y7019" s="1">
        <f>1/COUNTIFS(Data[Customer Name],Data[[#This Row],[Customer Name]], Data[MonthYear],Data[[#This Row],[MonthYear]])</f>
        <v>0.25</v>
      </c>
      <c r="Z7019" s="1" t="str">
        <f>TEXT(Data[[#This Row],[Order Date]], "mm.yy")</f>
        <v>03.16</v>
      </c>
    </row>
    <row r="7020" spans="1:26" x14ac:dyDescent="0.25">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1" t="str">
        <f>IF(M7020=People!$B$2,People!$A$5,(IF(M7020=People!$B$3,People!$A$3,(IF(M7020=People!$B$4,People!$A$4,(IF(M7020=People!$B$5,People!$A$5,0)))))))</f>
        <v>Chuck Magee</v>
      </c>
      <c r="W7020" s="1" t="str">
        <f>IFERROR(VLOOKUP(Data[[#This Row],[Order ID]], Returns!$A:$B, 2, FALSE), "No")</f>
        <v>No</v>
      </c>
      <c r="X7020" s="1">
        <f>1/COUNTIF(Data[Order ID], Data[[#This Row],[Order ID]])</f>
        <v>1</v>
      </c>
      <c r="Y7020" s="1">
        <f>1/COUNTIFS(Data[Customer Name],Data[[#This Row],[Customer Name]], Data[MonthYear],Data[[#This Row],[MonthYear]])</f>
        <v>1</v>
      </c>
      <c r="Z7020" s="1" t="str">
        <f>TEXT(Data[[#This Row],[Order Date]], "mm.yy")</f>
        <v>06.18</v>
      </c>
    </row>
    <row r="7021" spans="1:26" x14ac:dyDescent="0.25">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1" t="str">
        <f>IF(M7021=People!$B$2,People!$A$5,(IF(M7021=People!$B$3,People!$A$3,(IF(M7021=People!$B$4,People!$A$4,(IF(M7021=People!$B$5,People!$A$5,0)))))))</f>
        <v>Cassandra Brandow</v>
      </c>
      <c r="W7021" s="1" t="str">
        <f>IFERROR(VLOOKUP(Data[[#This Row],[Order ID]], Returns!$A:$B, 2, FALSE), "No")</f>
        <v>No</v>
      </c>
      <c r="X7021" s="1">
        <f>1/COUNTIF(Data[Order ID], Data[[#This Row],[Order ID]])</f>
        <v>0.16666666666666666</v>
      </c>
      <c r="Y7021" s="1">
        <f>1/COUNTIFS(Data[Customer Name],Data[[#This Row],[Customer Name]], Data[MonthYear],Data[[#This Row],[MonthYear]])</f>
        <v>0.16666666666666666</v>
      </c>
      <c r="Z7021" s="1" t="str">
        <f>TEXT(Data[[#This Row],[Order Date]], "mm.yy")</f>
        <v>08.16</v>
      </c>
    </row>
    <row r="7022" spans="1:26" x14ac:dyDescent="0.25">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1" t="str">
        <f>IF(M7022=People!$B$2,People!$A$5,(IF(M7022=People!$B$3,People!$A$3,(IF(M7022=People!$B$4,People!$A$4,(IF(M7022=People!$B$5,People!$A$5,0)))))))</f>
        <v>Cassandra Brandow</v>
      </c>
      <c r="W7022" s="1" t="str">
        <f>IFERROR(VLOOKUP(Data[[#This Row],[Order ID]], Returns!$A:$B, 2, FALSE), "No")</f>
        <v>No</v>
      </c>
      <c r="X7022" s="1">
        <f>1/COUNTIF(Data[Order ID], Data[[#This Row],[Order ID]])</f>
        <v>0.16666666666666666</v>
      </c>
      <c r="Y7022" s="1">
        <f>1/COUNTIFS(Data[Customer Name],Data[[#This Row],[Customer Name]], Data[MonthYear],Data[[#This Row],[MonthYear]])</f>
        <v>0.16666666666666666</v>
      </c>
      <c r="Z7022" s="1" t="str">
        <f>TEXT(Data[[#This Row],[Order Date]], "mm.yy")</f>
        <v>08.16</v>
      </c>
    </row>
    <row r="7023" spans="1:26" x14ac:dyDescent="0.25">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1" t="str">
        <f>IF(M7023=People!$B$2,People!$A$5,(IF(M7023=People!$B$3,People!$A$3,(IF(M7023=People!$B$4,People!$A$4,(IF(M7023=People!$B$5,People!$A$5,0)))))))</f>
        <v>Cassandra Brandow</v>
      </c>
      <c r="W7023" s="1" t="str">
        <f>IFERROR(VLOOKUP(Data[[#This Row],[Order ID]], Returns!$A:$B, 2, FALSE), "No")</f>
        <v>No</v>
      </c>
      <c r="X7023" s="1">
        <f>1/COUNTIF(Data[Order ID], Data[[#This Row],[Order ID]])</f>
        <v>0.16666666666666666</v>
      </c>
      <c r="Y7023" s="1">
        <f>1/COUNTIFS(Data[Customer Name],Data[[#This Row],[Customer Name]], Data[MonthYear],Data[[#This Row],[MonthYear]])</f>
        <v>0.16666666666666666</v>
      </c>
      <c r="Z7023" s="1" t="str">
        <f>TEXT(Data[[#This Row],[Order Date]], "mm.yy")</f>
        <v>08.16</v>
      </c>
    </row>
    <row r="7024" spans="1:26" x14ac:dyDescent="0.25">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1" t="str">
        <f>IF(M7024=People!$B$2,People!$A$5,(IF(M7024=People!$B$3,People!$A$3,(IF(M7024=People!$B$4,People!$A$4,(IF(M7024=People!$B$5,People!$A$5,0)))))))</f>
        <v>Cassandra Brandow</v>
      </c>
      <c r="W7024" s="1" t="str">
        <f>IFERROR(VLOOKUP(Data[[#This Row],[Order ID]], Returns!$A:$B, 2, FALSE), "No")</f>
        <v>No</v>
      </c>
      <c r="X7024" s="1">
        <f>1/COUNTIF(Data[Order ID], Data[[#This Row],[Order ID]])</f>
        <v>0.16666666666666666</v>
      </c>
      <c r="Y7024" s="1">
        <f>1/COUNTIFS(Data[Customer Name],Data[[#This Row],[Customer Name]], Data[MonthYear],Data[[#This Row],[MonthYear]])</f>
        <v>0.16666666666666666</v>
      </c>
      <c r="Z7024" s="1" t="str">
        <f>TEXT(Data[[#This Row],[Order Date]], "mm.yy")</f>
        <v>08.16</v>
      </c>
    </row>
    <row r="7025" spans="1:26" x14ac:dyDescent="0.25">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1" t="str">
        <f>IF(M7025=People!$B$2,People!$A$5,(IF(M7025=People!$B$3,People!$A$3,(IF(M7025=People!$B$4,People!$A$4,(IF(M7025=People!$B$5,People!$A$5,0)))))))</f>
        <v>Cassandra Brandow</v>
      </c>
      <c r="W7025" s="1" t="str">
        <f>IFERROR(VLOOKUP(Data[[#This Row],[Order ID]], Returns!$A:$B, 2, FALSE), "No")</f>
        <v>No</v>
      </c>
      <c r="X7025" s="1">
        <f>1/COUNTIF(Data[Order ID], Data[[#This Row],[Order ID]])</f>
        <v>0.16666666666666666</v>
      </c>
      <c r="Y7025" s="1">
        <f>1/COUNTIFS(Data[Customer Name],Data[[#This Row],[Customer Name]], Data[MonthYear],Data[[#This Row],[MonthYear]])</f>
        <v>0.16666666666666666</v>
      </c>
      <c r="Z7025" s="1" t="str">
        <f>TEXT(Data[[#This Row],[Order Date]], "mm.yy")</f>
        <v>08.16</v>
      </c>
    </row>
    <row r="7026" spans="1:26" x14ac:dyDescent="0.25">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1" t="str">
        <f>IF(M7026=People!$B$2,People!$A$5,(IF(M7026=People!$B$3,People!$A$3,(IF(M7026=People!$B$4,People!$A$4,(IF(M7026=People!$B$5,People!$A$5,0)))))))</f>
        <v>Cassandra Brandow</v>
      </c>
      <c r="W7026" s="1" t="str">
        <f>IFERROR(VLOOKUP(Data[[#This Row],[Order ID]], Returns!$A:$B, 2, FALSE), "No")</f>
        <v>No</v>
      </c>
      <c r="X7026" s="1">
        <f>1/COUNTIF(Data[Order ID], Data[[#This Row],[Order ID]])</f>
        <v>0.16666666666666666</v>
      </c>
      <c r="Y7026" s="1">
        <f>1/COUNTIFS(Data[Customer Name],Data[[#This Row],[Customer Name]], Data[MonthYear],Data[[#This Row],[MonthYear]])</f>
        <v>0.16666666666666666</v>
      </c>
      <c r="Z7026" s="1" t="str">
        <f>TEXT(Data[[#This Row],[Order Date]], "mm.yy")</f>
        <v>08.16</v>
      </c>
    </row>
    <row r="7027" spans="1:26" x14ac:dyDescent="0.25">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1" t="str">
        <f>IF(M7027=People!$B$2,People!$A$5,(IF(M7027=People!$B$3,People!$A$3,(IF(M7027=People!$B$4,People!$A$4,(IF(M7027=People!$B$5,People!$A$5,0)))))))</f>
        <v>Chuck Magee</v>
      </c>
      <c r="W7027" s="1" t="str">
        <f>IFERROR(VLOOKUP(Data[[#This Row],[Order ID]], Returns!$A:$B, 2, FALSE), "No")</f>
        <v>No</v>
      </c>
      <c r="X7027" s="1">
        <f>1/COUNTIF(Data[Order ID], Data[[#This Row],[Order ID]])</f>
        <v>0.5</v>
      </c>
      <c r="Y7027" s="1">
        <f>1/COUNTIFS(Data[Customer Name],Data[[#This Row],[Customer Name]], Data[MonthYear],Data[[#This Row],[MonthYear]])</f>
        <v>0.5</v>
      </c>
      <c r="Z7027" s="1" t="str">
        <f>TEXT(Data[[#This Row],[Order Date]], "mm.yy")</f>
        <v>02.19</v>
      </c>
    </row>
    <row r="7028" spans="1:26" x14ac:dyDescent="0.25">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1" t="str">
        <f>IF(M7028=People!$B$2,People!$A$5,(IF(M7028=People!$B$3,People!$A$3,(IF(M7028=People!$B$4,People!$A$4,(IF(M7028=People!$B$5,People!$A$5,0)))))))</f>
        <v>Chuck Magee</v>
      </c>
      <c r="W7028" s="1" t="str">
        <f>IFERROR(VLOOKUP(Data[[#This Row],[Order ID]], Returns!$A:$B, 2, FALSE), "No")</f>
        <v>No</v>
      </c>
      <c r="X7028" s="1">
        <f>1/COUNTIF(Data[Order ID], Data[[#This Row],[Order ID]])</f>
        <v>0.5</v>
      </c>
      <c r="Y7028" s="1">
        <f>1/COUNTIFS(Data[Customer Name],Data[[#This Row],[Customer Name]], Data[MonthYear],Data[[#This Row],[MonthYear]])</f>
        <v>0.5</v>
      </c>
      <c r="Z7028" s="1" t="str">
        <f>TEXT(Data[[#This Row],[Order Date]], "mm.yy")</f>
        <v>02.19</v>
      </c>
    </row>
    <row r="7029" spans="1:26" x14ac:dyDescent="0.25">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1" t="str">
        <f>IF(M7029=People!$B$2,People!$A$5,(IF(M7029=People!$B$3,People!$A$3,(IF(M7029=People!$B$4,People!$A$4,(IF(M7029=People!$B$5,People!$A$5,0)))))))</f>
        <v>Chuck Magee</v>
      </c>
      <c r="W7029" s="1" t="str">
        <f>IFERROR(VLOOKUP(Data[[#This Row],[Order ID]], Returns!$A:$B, 2, FALSE), "No")</f>
        <v>No</v>
      </c>
      <c r="X7029" s="1">
        <f>1/COUNTIF(Data[Order ID], Data[[#This Row],[Order ID]])</f>
        <v>1</v>
      </c>
      <c r="Y7029" s="1">
        <f>1/COUNTIFS(Data[Customer Name],Data[[#This Row],[Customer Name]], Data[MonthYear],Data[[#This Row],[MonthYear]])</f>
        <v>1</v>
      </c>
      <c r="Z7029" s="1" t="str">
        <f>TEXT(Data[[#This Row],[Order Date]], "mm.yy")</f>
        <v>01.19</v>
      </c>
    </row>
    <row r="7030" spans="1:26" x14ac:dyDescent="0.25">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1" t="str">
        <f>IF(M7030=People!$B$2,People!$A$5,(IF(M7030=People!$B$3,People!$A$3,(IF(M7030=People!$B$4,People!$A$4,(IF(M7030=People!$B$5,People!$A$5,0)))))))</f>
        <v>Kelly Williams</v>
      </c>
      <c r="W7030" s="1" t="str">
        <f>IFERROR(VLOOKUP(Data[[#This Row],[Order ID]], Returns!$A:$B, 2, FALSE), "No")</f>
        <v>No</v>
      </c>
      <c r="X7030" s="1">
        <f>1/COUNTIF(Data[Order ID], Data[[#This Row],[Order ID]])</f>
        <v>1</v>
      </c>
      <c r="Y7030" s="1">
        <f>1/COUNTIFS(Data[Customer Name],Data[[#This Row],[Customer Name]], Data[MonthYear],Data[[#This Row],[MonthYear]])</f>
        <v>1</v>
      </c>
      <c r="Z7030" s="1" t="str">
        <f>TEXT(Data[[#This Row],[Order Date]], "mm.yy")</f>
        <v>12.18</v>
      </c>
    </row>
    <row r="7031" spans="1:26" x14ac:dyDescent="0.25">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1" t="str">
        <f>IF(M7031=People!$B$2,People!$A$5,(IF(M7031=People!$B$3,People!$A$3,(IF(M7031=People!$B$4,People!$A$4,(IF(M7031=People!$B$5,People!$A$5,0)))))))</f>
        <v>Chuck Magee</v>
      </c>
      <c r="W7031" s="1" t="str">
        <f>IFERROR(VLOOKUP(Data[[#This Row],[Order ID]], Returns!$A:$B, 2, FALSE), "No")</f>
        <v>No</v>
      </c>
      <c r="X7031" s="1">
        <f>1/COUNTIF(Data[Order ID], Data[[#This Row],[Order ID]])</f>
        <v>0.16666666666666666</v>
      </c>
      <c r="Y7031" s="1">
        <f>1/COUNTIFS(Data[Customer Name],Data[[#This Row],[Customer Name]], Data[MonthYear],Data[[#This Row],[MonthYear]])</f>
        <v>0.16666666666666666</v>
      </c>
      <c r="Z7031" s="1" t="str">
        <f>TEXT(Data[[#This Row],[Order Date]], "mm.yy")</f>
        <v>11.18</v>
      </c>
    </row>
    <row r="7032" spans="1:26" x14ac:dyDescent="0.25">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1" t="str">
        <f>IF(M7032=People!$B$2,People!$A$5,(IF(M7032=People!$B$3,People!$A$3,(IF(M7032=People!$B$4,People!$A$4,(IF(M7032=People!$B$5,People!$A$5,0)))))))</f>
        <v>Chuck Magee</v>
      </c>
      <c r="W7032" s="1" t="str">
        <f>IFERROR(VLOOKUP(Data[[#This Row],[Order ID]], Returns!$A:$B, 2, FALSE), "No")</f>
        <v>No</v>
      </c>
      <c r="X7032" s="1">
        <f>1/COUNTIF(Data[Order ID], Data[[#This Row],[Order ID]])</f>
        <v>0.16666666666666666</v>
      </c>
      <c r="Y7032" s="1">
        <f>1/COUNTIFS(Data[Customer Name],Data[[#This Row],[Customer Name]], Data[MonthYear],Data[[#This Row],[MonthYear]])</f>
        <v>0.16666666666666666</v>
      </c>
      <c r="Z7032" s="1" t="str">
        <f>TEXT(Data[[#This Row],[Order Date]], "mm.yy")</f>
        <v>11.18</v>
      </c>
    </row>
    <row r="7033" spans="1:26" x14ac:dyDescent="0.25">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1" t="str">
        <f>IF(M7033=People!$B$2,People!$A$5,(IF(M7033=People!$B$3,People!$A$3,(IF(M7033=People!$B$4,People!$A$4,(IF(M7033=People!$B$5,People!$A$5,0)))))))</f>
        <v>Chuck Magee</v>
      </c>
      <c r="W7033" s="1" t="str">
        <f>IFERROR(VLOOKUP(Data[[#This Row],[Order ID]], Returns!$A:$B, 2, FALSE), "No")</f>
        <v>No</v>
      </c>
      <c r="X7033" s="1">
        <f>1/COUNTIF(Data[Order ID], Data[[#This Row],[Order ID]])</f>
        <v>0.16666666666666666</v>
      </c>
      <c r="Y7033" s="1">
        <f>1/COUNTIFS(Data[Customer Name],Data[[#This Row],[Customer Name]], Data[MonthYear],Data[[#This Row],[MonthYear]])</f>
        <v>0.16666666666666666</v>
      </c>
      <c r="Z7033" s="1" t="str">
        <f>TEXT(Data[[#This Row],[Order Date]], "mm.yy")</f>
        <v>11.18</v>
      </c>
    </row>
    <row r="7034" spans="1:26" x14ac:dyDescent="0.25">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1" t="str">
        <f>IF(M7034=People!$B$2,People!$A$5,(IF(M7034=People!$B$3,People!$A$3,(IF(M7034=People!$B$4,People!$A$4,(IF(M7034=People!$B$5,People!$A$5,0)))))))</f>
        <v>Chuck Magee</v>
      </c>
      <c r="W7034" s="1" t="str">
        <f>IFERROR(VLOOKUP(Data[[#This Row],[Order ID]], Returns!$A:$B, 2, FALSE), "No")</f>
        <v>No</v>
      </c>
      <c r="X7034" s="1">
        <f>1/COUNTIF(Data[Order ID], Data[[#This Row],[Order ID]])</f>
        <v>0.16666666666666666</v>
      </c>
      <c r="Y7034" s="1">
        <f>1/COUNTIFS(Data[Customer Name],Data[[#This Row],[Customer Name]], Data[MonthYear],Data[[#This Row],[MonthYear]])</f>
        <v>0.16666666666666666</v>
      </c>
      <c r="Z7034" s="1" t="str">
        <f>TEXT(Data[[#This Row],[Order Date]], "mm.yy")</f>
        <v>11.18</v>
      </c>
    </row>
    <row r="7035" spans="1:26" x14ac:dyDescent="0.25">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1" t="str">
        <f>IF(M7035=People!$B$2,People!$A$5,(IF(M7035=People!$B$3,People!$A$3,(IF(M7035=People!$B$4,People!$A$4,(IF(M7035=People!$B$5,People!$A$5,0)))))))</f>
        <v>Chuck Magee</v>
      </c>
      <c r="W7035" s="1" t="str">
        <f>IFERROR(VLOOKUP(Data[[#This Row],[Order ID]], Returns!$A:$B, 2, FALSE), "No")</f>
        <v>No</v>
      </c>
      <c r="X7035" s="1">
        <f>1/COUNTIF(Data[Order ID], Data[[#This Row],[Order ID]])</f>
        <v>0.16666666666666666</v>
      </c>
      <c r="Y7035" s="1">
        <f>1/COUNTIFS(Data[Customer Name],Data[[#This Row],[Customer Name]], Data[MonthYear],Data[[#This Row],[MonthYear]])</f>
        <v>0.16666666666666666</v>
      </c>
      <c r="Z7035" s="1" t="str">
        <f>TEXT(Data[[#This Row],[Order Date]], "mm.yy")</f>
        <v>11.18</v>
      </c>
    </row>
    <row r="7036" spans="1:26" x14ac:dyDescent="0.25">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1" t="str">
        <f>IF(M7036=People!$B$2,People!$A$5,(IF(M7036=People!$B$3,People!$A$3,(IF(M7036=People!$B$4,People!$A$4,(IF(M7036=People!$B$5,People!$A$5,0)))))))</f>
        <v>Chuck Magee</v>
      </c>
      <c r="W7036" s="1" t="str">
        <f>IFERROR(VLOOKUP(Data[[#This Row],[Order ID]], Returns!$A:$B, 2, FALSE), "No")</f>
        <v>No</v>
      </c>
      <c r="X7036" s="1">
        <f>1/COUNTIF(Data[Order ID], Data[[#This Row],[Order ID]])</f>
        <v>0.16666666666666666</v>
      </c>
      <c r="Y7036" s="1">
        <f>1/COUNTIFS(Data[Customer Name],Data[[#This Row],[Customer Name]], Data[MonthYear],Data[[#This Row],[MonthYear]])</f>
        <v>0.16666666666666666</v>
      </c>
      <c r="Z7036" s="1" t="str">
        <f>TEXT(Data[[#This Row],[Order Date]], "mm.yy")</f>
        <v>11.18</v>
      </c>
    </row>
    <row r="7037" spans="1:26" x14ac:dyDescent="0.25">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1" t="str">
        <f>IF(M7037=People!$B$2,People!$A$5,(IF(M7037=People!$B$3,People!$A$3,(IF(M7037=People!$B$4,People!$A$4,(IF(M7037=People!$B$5,People!$A$5,0)))))))</f>
        <v>Cassandra Brandow</v>
      </c>
      <c r="W7037" s="1" t="str">
        <f>IFERROR(VLOOKUP(Data[[#This Row],[Order ID]], Returns!$A:$B, 2, FALSE), "No")</f>
        <v>No</v>
      </c>
      <c r="X7037" s="1">
        <f>1/COUNTIF(Data[Order ID], Data[[#This Row],[Order ID]])</f>
        <v>1</v>
      </c>
      <c r="Y7037" s="1">
        <f>1/COUNTIFS(Data[Customer Name],Data[[#This Row],[Customer Name]], Data[MonthYear],Data[[#This Row],[MonthYear]])</f>
        <v>0.5</v>
      </c>
      <c r="Z7037" s="1" t="str">
        <f>TEXT(Data[[#This Row],[Order Date]], "mm.yy")</f>
        <v>11.19</v>
      </c>
    </row>
    <row r="7038" spans="1:26" x14ac:dyDescent="0.25">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1" t="str">
        <f>IF(M7038=People!$B$2,People!$A$5,(IF(M7038=People!$B$3,People!$A$3,(IF(M7038=People!$B$4,People!$A$4,(IF(M7038=People!$B$5,People!$A$5,0)))))))</f>
        <v>Cassandra Brandow</v>
      </c>
      <c r="W7038" s="1" t="str">
        <f>IFERROR(VLOOKUP(Data[[#This Row],[Order ID]], Returns!$A:$B, 2, FALSE), "No")</f>
        <v>No</v>
      </c>
      <c r="X7038" s="1">
        <f>1/COUNTIF(Data[Order ID], Data[[#This Row],[Order ID]])</f>
        <v>1</v>
      </c>
      <c r="Y7038" s="1">
        <f>1/COUNTIFS(Data[Customer Name],Data[[#This Row],[Customer Name]], Data[MonthYear],Data[[#This Row],[MonthYear]])</f>
        <v>1</v>
      </c>
      <c r="Z7038" s="1" t="str">
        <f>TEXT(Data[[#This Row],[Order Date]], "mm.yy")</f>
        <v>05.16</v>
      </c>
    </row>
    <row r="7039" spans="1:26" x14ac:dyDescent="0.25">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1" t="str">
        <f>IF(M7039=People!$B$2,People!$A$5,(IF(M7039=People!$B$3,People!$A$3,(IF(M7039=People!$B$4,People!$A$4,(IF(M7039=People!$B$5,People!$A$5,0)))))))</f>
        <v>Cassandra Brandow</v>
      </c>
      <c r="W7039" s="1" t="str">
        <f>IFERROR(VLOOKUP(Data[[#This Row],[Order ID]], Returns!$A:$B, 2, FALSE), "No")</f>
        <v>No</v>
      </c>
      <c r="X7039" s="1">
        <f>1/COUNTIF(Data[Order ID], Data[[#This Row],[Order ID]])</f>
        <v>0.5</v>
      </c>
      <c r="Y7039" s="1">
        <f>1/COUNTIFS(Data[Customer Name],Data[[#This Row],[Customer Name]], Data[MonthYear],Data[[#This Row],[MonthYear]])</f>
        <v>0.5</v>
      </c>
      <c r="Z7039" s="1" t="str">
        <f>TEXT(Data[[#This Row],[Order Date]], "mm.yy")</f>
        <v>09.19</v>
      </c>
    </row>
    <row r="7040" spans="1:26" x14ac:dyDescent="0.25">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1" t="str">
        <f>IF(M7040=People!$B$2,People!$A$5,(IF(M7040=People!$B$3,People!$A$3,(IF(M7040=People!$B$4,People!$A$4,(IF(M7040=People!$B$5,People!$A$5,0)))))))</f>
        <v>Cassandra Brandow</v>
      </c>
      <c r="W7040" s="1" t="str">
        <f>IFERROR(VLOOKUP(Data[[#This Row],[Order ID]], Returns!$A:$B, 2, FALSE), "No")</f>
        <v>No</v>
      </c>
      <c r="X7040" s="1">
        <f>1/COUNTIF(Data[Order ID], Data[[#This Row],[Order ID]])</f>
        <v>0.5</v>
      </c>
      <c r="Y7040" s="1">
        <f>1/COUNTIFS(Data[Customer Name],Data[[#This Row],[Customer Name]], Data[MonthYear],Data[[#This Row],[MonthYear]])</f>
        <v>0.5</v>
      </c>
      <c r="Z7040" s="1" t="str">
        <f>TEXT(Data[[#This Row],[Order Date]], "mm.yy")</f>
        <v>09.19</v>
      </c>
    </row>
    <row r="7041" spans="1:26" x14ac:dyDescent="0.25">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1" t="str">
        <f>IF(M7041=People!$B$2,People!$A$5,(IF(M7041=People!$B$3,People!$A$3,(IF(M7041=People!$B$4,People!$A$4,(IF(M7041=People!$B$5,People!$A$5,0)))))))</f>
        <v>Chuck Magee</v>
      </c>
      <c r="W7041" s="1" t="str">
        <f>IFERROR(VLOOKUP(Data[[#This Row],[Order ID]], Returns!$A:$B, 2, FALSE), "No")</f>
        <v>No</v>
      </c>
      <c r="X7041" s="1">
        <f>1/COUNTIF(Data[Order ID], Data[[#This Row],[Order ID]])</f>
        <v>0.33333333333333331</v>
      </c>
      <c r="Y7041" s="1">
        <f>1/COUNTIFS(Data[Customer Name],Data[[#This Row],[Customer Name]], Data[MonthYear],Data[[#This Row],[MonthYear]])</f>
        <v>0.33333333333333331</v>
      </c>
      <c r="Z7041" s="1" t="str">
        <f>TEXT(Data[[#This Row],[Order Date]], "mm.yy")</f>
        <v>12.19</v>
      </c>
    </row>
    <row r="7042" spans="1:26" x14ac:dyDescent="0.25">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1" t="str">
        <f>IF(M7042=People!$B$2,People!$A$5,(IF(M7042=People!$B$3,People!$A$3,(IF(M7042=People!$B$4,People!$A$4,(IF(M7042=People!$B$5,People!$A$5,0)))))))</f>
        <v>Chuck Magee</v>
      </c>
      <c r="W7042" s="1" t="str">
        <f>IFERROR(VLOOKUP(Data[[#This Row],[Order ID]], Returns!$A:$B, 2, FALSE), "No")</f>
        <v>No</v>
      </c>
      <c r="X7042" s="1">
        <f>1/COUNTIF(Data[Order ID], Data[[#This Row],[Order ID]])</f>
        <v>0.33333333333333331</v>
      </c>
      <c r="Y7042" s="1">
        <f>1/COUNTIFS(Data[Customer Name],Data[[#This Row],[Customer Name]], Data[MonthYear],Data[[#This Row],[MonthYear]])</f>
        <v>0.33333333333333331</v>
      </c>
      <c r="Z7042" s="1" t="str">
        <f>TEXT(Data[[#This Row],[Order Date]], "mm.yy")</f>
        <v>12.19</v>
      </c>
    </row>
    <row r="7043" spans="1:26" x14ac:dyDescent="0.25">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1" t="str">
        <f>IF(M7043=People!$B$2,People!$A$5,(IF(M7043=People!$B$3,People!$A$3,(IF(M7043=People!$B$4,People!$A$4,(IF(M7043=People!$B$5,People!$A$5,0)))))))</f>
        <v>Chuck Magee</v>
      </c>
      <c r="W7043" s="1" t="str">
        <f>IFERROR(VLOOKUP(Data[[#This Row],[Order ID]], Returns!$A:$B, 2, FALSE), "No")</f>
        <v>No</v>
      </c>
      <c r="X7043" s="1">
        <f>1/COUNTIF(Data[Order ID], Data[[#This Row],[Order ID]])</f>
        <v>0.33333333333333331</v>
      </c>
      <c r="Y7043" s="1">
        <f>1/COUNTIFS(Data[Customer Name],Data[[#This Row],[Customer Name]], Data[MonthYear],Data[[#This Row],[MonthYear]])</f>
        <v>0.33333333333333331</v>
      </c>
      <c r="Z7043" s="1" t="str">
        <f>TEXT(Data[[#This Row],[Order Date]], "mm.yy")</f>
        <v>12.19</v>
      </c>
    </row>
    <row r="7044" spans="1:26" x14ac:dyDescent="0.25">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1" t="str">
        <f>IF(M7044=People!$B$2,People!$A$5,(IF(M7044=People!$B$3,People!$A$3,(IF(M7044=People!$B$4,People!$A$4,(IF(M7044=People!$B$5,People!$A$5,0)))))))</f>
        <v>Chuck Magee</v>
      </c>
      <c r="W7044" s="1" t="str">
        <f>IFERROR(VLOOKUP(Data[[#This Row],[Order ID]], Returns!$A:$B, 2, FALSE), "No")</f>
        <v>No</v>
      </c>
      <c r="X7044" s="1">
        <f>1/COUNTIF(Data[Order ID], Data[[#This Row],[Order ID]])</f>
        <v>0.33333333333333331</v>
      </c>
      <c r="Y7044" s="1">
        <f>1/COUNTIFS(Data[Customer Name],Data[[#This Row],[Customer Name]], Data[MonthYear],Data[[#This Row],[MonthYear]])</f>
        <v>0.33333333333333331</v>
      </c>
      <c r="Z7044" s="1" t="str">
        <f>TEXT(Data[[#This Row],[Order Date]], "mm.yy")</f>
        <v>07.19</v>
      </c>
    </row>
    <row r="7045" spans="1:26" x14ac:dyDescent="0.25">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1" t="str">
        <f>IF(M7045=People!$B$2,People!$A$5,(IF(M7045=People!$B$3,People!$A$3,(IF(M7045=People!$B$4,People!$A$4,(IF(M7045=People!$B$5,People!$A$5,0)))))))</f>
        <v>Chuck Magee</v>
      </c>
      <c r="W7045" s="1" t="str">
        <f>IFERROR(VLOOKUP(Data[[#This Row],[Order ID]], Returns!$A:$B, 2, FALSE), "No")</f>
        <v>No</v>
      </c>
      <c r="X7045" s="1">
        <f>1/COUNTIF(Data[Order ID], Data[[#This Row],[Order ID]])</f>
        <v>0.33333333333333331</v>
      </c>
      <c r="Y7045" s="1">
        <f>1/COUNTIFS(Data[Customer Name],Data[[#This Row],[Customer Name]], Data[MonthYear],Data[[#This Row],[MonthYear]])</f>
        <v>0.33333333333333331</v>
      </c>
      <c r="Z7045" s="1" t="str">
        <f>TEXT(Data[[#This Row],[Order Date]], "mm.yy")</f>
        <v>07.19</v>
      </c>
    </row>
    <row r="7046" spans="1:26" x14ac:dyDescent="0.25">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1" t="str">
        <f>IF(M7046=People!$B$2,People!$A$5,(IF(M7046=People!$B$3,People!$A$3,(IF(M7046=People!$B$4,People!$A$4,(IF(M7046=People!$B$5,People!$A$5,0)))))))</f>
        <v>Chuck Magee</v>
      </c>
      <c r="W7046" s="1" t="str">
        <f>IFERROR(VLOOKUP(Data[[#This Row],[Order ID]], Returns!$A:$B, 2, FALSE), "No")</f>
        <v>No</v>
      </c>
      <c r="X7046" s="1">
        <f>1/COUNTIF(Data[Order ID], Data[[#This Row],[Order ID]])</f>
        <v>0.33333333333333331</v>
      </c>
      <c r="Y7046" s="1">
        <f>1/COUNTIFS(Data[Customer Name],Data[[#This Row],[Customer Name]], Data[MonthYear],Data[[#This Row],[MonthYear]])</f>
        <v>0.33333333333333331</v>
      </c>
      <c r="Z7046" s="1" t="str">
        <f>TEXT(Data[[#This Row],[Order Date]], "mm.yy")</f>
        <v>07.19</v>
      </c>
    </row>
    <row r="7047" spans="1:26" x14ac:dyDescent="0.25">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1" t="str">
        <f>IF(M7047=People!$B$2,People!$A$5,(IF(M7047=People!$B$3,People!$A$3,(IF(M7047=People!$B$4,People!$A$4,(IF(M7047=People!$B$5,People!$A$5,0)))))))</f>
        <v>Kelly Williams</v>
      </c>
      <c r="W7047" s="1" t="str">
        <f>IFERROR(VLOOKUP(Data[[#This Row],[Order ID]], Returns!$A:$B, 2, FALSE), "No")</f>
        <v>No</v>
      </c>
      <c r="X7047" s="1">
        <f>1/COUNTIF(Data[Order ID], Data[[#This Row],[Order ID]])</f>
        <v>1</v>
      </c>
      <c r="Y7047" s="1">
        <f>1/COUNTIFS(Data[Customer Name],Data[[#This Row],[Customer Name]], Data[MonthYear],Data[[#This Row],[MonthYear]])</f>
        <v>1</v>
      </c>
      <c r="Z7047" s="1" t="str">
        <f>TEXT(Data[[#This Row],[Order Date]], "mm.yy")</f>
        <v>11.18</v>
      </c>
    </row>
    <row r="7048" spans="1:26" x14ac:dyDescent="0.25">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1" t="str">
        <f>IF(M7048=People!$B$2,People!$A$5,(IF(M7048=People!$B$3,People!$A$3,(IF(M7048=People!$B$4,People!$A$4,(IF(M7048=People!$B$5,People!$A$5,0)))))))</f>
        <v>Cassandra Brandow</v>
      </c>
      <c r="W7048" s="1" t="str">
        <f>IFERROR(VLOOKUP(Data[[#This Row],[Order ID]], Returns!$A:$B, 2, FALSE), "No")</f>
        <v>No</v>
      </c>
      <c r="X7048" s="1">
        <f>1/COUNTIF(Data[Order ID], Data[[#This Row],[Order ID]])</f>
        <v>0.5</v>
      </c>
      <c r="Y7048" s="1">
        <f>1/COUNTIFS(Data[Customer Name],Data[[#This Row],[Customer Name]], Data[MonthYear],Data[[#This Row],[MonthYear]])</f>
        <v>0.33333333333333331</v>
      </c>
      <c r="Z7048" s="1" t="str">
        <f>TEXT(Data[[#This Row],[Order Date]], "mm.yy")</f>
        <v>04.16</v>
      </c>
    </row>
    <row r="7049" spans="1:26" x14ac:dyDescent="0.25">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1" t="str">
        <f>IF(M7049=People!$B$2,People!$A$5,(IF(M7049=People!$B$3,People!$A$3,(IF(M7049=People!$B$4,People!$A$4,(IF(M7049=People!$B$5,People!$A$5,0)))))))</f>
        <v>Cassandra Brandow</v>
      </c>
      <c r="W7049" s="1" t="str">
        <f>IFERROR(VLOOKUP(Data[[#This Row],[Order ID]], Returns!$A:$B, 2, FALSE), "No")</f>
        <v>No</v>
      </c>
      <c r="X7049" s="1">
        <f>1/COUNTIF(Data[Order ID], Data[[#This Row],[Order ID]])</f>
        <v>0.5</v>
      </c>
      <c r="Y7049" s="1">
        <f>1/COUNTIFS(Data[Customer Name],Data[[#This Row],[Customer Name]], Data[MonthYear],Data[[#This Row],[MonthYear]])</f>
        <v>0.33333333333333331</v>
      </c>
      <c r="Z7049" s="1" t="str">
        <f>TEXT(Data[[#This Row],[Order Date]], "mm.yy")</f>
        <v>04.16</v>
      </c>
    </row>
    <row r="7050" spans="1:26" x14ac:dyDescent="0.25">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1" t="str">
        <f>IF(M7050=People!$B$2,People!$A$5,(IF(M7050=People!$B$3,People!$A$3,(IF(M7050=People!$B$4,People!$A$4,(IF(M7050=People!$B$5,People!$A$5,0)))))))</f>
        <v>Cassandra Brandow</v>
      </c>
      <c r="W7050" s="1" t="str">
        <f>IFERROR(VLOOKUP(Data[[#This Row],[Order ID]], Returns!$A:$B, 2, FALSE), "No")</f>
        <v>No</v>
      </c>
      <c r="X7050" s="1">
        <f>1/COUNTIF(Data[Order ID], Data[[#This Row],[Order ID]])</f>
        <v>1</v>
      </c>
      <c r="Y7050" s="1">
        <f>1/COUNTIFS(Data[Customer Name],Data[[#This Row],[Customer Name]], Data[MonthYear],Data[[#This Row],[MonthYear]])</f>
        <v>1</v>
      </c>
      <c r="Z7050" s="1" t="str">
        <f>TEXT(Data[[#This Row],[Order Date]], "mm.yy")</f>
        <v>08.18</v>
      </c>
    </row>
    <row r="7051" spans="1:26" x14ac:dyDescent="0.25">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1" t="str">
        <f>IF(M7051=People!$B$2,People!$A$5,(IF(M7051=People!$B$3,People!$A$3,(IF(M7051=People!$B$4,People!$A$4,(IF(M7051=People!$B$5,People!$A$5,0)))))))</f>
        <v>Cassandra Brandow</v>
      </c>
      <c r="W7051" s="1" t="str">
        <f>IFERROR(VLOOKUP(Data[[#This Row],[Order ID]], Returns!$A:$B, 2, FALSE), "No")</f>
        <v>No</v>
      </c>
      <c r="X7051" s="1">
        <f>1/COUNTIF(Data[Order ID], Data[[#This Row],[Order ID]])</f>
        <v>1</v>
      </c>
      <c r="Y7051" s="1">
        <f>1/COUNTIFS(Data[Customer Name],Data[[#This Row],[Customer Name]], Data[MonthYear],Data[[#This Row],[MonthYear]])</f>
        <v>1</v>
      </c>
      <c r="Z7051" s="1" t="str">
        <f>TEXT(Data[[#This Row],[Order Date]], "mm.yy")</f>
        <v>09.16</v>
      </c>
    </row>
    <row r="7052" spans="1:26" x14ac:dyDescent="0.25">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1" t="str">
        <f>IF(M7052=People!$B$2,People!$A$5,(IF(M7052=People!$B$3,People!$A$3,(IF(M7052=People!$B$4,People!$A$4,(IF(M7052=People!$B$5,People!$A$5,0)))))))</f>
        <v>Cassandra Brandow</v>
      </c>
      <c r="W7052" s="1" t="str">
        <f>IFERROR(VLOOKUP(Data[[#This Row],[Order ID]], Returns!$A:$B, 2, FALSE), "No")</f>
        <v>Yes</v>
      </c>
      <c r="X7052" s="1">
        <f>1/COUNTIF(Data[Order ID], Data[[#This Row],[Order ID]])</f>
        <v>9.0909090909090912E-2</v>
      </c>
      <c r="Y7052" s="1">
        <f>1/COUNTIFS(Data[Customer Name],Data[[#This Row],[Customer Name]], Data[MonthYear],Data[[#This Row],[MonthYear]])</f>
        <v>9.0909090909090912E-2</v>
      </c>
      <c r="Z7052" s="1" t="str">
        <f>TEXT(Data[[#This Row],[Order Date]], "mm.yy")</f>
        <v>12.18</v>
      </c>
    </row>
    <row r="7053" spans="1:26" x14ac:dyDescent="0.25">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1" t="str">
        <f>IF(M7053=People!$B$2,People!$A$5,(IF(M7053=People!$B$3,People!$A$3,(IF(M7053=People!$B$4,People!$A$4,(IF(M7053=People!$B$5,People!$A$5,0)))))))</f>
        <v>Cassandra Brandow</v>
      </c>
      <c r="W7053" s="1" t="str">
        <f>IFERROR(VLOOKUP(Data[[#This Row],[Order ID]], Returns!$A:$B, 2, FALSE), "No")</f>
        <v>Yes</v>
      </c>
      <c r="X7053" s="1">
        <f>1/COUNTIF(Data[Order ID], Data[[#This Row],[Order ID]])</f>
        <v>9.0909090909090912E-2</v>
      </c>
      <c r="Y7053" s="1">
        <f>1/COUNTIFS(Data[Customer Name],Data[[#This Row],[Customer Name]], Data[MonthYear],Data[[#This Row],[MonthYear]])</f>
        <v>9.0909090909090912E-2</v>
      </c>
      <c r="Z7053" s="1" t="str">
        <f>TEXT(Data[[#This Row],[Order Date]], "mm.yy")</f>
        <v>12.18</v>
      </c>
    </row>
    <row r="7054" spans="1:26" x14ac:dyDescent="0.25">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1" t="str">
        <f>IF(M7054=People!$B$2,People!$A$5,(IF(M7054=People!$B$3,People!$A$3,(IF(M7054=People!$B$4,People!$A$4,(IF(M7054=People!$B$5,People!$A$5,0)))))))</f>
        <v>Cassandra Brandow</v>
      </c>
      <c r="W7054" s="1" t="str">
        <f>IFERROR(VLOOKUP(Data[[#This Row],[Order ID]], Returns!$A:$B, 2, FALSE), "No")</f>
        <v>Yes</v>
      </c>
      <c r="X7054" s="1">
        <f>1/COUNTIF(Data[Order ID], Data[[#This Row],[Order ID]])</f>
        <v>9.0909090909090912E-2</v>
      </c>
      <c r="Y7054" s="1">
        <f>1/COUNTIFS(Data[Customer Name],Data[[#This Row],[Customer Name]], Data[MonthYear],Data[[#This Row],[MonthYear]])</f>
        <v>9.0909090909090912E-2</v>
      </c>
      <c r="Z7054" s="1" t="str">
        <f>TEXT(Data[[#This Row],[Order Date]], "mm.yy")</f>
        <v>12.18</v>
      </c>
    </row>
    <row r="7055" spans="1:26" x14ac:dyDescent="0.25">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1" t="str">
        <f>IF(M7055=People!$B$2,People!$A$5,(IF(M7055=People!$B$3,People!$A$3,(IF(M7055=People!$B$4,People!$A$4,(IF(M7055=People!$B$5,People!$A$5,0)))))))</f>
        <v>Cassandra Brandow</v>
      </c>
      <c r="W7055" s="1" t="str">
        <f>IFERROR(VLOOKUP(Data[[#This Row],[Order ID]], Returns!$A:$B, 2, FALSE), "No")</f>
        <v>Yes</v>
      </c>
      <c r="X7055" s="1">
        <f>1/COUNTIF(Data[Order ID], Data[[#This Row],[Order ID]])</f>
        <v>9.0909090909090912E-2</v>
      </c>
      <c r="Y7055" s="1">
        <f>1/COUNTIFS(Data[Customer Name],Data[[#This Row],[Customer Name]], Data[MonthYear],Data[[#This Row],[MonthYear]])</f>
        <v>9.0909090909090912E-2</v>
      </c>
      <c r="Z7055" s="1" t="str">
        <f>TEXT(Data[[#This Row],[Order Date]], "mm.yy")</f>
        <v>12.18</v>
      </c>
    </row>
    <row r="7056" spans="1:26" x14ac:dyDescent="0.25">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1" t="str">
        <f>IF(M7056=People!$B$2,People!$A$5,(IF(M7056=People!$B$3,People!$A$3,(IF(M7056=People!$B$4,People!$A$4,(IF(M7056=People!$B$5,People!$A$5,0)))))))</f>
        <v>Cassandra Brandow</v>
      </c>
      <c r="W7056" s="1" t="str">
        <f>IFERROR(VLOOKUP(Data[[#This Row],[Order ID]], Returns!$A:$B, 2, FALSE), "No")</f>
        <v>Yes</v>
      </c>
      <c r="X7056" s="1">
        <f>1/COUNTIF(Data[Order ID], Data[[#This Row],[Order ID]])</f>
        <v>9.0909090909090912E-2</v>
      </c>
      <c r="Y7056" s="1">
        <f>1/COUNTIFS(Data[Customer Name],Data[[#This Row],[Customer Name]], Data[MonthYear],Data[[#This Row],[MonthYear]])</f>
        <v>9.0909090909090912E-2</v>
      </c>
      <c r="Z7056" s="1" t="str">
        <f>TEXT(Data[[#This Row],[Order Date]], "mm.yy")</f>
        <v>12.18</v>
      </c>
    </row>
    <row r="7057" spans="1:26" x14ac:dyDescent="0.25">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1" t="str">
        <f>IF(M7057=People!$B$2,People!$A$5,(IF(M7057=People!$B$3,People!$A$3,(IF(M7057=People!$B$4,People!$A$4,(IF(M7057=People!$B$5,People!$A$5,0)))))))</f>
        <v>Cassandra Brandow</v>
      </c>
      <c r="W7057" s="1" t="str">
        <f>IFERROR(VLOOKUP(Data[[#This Row],[Order ID]], Returns!$A:$B, 2, FALSE), "No")</f>
        <v>Yes</v>
      </c>
      <c r="X7057" s="1">
        <f>1/COUNTIF(Data[Order ID], Data[[#This Row],[Order ID]])</f>
        <v>9.0909090909090912E-2</v>
      </c>
      <c r="Y7057" s="1">
        <f>1/COUNTIFS(Data[Customer Name],Data[[#This Row],[Customer Name]], Data[MonthYear],Data[[#This Row],[MonthYear]])</f>
        <v>9.0909090909090912E-2</v>
      </c>
      <c r="Z7057" s="1" t="str">
        <f>TEXT(Data[[#This Row],[Order Date]], "mm.yy")</f>
        <v>12.18</v>
      </c>
    </row>
    <row r="7058" spans="1:26" x14ac:dyDescent="0.25">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1" t="str">
        <f>IF(M7058=People!$B$2,People!$A$5,(IF(M7058=People!$B$3,People!$A$3,(IF(M7058=People!$B$4,People!$A$4,(IF(M7058=People!$B$5,People!$A$5,0)))))))</f>
        <v>Cassandra Brandow</v>
      </c>
      <c r="W7058" s="1" t="str">
        <f>IFERROR(VLOOKUP(Data[[#This Row],[Order ID]], Returns!$A:$B, 2, FALSE), "No")</f>
        <v>Yes</v>
      </c>
      <c r="X7058" s="1">
        <f>1/COUNTIF(Data[Order ID], Data[[#This Row],[Order ID]])</f>
        <v>9.0909090909090912E-2</v>
      </c>
      <c r="Y7058" s="1">
        <f>1/COUNTIFS(Data[Customer Name],Data[[#This Row],[Customer Name]], Data[MonthYear],Data[[#This Row],[MonthYear]])</f>
        <v>9.0909090909090912E-2</v>
      </c>
      <c r="Z7058" s="1" t="str">
        <f>TEXT(Data[[#This Row],[Order Date]], "mm.yy")</f>
        <v>12.18</v>
      </c>
    </row>
    <row r="7059" spans="1:26" x14ac:dyDescent="0.25">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1" t="str">
        <f>IF(M7059=People!$B$2,People!$A$5,(IF(M7059=People!$B$3,People!$A$3,(IF(M7059=People!$B$4,People!$A$4,(IF(M7059=People!$B$5,People!$A$5,0)))))))</f>
        <v>Cassandra Brandow</v>
      </c>
      <c r="W7059" s="1" t="str">
        <f>IFERROR(VLOOKUP(Data[[#This Row],[Order ID]], Returns!$A:$B, 2, FALSE), "No")</f>
        <v>Yes</v>
      </c>
      <c r="X7059" s="1">
        <f>1/COUNTIF(Data[Order ID], Data[[#This Row],[Order ID]])</f>
        <v>9.0909090909090912E-2</v>
      </c>
      <c r="Y7059" s="1">
        <f>1/COUNTIFS(Data[Customer Name],Data[[#This Row],[Customer Name]], Data[MonthYear],Data[[#This Row],[MonthYear]])</f>
        <v>9.0909090909090912E-2</v>
      </c>
      <c r="Z7059" s="1" t="str">
        <f>TEXT(Data[[#This Row],[Order Date]], "mm.yy")</f>
        <v>12.18</v>
      </c>
    </row>
    <row r="7060" spans="1:26" x14ac:dyDescent="0.25">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1" t="str">
        <f>IF(M7060=People!$B$2,People!$A$5,(IF(M7060=People!$B$3,People!$A$3,(IF(M7060=People!$B$4,People!$A$4,(IF(M7060=People!$B$5,People!$A$5,0)))))))</f>
        <v>Cassandra Brandow</v>
      </c>
      <c r="W7060" s="1" t="str">
        <f>IFERROR(VLOOKUP(Data[[#This Row],[Order ID]], Returns!$A:$B, 2, FALSE), "No")</f>
        <v>Yes</v>
      </c>
      <c r="X7060" s="1">
        <f>1/COUNTIF(Data[Order ID], Data[[#This Row],[Order ID]])</f>
        <v>9.0909090909090912E-2</v>
      </c>
      <c r="Y7060" s="1">
        <f>1/COUNTIFS(Data[Customer Name],Data[[#This Row],[Customer Name]], Data[MonthYear],Data[[#This Row],[MonthYear]])</f>
        <v>9.0909090909090912E-2</v>
      </c>
      <c r="Z7060" s="1" t="str">
        <f>TEXT(Data[[#This Row],[Order Date]], "mm.yy")</f>
        <v>12.18</v>
      </c>
    </row>
    <row r="7061" spans="1:26" x14ac:dyDescent="0.25">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1" t="str">
        <f>IF(M7061=People!$B$2,People!$A$5,(IF(M7061=People!$B$3,People!$A$3,(IF(M7061=People!$B$4,People!$A$4,(IF(M7061=People!$B$5,People!$A$5,0)))))))</f>
        <v>Cassandra Brandow</v>
      </c>
      <c r="W7061" s="1" t="str">
        <f>IFERROR(VLOOKUP(Data[[#This Row],[Order ID]], Returns!$A:$B, 2, FALSE), "No")</f>
        <v>Yes</v>
      </c>
      <c r="X7061" s="1">
        <f>1/COUNTIF(Data[Order ID], Data[[#This Row],[Order ID]])</f>
        <v>9.0909090909090912E-2</v>
      </c>
      <c r="Y7061" s="1">
        <f>1/COUNTIFS(Data[Customer Name],Data[[#This Row],[Customer Name]], Data[MonthYear],Data[[#This Row],[MonthYear]])</f>
        <v>9.0909090909090912E-2</v>
      </c>
      <c r="Z7061" s="1" t="str">
        <f>TEXT(Data[[#This Row],[Order Date]], "mm.yy")</f>
        <v>12.18</v>
      </c>
    </row>
    <row r="7062" spans="1:26" x14ac:dyDescent="0.25">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1" t="str">
        <f>IF(M7062=People!$B$2,People!$A$5,(IF(M7062=People!$B$3,People!$A$3,(IF(M7062=People!$B$4,People!$A$4,(IF(M7062=People!$B$5,People!$A$5,0)))))))</f>
        <v>Cassandra Brandow</v>
      </c>
      <c r="W7062" s="1" t="str">
        <f>IFERROR(VLOOKUP(Data[[#This Row],[Order ID]], Returns!$A:$B, 2, FALSE), "No")</f>
        <v>Yes</v>
      </c>
      <c r="X7062" s="1">
        <f>1/COUNTIF(Data[Order ID], Data[[#This Row],[Order ID]])</f>
        <v>9.0909090909090912E-2</v>
      </c>
      <c r="Y7062" s="1">
        <f>1/COUNTIFS(Data[Customer Name],Data[[#This Row],[Customer Name]], Data[MonthYear],Data[[#This Row],[MonthYear]])</f>
        <v>9.0909090909090912E-2</v>
      </c>
      <c r="Z7062" s="1" t="str">
        <f>TEXT(Data[[#This Row],[Order Date]], "mm.yy")</f>
        <v>12.18</v>
      </c>
    </row>
    <row r="7063" spans="1:26" x14ac:dyDescent="0.25">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1" t="str">
        <f>IF(M7063=People!$B$2,People!$A$5,(IF(M7063=People!$B$3,People!$A$3,(IF(M7063=People!$B$4,People!$A$4,(IF(M7063=People!$B$5,People!$A$5,0)))))))</f>
        <v>Cassandra Brandow</v>
      </c>
      <c r="W7063" s="1" t="str">
        <f>IFERROR(VLOOKUP(Data[[#This Row],[Order ID]], Returns!$A:$B, 2, FALSE), "No")</f>
        <v>No</v>
      </c>
      <c r="X7063" s="1">
        <f>1/COUNTIF(Data[Order ID], Data[[#This Row],[Order ID]])</f>
        <v>1</v>
      </c>
      <c r="Y7063" s="1">
        <f>1/COUNTIFS(Data[Customer Name],Data[[#This Row],[Customer Name]], Data[MonthYear],Data[[#This Row],[MonthYear]])</f>
        <v>1</v>
      </c>
      <c r="Z7063" s="1" t="str">
        <f>TEXT(Data[[#This Row],[Order Date]], "mm.yy")</f>
        <v>02.17</v>
      </c>
    </row>
    <row r="7064" spans="1:26" x14ac:dyDescent="0.25">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1" t="str">
        <f>IF(M7064=People!$B$2,People!$A$5,(IF(M7064=People!$B$3,People!$A$3,(IF(M7064=People!$B$4,People!$A$4,(IF(M7064=People!$B$5,People!$A$5,0)))))))</f>
        <v>Cassandra Brandow</v>
      </c>
      <c r="W7064" s="1" t="str">
        <f>IFERROR(VLOOKUP(Data[[#This Row],[Order ID]], Returns!$A:$B, 2, FALSE), "No")</f>
        <v>No</v>
      </c>
      <c r="X7064" s="1">
        <f>1/COUNTIF(Data[Order ID], Data[[#This Row],[Order ID]])</f>
        <v>1</v>
      </c>
      <c r="Y7064" s="1">
        <f>1/COUNTIFS(Data[Customer Name],Data[[#This Row],[Customer Name]], Data[MonthYear],Data[[#This Row],[MonthYear]])</f>
        <v>1</v>
      </c>
      <c r="Z7064" s="1" t="str">
        <f>TEXT(Data[[#This Row],[Order Date]], "mm.yy")</f>
        <v>12.18</v>
      </c>
    </row>
    <row r="7065" spans="1:26" x14ac:dyDescent="0.25">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1" t="str">
        <f>IF(M7065=People!$B$2,People!$A$5,(IF(M7065=People!$B$3,People!$A$3,(IF(M7065=People!$B$4,People!$A$4,(IF(M7065=People!$B$5,People!$A$5,0)))))))</f>
        <v>Cassandra Brandow</v>
      </c>
      <c r="W7065" s="1" t="str">
        <f>IFERROR(VLOOKUP(Data[[#This Row],[Order ID]], Returns!$A:$B, 2, FALSE), "No")</f>
        <v>No</v>
      </c>
      <c r="X7065" s="1">
        <f>1/COUNTIF(Data[Order ID], Data[[#This Row],[Order ID]])</f>
        <v>1</v>
      </c>
      <c r="Y7065" s="1">
        <f>1/COUNTIFS(Data[Customer Name],Data[[#This Row],[Customer Name]], Data[MonthYear],Data[[#This Row],[MonthYear]])</f>
        <v>1</v>
      </c>
      <c r="Z7065" s="1" t="str">
        <f>TEXT(Data[[#This Row],[Order Date]], "mm.yy")</f>
        <v>08.19</v>
      </c>
    </row>
    <row r="7066" spans="1:26" x14ac:dyDescent="0.25">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1" t="str">
        <f>IF(M7066=People!$B$2,People!$A$5,(IF(M7066=People!$B$3,People!$A$3,(IF(M7066=People!$B$4,People!$A$4,(IF(M7066=People!$B$5,People!$A$5,0)))))))</f>
        <v>Chuck Magee</v>
      </c>
      <c r="W7066" s="1" t="str">
        <f>IFERROR(VLOOKUP(Data[[#This Row],[Order ID]], Returns!$A:$B, 2, FALSE), "No")</f>
        <v>No</v>
      </c>
      <c r="X7066" s="1">
        <f>1/COUNTIF(Data[Order ID], Data[[#This Row],[Order ID]])</f>
        <v>1</v>
      </c>
      <c r="Y7066" s="1">
        <f>1/COUNTIFS(Data[Customer Name],Data[[#This Row],[Customer Name]], Data[MonthYear],Data[[#This Row],[MonthYear]])</f>
        <v>1</v>
      </c>
      <c r="Z7066" s="1" t="str">
        <f>TEXT(Data[[#This Row],[Order Date]], "mm.yy")</f>
        <v>02.19</v>
      </c>
    </row>
    <row r="7067" spans="1:26" x14ac:dyDescent="0.25">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1" t="str">
        <f>IF(M7067=People!$B$2,People!$A$5,(IF(M7067=People!$B$3,People!$A$3,(IF(M7067=People!$B$4,People!$A$4,(IF(M7067=People!$B$5,People!$A$5,0)))))))</f>
        <v>Cassandra Brandow</v>
      </c>
      <c r="W7067" s="1" t="str">
        <f>IFERROR(VLOOKUP(Data[[#This Row],[Order ID]], Returns!$A:$B, 2, FALSE), "No")</f>
        <v>No</v>
      </c>
      <c r="X7067" s="1">
        <f>1/COUNTIF(Data[Order ID], Data[[#This Row],[Order ID]])</f>
        <v>1</v>
      </c>
      <c r="Y7067" s="1">
        <f>1/COUNTIFS(Data[Customer Name],Data[[#This Row],[Customer Name]], Data[MonthYear],Data[[#This Row],[MonthYear]])</f>
        <v>1</v>
      </c>
      <c r="Z7067" s="1" t="str">
        <f>TEXT(Data[[#This Row],[Order Date]], "mm.yy")</f>
        <v>12.16</v>
      </c>
    </row>
    <row r="7068" spans="1:26" x14ac:dyDescent="0.25">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1" t="str">
        <f>IF(M7068=People!$B$2,People!$A$5,(IF(M7068=People!$B$3,People!$A$3,(IF(M7068=People!$B$4,People!$A$4,(IF(M7068=People!$B$5,People!$A$5,0)))))))</f>
        <v>Cassandra Brandow</v>
      </c>
      <c r="W7068" s="1" t="str">
        <f>IFERROR(VLOOKUP(Data[[#This Row],[Order ID]], Returns!$A:$B, 2, FALSE), "No")</f>
        <v>No</v>
      </c>
      <c r="X7068" s="1">
        <f>1/COUNTIF(Data[Order ID], Data[[#This Row],[Order ID]])</f>
        <v>1</v>
      </c>
      <c r="Y7068" s="1">
        <f>1/COUNTIFS(Data[Customer Name],Data[[#This Row],[Customer Name]], Data[MonthYear],Data[[#This Row],[MonthYear]])</f>
        <v>1</v>
      </c>
      <c r="Z7068" s="1" t="str">
        <f>TEXT(Data[[#This Row],[Order Date]], "mm.yy")</f>
        <v>05.18</v>
      </c>
    </row>
    <row r="7069" spans="1:26" x14ac:dyDescent="0.25">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1" t="str">
        <f>IF(M7069=People!$B$2,People!$A$5,(IF(M7069=People!$B$3,People!$A$3,(IF(M7069=People!$B$4,People!$A$4,(IF(M7069=People!$B$5,People!$A$5,0)))))))</f>
        <v>Kelly Williams</v>
      </c>
      <c r="W7069" s="1" t="str">
        <f>IFERROR(VLOOKUP(Data[[#This Row],[Order ID]], Returns!$A:$B, 2, FALSE), "No")</f>
        <v>No</v>
      </c>
      <c r="X7069" s="1">
        <f>1/COUNTIF(Data[Order ID], Data[[#This Row],[Order ID]])</f>
        <v>0.5</v>
      </c>
      <c r="Y7069" s="1">
        <f>1/COUNTIFS(Data[Customer Name],Data[[#This Row],[Customer Name]], Data[MonthYear],Data[[#This Row],[MonthYear]])</f>
        <v>0.5</v>
      </c>
      <c r="Z7069" s="1" t="str">
        <f>TEXT(Data[[#This Row],[Order Date]], "mm.yy")</f>
        <v>05.18</v>
      </c>
    </row>
    <row r="7070" spans="1:26" x14ac:dyDescent="0.25">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1" t="str">
        <f>IF(M7070=People!$B$2,People!$A$5,(IF(M7070=People!$B$3,People!$A$3,(IF(M7070=People!$B$4,People!$A$4,(IF(M7070=People!$B$5,People!$A$5,0)))))))</f>
        <v>Kelly Williams</v>
      </c>
      <c r="W7070" s="1" t="str">
        <f>IFERROR(VLOOKUP(Data[[#This Row],[Order ID]], Returns!$A:$B, 2, FALSE), "No")</f>
        <v>No</v>
      </c>
      <c r="X7070" s="1">
        <f>1/COUNTIF(Data[Order ID], Data[[#This Row],[Order ID]])</f>
        <v>0.5</v>
      </c>
      <c r="Y7070" s="1">
        <f>1/COUNTIFS(Data[Customer Name],Data[[#This Row],[Customer Name]], Data[MonthYear],Data[[#This Row],[MonthYear]])</f>
        <v>0.5</v>
      </c>
      <c r="Z7070" s="1" t="str">
        <f>TEXT(Data[[#This Row],[Order Date]], "mm.yy")</f>
        <v>05.18</v>
      </c>
    </row>
    <row r="7071" spans="1:26" x14ac:dyDescent="0.25">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1" t="str">
        <f>IF(M7071=People!$B$2,People!$A$5,(IF(M7071=People!$B$3,People!$A$3,(IF(M7071=People!$B$4,People!$A$4,(IF(M7071=People!$B$5,People!$A$5,0)))))))</f>
        <v>Cassandra Brandow</v>
      </c>
      <c r="W7071" s="1" t="str">
        <f>IFERROR(VLOOKUP(Data[[#This Row],[Order ID]], Returns!$A:$B, 2, FALSE), "No")</f>
        <v>No</v>
      </c>
      <c r="X7071" s="1">
        <f>1/COUNTIF(Data[Order ID], Data[[#This Row],[Order ID]])</f>
        <v>1</v>
      </c>
      <c r="Y7071" s="1">
        <f>1/COUNTIFS(Data[Customer Name],Data[[#This Row],[Customer Name]], Data[MonthYear],Data[[#This Row],[MonthYear]])</f>
        <v>1</v>
      </c>
      <c r="Z7071" s="1" t="str">
        <f>TEXT(Data[[#This Row],[Order Date]], "mm.yy")</f>
        <v>08.16</v>
      </c>
    </row>
    <row r="7072" spans="1:26" x14ac:dyDescent="0.25">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1" t="str">
        <f>IF(M7072=People!$B$2,People!$A$5,(IF(M7072=People!$B$3,People!$A$3,(IF(M7072=People!$B$4,People!$A$4,(IF(M7072=People!$B$5,People!$A$5,0)))))))</f>
        <v>Kelly Williams</v>
      </c>
      <c r="W7072" s="1" t="str">
        <f>IFERROR(VLOOKUP(Data[[#This Row],[Order ID]], Returns!$A:$B, 2, FALSE), "No")</f>
        <v>No</v>
      </c>
      <c r="X7072" s="1">
        <f>1/COUNTIF(Data[Order ID], Data[[#This Row],[Order ID]])</f>
        <v>1</v>
      </c>
      <c r="Y7072" s="1">
        <f>1/COUNTIFS(Data[Customer Name],Data[[#This Row],[Customer Name]], Data[MonthYear],Data[[#This Row],[MonthYear]])</f>
        <v>1</v>
      </c>
      <c r="Z7072" s="1" t="str">
        <f>TEXT(Data[[#This Row],[Order Date]], "mm.yy")</f>
        <v>09.18</v>
      </c>
    </row>
    <row r="7073" spans="1:26" x14ac:dyDescent="0.25">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1" t="str">
        <f>IF(M7073=People!$B$2,People!$A$5,(IF(M7073=People!$B$3,People!$A$3,(IF(M7073=People!$B$4,People!$A$4,(IF(M7073=People!$B$5,People!$A$5,0)))))))</f>
        <v>Kelly Williams</v>
      </c>
      <c r="W7073" s="1" t="str">
        <f>IFERROR(VLOOKUP(Data[[#This Row],[Order ID]], Returns!$A:$B, 2, FALSE), "No")</f>
        <v>No</v>
      </c>
      <c r="X7073" s="1">
        <f>1/COUNTIF(Data[Order ID], Data[[#This Row],[Order ID]])</f>
        <v>0.2</v>
      </c>
      <c r="Y7073" s="1">
        <f>1/COUNTIFS(Data[Customer Name],Data[[#This Row],[Customer Name]], Data[MonthYear],Data[[#This Row],[MonthYear]])</f>
        <v>0.125</v>
      </c>
      <c r="Z7073" s="1" t="str">
        <f>TEXT(Data[[#This Row],[Order Date]], "mm.yy")</f>
        <v>07.18</v>
      </c>
    </row>
    <row r="7074" spans="1:26" x14ac:dyDescent="0.25">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1" t="str">
        <f>IF(M7074=People!$B$2,People!$A$5,(IF(M7074=People!$B$3,People!$A$3,(IF(M7074=People!$B$4,People!$A$4,(IF(M7074=People!$B$5,People!$A$5,0)))))))</f>
        <v>Kelly Williams</v>
      </c>
      <c r="W7074" s="1" t="str">
        <f>IFERROR(VLOOKUP(Data[[#This Row],[Order ID]], Returns!$A:$B, 2, FALSE), "No")</f>
        <v>No</v>
      </c>
      <c r="X7074" s="1">
        <f>1/COUNTIF(Data[Order ID], Data[[#This Row],[Order ID]])</f>
        <v>0.2</v>
      </c>
      <c r="Y7074" s="1">
        <f>1/COUNTIFS(Data[Customer Name],Data[[#This Row],[Customer Name]], Data[MonthYear],Data[[#This Row],[MonthYear]])</f>
        <v>0.125</v>
      </c>
      <c r="Z7074" s="1" t="str">
        <f>TEXT(Data[[#This Row],[Order Date]], "mm.yy")</f>
        <v>07.18</v>
      </c>
    </row>
    <row r="7075" spans="1:26" x14ac:dyDescent="0.25">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1" t="str">
        <f>IF(M7075=People!$B$2,People!$A$5,(IF(M7075=People!$B$3,People!$A$3,(IF(M7075=People!$B$4,People!$A$4,(IF(M7075=People!$B$5,People!$A$5,0)))))))</f>
        <v>Kelly Williams</v>
      </c>
      <c r="W7075" s="1" t="str">
        <f>IFERROR(VLOOKUP(Data[[#This Row],[Order ID]], Returns!$A:$B, 2, FALSE), "No")</f>
        <v>No</v>
      </c>
      <c r="X7075" s="1">
        <f>1/COUNTIF(Data[Order ID], Data[[#This Row],[Order ID]])</f>
        <v>0.2</v>
      </c>
      <c r="Y7075" s="1">
        <f>1/COUNTIFS(Data[Customer Name],Data[[#This Row],[Customer Name]], Data[MonthYear],Data[[#This Row],[MonthYear]])</f>
        <v>0.125</v>
      </c>
      <c r="Z7075" s="1" t="str">
        <f>TEXT(Data[[#This Row],[Order Date]], "mm.yy")</f>
        <v>07.18</v>
      </c>
    </row>
    <row r="7076" spans="1:26" x14ac:dyDescent="0.25">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1" t="str">
        <f>IF(M7076=People!$B$2,People!$A$5,(IF(M7076=People!$B$3,People!$A$3,(IF(M7076=People!$B$4,People!$A$4,(IF(M7076=People!$B$5,People!$A$5,0)))))))</f>
        <v>Kelly Williams</v>
      </c>
      <c r="W7076" s="1" t="str">
        <f>IFERROR(VLOOKUP(Data[[#This Row],[Order ID]], Returns!$A:$B, 2, FALSE), "No")</f>
        <v>No</v>
      </c>
      <c r="X7076" s="1">
        <f>1/COUNTIF(Data[Order ID], Data[[#This Row],[Order ID]])</f>
        <v>0.2</v>
      </c>
      <c r="Y7076" s="1">
        <f>1/COUNTIFS(Data[Customer Name],Data[[#This Row],[Customer Name]], Data[MonthYear],Data[[#This Row],[MonthYear]])</f>
        <v>0.125</v>
      </c>
      <c r="Z7076" s="1" t="str">
        <f>TEXT(Data[[#This Row],[Order Date]], "mm.yy")</f>
        <v>07.18</v>
      </c>
    </row>
    <row r="7077" spans="1:26" x14ac:dyDescent="0.25">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1" t="str">
        <f>IF(M7077=People!$B$2,People!$A$5,(IF(M7077=People!$B$3,People!$A$3,(IF(M7077=People!$B$4,People!$A$4,(IF(M7077=People!$B$5,People!$A$5,0)))))))</f>
        <v>Kelly Williams</v>
      </c>
      <c r="W7077" s="1" t="str">
        <f>IFERROR(VLOOKUP(Data[[#This Row],[Order ID]], Returns!$A:$B, 2, FALSE), "No")</f>
        <v>No</v>
      </c>
      <c r="X7077" s="1">
        <f>1/COUNTIF(Data[Order ID], Data[[#This Row],[Order ID]])</f>
        <v>0.2</v>
      </c>
      <c r="Y7077" s="1">
        <f>1/COUNTIFS(Data[Customer Name],Data[[#This Row],[Customer Name]], Data[MonthYear],Data[[#This Row],[MonthYear]])</f>
        <v>0.125</v>
      </c>
      <c r="Z7077" s="1" t="str">
        <f>TEXT(Data[[#This Row],[Order Date]], "mm.yy")</f>
        <v>07.18</v>
      </c>
    </row>
    <row r="7078" spans="1:26" x14ac:dyDescent="0.25">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1" t="str">
        <f>IF(M7078=People!$B$2,People!$A$5,(IF(M7078=People!$B$3,People!$A$3,(IF(M7078=People!$B$4,People!$A$4,(IF(M7078=People!$B$5,People!$A$5,0)))))))</f>
        <v>Cassandra Brandow</v>
      </c>
      <c r="W7078" s="1" t="str">
        <f>IFERROR(VLOOKUP(Data[[#This Row],[Order ID]], Returns!$A:$B, 2, FALSE), "No")</f>
        <v>No</v>
      </c>
      <c r="X7078" s="1">
        <f>1/COUNTIF(Data[Order ID], Data[[#This Row],[Order ID]])</f>
        <v>1</v>
      </c>
      <c r="Y7078" s="1">
        <f>1/COUNTIFS(Data[Customer Name],Data[[#This Row],[Customer Name]], Data[MonthYear],Data[[#This Row],[MonthYear]])</f>
        <v>1</v>
      </c>
      <c r="Z7078" s="1" t="str">
        <f>TEXT(Data[[#This Row],[Order Date]], "mm.yy")</f>
        <v>05.18</v>
      </c>
    </row>
    <row r="7079" spans="1:26" x14ac:dyDescent="0.25">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1" t="str">
        <f>IF(M7079=People!$B$2,People!$A$5,(IF(M7079=People!$B$3,People!$A$3,(IF(M7079=People!$B$4,People!$A$4,(IF(M7079=People!$B$5,People!$A$5,0)))))))</f>
        <v>Cassandra Brandow</v>
      </c>
      <c r="W7079" s="1" t="str">
        <f>IFERROR(VLOOKUP(Data[[#This Row],[Order ID]], Returns!$A:$B, 2, FALSE), "No")</f>
        <v>Yes</v>
      </c>
      <c r="X7079" s="1">
        <f>1/COUNTIF(Data[Order ID], Data[[#This Row],[Order ID]])</f>
        <v>0.16666666666666666</v>
      </c>
      <c r="Y7079" s="1">
        <f>1/COUNTIFS(Data[Customer Name],Data[[#This Row],[Customer Name]], Data[MonthYear],Data[[#This Row],[MonthYear]])</f>
        <v>0.16666666666666666</v>
      </c>
      <c r="Z7079" s="1" t="str">
        <f>TEXT(Data[[#This Row],[Order Date]], "mm.yy")</f>
        <v>09.18</v>
      </c>
    </row>
    <row r="7080" spans="1:26" x14ac:dyDescent="0.25">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1" t="str">
        <f>IF(M7080=People!$B$2,People!$A$5,(IF(M7080=People!$B$3,People!$A$3,(IF(M7080=People!$B$4,People!$A$4,(IF(M7080=People!$B$5,People!$A$5,0)))))))</f>
        <v>Cassandra Brandow</v>
      </c>
      <c r="W7080" s="1" t="str">
        <f>IFERROR(VLOOKUP(Data[[#This Row],[Order ID]], Returns!$A:$B, 2, FALSE), "No")</f>
        <v>Yes</v>
      </c>
      <c r="X7080" s="1">
        <f>1/COUNTIF(Data[Order ID], Data[[#This Row],[Order ID]])</f>
        <v>0.16666666666666666</v>
      </c>
      <c r="Y7080" s="1">
        <f>1/COUNTIFS(Data[Customer Name],Data[[#This Row],[Customer Name]], Data[MonthYear],Data[[#This Row],[MonthYear]])</f>
        <v>0.16666666666666666</v>
      </c>
      <c r="Z7080" s="1" t="str">
        <f>TEXT(Data[[#This Row],[Order Date]], "mm.yy")</f>
        <v>09.18</v>
      </c>
    </row>
    <row r="7081" spans="1:26" x14ac:dyDescent="0.25">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1" t="str">
        <f>IF(M7081=People!$B$2,People!$A$5,(IF(M7081=People!$B$3,People!$A$3,(IF(M7081=People!$B$4,People!$A$4,(IF(M7081=People!$B$5,People!$A$5,0)))))))</f>
        <v>Cassandra Brandow</v>
      </c>
      <c r="W7081" s="1" t="str">
        <f>IFERROR(VLOOKUP(Data[[#This Row],[Order ID]], Returns!$A:$B, 2, FALSE), "No")</f>
        <v>Yes</v>
      </c>
      <c r="X7081" s="1">
        <f>1/COUNTIF(Data[Order ID], Data[[#This Row],[Order ID]])</f>
        <v>0.16666666666666666</v>
      </c>
      <c r="Y7081" s="1">
        <f>1/COUNTIFS(Data[Customer Name],Data[[#This Row],[Customer Name]], Data[MonthYear],Data[[#This Row],[MonthYear]])</f>
        <v>0.16666666666666666</v>
      </c>
      <c r="Z7081" s="1" t="str">
        <f>TEXT(Data[[#This Row],[Order Date]], "mm.yy")</f>
        <v>09.18</v>
      </c>
    </row>
    <row r="7082" spans="1:26" x14ac:dyDescent="0.25">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1" t="str">
        <f>IF(M7082=People!$B$2,People!$A$5,(IF(M7082=People!$B$3,People!$A$3,(IF(M7082=People!$B$4,People!$A$4,(IF(M7082=People!$B$5,People!$A$5,0)))))))</f>
        <v>Cassandra Brandow</v>
      </c>
      <c r="W7082" s="1" t="str">
        <f>IFERROR(VLOOKUP(Data[[#This Row],[Order ID]], Returns!$A:$B, 2, FALSE), "No")</f>
        <v>Yes</v>
      </c>
      <c r="X7082" s="1">
        <f>1/COUNTIF(Data[Order ID], Data[[#This Row],[Order ID]])</f>
        <v>0.16666666666666666</v>
      </c>
      <c r="Y7082" s="1">
        <f>1/COUNTIFS(Data[Customer Name],Data[[#This Row],[Customer Name]], Data[MonthYear],Data[[#This Row],[MonthYear]])</f>
        <v>0.16666666666666666</v>
      </c>
      <c r="Z7082" s="1" t="str">
        <f>TEXT(Data[[#This Row],[Order Date]], "mm.yy")</f>
        <v>09.18</v>
      </c>
    </row>
    <row r="7083" spans="1:26" x14ac:dyDescent="0.25">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1" t="str">
        <f>IF(M7083=People!$B$2,People!$A$5,(IF(M7083=People!$B$3,People!$A$3,(IF(M7083=People!$B$4,People!$A$4,(IF(M7083=People!$B$5,People!$A$5,0)))))))</f>
        <v>Cassandra Brandow</v>
      </c>
      <c r="W7083" s="1" t="str">
        <f>IFERROR(VLOOKUP(Data[[#This Row],[Order ID]], Returns!$A:$B, 2, FALSE), "No")</f>
        <v>Yes</v>
      </c>
      <c r="X7083" s="1">
        <f>1/COUNTIF(Data[Order ID], Data[[#This Row],[Order ID]])</f>
        <v>0.16666666666666666</v>
      </c>
      <c r="Y7083" s="1">
        <f>1/COUNTIFS(Data[Customer Name],Data[[#This Row],[Customer Name]], Data[MonthYear],Data[[#This Row],[MonthYear]])</f>
        <v>0.16666666666666666</v>
      </c>
      <c r="Z7083" s="1" t="str">
        <f>TEXT(Data[[#This Row],[Order Date]], "mm.yy")</f>
        <v>09.18</v>
      </c>
    </row>
    <row r="7084" spans="1:26" x14ac:dyDescent="0.25">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1" t="str">
        <f>IF(M7084=People!$B$2,People!$A$5,(IF(M7084=People!$B$3,People!$A$3,(IF(M7084=People!$B$4,People!$A$4,(IF(M7084=People!$B$5,People!$A$5,0)))))))</f>
        <v>Cassandra Brandow</v>
      </c>
      <c r="W7084" s="1" t="str">
        <f>IFERROR(VLOOKUP(Data[[#This Row],[Order ID]], Returns!$A:$B, 2, FALSE), "No")</f>
        <v>Yes</v>
      </c>
      <c r="X7084" s="1">
        <f>1/COUNTIF(Data[Order ID], Data[[#This Row],[Order ID]])</f>
        <v>0.16666666666666666</v>
      </c>
      <c r="Y7084" s="1">
        <f>1/COUNTIFS(Data[Customer Name],Data[[#This Row],[Customer Name]], Data[MonthYear],Data[[#This Row],[MonthYear]])</f>
        <v>0.16666666666666666</v>
      </c>
      <c r="Z7084" s="1" t="str">
        <f>TEXT(Data[[#This Row],[Order Date]], "mm.yy")</f>
        <v>09.18</v>
      </c>
    </row>
    <row r="7085" spans="1:26" x14ac:dyDescent="0.25">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1" t="str">
        <f>IF(M7085=People!$B$2,People!$A$5,(IF(M7085=People!$B$3,People!$A$3,(IF(M7085=People!$B$4,People!$A$4,(IF(M7085=People!$B$5,People!$A$5,0)))))))</f>
        <v>Cassandra Brandow</v>
      </c>
      <c r="W7085" s="1" t="str">
        <f>IFERROR(VLOOKUP(Data[[#This Row],[Order ID]], Returns!$A:$B, 2, FALSE), "No")</f>
        <v>No</v>
      </c>
      <c r="X7085" s="1">
        <f>1/COUNTIF(Data[Order ID], Data[[#This Row],[Order ID]])</f>
        <v>0.5</v>
      </c>
      <c r="Y7085" s="1">
        <f>1/COUNTIFS(Data[Customer Name],Data[[#This Row],[Customer Name]], Data[MonthYear],Data[[#This Row],[MonthYear]])</f>
        <v>0.2</v>
      </c>
      <c r="Z7085" s="1" t="str">
        <f>TEXT(Data[[#This Row],[Order Date]], "mm.yy")</f>
        <v>07.19</v>
      </c>
    </row>
    <row r="7086" spans="1:26" x14ac:dyDescent="0.25">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1" t="str">
        <f>IF(M7086=People!$B$2,People!$A$5,(IF(M7086=People!$B$3,People!$A$3,(IF(M7086=People!$B$4,People!$A$4,(IF(M7086=People!$B$5,People!$A$5,0)))))))</f>
        <v>Cassandra Brandow</v>
      </c>
      <c r="W7086" s="1" t="str">
        <f>IFERROR(VLOOKUP(Data[[#This Row],[Order ID]], Returns!$A:$B, 2, FALSE), "No")</f>
        <v>No</v>
      </c>
      <c r="X7086" s="1">
        <f>1/COUNTIF(Data[Order ID], Data[[#This Row],[Order ID]])</f>
        <v>0.5</v>
      </c>
      <c r="Y7086" s="1">
        <f>1/COUNTIFS(Data[Customer Name],Data[[#This Row],[Customer Name]], Data[MonthYear],Data[[#This Row],[MonthYear]])</f>
        <v>0.2</v>
      </c>
      <c r="Z7086" s="1" t="str">
        <f>TEXT(Data[[#This Row],[Order Date]], "mm.yy")</f>
        <v>07.19</v>
      </c>
    </row>
    <row r="7087" spans="1:26" x14ac:dyDescent="0.25">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1" t="str">
        <f>IF(M7087=People!$B$2,People!$A$5,(IF(M7087=People!$B$3,People!$A$3,(IF(M7087=People!$B$4,People!$A$4,(IF(M7087=People!$B$5,People!$A$5,0)))))))</f>
        <v>Chuck Magee</v>
      </c>
      <c r="W7087" s="1" t="str">
        <f>IFERROR(VLOOKUP(Data[[#This Row],[Order ID]], Returns!$A:$B, 2, FALSE), "No")</f>
        <v>No</v>
      </c>
      <c r="X7087" s="1">
        <f>1/COUNTIF(Data[Order ID], Data[[#This Row],[Order ID]])</f>
        <v>0.5</v>
      </c>
      <c r="Y7087" s="1">
        <f>1/COUNTIFS(Data[Customer Name],Data[[#This Row],[Customer Name]], Data[MonthYear],Data[[#This Row],[MonthYear]])</f>
        <v>0.5</v>
      </c>
      <c r="Z7087" s="1" t="str">
        <f>TEXT(Data[[#This Row],[Order Date]], "mm.yy")</f>
        <v>09.19</v>
      </c>
    </row>
    <row r="7088" spans="1:26" x14ac:dyDescent="0.25">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1" t="str">
        <f>IF(M7088=People!$B$2,People!$A$5,(IF(M7088=People!$B$3,People!$A$3,(IF(M7088=People!$B$4,People!$A$4,(IF(M7088=People!$B$5,People!$A$5,0)))))))</f>
        <v>Chuck Magee</v>
      </c>
      <c r="W7088" s="1" t="str">
        <f>IFERROR(VLOOKUP(Data[[#This Row],[Order ID]], Returns!$A:$B, 2, FALSE), "No")</f>
        <v>No</v>
      </c>
      <c r="X7088" s="1">
        <f>1/COUNTIF(Data[Order ID], Data[[#This Row],[Order ID]])</f>
        <v>0.5</v>
      </c>
      <c r="Y7088" s="1">
        <f>1/COUNTIFS(Data[Customer Name],Data[[#This Row],[Customer Name]], Data[MonthYear],Data[[#This Row],[MonthYear]])</f>
        <v>0.5</v>
      </c>
      <c r="Z7088" s="1" t="str">
        <f>TEXT(Data[[#This Row],[Order Date]], "mm.yy")</f>
        <v>09.19</v>
      </c>
    </row>
    <row r="7089" spans="1:26" x14ac:dyDescent="0.25">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1" t="str">
        <f>IF(M7089=People!$B$2,People!$A$5,(IF(M7089=People!$B$3,People!$A$3,(IF(M7089=People!$B$4,People!$A$4,(IF(M7089=People!$B$5,People!$A$5,0)))))))</f>
        <v>Cassandra Brandow</v>
      </c>
      <c r="W7089" s="1" t="str">
        <f>IFERROR(VLOOKUP(Data[[#This Row],[Order ID]], Returns!$A:$B, 2, FALSE), "No")</f>
        <v>No</v>
      </c>
      <c r="X7089" s="1">
        <f>1/COUNTIF(Data[Order ID], Data[[#This Row],[Order ID]])</f>
        <v>1</v>
      </c>
      <c r="Y7089" s="1">
        <f>1/COUNTIFS(Data[Customer Name],Data[[#This Row],[Customer Name]], Data[MonthYear],Data[[#This Row],[MonthYear]])</f>
        <v>1</v>
      </c>
      <c r="Z7089" s="1" t="str">
        <f>TEXT(Data[[#This Row],[Order Date]], "mm.yy")</f>
        <v>08.19</v>
      </c>
    </row>
    <row r="7090" spans="1:26" x14ac:dyDescent="0.25">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1" t="str">
        <f>IF(M7090=People!$B$2,People!$A$5,(IF(M7090=People!$B$3,People!$A$3,(IF(M7090=People!$B$4,People!$A$4,(IF(M7090=People!$B$5,People!$A$5,0)))))))</f>
        <v>Cassandra Brandow</v>
      </c>
      <c r="W7090" s="1" t="str">
        <f>IFERROR(VLOOKUP(Data[[#This Row],[Order ID]], Returns!$A:$B, 2, FALSE), "No")</f>
        <v>No</v>
      </c>
      <c r="X7090" s="1">
        <f>1/COUNTIF(Data[Order ID], Data[[#This Row],[Order ID]])</f>
        <v>1</v>
      </c>
      <c r="Y7090" s="1">
        <f>1/COUNTIFS(Data[Customer Name],Data[[#This Row],[Customer Name]], Data[MonthYear],Data[[#This Row],[MonthYear]])</f>
        <v>1</v>
      </c>
      <c r="Z7090" s="1" t="str">
        <f>TEXT(Data[[#This Row],[Order Date]], "mm.yy")</f>
        <v>10.17</v>
      </c>
    </row>
    <row r="7091" spans="1:26" x14ac:dyDescent="0.25">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1" t="str">
        <f>IF(M7091=People!$B$2,People!$A$5,(IF(M7091=People!$B$3,People!$A$3,(IF(M7091=People!$B$4,People!$A$4,(IF(M7091=People!$B$5,People!$A$5,0)))))))</f>
        <v>Cassandra Brandow</v>
      </c>
      <c r="W7091" s="1" t="str">
        <f>IFERROR(VLOOKUP(Data[[#This Row],[Order ID]], Returns!$A:$B, 2, FALSE), "No")</f>
        <v>No</v>
      </c>
      <c r="X7091" s="1">
        <f>1/COUNTIF(Data[Order ID], Data[[#This Row],[Order ID]])</f>
        <v>1</v>
      </c>
      <c r="Y7091" s="1">
        <f>1/COUNTIFS(Data[Customer Name],Data[[#This Row],[Customer Name]], Data[MonthYear],Data[[#This Row],[MonthYear]])</f>
        <v>1</v>
      </c>
      <c r="Z7091" s="1" t="str">
        <f>TEXT(Data[[#This Row],[Order Date]], "mm.yy")</f>
        <v>06.19</v>
      </c>
    </row>
    <row r="7092" spans="1:26" x14ac:dyDescent="0.25">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1" t="str">
        <f>IF(M7092=People!$B$2,People!$A$5,(IF(M7092=People!$B$3,People!$A$3,(IF(M7092=People!$B$4,People!$A$4,(IF(M7092=People!$B$5,People!$A$5,0)))))))</f>
        <v>Cassandra Brandow</v>
      </c>
      <c r="W7092" s="1" t="str">
        <f>IFERROR(VLOOKUP(Data[[#This Row],[Order ID]], Returns!$A:$B, 2, FALSE), "No")</f>
        <v>No</v>
      </c>
      <c r="X7092" s="1">
        <f>1/COUNTIF(Data[Order ID], Data[[#This Row],[Order ID]])</f>
        <v>0.25</v>
      </c>
      <c r="Y7092" s="1">
        <f>1/COUNTIFS(Data[Customer Name],Data[[#This Row],[Customer Name]], Data[MonthYear],Data[[#This Row],[MonthYear]])</f>
        <v>0.25</v>
      </c>
      <c r="Z7092" s="1" t="str">
        <f>TEXT(Data[[#This Row],[Order Date]], "mm.yy")</f>
        <v>01.17</v>
      </c>
    </row>
    <row r="7093" spans="1:26" x14ac:dyDescent="0.25">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1" t="str">
        <f>IF(M7093=People!$B$2,People!$A$5,(IF(M7093=People!$B$3,People!$A$3,(IF(M7093=People!$B$4,People!$A$4,(IF(M7093=People!$B$5,People!$A$5,0)))))))</f>
        <v>Cassandra Brandow</v>
      </c>
      <c r="W7093" s="1" t="str">
        <f>IFERROR(VLOOKUP(Data[[#This Row],[Order ID]], Returns!$A:$B, 2, FALSE), "No")</f>
        <v>No</v>
      </c>
      <c r="X7093" s="1">
        <f>1/COUNTIF(Data[Order ID], Data[[#This Row],[Order ID]])</f>
        <v>0.25</v>
      </c>
      <c r="Y7093" s="1">
        <f>1/COUNTIFS(Data[Customer Name],Data[[#This Row],[Customer Name]], Data[MonthYear],Data[[#This Row],[MonthYear]])</f>
        <v>0.25</v>
      </c>
      <c r="Z7093" s="1" t="str">
        <f>TEXT(Data[[#This Row],[Order Date]], "mm.yy")</f>
        <v>01.17</v>
      </c>
    </row>
    <row r="7094" spans="1:26" x14ac:dyDescent="0.25">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1" t="str">
        <f>IF(M7094=People!$B$2,People!$A$5,(IF(M7094=People!$B$3,People!$A$3,(IF(M7094=People!$B$4,People!$A$4,(IF(M7094=People!$B$5,People!$A$5,0)))))))</f>
        <v>Cassandra Brandow</v>
      </c>
      <c r="W7094" s="1" t="str">
        <f>IFERROR(VLOOKUP(Data[[#This Row],[Order ID]], Returns!$A:$B, 2, FALSE), "No")</f>
        <v>No</v>
      </c>
      <c r="X7094" s="1">
        <f>1/COUNTIF(Data[Order ID], Data[[#This Row],[Order ID]])</f>
        <v>0.25</v>
      </c>
      <c r="Y7094" s="1">
        <f>1/COUNTIFS(Data[Customer Name],Data[[#This Row],[Customer Name]], Data[MonthYear],Data[[#This Row],[MonthYear]])</f>
        <v>0.25</v>
      </c>
      <c r="Z7094" s="1" t="str">
        <f>TEXT(Data[[#This Row],[Order Date]], "mm.yy")</f>
        <v>01.17</v>
      </c>
    </row>
    <row r="7095" spans="1:26" x14ac:dyDescent="0.25">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1" t="str">
        <f>IF(M7095=People!$B$2,People!$A$5,(IF(M7095=People!$B$3,People!$A$3,(IF(M7095=People!$B$4,People!$A$4,(IF(M7095=People!$B$5,People!$A$5,0)))))))</f>
        <v>Cassandra Brandow</v>
      </c>
      <c r="W7095" s="1" t="str">
        <f>IFERROR(VLOOKUP(Data[[#This Row],[Order ID]], Returns!$A:$B, 2, FALSE), "No")</f>
        <v>No</v>
      </c>
      <c r="X7095" s="1">
        <f>1/COUNTIF(Data[Order ID], Data[[#This Row],[Order ID]])</f>
        <v>0.25</v>
      </c>
      <c r="Y7095" s="1">
        <f>1/COUNTIFS(Data[Customer Name],Data[[#This Row],[Customer Name]], Data[MonthYear],Data[[#This Row],[MonthYear]])</f>
        <v>0.25</v>
      </c>
      <c r="Z7095" s="1" t="str">
        <f>TEXT(Data[[#This Row],[Order Date]], "mm.yy")</f>
        <v>01.17</v>
      </c>
    </row>
    <row r="7096" spans="1:26" x14ac:dyDescent="0.25">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1" t="str">
        <f>IF(M7096=People!$B$2,People!$A$5,(IF(M7096=People!$B$3,People!$A$3,(IF(M7096=People!$B$4,People!$A$4,(IF(M7096=People!$B$5,People!$A$5,0)))))))</f>
        <v>Kelly Williams</v>
      </c>
      <c r="W7096" s="1" t="str">
        <f>IFERROR(VLOOKUP(Data[[#This Row],[Order ID]], Returns!$A:$B, 2, FALSE), "No")</f>
        <v>No</v>
      </c>
      <c r="X7096" s="1">
        <f>1/COUNTIF(Data[Order ID], Data[[#This Row],[Order ID]])</f>
        <v>1</v>
      </c>
      <c r="Y7096" s="1">
        <f>1/COUNTIFS(Data[Customer Name],Data[[#This Row],[Customer Name]], Data[MonthYear],Data[[#This Row],[MonthYear]])</f>
        <v>1</v>
      </c>
      <c r="Z7096" s="1" t="str">
        <f>TEXT(Data[[#This Row],[Order Date]], "mm.yy")</f>
        <v>02.17</v>
      </c>
    </row>
    <row r="7097" spans="1:26" x14ac:dyDescent="0.25">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1" t="str">
        <f>IF(M7097=People!$B$2,People!$A$5,(IF(M7097=People!$B$3,People!$A$3,(IF(M7097=People!$B$4,People!$A$4,(IF(M7097=People!$B$5,People!$A$5,0)))))))</f>
        <v>Chuck Magee</v>
      </c>
      <c r="W7097" s="1" t="str">
        <f>IFERROR(VLOOKUP(Data[[#This Row],[Order ID]], Returns!$A:$B, 2, FALSE), "No")</f>
        <v>No</v>
      </c>
      <c r="X7097" s="1">
        <f>1/COUNTIF(Data[Order ID], Data[[#This Row],[Order ID]])</f>
        <v>0.33333333333333331</v>
      </c>
      <c r="Y7097" s="1">
        <f>1/COUNTIFS(Data[Customer Name],Data[[#This Row],[Customer Name]], Data[MonthYear],Data[[#This Row],[MonthYear]])</f>
        <v>0.33333333333333331</v>
      </c>
      <c r="Z7097" s="1" t="str">
        <f>TEXT(Data[[#This Row],[Order Date]], "mm.yy")</f>
        <v>08.18</v>
      </c>
    </row>
    <row r="7098" spans="1:26" x14ac:dyDescent="0.25">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1" t="str">
        <f>IF(M7098=People!$B$2,People!$A$5,(IF(M7098=People!$B$3,People!$A$3,(IF(M7098=People!$B$4,People!$A$4,(IF(M7098=People!$B$5,People!$A$5,0)))))))</f>
        <v>Chuck Magee</v>
      </c>
      <c r="W7098" s="1" t="str">
        <f>IFERROR(VLOOKUP(Data[[#This Row],[Order ID]], Returns!$A:$B, 2, FALSE), "No")</f>
        <v>No</v>
      </c>
      <c r="X7098" s="1">
        <f>1/COUNTIF(Data[Order ID], Data[[#This Row],[Order ID]])</f>
        <v>0.33333333333333331</v>
      </c>
      <c r="Y7098" s="1">
        <f>1/COUNTIFS(Data[Customer Name],Data[[#This Row],[Customer Name]], Data[MonthYear],Data[[#This Row],[MonthYear]])</f>
        <v>0.33333333333333331</v>
      </c>
      <c r="Z7098" s="1" t="str">
        <f>TEXT(Data[[#This Row],[Order Date]], "mm.yy")</f>
        <v>08.18</v>
      </c>
    </row>
    <row r="7099" spans="1:26" x14ac:dyDescent="0.25">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1" t="str">
        <f>IF(M7099=People!$B$2,People!$A$5,(IF(M7099=People!$B$3,People!$A$3,(IF(M7099=People!$B$4,People!$A$4,(IF(M7099=People!$B$5,People!$A$5,0)))))))</f>
        <v>Chuck Magee</v>
      </c>
      <c r="W7099" s="1" t="str">
        <f>IFERROR(VLOOKUP(Data[[#This Row],[Order ID]], Returns!$A:$B, 2, FALSE), "No")</f>
        <v>No</v>
      </c>
      <c r="X7099" s="1">
        <f>1/COUNTIF(Data[Order ID], Data[[#This Row],[Order ID]])</f>
        <v>0.33333333333333331</v>
      </c>
      <c r="Y7099" s="1">
        <f>1/COUNTIFS(Data[Customer Name],Data[[#This Row],[Customer Name]], Data[MonthYear],Data[[#This Row],[MonthYear]])</f>
        <v>0.33333333333333331</v>
      </c>
      <c r="Z7099" s="1" t="str">
        <f>TEXT(Data[[#This Row],[Order Date]], "mm.yy")</f>
        <v>08.18</v>
      </c>
    </row>
    <row r="7100" spans="1:26" x14ac:dyDescent="0.25">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1" t="str">
        <f>IF(M7100=People!$B$2,People!$A$5,(IF(M7100=People!$B$3,People!$A$3,(IF(M7100=People!$B$4,People!$A$4,(IF(M7100=People!$B$5,People!$A$5,0)))))))</f>
        <v>Chuck Magee</v>
      </c>
      <c r="W7100" s="1" t="str">
        <f>IFERROR(VLOOKUP(Data[[#This Row],[Order ID]], Returns!$A:$B, 2, FALSE), "No")</f>
        <v>No</v>
      </c>
      <c r="X7100" s="1">
        <f>1/COUNTIF(Data[Order ID], Data[[#This Row],[Order ID]])</f>
        <v>1</v>
      </c>
      <c r="Y7100" s="1">
        <f>1/COUNTIFS(Data[Customer Name],Data[[#This Row],[Customer Name]], Data[MonthYear],Data[[#This Row],[MonthYear]])</f>
        <v>1</v>
      </c>
      <c r="Z7100" s="1" t="str">
        <f>TEXT(Data[[#This Row],[Order Date]], "mm.yy")</f>
        <v>11.19</v>
      </c>
    </row>
    <row r="7101" spans="1:26" x14ac:dyDescent="0.25">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1" t="str">
        <f>IF(M7101=People!$B$2,People!$A$5,(IF(M7101=People!$B$3,People!$A$3,(IF(M7101=People!$B$4,People!$A$4,(IF(M7101=People!$B$5,People!$A$5,0)))))))</f>
        <v>Chuck Magee</v>
      </c>
      <c r="W7101" s="1" t="str">
        <f>IFERROR(VLOOKUP(Data[[#This Row],[Order ID]], Returns!$A:$B, 2, FALSE), "No")</f>
        <v>No</v>
      </c>
      <c r="X7101" s="1">
        <f>1/COUNTIF(Data[Order ID], Data[[#This Row],[Order ID]])</f>
        <v>1</v>
      </c>
      <c r="Y7101" s="1">
        <f>1/COUNTIFS(Data[Customer Name],Data[[#This Row],[Customer Name]], Data[MonthYear],Data[[#This Row],[MonthYear]])</f>
        <v>1</v>
      </c>
      <c r="Z7101" s="1" t="str">
        <f>TEXT(Data[[#This Row],[Order Date]], "mm.yy")</f>
        <v>12.17</v>
      </c>
    </row>
    <row r="7102" spans="1:26" x14ac:dyDescent="0.25">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1" t="str">
        <f>IF(M7102=People!$B$2,People!$A$5,(IF(M7102=People!$B$3,People!$A$3,(IF(M7102=People!$B$4,People!$A$4,(IF(M7102=People!$B$5,People!$A$5,0)))))))</f>
        <v>Cassandra Brandow</v>
      </c>
      <c r="W7102" s="1" t="str">
        <f>IFERROR(VLOOKUP(Data[[#This Row],[Order ID]], Returns!$A:$B, 2, FALSE), "No")</f>
        <v>No</v>
      </c>
      <c r="X7102" s="1">
        <f>1/COUNTIF(Data[Order ID], Data[[#This Row],[Order ID]])</f>
        <v>1</v>
      </c>
      <c r="Y7102" s="1">
        <f>1/COUNTIFS(Data[Customer Name],Data[[#This Row],[Customer Name]], Data[MonthYear],Data[[#This Row],[MonthYear]])</f>
        <v>1</v>
      </c>
      <c r="Z7102" s="1" t="str">
        <f>TEXT(Data[[#This Row],[Order Date]], "mm.yy")</f>
        <v>11.16</v>
      </c>
    </row>
    <row r="7103" spans="1:26" x14ac:dyDescent="0.25">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1" t="str">
        <f>IF(M7103=People!$B$2,People!$A$5,(IF(M7103=People!$B$3,People!$A$3,(IF(M7103=People!$B$4,People!$A$4,(IF(M7103=People!$B$5,People!$A$5,0)))))))</f>
        <v>Kelly Williams</v>
      </c>
      <c r="W7103" s="1" t="str">
        <f>IFERROR(VLOOKUP(Data[[#This Row],[Order ID]], Returns!$A:$B, 2, FALSE), "No")</f>
        <v>No</v>
      </c>
      <c r="X7103" s="1">
        <f>1/COUNTIF(Data[Order ID], Data[[#This Row],[Order ID]])</f>
        <v>1</v>
      </c>
      <c r="Y7103" s="1">
        <f>1/COUNTIFS(Data[Customer Name],Data[[#This Row],[Customer Name]], Data[MonthYear],Data[[#This Row],[MonthYear]])</f>
        <v>1</v>
      </c>
      <c r="Z7103" s="1" t="str">
        <f>TEXT(Data[[#This Row],[Order Date]], "mm.yy")</f>
        <v>08.18</v>
      </c>
    </row>
    <row r="7104" spans="1:26" x14ac:dyDescent="0.25">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1" t="str">
        <f>IF(M7104=People!$B$2,People!$A$5,(IF(M7104=People!$B$3,People!$A$3,(IF(M7104=People!$B$4,People!$A$4,(IF(M7104=People!$B$5,People!$A$5,0)))))))</f>
        <v>Chuck Magee</v>
      </c>
      <c r="W7104" s="1" t="str">
        <f>IFERROR(VLOOKUP(Data[[#This Row],[Order ID]], Returns!$A:$B, 2, FALSE), "No")</f>
        <v>No</v>
      </c>
      <c r="X7104" s="1">
        <f>1/COUNTIF(Data[Order ID], Data[[#This Row],[Order ID]])</f>
        <v>1</v>
      </c>
      <c r="Y7104" s="1">
        <f>1/COUNTIFS(Data[Customer Name],Data[[#This Row],[Customer Name]], Data[MonthYear],Data[[#This Row],[MonthYear]])</f>
        <v>1</v>
      </c>
      <c r="Z7104" s="1" t="str">
        <f>TEXT(Data[[#This Row],[Order Date]], "mm.yy")</f>
        <v>09.16</v>
      </c>
    </row>
    <row r="7105" spans="1:26" x14ac:dyDescent="0.25">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1" t="str">
        <f>IF(M7105=People!$B$2,People!$A$5,(IF(M7105=People!$B$3,People!$A$3,(IF(M7105=People!$B$4,People!$A$4,(IF(M7105=People!$B$5,People!$A$5,0)))))))</f>
        <v>Cassandra Brandow</v>
      </c>
      <c r="W7105" s="1" t="str">
        <f>IFERROR(VLOOKUP(Data[[#This Row],[Order ID]], Returns!$A:$B, 2, FALSE), "No")</f>
        <v>No</v>
      </c>
      <c r="X7105" s="1">
        <f>1/COUNTIF(Data[Order ID], Data[[#This Row],[Order ID]])</f>
        <v>1</v>
      </c>
      <c r="Y7105" s="1">
        <f>1/COUNTIFS(Data[Customer Name],Data[[#This Row],[Customer Name]], Data[MonthYear],Data[[#This Row],[MonthYear]])</f>
        <v>1</v>
      </c>
      <c r="Z7105" s="1" t="str">
        <f>TEXT(Data[[#This Row],[Order Date]], "mm.yy")</f>
        <v>09.19</v>
      </c>
    </row>
    <row r="7106" spans="1:26" x14ac:dyDescent="0.25">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1" t="str">
        <f>IF(M7106=People!$B$2,People!$A$5,(IF(M7106=People!$B$3,People!$A$3,(IF(M7106=People!$B$4,People!$A$4,(IF(M7106=People!$B$5,People!$A$5,0)))))))</f>
        <v>Chuck Magee</v>
      </c>
      <c r="W7106" s="1" t="str">
        <f>IFERROR(VLOOKUP(Data[[#This Row],[Order ID]], Returns!$A:$B, 2, FALSE), "No")</f>
        <v>No</v>
      </c>
      <c r="X7106" s="1">
        <f>1/COUNTIF(Data[Order ID], Data[[#This Row],[Order ID]])</f>
        <v>0.33333333333333331</v>
      </c>
      <c r="Y7106" s="1">
        <f>1/COUNTIFS(Data[Customer Name],Data[[#This Row],[Customer Name]], Data[MonthYear],Data[[#This Row],[MonthYear]])</f>
        <v>0.33333333333333331</v>
      </c>
      <c r="Z7106" s="1" t="str">
        <f>TEXT(Data[[#This Row],[Order Date]], "mm.yy")</f>
        <v>06.19</v>
      </c>
    </row>
    <row r="7107" spans="1:26" x14ac:dyDescent="0.25">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1" t="str">
        <f>IF(M7107=People!$B$2,People!$A$5,(IF(M7107=People!$B$3,People!$A$3,(IF(M7107=People!$B$4,People!$A$4,(IF(M7107=People!$B$5,People!$A$5,0)))))))</f>
        <v>Chuck Magee</v>
      </c>
      <c r="W7107" s="1" t="str">
        <f>IFERROR(VLOOKUP(Data[[#This Row],[Order ID]], Returns!$A:$B, 2, FALSE), "No")</f>
        <v>No</v>
      </c>
      <c r="X7107" s="1">
        <f>1/COUNTIF(Data[Order ID], Data[[#This Row],[Order ID]])</f>
        <v>0.33333333333333331</v>
      </c>
      <c r="Y7107" s="1">
        <f>1/COUNTIFS(Data[Customer Name],Data[[#This Row],[Customer Name]], Data[MonthYear],Data[[#This Row],[MonthYear]])</f>
        <v>0.33333333333333331</v>
      </c>
      <c r="Z7107" s="1" t="str">
        <f>TEXT(Data[[#This Row],[Order Date]], "mm.yy")</f>
        <v>06.19</v>
      </c>
    </row>
    <row r="7108" spans="1:26" x14ac:dyDescent="0.25">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1" t="str">
        <f>IF(M7108=People!$B$2,People!$A$5,(IF(M7108=People!$B$3,People!$A$3,(IF(M7108=People!$B$4,People!$A$4,(IF(M7108=People!$B$5,People!$A$5,0)))))))</f>
        <v>Chuck Magee</v>
      </c>
      <c r="W7108" s="1" t="str">
        <f>IFERROR(VLOOKUP(Data[[#This Row],[Order ID]], Returns!$A:$B, 2, FALSE), "No")</f>
        <v>No</v>
      </c>
      <c r="X7108" s="1">
        <f>1/COUNTIF(Data[Order ID], Data[[#This Row],[Order ID]])</f>
        <v>0.33333333333333331</v>
      </c>
      <c r="Y7108" s="1">
        <f>1/COUNTIFS(Data[Customer Name],Data[[#This Row],[Customer Name]], Data[MonthYear],Data[[#This Row],[MonthYear]])</f>
        <v>0.33333333333333331</v>
      </c>
      <c r="Z7108" s="1" t="str">
        <f>TEXT(Data[[#This Row],[Order Date]], "mm.yy")</f>
        <v>06.19</v>
      </c>
    </row>
    <row r="7109" spans="1:26" x14ac:dyDescent="0.25">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1" t="str">
        <f>IF(M7109=People!$B$2,People!$A$5,(IF(M7109=People!$B$3,People!$A$3,(IF(M7109=People!$B$4,People!$A$4,(IF(M7109=People!$B$5,People!$A$5,0)))))))</f>
        <v>Chuck Magee</v>
      </c>
      <c r="W7109" s="1" t="str">
        <f>IFERROR(VLOOKUP(Data[[#This Row],[Order ID]], Returns!$A:$B, 2, FALSE), "No")</f>
        <v>No</v>
      </c>
      <c r="X7109" s="1">
        <f>1/COUNTIF(Data[Order ID], Data[[#This Row],[Order ID]])</f>
        <v>0.14285714285714285</v>
      </c>
      <c r="Y7109" s="1">
        <f>1/COUNTIFS(Data[Customer Name],Data[[#This Row],[Customer Name]], Data[MonthYear],Data[[#This Row],[MonthYear]])</f>
        <v>0.14285714285714285</v>
      </c>
      <c r="Z7109" s="1" t="str">
        <f>TEXT(Data[[#This Row],[Order Date]], "mm.yy")</f>
        <v>04.18</v>
      </c>
    </row>
    <row r="7110" spans="1:26" x14ac:dyDescent="0.25">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1" t="str">
        <f>IF(M7110=People!$B$2,People!$A$5,(IF(M7110=People!$B$3,People!$A$3,(IF(M7110=People!$B$4,People!$A$4,(IF(M7110=People!$B$5,People!$A$5,0)))))))</f>
        <v>Chuck Magee</v>
      </c>
      <c r="W7110" s="1" t="str">
        <f>IFERROR(VLOOKUP(Data[[#This Row],[Order ID]], Returns!$A:$B, 2, FALSE), "No")</f>
        <v>No</v>
      </c>
      <c r="X7110" s="1">
        <f>1/COUNTIF(Data[Order ID], Data[[#This Row],[Order ID]])</f>
        <v>0.14285714285714285</v>
      </c>
      <c r="Y7110" s="1">
        <f>1/COUNTIFS(Data[Customer Name],Data[[#This Row],[Customer Name]], Data[MonthYear],Data[[#This Row],[MonthYear]])</f>
        <v>0.14285714285714285</v>
      </c>
      <c r="Z7110" s="1" t="str">
        <f>TEXT(Data[[#This Row],[Order Date]], "mm.yy")</f>
        <v>04.18</v>
      </c>
    </row>
    <row r="7111" spans="1:26" x14ac:dyDescent="0.25">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1" t="str">
        <f>IF(M7111=People!$B$2,People!$A$5,(IF(M7111=People!$B$3,People!$A$3,(IF(M7111=People!$B$4,People!$A$4,(IF(M7111=People!$B$5,People!$A$5,0)))))))</f>
        <v>Chuck Magee</v>
      </c>
      <c r="W7111" s="1" t="str">
        <f>IFERROR(VLOOKUP(Data[[#This Row],[Order ID]], Returns!$A:$B, 2, FALSE), "No")</f>
        <v>No</v>
      </c>
      <c r="X7111" s="1">
        <f>1/COUNTIF(Data[Order ID], Data[[#This Row],[Order ID]])</f>
        <v>0.14285714285714285</v>
      </c>
      <c r="Y7111" s="1">
        <f>1/COUNTIFS(Data[Customer Name],Data[[#This Row],[Customer Name]], Data[MonthYear],Data[[#This Row],[MonthYear]])</f>
        <v>0.14285714285714285</v>
      </c>
      <c r="Z7111" s="1" t="str">
        <f>TEXT(Data[[#This Row],[Order Date]], "mm.yy")</f>
        <v>04.18</v>
      </c>
    </row>
    <row r="7112" spans="1:26" x14ac:dyDescent="0.25">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1" t="str">
        <f>IF(M7112=People!$B$2,People!$A$5,(IF(M7112=People!$B$3,People!$A$3,(IF(M7112=People!$B$4,People!$A$4,(IF(M7112=People!$B$5,People!$A$5,0)))))))</f>
        <v>Chuck Magee</v>
      </c>
      <c r="W7112" s="1" t="str">
        <f>IFERROR(VLOOKUP(Data[[#This Row],[Order ID]], Returns!$A:$B, 2, FALSE), "No")</f>
        <v>No</v>
      </c>
      <c r="X7112" s="1">
        <f>1/COUNTIF(Data[Order ID], Data[[#This Row],[Order ID]])</f>
        <v>0.14285714285714285</v>
      </c>
      <c r="Y7112" s="1">
        <f>1/COUNTIFS(Data[Customer Name],Data[[#This Row],[Customer Name]], Data[MonthYear],Data[[#This Row],[MonthYear]])</f>
        <v>0.14285714285714285</v>
      </c>
      <c r="Z7112" s="1" t="str">
        <f>TEXT(Data[[#This Row],[Order Date]], "mm.yy")</f>
        <v>04.18</v>
      </c>
    </row>
    <row r="7113" spans="1:26" x14ac:dyDescent="0.25">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1" t="str">
        <f>IF(M7113=People!$B$2,People!$A$5,(IF(M7113=People!$B$3,People!$A$3,(IF(M7113=People!$B$4,People!$A$4,(IF(M7113=People!$B$5,People!$A$5,0)))))))</f>
        <v>Chuck Magee</v>
      </c>
      <c r="W7113" s="1" t="str">
        <f>IFERROR(VLOOKUP(Data[[#This Row],[Order ID]], Returns!$A:$B, 2, FALSE), "No")</f>
        <v>No</v>
      </c>
      <c r="X7113" s="1">
        <f>1/COUNTIF(Data[Order ID], Data[[#This Row],[Order ID]])</f>
        <v>0.14285714285714285</v>
      </c>
      <c r="Y7113" s="1">
        <f>1/COUNTIFS(Data[Customer Name],Data[[#This Row],[Customer Name]], Data[MonthYear],Data[[#This Row],[MonthYear]])</f>
        <v>0.14285714285714285</v>
      </c>
      <c r="Z7113" s="1" t="str">
        <f>TEXT(Data[[#This Row],[Order Date]], "mm.yy")</f>
        <v>04.18</v>
      </c>
    </row>
    <row r="7114" spans="1:26" x14ac:dyDescent="0.25">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1" t="str">
        <f>IF(M7114=People!$B$2,People!$A$5,(IF(M7114=People!$B$3,People!$A$3,(IF(M7114=People!$B$4,People!$A$4,(IF(M7114=People!$B$5,People!$A$5,0)))))))</f>
        <v>Chuck Magee</v>
      </c>
      <c r="W7114" s="1" t="str">
        <f>IFERROR(VLOOKUP(Data[[#This Row],[Order ID]], Returns!$A:$B, 2, FALSE), "No")</f>
        <v>No</v>
      </c>
      <c r="X7114" s="1">
        <f>1/COUNTIF(Data[Order ID], Data[[#This Row],[Order ID]])</f>
        <v>0.14285714285714285</v>
      </c>
      <c r="Y7114" s="1">
        <f>1/COUNTIFS(Data[Customer Name],Data[[#This Row],[Customer Name]], Data[MonthYear],Data[[#This Row],[MonthYear]])</f>
        <v>0.14285714285714285</v>
      </c>
      <c r="Z7114" s="1" t="str">
        <f>TEXT(Data[[#This Row],[Order Date]], "mm.yy")</f>
        <v>04.18</v>
      </c>
    </row>
    <row r="7115" spans="1:26" x14ac:dyDescent="0.25">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1" t="str">
        <f>IF(M7115=People!$B$2,People!$A$5,(IF(M7115=People!$B$3,People!$A$3,(IF(M7115=People!$B$4,People!$A$4,(IF(M7115=People!$B$5,People!$A$5,0)))))))</f>
        <v>Chuck Magee</v>
      </c>
      <c r="W7115" s="1" t="str">
        <f>IFERROR(VLOOKUP(Data[[#This Row],[Order ID]], Returns!$A:$B, 2, FALSE), "No")</f>
        <v>No</v>
      </c>
      <c r="X7115" s="1">
        <f>1/COUNTIF(Data[Order ID], Data[[#This Row],[Order ID]])</f>
        <v>0.14285714285714285</v>
      </c>
      <c r="Y7115" s="1">
        <f>1/COUNTIFS(Data[Customer Name],Data[[#This Row],[Customer Name]], Data[MonthYear],Data[[#This Row],[MonthYear]])</f>
        <v>0.14285714285714285</v>
      </c>
      <c r="Z7115" s="1" t="str">
        <f>TEXT(Data[[#This Row],[Order Date]], "mm.yy")</f>
        <v>04.18</v>
      </c>
    </row>
    <row r="7116" spans="1:26" x14ac:dyDescent="0.25">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1" t="str">
        <f>IF(M7116=People!$B$2,People!$A$5,(IF(M7116=People!$B$3,People!$A$3,(IF(M7116=People!$B$4,People!$A$4,(IF(M7116=People!$B$5,People!$A$5,0)))))))</f>
        <v>Cassandra Brandow</v>
      </c>
      <c r="W7116" s="1" t="str">
        <f>IFERROR(VLOOKUP(Data[[#This Row],[Order ID]], Returns!$A:$B, 2, FALSE), "No")</f>
        <v>No</v>
      </c>
      <c r="X7116" s="1">
        <f>1/COUNTIF(Data[Order ID], Data[[#This Row],[Order ID]])</f>
        <v>0.5</v>
      </c>
      <c r="Y7116" s="1">
        <f>1/COUNTIFS(Data[Customer Name],Data[[#This Row],[Customer Name]], Data[MonthYear],Data[[#This Row],[MonthYear]])</f>
        <v>0.5</v>
      </c>
      <c r="Z7116" s="1" t="str">
        <f>TEXT(Data[[#This Row],[Order Date]], "mm.yy")</f>
        <v>05.18</v>
      </c>
    </row>
    <row r="7117" spans="1:26" x14ac:dyDescent="0.25">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1" t="str">
        <f>IF(M7117=People!$B$2,People!$A$5,(IF(M7117=People!$B$3,People!$A$3,(IF(M7117=People!$B$4,People!$A$4,(IF(M7117=People!$B$5,People!$A$5,0)))))))</f>
        <v>Cassandra Brandow</v>
      </c>
      <c r="W7117" s="1" t="str">
        <f>IFERROR(VLOOKUP(Data[[#This Row],[Order ID]], Returns!$A:$B, 2, FALSE), "No")</f>
        <v>No</v>
      </c>
      <c r="X7117" s="1">
        <f>1/COUNTIF(Data[Order ID], Data[[#This Row],[Order ID]])</f>
        <v>0.5</v>
      </c>
      <c r="Y7117" s="1">
        <f>1/COUNTIFS(Data[Customer Name],Data[[#This Row],[Customer Name]], Data[MonthYear],Data[[#This Row],[MonthYear]])</f>
        <v>0.5</v>
      </c>
      <c r="Z7117" s="1" t="str">
        <f>TEXT(Data[[#This Row],[Order Date]], "mm.yy")</f>
        <v>05.18</v>
      </c>
    </row>
    <row r="7118" spans="1:26" x14ac:dyDescent="0.25">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1" t="str">
        <f>IF(M7118=People!$B$2,People!$A$5,(IF(M7118=People!$B$3,People!$A$3,(IF(M7118=People!$B$4,People!$A$4,(IF(M7118=People!$B$5,People!$A$5,0)))))))</f>
        <v>Cassandra Brandow</v>
      </c>
      <c r="W7118" s="1" t="str">
        <f>IFERROR(VLOOKUP(Data[[#This Row],[Order ID]], Returns!$A:$B, 2, FALSE), "No")</f>
        <v>No</v>
      </c>
      <c r="X7118" s="1">
        <f>1/COUNTIF(Data[Order ID], Data[[#This Row],[Order ID]])</f>
        <v>0.5</v>
      </c>
      <c r="Y7118" s="1">
        <f>1/COUNTIFS(Data[Customer Name],Data[[#This Row],[Customer Name]], Data[MonthYear],Data[[#This Row],[MonthYear]])</f>
        <v>0.5</v>
      </c>
      <c r="Z7118" s="1" t="str">
        <f>TEXT(Data[[#This Row],[Order Date]], "mm.yy")</f>
        <v>10.16</v>
      </c>
    </row>
    <row r="7119" spans="1:26" x14ac:dyDescent="0.25">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1" t="str">
        <f>IF(M7119=People!$B$2,People!$A$5,(IF(M7119=People!$B$3,People!$A$3,(IF(M7119=People!$B$4,People!$A$4,(IF(M7119=People!$B$5,People!$A$5,0)))))))</f>
        <v>Cassandra Brandow</v>
      </c>
      <c r="W7119" s="1" t="str">
        <f>IFERROR(VLOOKUP(Data[[#This Row],[Order ID]], Returns!$A:$B, 2, FALSE), "No")</f>
        <v>No</v>
      </c>
      <c r="X7119" s="1">
        <f>1/COUNTIF(Data[Order ID], Data[[#This Row],[Order ID]])</f>
        <v>0.5</v>
      </c>
      <c r="Y7119" s="1">
        <f>1/COUNTIFS(Data[Customer Name],Data[[#This Row],[Customer Name]], Data[MonthYear],Data[[#This Row],[MonthYear]])</f>
        <v>0.5</v>
      </c>
      <c r="Z7119" s="1" t="str">
        <f>TEXT(Data[[#This Row],[Order Date]], "mm.yy")</f>
        <v>10.16</v>
      </c>
    </row>
    <row r="7120" spans="1:26" x14ac:dyDescent="0.25">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1" t="str">
        <f>IF(M7120=People!$B$2,People!$A$5,(IF(M7120=People!$B$3,People!$A$3,(IF(M7120=People!$B$4,People!$A$4,(IF(M7120=People!$B$5,People!$A$5,0)))))))</f>
        <v>Chuck Magee</v>
      </c>
      <c r="W7120" s="1" t="str">
        <f>IFERROR(VLOOKUP(Data[[#This Row],[Order ID]], Returns!$A:$B, 2, FALSE), "No")</f>
        <v>No</v>
      </c>
      <c r="X7120" s="1">
        <f>1/COUNTIF(Data[Order ID], Data[[#This Row],[Order ID]])</f>
        <v>1</v>
      </c>
      <c r="Y7120" s="1">
        <f>1/COUNTIFS(Data[Customer Name],Data[[#This Row],[Customer Name]], Data[MonthYear],Data[[#This Row],[MonthYear]])</f>
        <v>1</v>
      </c>
      <c r="Z7120" s="1" t="str">
        <f>TEXT(Data[[#This Row],[Order Date]], "mm.yy")</f>
        <v>02.19</v>
      </c>
    </row>
    <row r="7121" spans="1:26" x14ac:dyDescent="0.25">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1" t="str">
        <f>IF(M7121=People!$B$2,People!$A$5,(IF(M7121=People!$B$3,People!$A$3,(IF(M7121=People!$B$4,People!$A$4,(IF(M7121=People!$B$5,People!$A$5,0)))))))</f>
        <v>Cassandra Brandow</v>
      </c>
      <c r="W7121" s="1" t="str">
        <f>IFERROR(VLOOKUP(Data[[#This Row],[Order ID]], Returns!$A:$B, 2, FALSE), "No")</f>
        <v>Yes</v>
      </c>
      <c r="X7121" s="1">
        <f>1/COUNTIF(Data[Order ID], Data[[#This Row],[Order ID]])</f>
        <v>1</v>
      </c>
      <c r="Y7121" s="1">
        <f>1/COUNTIFS(Data[Customer Name],Data[[#This Row],[Customer Name]], Data[MonthYear],Data[[#This Row],[MonthYear]])</f>
        <v>0.5</v>
      </c>
      <c r="Z7121" s="1" t="str">
        <f>TEXT(Data[[#This Row],[Order Date]], "mm.yy")</f>
        <v>11.19</v>
      </c>
    </row>
    <row r="7122" spans="1:26" x14ac:dyDescent="0.25">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1" t="str">
        <f>IF(M7122=People!$B$2,People!$A$5,(IF(M7122=People!$B$3,People!$A$3,(IF(M7122=People!$B$4,People!$A$4,(IF(M7122=People!$B$5,People!$A$5,0)))))))</f>
        <v>Cassandra Brandow</v>
      </c>
      <c r="W7122" s="1" t="str">
        <f>IFERROR(VLOOKUP(Data[[#This Row],[Order ID]], Returns!$A:$B, 2, FALSE), "No")</f>
        <v>No</v>
      </c>
      <c r="X7122" s="1">
        <f>1/COUNTIF(Data[Order ID], Data[[#This Row],[Order ID]])</f>
        <v>1</v>
      </c>
      <c r="Y7122" s="1">
        <f>1/COUNTIFS(Data[Customer Name],Data[[#This Row],[Customer Name]], Data[MonthYear],Data[[#This Row],[MonthYear]])</f>
        <v>1</v>
      </c>
      <c r="Z7122" s="1" t="str">
        <f>TEXT(Data[[#This Row],[Order Date]], "mm.yy")</f>
        <v>01.16</v>
      </c>
    </row>
    <row r="7123" spans="1:26" x14ac:dyDescent="0.25">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1" t="str">
        <f>IF(M7123=People!$B$2,People!$A$5,(IF(M7123=People!$B$3,People!$A$3,(IF(M7123=People!$B$4,People!$A$4,(IF(M7123=People!$B$5,People!$A$5,0)))))))</f>
        <v>Cassandra Brandow</v>
      </c>
      <c r="W7123" s="1" t="str">
        <f>IFERROR(VLOOKUP(Data[[#This Row],[Order ID]], Returns!$A:$B, 2, FALSE), "No")</f>
        <v>No</v>
      </c>
      <c r="X7123" s="1">
        <f>1/COUNTIF(Data[Order ID], Data[[#This Row],[Order ID]])</f>
        <v>0.5</v>
      </c>
      <c r="Y7123" s="1">
        <f>1/COUNTIFS(Data[Customer Name],Data[[#This Row],[Customer Name]], Data[MonthYear],Data[[#This Row],[MonthYear]])</f>
        <v>0.5</v>
      </c>
      <c r="Z7123" s="1" t="str">
        <f>TEXT(Data[[#This Row],[Order Date]], "mm.yy")</f>
        <v>12.19</v>
      </c>
    </row>
    <row r="7124" spans="1:26" x14ac:dyDescent="0.25">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1" t="str">
        <f>IF(M7124=People!$B$2,People!$A$5,(IF(M7124=People!$B$3,People!$A$3,(IF(M7124=People!$B$4,People!$A$4,(IF(M7124=People!$B$5,People!$A$5,0)))))))</f>
        <v>Cassandra Brandow</v>
      </c>
      <c r="W7124" s="1" t="str">
        <f>IFERROR(VLOOKUP(Data[[#This Row],[Order ID]], Returns!$A:$B, 2, FALSE), "No")</f>
        <v>No</v>
      </c>
      <c r="X7124" s="1">
        <f>1/COUNTIF(Data[Order ID], Data[[#This Row],[Order ID]])</f>
        <v>0.5</v>
      </c>
      <c r="Y7124" s="1">
        <f>1/COUNTIFS(Data[Customer Name],Data[[#This Row],[Customer Name]], Data[MonthYear],Data[[#This Row],[MonthYear]])</f>
        <v>0.5</v>
      </c>
      <c r="Z7124" s="1" t="str">
        <f>TEXT(Data[[#This Row],[Order Date]], "mm.yy")</f>
        <v>12.19</v>
      </c>
    </row>
    <row r="7125" spans="1:26" x14ac:dyDescent="0.25">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1" t="str">
        <f>IF(M7125=People!$B$2,People!$A$5,(IF(M7125=People!$B$3,People!$A$3,(IF(M7125=People!$B$4,People!$A$4,(IF(M7125=People!$B$5,People!$A$5,0)))))))</f>
        <v>Chuck Magee</v>
      </c>
      <c r="W7125" s="1" t="str">
        <f>IFERROR(VLOOKUP(Data[[#This Row],[Order ID]], Returns!$A:$B, 2, FALSE), "No")</f>
        <v>No</v>
      </c>
      <c r="X7125" s="1">
        <f>1/COUNTIF(Data[Order ID], Data[[#This Row],[Order ID]])</f>
        <v>0.5</v>
      </c>
      <c r="Y7125" s="1">
        <f>1/COUNTIFS(Data[Customer Name],Data[[#This Row],[Customer Name]], Data[MonthYear],Data[[#This Row],[MonthYear]])</f>
        <v>0.5</v>
      </c>
      <c r="Z7125" s="1" t="str">
        <f>TEXT(Data[[#This Row],[Order Date]], "mm.yy")</f>
        <v>08.17</v>
      </c>
    </row>
    <row r="7126" spans="1:26" x14ac:dyDescent="0.25">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1" t="str">
        <f>IF(M7126=People!$B$2,People!$A$5,(IF(M7126=People!$B$3,People!$A$3,(IF(M7126=People!$B$4,People!$A$4,(IF(M7126=People!$B$5,People!$A$5,0)))))))</f>
        <v>Chuck Magee</v>
      </c>
      <c r="W7126" s="1" t="str">
        <f>IFERROR(VLOOKUP(Data[[#This Row],[Order ID]], Returns!$A:$B, 2, FALSE), "No")</f>
        <v>No</v>
      </c>
      <c r="X7126" s="1">
        <f>1/COUNTIF(Data[Order ID], Data[[#This Row],[Order ID]])</f>
        <v>0.5</v>
      </c>
      <c r="Y7126" s="1">
        <f>1/COUNTIFS(Data[Customer Name],Data[[#This Row],[Customer Name]], Data[MonthYear],Data[[#This Row],[MonthYear]])</f>
        <v>0.5</v>
      </c>
      <c r="Z7126" s="1" t="str">
        <f>TEXT(Data[[#This Row],[Order Date]], "mm.yy")</f>
        <v>08.17</v>
      </c>
    </row>
    <row r="7127" spans="1:26" x14ac:dyDescent="0.25">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1" t="str">
        <f>IF(M7127=People!$B$2,People!$A$5,(IF(M7127=People!$B$3,People!$A$3,(IF(M7127=People!$B$4,People!$A$4,(IF(M7127=People!$B$5,People!$A$5,0)))))))</f>
        <v>Cassandra Brandow</v>
      </c>
      <c r="W7127" s="1" t="str">
        <f>IFERROR(VLOOKUP(Data[[#This Row],[Order ID]], Returns!$A:$B, 2, FALSE), "No")</f>
        <v>No</v>
      </c>
      <c r="X7127" s="1">
        <f>1/COUNTIF(Data[Order ID], Data[[#This Row],[Order ID]])</f>
        <v>0.5</v>
      </c>
      <c r="Y7127" s="1">
        <f>1/COUNTIFS(Data[Customer Name],Data[[#This Row],[Customer Name]], Data[MonthYear],Data[[#This Row],[MonthYear]])</f>
        <v>0.5</v>
      </c>
      <c r="Z7127" s="1" t="str">
        <f>TEXT(Data[[#This Row],[Order Date]], "mm.yy")</f>
        <v>09.18</v>
      </c>
    </row>
    <row r="7128" spans="1:26" x14ac:dyDescent="0.25">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1" t="str">
        <f>IF(M7128=People!$B$2,People!$A$5,(IF(M7128=People!$B$3,People!$A$3,(IF(M7128=People!$B$4,People!$A$4,(IF(M7128=People!$B$5,People!$A$5,0)))))))</f>
        <v>Cassandra Brandow</v>
      </c>
      <c r="W7128" s="1" t="str">
        <f>IFERROR(VLOOKUP(Data[[#This Row],[Order ID]], Returns!$A:$B, 2, FALSE), "No")</f>
        <v>No</v>
      </c>
      <c r="X7128" s="1">
        <f>1/COUNTIF(Data[Order ID], Data[[#This Row],[Order ID]])</f>
        <v>0.5</v>
      </c>
      <c r="Y7128" s="1">
        <f>1/COUNTIFS(Data[Customer Name],Data[[#This Row],[Customer Name]], Data[MonthYear],Data[[#This Row],[MonthYear]])</f>
        <v>0.5</v>
      </c>
      <c r="Z7128" s="1" t="str">
        <f>TEXT(Data[[#This Row],[Order Date]], "mm.yy")</f>
        <v>09.18</v>
      </c>
    </row>
    <row r="7129" spans="1:26" x14ac:dyDescent="0.25">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1" t="str">
        <f>IF(M7129=People!$B$2,People!$A$5,(IF(M7129=People!$B$3,People!$A$3,(IF(M7129=People!$B$4,People!$A$4,(IF(M7129=People!$B$5,People!$A$5,0)))))))</f>
        <v>Chuck Magee</v>
      </c>
      <c r="W7129" s="1" t="str">
        <f>IFERROR(VLOOKUP(Data[[#This Row],[Order ID]], Returns!$A:$B, 2, FALSE), "No")</f>
        <v>No</v>
      </c>
      <c r="X7129" s="1">
        <f>1/COUNTIF(Data[Order ID], Data[[#This Row],[Order ID]])</f>
        <v>0.5</v>
      </c>
      <c r="Y7129" s="1">
        <f>1/COUNTIFS(Data[Customer Name],Data[[#This Row],[Customer Name]], Data[MonthYear],Data[[#This Row],[MonthYear]])</f>
        <v>0.5</v>
      </c>
      <c r="Z7129" s="1" t="str">
        <f>TEXT(Data[[#This Row],[Order Date]], "mm.yy")</f>
        <v>11.18</v>
      </c>
    </row>
    <row r="7130" spans="1:26" x14ac:dyDescent="0.25">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1" t="str">
        <f>IF(M7130=People!$B$2,People!$A$5,(IF(M7130=People!$B$3,People!$A$3,(IF(M7130=People!$B$4,People!$A$4,(IF(M7130=People!$B$5,People!$A$5,0)))))))</f>
        <v>Chuck Magee</v>
      </c>
      <c r="W7130" s="1" t="str">
        <f>IFERROR(VLOOKUP(Data[[#This Row],[Order ID]], Returns!$A:$B, 2, FALSE), "No")</f>
        <v>No</v>
      </c>
      <c r="X7130" s="1">
        <f>1/COUNTIF(Data[Order ID], Data[[#This Row],[Order ID]])</f>
        <v>0.5</v>
      </c>
      <c r="Y7130" s="1">
        <f>1/COUNTIFS(Data[Customer Name],Data[[#This Row],[Customer Name]], Data[MonthYear],Data[[#This Row],[MonthYear]])</f>
        <v>0.5</v>
      </c>
      <c r="Z7130" s="1" t="str">
        <f>TEXT(Data[[#This Row],[Order Date]], "mm.yy")</f>
        <v>11.18</v>
      </c>
    </row>
    <row r="7131" spans="1:26" x14ac:dyDescent="0.25">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1" t="str">
        <f>IF(M7131=People!$B$2,People!$A$5,(IF(M7131=People!$B$3,People!$A$3,(IF(M7131=People!$B$4,People!$A$4,(IF(M7131=People!$B$5,People!$A$5,0)))))))</f>
        <v>Cassandra Brandow</v>
      </c>
      <c r="W7131" s="1" t="str">
        <f>IFERROR(VLOOKUP(Data[[#This Row],[Order ID]], Returns!$A:$B, 2, FALSE), "No")</f>
        <v>No</v>
      </c>
      <c r="X7131" s="1">
        <f>1/COUNTIF(Data[Order ID], Data[[#This Row],[Order ID]])</f>
        <v>0.5</v>
      </c>
      <c r="Y7131" s="1">
        <f>1/COUNTIFS(Data[Customer Name],Data[[#This Row],[Customer Name]], Data[MonthYear],Data[[#This Row],[MonthYear]])</f>
        <v>0.5</v>
      </c>
      <c r="Z7131" s="1" t="str">
        <f>TEXT(Data[[#This Row],[Order Date]], "mm.yy")</f>
        <v>04.18</v>
      </c>
    </row>
    <row r="7132" spans="1:26" x14ac:dyDescent="0.25">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1" t="str">
        <f>IF(M7132=People!$B$2,People!$A$5,(IF(M7132=People!$B$3,People!$A$3,(IF(M7132=People!$B$4,People!$A$4,(IF(M7132=People!$B$5,People!$A$5,0)))))))</f>
        <v>Cassandra Brandow</v>
      </c>
      <c r="W7132" s="1" t="str">
        <f>IFERROR(VLOOKUP(Data[[#This Row],[Order ID]], Returns!$A:$B, 2, FALSE), "No")</f>
        <v>No</v>
      </c>
      <c r="X7132" s="1">
        <f>1/COUNTIF(Data[Order ID], Data[[#This Row],[Order ID]])</f>
        <v>0.5</v>
      </c>
      <c r="Y7132" s="1">
        <f>1/COUNTIFS(Data[Customer Name],Data[[#This Row],[Customer Name]], Data[MonthYear],Data[[#This Row],[MonthYear]])</f>
        <v>0.5</v>
      </c>
      <c r="Z7132" s="1" t="str">
        <f>TEXT(Data[[#This Row],[Order Date]], "mm.yy")</f>
        <v>04.18</v>
      </c>
    </row>
    <row r="7133" spans="1:26" x14ac:dyDescent="0.25">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1" t="str">
        <f>IF(M7133=People!$B$2,People!$A$5,(IF(M7133=People!$B$3,People!$A$3,(IF(M7133=People!$B$4,People!$A$4,(IF(M7133=People!$B$5,People!$A$5,0)))))))</f>
        <v>Kelly Williams</v>
      </c>
      <c r="W7133" s="1" t="str">
        <f>IFERROR(VLOOKUP(Data[[#This Row],[Order ID]], Returns!$A:$B, 2, FALSE), "No")</f>
        <v>No</v>
      </c>
      <c r="X7133" s="1">
        <f>1/COUNTIF(Data[Order ID], Data[[#This Row],[Order ID]])</f>
        <v>0.2</v>
      </c>
      <c r="Y7133" s="1">
        <f>1/COUNTIFS(Data[Customer Name],Data[[#This Row],[Customer Name]], Data[MonthYear],Data[[#This Row],[MonthYear]])</f>
        <v>0.2</v>
      </c>
      <c r="Z7133" s="1" t="str">
        <f>TEXT(Data[[#This Row],[Order Date]], "mm.yy")</f>
        <v>11.19</v>
      </c>
    </row>
    <row r="7134" spans="1:26" x14ac:dyDescent="0.25">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1" t="str">
        <f>IF(M7134=People!$B$2,People!$A$5,(IF(M7134=People!$B$3,People!$A$3,(IF(M7134=People!$B$4,People!$A$4,(IF(M7134=People!$B$5,People!$A$5,0)))))))</f>
        <v>Kelly Williams</v>
      </c>
      <c r="W7134" s="1" t="str">
        <f>IFERROR(VLOOKUP(Data[[#This Row],[Order ID]], Returns!$A:$B, 2, FALSE), "No")</f>
        <v>No</v>
      </c>
      <c r="X7134" s="1">
        <f>1/COUNTIF(Data[Order ID], Data[[#This Row],[Order ID]])</f>
        <v>0.2</v>
      </c>
      <c r="Y7134" s="1">
        <f>1/COUNTIFS(Data[Customer Name],Data[[#This Row],[Customer Name]], Data[MonthYear],Data[[#This Row],[MonthYear]])</f>
        <v>0.2</v>
      </c>
      <c r="Z7134" s="1" t="str">
        <f>TEXT(Data[[#This Row],[Order Date]], "mm.yy")</f>
        <v>11.19</v>
      </c>
    </row>
    <row r="7135" spans="1:26" x14ac:dyDescent="0.25">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1" t="str">
        <f>IF(M7135=People!$B$2,People!$A$5,(IF(M7135=People!$B$3,People!$A$3,(IF(M7135=People!$B$4,People!$A$4,(IF(M7135=People!$B$5,People!$A$5,0)))))))</f>
        <v>Kelly Williams</v>
      </c>
      <c r="W7135" s="1" t="str">
        <f>IFERROR(VLOOKUP(Data[[#This Row],[Order ID]], Returns!$A:$B, 2, FALSE), "No")</f>
        <v>No</v>
      </c>
      <c r="X7135" s="1">
        <f>1/COUNTIF(Data[Order ID], Data[[#This Row],[Order ID]])</f>
        <v>0.2</v>
      </c>
      <c r="Y7135" s="1">
        <f>1/COUNTIFS(Data[Customer Name],Data[[#This Row],[Customer Name]], Data[MonthYear],Data[[#This Row],[MonthYear]])</f>
        <v>0.2</v>
      </c>
      <c r="Z7135" s="1" t="str">
        <f>TEXT(Data[[#This Row],[Order Date]], "mm.yy")</f>
        <v>11.19</v>
      </c>
    </row>
    <row r="7136" spans="1:26" x14ac:dyDescent="0.25">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1" t="str">
        <f>IF(M7136=People!$B$2,People!$A$5,(IF(M7136=People!$B$3,People!$A$3,(IF(M7136=People!$B$4,People!$A$4,(IF(M7136=People!$B$5,People!$A$5,0)))))))</f>
        <v>Kelly Williams</v>
      </c>
      <c r="W7136" s="1" t="str">
        <f>IFERROR(VLOOKUP(Data[[#This Row],[Order ID]], Returns!$A:$B, 2, FALSE), "No")</f>
        <v>No</v>
      </c>
      <c r="X7136" s="1">
        <f>1/COUNTIF(Data[Order ID], Data[[#This Row],[Order ID]])</f>
        <v>0.2</v>
      </c>
      <c r="Y7136" s="1">
        <f>1/COUNTIFS(Data[Customer Name],Data[[#This Row],[Customer Name]], Data[MonthYear],Data[[#This Row],[MonthYear]])</f>
        <v>0.2</v>
      </c>
      <c r="Z7136" s="1" t="str">
        <f>TEXT(Data[[#This Row],[Order Date]], "mm.yy")</f>
        <v>11.19</v>
      </c>
    </row>
    <row r="7137" spans="1:26" x14ac:dyDescent="0.25">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1" t="str">
        <f>IF(M7137=People!$B$2,People!$A$5,(IF(M7137=People!$B$3,People!$A$3,(IF(M7137=People!$B$4,People!$A$4,(IF(M7137=People!$B$5,People!$A$5,0)))))))</f>
        <v>Kelly Williams</v>
      </c>
      <c r="W7137" s="1" t="str">
        <f>IFERROR(VLOOKUP(Data[[#This Row],[Order ID]], Returns!$A:$B, 2, FALSE), "No")</f>
        <v>No</v>
      </c>
      <c r="X7137" s="1">
        <f>1/COUNTIF(Data[Order ID], Data[[#This Row],[Order ID]])</f>
        <v>0.2</v>
      </c>
      <c r="Y7137" s="1">
        <f>1/COUNTIFS(Data[Customer Name],Data[[#This Row],[Customer Name]], Data[MonthYear],Data[[#This Row],[MonthYear]])</f>
        <v>0.2</v>
      </c>
      <c r="Z7137" s="1" t="str">
        <f>TEXT(Data[[#This Row],[Order Date]], "mm.yy")</f>
        <v>11.19</v>
      </c>
    </row>
    <row r="7138" spans="1:26" x14ac:dyDescent="0.25">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1" t="str">
        <f>IF(M7138=People!$B$2,People!$A$5,(IF(M7138=People!$B$3,People!$A$3,(IF(M7138=People!$B$4,People!$A$4,(IF(M7138=People!$B$5,People!$A$5,0)))))))</f>
        <v>Cassandra Brandow</v>
      </c>
      <c r="W7138" s="1" t="str">
        <f>IFERROR(VLOOKUP(Data[[#This Row],[Order ID]], Returns!$A:$B, 2, FALSE), "No")</f>
        <v>No</v>
      </c>
      <c r="X7138" s="1">
        <f>1/COUNTIF(Data[Order ID], Data[[#This Row],[Order ID]])</f>
        <v>0.25</v>
      </c>
      <c r="Y7138" s="1">
        <f>1/COUNTIFS(Data[Customer Name],Data[[#This Row],[Customer Name]], Data[MonthYear],Data[[#This Row],[MonthYear]])</f>
        <v>0.25</v>
      </c>
      <c r="Z7138" s="1" t="str">
        <f>TEXT(Data[[#This Row],[Order Date]], "mm.yy")</f>
        <v>11.17</v>
      </c>
    </row>
    <row r="7139" spans="1:26" x14ac:dyDescent="0.25">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1" t="str">
        <f>IF(M7139=People!$B$2,People!$A$5,(IF(M7139=People!$B$3,People!$A$3,(IF(M7139=People!$B$4,People!$A$4,(IF(M7139=People!$B$5,People!$A$5,0)))))))</f>
        <v>Cassandra Brandow</v>
      </c>
      <c r="W7139" s="1" t="str">
        <f>IFERROR(VLOOKUP(Data[[#This Row],[Order ID]], Returns!$A:$B, 2, FALSE), "No")</f>
        <v>No</v>
      </c>
      <c r="X7139" s="1">
        <f>1/COUNTIF(Data[Order ID], Data[[#This Row],[Order ID]])</f>
        <v>0.25</v>
      </c>
      <c r="Y7139" s="1">
        <f>1/COUNTIFS(Data[Customer Name],Data[[#This Row],[Customer Name]], Data[MonthYear],Data[[#This Row],[MonthYear]])</f>
        <v>0.25</v>
      </c>
      <c r="Z7139" s="1" t="str">
        <f>TEXT(Data[[#This Row],[Order Date]], "mm.yy")</f>
        <v>11.17</v>
      </c>
    </row>
    <row r="7140" spans="1:26" x14ac:dyDescent="0.25">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1" t="str">
        <f>IF(M7140=People!$B$2,People!$A$5,(IF(M7140=People!$B$3,People!$A$3,(IF(M7140=People!$B$4,People!$A$4,(IF(M7140=People!$B$5,People!$A$5,0)))))))</f>
        <v>Cassandra Brandow</v>
      </c>
      <c r="W7140" s="1" t="str">
        <f>IFERROR(VLOOKUP(Data[[#This Row],[Order ID]], Returns!$A:$B, 2, FALSE), "No")</f>
        <v>No</v>
      </c>
      <c r="X7140" s="1">
        <f>1/COUNTIF(Data[Order ID], Data[[#This Row],[Order ID]])</f>
        <v>0.25</v>
      </c>
      <c r="Y7140" s="1">
        <f>1/COUNTIFS(Data[Customer Name],Data[[#This Row],[Customer Name]], Data[MonthYear],Data[[#This Row],[MonthYear]])</f>
        <v>0.25</v>
      </c>
      <c r="Z7140" s="1" t="str">
        <f>TEXT(Data[[#This Row],[Order Date]], "mm.yy")</f>
        <v>11.17</v>
      </c>
    </row>
    <row r="7141" spans="1:26" x14ac:dyDescent="0.25">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1" t="str">
        <f>IF(M7141=People!$B$2,People!$A$5,(IF(M7141=People!$B$3,People!$A$3,(IF(M7141=People!$B$4,People!$A$4,(IF(M7141=People!$B$5,People!$A$5,0)))))))</f>
        <v>Cassandra Brandow</v>
      </c>
      <c r="W7141" s="1" t="str">
        <f>IFERROR(VLOOKUP(Data[[#This Row],[Order ID]], Returns!$A:$B, 2, FALSE), "No")</f>
        <v>No</v>
      </c>
      <c r="X7141" s="1">
        <f>1/COUNTIF(Data[Order ID], Data[[#This Row],[Order ID]])</f>
        <v>0.25</v>
      </c>
      <c r="Y7141" s="1">
        <f>1/COUNTIFS(Data[Customer Name],Data[[#This Row],[Customer Name]], Data[MonthYear],Data[[#This Row],[MonthYear]])</f>
        <v>0.25</v>
      </c>
      <c r="Z7141" s="1" t="str">
        <f>TEXT(Data[[#This Row],[Order Date]], "mm.yy")</f>
        <v>11.17</v>
      </c>
    </row>
    <row r="7142" spans="1:26" x14ac:dyDescent="0.25">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1" t="str">
        <f>IF(M7142=People!$B$2,People!$A$5,(IF(M7142=People!$B$3,People!$A$3,(IF(M7142=People!$B$4,People!$A$4,(IF(M7142=People!$B$5,People!$A$5,0)))))))</f>
        <v>Kelly Williams</v>
      </c>
      <c r="W7142" s="1" t="str">
        <f>IFERROR(VLOOKUP(Data[[#This Row],[Order ID]], Returns!$A:$B, 2, FALSE), "No")</f>
        <v>No</v>
      </c>
      <c r="X7142" s="1">
        <f>1/COUNTIF(Data[Order ID], Data[[#This Row],[Order ID]])</f>
        <v>0.5</v>
      </c>
      <c r="Y7142" s="1">
        <f>1/COUNTIFS(Data[Customer Name],Data[[#This Row],[Customer Name]], Data[MonthYear],Data[[#This Row],[MonthYear]])</f>
        <v>0.5</v>
      </c>
      <c r="Z7142" s="1" t="str">
        <f>TEXT(Data[[#This Row],[Order Date]], "mm.yy")</f>
        <v>09.19</v>
      </c>
    </row>
    <row r="7143" spans="1:26" x14ac:dyDescent="0.25">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1" t="str">
        <f>IF(M7143=People!$B$2,People!$A$5,(IF(M7143=People!$B$3,People!$A$3,(IF(M7143=People!$B$4,People!$A$4,(IF(M7143=People!$B$5,People!$A$5,0)))))))</f>
        <v>Kelly Williams</v>
      </c>
      <c r="W7143" s="1" t="str">
        <f>IFERROR(VLOOKUP(Data[[#This Row],[Order ID]], Returns!$A:$B, 2, FALSE), "No")</f>
        <v>No</v>
      </c>
      <c r="X7143" s="1">
        <f>1/COUNTIF(Data[Order ID], Data[[#This Row],[Order ID]])</f>
        <v>0.5</v>
      </c>
      <c r="Y7143" s="1">
        <f>1/COUNTIFS(Data[Customer Name],Data[[#This Row],[Customer Name]], Data[MonthYear],Data[[#This Row],[MonthYear]])</f>
        <v>0.5</v>
      </c>
      <c r="Z7143" s="1" t="str">
        <f>TEXT(Data[[#This Row],[Order Date]], "mm.yy")</f>
        <v>09.19</v>
      </c>
    </row>
    <row r="7144" spans="1:26" x14ac:dyDescent="0.25">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1" t="str">
        <f>IF(M7144=People!$B$2,People!$A$5,(IF(M7144=People!$B$3,People!$A$3,(IF(M7144=People!$B$4,People!$A$4,(IF(M7144=People!$B$5,People!$A$5,0)))))))</f>
        <v>Cassandra Brandow</v>
      </c>
      <c r="W7144" s="1" t="str">
        <f>IFERROR(VLOOKUP(Data[[#This Row],[Order ID]], Returns!$A:$B, 2, FALSE), "No")</f>
        <v>No</v>
      </c>
      <c r="X7144" s="1">
        <f>1/COUNTIF(Data[Order ID], Data[[#This Row],[Order ID]])</f>
        <v>1</v>
      </c>
      <c r="Y7144" s="1">
        <f>1/COUNTIFS(Data[Customer Name],Data[[#This Row],[Customer Name]], Data[MonthYear],Data[[#This Row],[MonthYear]])</f>
        <v>1</v>
      </c>
      <c r="Z7144" s="1" t="str">
        <f>TEXT(Data[[#This Row],[Order Date]], "mm.yy")</f>
        <v>11.16</v>
      </c>
    </row>
    <row r="7145" spans="1:26" x14ac:dyDescent="0.25">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1" t="str">
        <f>IF(M7145=People!$B$2,People!$A$5,(IF(M7145=People!$B$3,People!$A$3,(IF(M7145=People!$B$4,People!$A$4,(IF(M7145=People!$B$5,People!$A$5,0)))))))</f>
        <v>Chuck Magee</v>
      </c>
      <c r="W7145" s="1" t="str">
        <f>IFERROR(VLOOKUP(Data[[#This Row],[Order ID]], Returns!$A:$B, 2, FALSE), "No")</f>
        <v>No</v>
      </c>
      <c r="X7145" s="1">
        <f>1/COUNTIF(Data[Order ID], Data[[#This Row],[Order ID]])</f>
        <v>0.25</v>
      </c>
      <c r="Y7145" s="1">
        <f>1/COUNTIFS(Data[Customer Name],Data[[#This Row],[Customer Name]], Data[MonthYear],Data[[#This Row],[MonthYear]])</f>
        <v>0.25</v>
      </c>
      <c r="Z7145" s="1" t="str">
        <f>TEXT(Data[[#This Row],[Order Date]], "mm.yy")</f>
        <v>03.19</v>
      </c>
    </row>
    <row r="7146" spans="1:26" x14ac:dyDescent="0.25">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1" t="str">
        <f>IF(M7146=People!$B$2,People!$A$5,(IF(M7146=People!$B$3,People!$A$3,(IF(M7146=People!$B$4,People!$A$4,(IF(M7146=People!$B$5,People!$A$5,0)))))))</f>
        <v>Chuck Magee</v>
      </c>
      <c r="W7146" s="1" t="str">
        <f>IFERROR(VLOOKUP(Data[[#This Row],[Order ID]], Returns!$A:$B, 2, FALSE), "No")</f>
        <v>No</v>
      </c>
      <c r="X7146" s="1">
        <f>1/COUNTIF(Data[Order ID], Data[[#This Row],[Order ID]])</f>
        <v>0.25</v>
      </c>
      <c r="Y7146" s="1">
        <f>1/COUNTIFS(Data[Customer Name],Data[[#This Row],[Customer Name]], Data[MonthYear],Data[[#This Row],[MonthYear]])</f>
        <v>0.25</v>
      </c>
      <c r="Z7146" s="1" t="str">
        <f>TEXT(Data[[#This Row],[Order Date]], "mm.yy")</f>
        <v>03.19</v>
      </c>
    </row>
    <row r="7147" spans="1:26" x14ac:dyDescent="0.25">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1" t="str">
        <f>IF(M7147=People!$B$2,People!$A$5,(IF(M7147=People!$B$3,People!$A$3,(IF(M7147=People!$B$4,People!$A$4,(IF(M7147=People!$B$5,People!$A$5,0)))))))</f>
        <v>Chuck Magee</v>
      </c>
      <c r="W7147" s="1" t="str">
        <f>IFERROR(VLOOKUP(Data[[#This Row],[Order ID]], Returns!$A:$B, 2, FALSE), "No")</f>
        <v>No</v>
      </c>
      <c r="X7147" s="1">
        <f>1/COUNTIF(Data[Order ID], Data[[#This Row],[Order ID]])</f>
        <v>0.25</v>
      </c>
      <c r="Y7147" s="1">
        <f>1/COUNTIFS(Data[Customer Name],Data[[#This Row],[Customer Name]], Data[MonthYear],Data[[#This Row],[MonthYear]])</f>
        <v>0.25</v>
      </c>
      <c r="Z7147" s="1" t="str">
        <f>TEXT(Data[[#This Row],[Order Date]], "mm.yy")</f>
        <v>03.19</v>
      </c>
    </row>
    <row r="7148" spans="1:26" x14ac:dyDescent="0.25">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1" t="str">
        <f>IF(M7148=People!$B$2,People!$A$5,(IF(M7148=People!$B$3,People!$A$3,(IF(M7148=People!$B$4,People!$A$4,(IF(M7148=People!$B$5,People!$A$5,0)))))))</f>
        <v>Chuck Magee</v>
      </c>
      <c r="W7148" s="1" t="str">
        <f>IFERROR(VLOOKUP(Data[[#This Row],[Order ID]], Returns!$A:$B, 2, FALSE), "No")</f>
        <v>No</v>
      </c>
      <c r="X7148" s="1">
        <f>1/COUNTIF(Data[Order ID], Data[[#This Row],[Order ID]])</f>
        <v>0.25</v>
      </c>
      <c r="Y7148" s="1">
        <f>1/COUNTIFS(Data[Customer Name],Data[[#This Row],[Customer Name]], Data[MonthYear],Data[[#This Row],[MonthYear]])</f>
        <v>0.25</v>
      </c>
      <c r="Z7148" s="1" t="str">
        <f>TEXT(Data[[#This Row],[Order Date]], "mm.yy")</f>
        <v>03.19</v>
      </c>
    </row>
    <row r="7149" spans="1:26" x14ac:dyDescent="0.25">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1" t="str">
        <f>IF(M7149=People!$B$2,People!$A$5,(IF(M7149=People!$B$3,People!$A$3,(IF(M7149=People!$B$4,People!$A$4,(IF(M7149=People!$B$5,People!$A$5,0)))))))</f>
        <v>Chuck Magee</v>
      </c>
      <c r="W7149" s="1" t="str">
        <f>IFERROR(VLOOKUP(Data[[#This Row],[Order ID]], Returns!$A:$B, 2, FALSE), "No")</f>
        <v>No</v>
      </c>
      <c r="X7149" s="1">
        <f>1/COUNTIF(Data[Order ID], Data[[#This Row],[Order ID]])</f>
        <v>0.5</v>
      </c>
      <c r="Y7149" s="1">
        <f>1/COUNTIFS(Data[Customer Name],Data[[#This Row],[Customer Name]], Data[MonthYear],Data[[#This Row],[MonthYear]])</f>
        <v>0.5</v>
      </c>
      <c r="Z7149" s="1" t="str">
        <f>TEXT(Data[[#This Row],[Order Date]], "mm.yy")</f>
        <v>06.18</v>
      </c>
    </row>
    <row r="7150" spans="1:26" x14ac:dyDescent="0.25">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1" t="str">
        <f>IF(M7150=People!$B$2,People!$A$5,(IF(M7150=People!$B$3,People!$A$3,(IF(M7150=People!$B$4,People!$A$4,(IF(M7150=People!$B$5,People!$A$5,0)))))))</f>
        <v>Chuck Magee</v>
      </c>
      <c r="W7150" s="1" t="str">
        <f>IFERROR(VLOOKUP(Data[[#This Row],[Order ID]], Returns!$A:$B, 2, FALSE), "No")</f>
        <v>No</v>
      </c>
      <c r="X7150" s="1">
        <f>1/COUNTIF(Data[Order ID], Data[[#This Row],[Order ID]])</f>
        <v>0.5</v>
      </c>
      <c r="Y7150" s="1">
        <f>1/COUNTIFS(Data[Customer Name],Data[[#This Row],[Customer Name]], Data[MonthYear],Data[[#This Row],[MonthYear]])</f>
        <v>0.5</v>
      </c>
      <c r="Z7150" s="1" t="str">
        <f>TEXT(Data[[#This Row],[Order Date]], "mm.yy")</f>
        <v>06.18</v>
      </c>
    </row>
    <row r="7151" spans="1:26" x14ac:dyDescent="0.25">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1" t="str">
        <f>IF(M7151=People!$B$2,People!$A$5,(IF(M7151=People!$B$3,People!$A$3,(IF(M7151=People!$B$4,People!$A$4,(IF(M7151=People!$B$5,People!$A$5,0)))))))</f>
        <v>Kelly Williams</v>
      </c>
      <c r="W7151" s="1" t="str">
        <f>IFERROR(VLOOKUP(Data[[#This Row],[Order ID]], Returns!$A:$B, 2, FALSE), "No")</f>
        <v>No</v>
      </c>
      <c r="X7151" s="1">
        <f>1/COUNTIF(Data[Order ID], Data[[#This Row],[Order ID]])</f>
        <v>1</v>
      </c>
      <c r="Y7151" s="1">
        <f>1/COUNTIFS(Data[Customer Name],Data[[#This Row],[Customer Name]], Data[MonthYear],Data[[#This Row],[MonthYear]])</f>
        <v>1</v>
      </c>
      <c r="Z7151" s="1" t="str">
        <f>TEXT(Data[[#This Row],[Order Date]], "mm.yy")</f>
        <v>06.17</v>
      </c>
    </row>
    <row r="7152" spans="1:26" x14ac:dyDescent="0.25">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1" t="str">
        <f>IF(M7152=People!$B$2,People!$A$5,(IF(M7152=People!$B$3,People!$A$3,(IF(M7152=People!$B$4,People!$A$4,(IF(M7152=People!$B$5,People!$A$5,0)))))))</f>
        <v>Cassandra Brandow</v>
      </c>
      <c r="W7152" s="1" t="str">
        <f>IFERROR(VLOOKUP(Data[[#This Row],[Order ID]], Returns!$A:$B, 2, FALSE), "No")</f>
        <v>No</v>
      </c>
      <c r="X7152" s="1">
        <f>1/COUNTIF(Data[Order ID], Data[[#This Row],[Order ID]])</f>
        <v>1</v>
      </c>
      <c r="Y7152" s="1">
        <f>1/COUNTIFS(Data[Customer Name],Data[[#This Row],[Customer Name]], Data[MonthYear],Data[[#This Row],[MonthYear]])</f>
        <v>1</v>
      </c>
      <c r="Z7152" s="1" t="str">
        <f>TEXT(Data[[#This Row],[Order Date]], "mm.yy")</f>
        <v>12.19</v>
      </c>
    </row>
    <row r="7153" spans="1:26" x14ac:dyDescent="0.25">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1" t="str">
        <f>IF(M7153=People!$B$2,People!$A$5,(IF(M7153=People!$B$3,People!$A$3,(IF(M7153=People!$B$4,People!$A$4,(IF(M7153=People!$B$5,People!$A$5,0)))))))</f>
        <v>Cassandra Brandow</v>
      </c>
      <c r="W7153" s="1" t="str">
        <f>IFERROR(VLOOKUP(Data[[#This Row],[Order ID]], Returns!$A:$B, 2, FALSE), "No")</f>
        <v>No</v>
      </c>
      <c r="X7153" s="1">
        <f>1/COUNTIF(Data[Order ID], Data[[#This Row],[Order ID]])</f>
        <v>1</v>
      </c>
      <c r="Y7153" s="1">
        <f>1/COUNTIFS(Data[Customer Name],Data[[#This Row],[Customer Name]], Data[MonthYear],Data[[#This Row],[MonthYear]])</f>
        <v>0.14285714285714285</v>
      </c>
      <c r="Z7153" s="1" t="str">
        <f>TEXT(Data[[#This Row],[Order Date]], "mm.yy")</f>
        <v>12.19</v>
      </c>
    </row>
    <row r="7154" spans="1:26" x14ac:dyDescent="0.25">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1" t="str">
        <f>IF(M7154=People!$B$2,People!$A$5,(IF(M7154=People!$B$3,People!$A$3,(IF(M7154=People!$B$4,People!$A$4,(IF(M7154=People!$B$5,People!$A$5,0)))))))</f>
        <v>Cassandra Brandow</v>
      </c>
      <c r="W7154" s="1" t="str">
        <f>IFERROR(VLOOKUP(Data[[#This Row],[Order ID]], Returns!$A:$B, 2, FALSE), "No")</f>
        <v>No</v>
      </c>
      <c r="X7154" s="1">
        <f>1/COUNTIF(Data[Order ID], Data[[#This Row],[Order ID]])</f>
        <v>1</v>
      </c>
      <c r="Y7154" s="1">
        <f>1/COUNTIFS(Data[Customer Name],Data[[#This Row],[Customer Name]], Data[MonthYear],Data[[#This Row],[MonthYear]])</f>
        <v>1</v>
      </c>
      <c r="Z7154" s="1" t="str">
        <f>TEXT(Data[[#This Row],[Order Date]], "mm.yy")</f>
        <v>10.16</v>
      </c>
    </row>
    <row r="7155" spans="1:26" x14ac:dyDescent="0.25">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1" t="str">
        <f>IF(M7155=People!$B$2,People!$A$5,(IF(M7155=People!$B$3,People!$A$3,(IF(M7155=People!$B$4,People!$A$4,(IF(M7155=People!$B$5,People!$A$5,0)))))))</f>
        <v>Kelly Williams</v>
      </c>
      <c r="W7155" s="1" t="str">
        <f>IFERROR(VLOOKUP(Data[[#This Row],[Order ID]], Returns!$A:$B, 2, FALSE), "No")</f>
        <v>No</v>
      </c>
      <c r="X7155" s="1">
        <f>1/COUNTIF(Data[Order ID], Data[[#This Row],[Order ID]])</f>
        <v>1</v>
      </c>
      <c r="Y7155" s="1">
        <f>1/COUNTIFS(Data[Customer Name],Data[[#This Row],[Customer Name]], Data[MonthYear],Data[[#This Row],[MonthYear]])</f>
        <v>1</v>
      </c>
      <c r="Z7155" s="1" t="str">
        <f>TEXT(Data[[#This Row],[Order Date]], "mm.yy")</f>
        <v>12.17</v>
      </c>
    </row>
    <row r="7156" spans="1:26" x14ac:dyDescent="0.25">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1" t="str">
        <f>IF(M7156=People!$B$2,People!$A$5,(IF(M7156=People!$B$3,People!$A$3,(IF(M7156=People!$B$4,People!$A$4,(IF(M7156=People!$B$5,People!$A$5,0)))))))</f>
        <v>Cassandra Brandow</v>
      </c>
      <c r="W7156" s="1" t="str">
        <f>IFERROR(VLOOKUP(Data[[#This Row],[Order ID]], Returns!$A:$B, 2, FALSE), "No")</f>
        <v>Yes</v>
      </c>
      <c r="X7156" s="1">
        <f>1/COUNTIF(Data[Order ID], Data[[#This Row],[Order ID]])</f>
        <v>0.5</v>
      </c>
      <c r="Y7156" s="1">
        <f>1/COUNTIFS(Data[Customer Name],Data[[#This Row],[Customer Name]], Data[MonthYear],Data[[#This Row],[MonthYear]])</f>
        <v>0.5</v>
      </c>
      <c r="Z7156" s="1" t="str">
        <f>TEXT(Data[[#This Row],[Order Date]], "mm.yy")</f>
        <v>12.17</v>
      </c>
    </row>
    <row r="7157" spans="1:26" x14ac:dyDescent="0.25">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1" t="str">
        <f>IF(M7157=People!$B$2,People!$A$5,(IF(M7157=People!$B$3,People!$A$3,(IF(M7157=People!$B$4,People!$A$4,(IF(M7157=People!$B$5,People!$A$5,0)))))))</f>
        <v>Cassandra Brandow</v>
      </c>
      <c r="W7157" s="1" t="str">
        <f>IFERROR(VLOOKUP(Data[[#This Row],[Order ID]], Returns!$A:$B, 2, FALSE), "No")</f>
        <v>Yes</v>
      </c>
      <c r="X7157" s="1">
        <f>1/COUNTIF(Data[Order ID], Data[[#This Row],[Order ID]])</f>
        <v>0.5</v>
      </c>
      <c r="Y7157" s="1">
        <f>1/COUNTIFS(Data[Customer Name],Data[[#This Row],[Customer Name]], Data[MonthYear],Data[[#This Row],[MonthYear]])</f>
        <v>0.5</v>
      </c>
      <c r="Z7157" s="1" t="str">
        <f>TEXT(Data[[#This Row],[Order Date]], "mm.yy")</f>
        <v>12.17</v>
      </c>
    </row>
    <row r="7158" spans="1:26" x14ac:dyDescent="0.25">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1" t="str">
        <f>IF(M7158=People!$B$2,People!$A$5,(IF(M7158=People!$B$3,People!$A$3,(IF(M7158=People!$B$4,People!$A$4,(IF(M7158=People!$B$5,People!$A$5,0)))))))</f>
        <v>Chuck Magee</v>
      </c>
      <c r="W7158" s="1" t="str">
        <f>IFERROR(VLOOKUP(Data[[#This Row],[Order ID]], Returns!$A:$B, 2, FALSE), "No")</f>
        <v>No</v>
      </c>
      <c r="X7158" s="1">
        <f>1/COUNTIF(Data[Order ID], Data[[#This Row],[Order ID]])</f>
        <v>1</v>
      </c>
      <c r="Y7158" s="1">
        <f>1/COUNTIFS(Data[Customer Name],Data[[#This Row],[Customer Name]], Data[MonthYear],Data[[#This Row],[MonthYear]])</f>
        <v>1</v>
      </c>
      <c r="Z7158" s="1" t="str">
        <f>TEXT(Data[[#This Row],[Order Date]], "mm.yy")</f>
        <v>04.19</v>
      </c>
    </row>
    <row r="7159" spans="1:26" x14ac:dyDescent="0.25">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1" t="str">
        <f>IF(M7159=People!$B$2,People!$A$5,(IF(M7159=People!$B$3,People!$A$3,(IF(M7159=People!$B$4,People!$A$4,(IF(M7159=People!$B$5,People!$A$5,0)))))))</f>
        <v>Cassandra Brandow</v>
      </c>
      <c r="W7159" s="1" t="str">
        <f>IFERROR(VLOOKUP(Data[[#This Row],[Order ID]], Returns!$A:$B, 2, FALSE), "No")</f>
        <v>No</v>
      </c>
      <c r="X7159" s="1">
        <f>1/COUNTIF(Data[Order ID], Data[[#This Row],[Order ID]])</f>
        <v>0.5</v>
      </c>
      <c r="Y7159" s="1">
        <f>1/COUNTIFS(Data[Customer Name],Data[[#This Row],[Customer Name]], Data[MonthYear],Data[[#This Row],[MonthYear]])</f>
        <v>0.2</v>
      </c>
      <c r="Z7159" s="1" t="str">
        <f>TEXT(Data[[#This Row],[Order Date]], "mm.yy")</f>
        <v>03.18</v>
      </c>
    </row>
    <row r="7160" spans="1:26" x14ac:dyDescent="0.25">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1" t="str">
        <f>IF(M7160=People!$B$2,People!$A$5,(IF(M7160=People!$B$3,People!$A$3,(IF(M7160=People!$B$4,People!$A$4,(IF(M7160=People!$B$5,People!$A$5,0)))))))</f>
        <v>Cassandra Brandow</v>
      </c>
      <c r="W7160" s="1" t="str">
        <f>IFERROR(VLOOKUP(Data[[#This Row],[Order ID]], Returns!$A:$B, 2, FALSE), "No")</f>
        <v>No</v>
      </c>
      <c r="X7160" s="1">
        <f>1/COUNTIF(Data[Order ID], Data[[#This Row],[Order ID]])</f>
        <v>0.5</v>
      </c>
      <c r="Y7160" s="1">
        <f>1/COUNTIFS(Data[Customer Name],Data[[#This Row],[Customer Name]], Data[MonthYear],Data[[#This Row],[MonthYear]])</f>
        <v>0.2</v>
      </c>
      <c r="Z7160" s="1" t="str">
        <f>TEXT(Data[[#This Row],[Order Date]], "mm.yy")</f>
        <v>03.18</v>
      </c>
    </row>
    <row r="7161" spans="1:26" x14ac:dyDescent="0.25">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1" t="str">
        <f>IF(M7161=People!$B$2,People!$A$5,(IF(M7161=People!$B$3,People!$A$3,(IF(M7161=People!$B$4,People!$A$4,(IF(M7161=People!$B$5,People!$A$5,0)))))))</f>
        <v>Kelly Williams</v>
      </c>
      <c r="W7161" s="1" t="str">
        <f>IFERROR(VLOOKUP(Data[[#This Row],[Order ID]], Returns!$A:$B, 2, FALSE), "No")</f>
        <v>No</v>
      </c>
      <c r="X7161" s="1">
        <f>1/COUNTIF(Data[Order ID], Data[[#This Row],[Order ID]])</f>
        <v>0.5</v>
      </c>
      <c r="Y7161" s="1">
        <f>1/COUNTIFS(Data[Customer Name],Data[[#This Row],[Customer Name]], Data[MonthYear],Data[[#This Row],[MonthYear]])</f>
        <v>0.16666666666666666</v>
      </c>
      <c r="Z7161" s="1" t="str">
        <f>TEXT(Data[[#This Row],[Order Date]], "mm.yy")</f>
        <v>05.17</v>
      </c>
    </row>
    <row r="7162" spans="1:26" x14ac:dyDescent="0.25">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1" t="str">
        <f>IF(M7162=People!$B$2,People!$A$5,(IF(M7162=People!$B$3,People!$A$3,(IF(M7162=People!$B$4,People!$A$4,(IF(M7162=People!$B$5,People!$A$5,0)))))))</f>
        <v>Kelly Williams</v>
      </c>
      <c r="W7162" s="1" t="str">
        <f>IFERROR(VLOOKUP(Data[[#This Row],[Order ID]], Returns!$A:$B, 2, FALSE), "No")</f>
        <v>No</v>
      </c>
      <c r="X7162" s="1">
        <f>1/COUNTIF(Data[Order ID], Data[[#This Row],[Order ID]])</f>
        <v>0.5</v>
      </c>
      <c r="Y7162" s="1">
        <f>1/COUNTIFS(Data[Customer Name],Data[[#This Row],[Customer Name]], Data[MonthYear],Data[[#This Row],[MonthYear]])</f>
        <v>0.16666666666666666</v>
      </c>
      <c r="Z7162" s="1" t="str">
        <f>TEXT(Data[[#This Row],[Order Date]], "mm.yy")</f>
        <v>05.17</v>
      </c>
    </row>
    <row r="7163" spans="1:26" x14ac:dyDescent="0.25">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1" t="str">
        <f>IF(M7163=People!$B$2,People!$A$5,(IF(M7163=People!$B$3,People!$A$3,(IF(M7163=People!$B$4,People!$A$4,(IF(M7163=People!$B$5,People!$A$5,0)))))))</f>
        <v>Cassandra Brandow</v>
      </c>
      <c r="W7163" s="1" t="str">
        <f>IFERROR(VLOOKUP(Data[[#This Row],[Order ID]], Returns!$A:$B, 2, FALSE), "No")</f>
        <v>No</v>
      </c>
      <c r="X7163" s="1">
        <f>1/COUNTIF(Data[Order ID], Data[[#This Row],[Order ID]])</f>
        <v>0.5</v>
      </c>
      <c r="Y7163" s="1">
        <f>1/COUNTIFS(Data[Customer Name],Data[[#This Row],[Customer Name]], Data[MonthYear],Data[[#This Row],[MonthYear]])</f>
        <v>0.5</v>
      </c>
      <c r="Z7163" s="1" t="str">
        <f>TEXT(Data[[#This Row],[Order Date]], "mm.yy")</f>
        <v>07.16</v>
      </c>
    </row>
    <row r="7164" spans="1:26" x14ac:dyDescent="0.25">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1" t="str">
        <f>IF(M7164=People!$B$2,People!$A$5,(IF(M7164=People!$B$3,People!$A$3,(IF(M7164=People!$B$4,People!$A$4,(IF(M7164=People!$B$5,People!$A$5,0)))))))</f>
        <v>Cassandra Brandow</v>
      </c>
      <c r="W7164" s="1" t="str">
        <f>IFERROR(VLOOKUP(Data[[#This Row],[Order ID]], Returns!$A:$B, 2, FALSE), "No")</f>
        <v>No</v>
      </c>
      <c r="X7164" s="1">
        <f>1/COUNTIF(Data[Order ID], Data[[#This Row],[Order ID]])</f>
        <v>0.5</v>
      </c>
      <c r="Y7164" s="1">
        <f>1/COUNTIFS(Data[Customer Name],Data[[#This Row],[Customer Name]], Data[MonthYear],Data[[#This Row],[MonthYear]])</f>
        <v>0.5</v>
      </c>
      <c r="Z7164" s="1" t="str">
        <f>TEXT(Data[[#This Row],[Order Date]], "mm.yy")</f>
        <v>07.16</v>
      </c>
    </row>
    <row r="7165" spans="1:26" x14ac:dyDescent="0.25">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1" t="str">
        <f>IF(M7165=People!$B$2,People!$A$5,(IF(M7165=People!$B$3,People!$A$3,(IF(M7165=People!$B$4,People!$A$4,(IF(M7165=People!$B$5,People!$A$5,0)))))))</f>
        <v>Chuck Magee</v>
      </c>
      <c r="W7165" s="1" t="str">
        <f>IFERROR(VLOOKUP(Data[[#This Row],[Order ID]], Returns!$A:$B, 2, FALSE), "No")</f>
        <v>No</v>
      </c>
      <c r="X7165" s="1">
        <f>1/COUNTIF(Data[Order ID], Data[[#This Row],[Order ID]])</f>
        <v>0.5</v>
      </c>
      <c r="Y7165" s="1">
        <f>1/COUNTIFS(Data[Customer Name],Data[[#This Row],[Customer Name]], Data[MonthYear],Data[[#This Row],[MonthYear]])</f>
        <v>0.5</v>
      </c>
      <c r="Z7165" s="1" t="str">
        <f>TEXT(Data[[#This Row],[Order Date]], "mm.yy")</f>
        <v>04.16</v>
      </c>
    </row>
    <row r="7166" spans="1:26" x14ac:dyDescent="0.25">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1" t="str">
        <f>IF(M7166=People!$B$2,People!$A$5,(IF(M7166=People!$B$3,People!$A$3,(IF(M7166=People!$B$4,People!$A$4,(IF(M7166=People!$B$5,People!$A$5,0)))))))</f>
        <v>Chuck Magee</v>
      </c>
      <c r="W7166" s="1" t="str">
        <f>IFERROR(VLOOKUP(Data[[#This Row],[Order ID]], Returns!$A:$B, 2, FALSE), "No")</f>
        <v>No</v>
      </c>
      <c r="X7166" s="1">
        <f>1/COUNTIF(Data[Order ID], Data[[#This Row],[Order ID]])</f>
        <v>0.5</v>
      </c>
      <c r="Y7166" s="1">
        <f>1/COUNTIFS(Data[Customer Name],Data[[#This Row],[Customer Name]], Data[MonthYear],Data[[#This Row],[MonthYear]])</f>
        <v>0.5</v>
      </c>
      <c r="Z7166" s="1" t="str">
        <f>TEXT(Data[[#This Row],[Order Date]], "mm.yy")</f>
        <v>04.16</v>
      </c>
    </row>
    <row r="7167" spans="1:26" x14ac:dyDescent="0.25">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1" t="str">
        <f>IF(M7167=People!$B$2,People!$A$5,(IF(M7167=People!$B$3,People!$A$3,(IF(M7167=People!$B$4,People!$A$4,(IF(M7167=People!$B$5,People!$A$5,0)))))))</f>
        <v>Chuck Magee</v>
      </c>
      <c r="W7167" s="1" t="str">
        <f>IFERROR(VLOOKUP(Data[[#This Row],[Order ID]], Returns!$A:$B, 2, FALSE), "No")</f>
        <v>No</v>
      </c>
      <c r="X7167" s="1">
        <f>1/COUNTIF(Data[Order ID], Data[[#This Row],[Order ID]])</f>
        <v>1</v>
      </c>
      <c r="Y7167" s="1">
        <f>1/COUNTIFS(Data[Customer Name],Data[[#This Row],[Customer Name]], Data[MonthYear],Data[[#This Row],[MonthYear]])</f>
        <v>1</v>
      </c>
      <c r="Z7167" s="1" t="str">
        <f>TEXT(Data[[#This Row],[Order Date]], "mm.yy")</f>
        <v>09.18</v>
      </c>
    </row>
    <row r="7168" spans="1:26" x14ac:dyDescent="0.25">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1" t="str">
        <f>IF(M7168=People!$B$2,People!$A$5,(IF(M7168=People!$B$3,People!$A$3,(IF(M7168=People!$B$4,People!$A$4,(IF(M7168=People!$B$5,People!$A$5,0)))))))</f>
        <v>Cassandra Brandow</v>
      </c>
      <c r="W7168" s="1" t="str">
        <f>IFERROR(VLOOKUP(Data[[#This Row],[Order ID]], Returns!$A:$B, 2, FALSE), "No")</f>
        <v>No</v>
      </c>
      <c r="X7168" s="1">
        <f>1/COUNTIF(Data[Order ID], Data[[#This Row],[Order ID]])</f>
        <v>0.25</v>
      </c>
      <c r="Y7168" s="1">
        <f>1/COUNTIFS(Data[Customer Name],Data[[#This Row],[Customer Name]], Data[MonthYear],Data[[#This Row],[MonthYear]])</f>
        <v>0.25</v>
      </c>
      <c r="Z7168" s="1" t="str">
        <f>TEXT(Data[[#This Row],[Order Date]], "mm.yy")</f>
        <v>07.16</v>
      </c>
    </row>
    <row r="7169" spans="1:26" x14ac:dyDescent="0.25">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1" t="str">
        <f>IF(M7169=People!$B$2,People!$A$5,(IF(M7169=People!$B$3,People!$A$3,(IF(M7169=People!$B$4,People!$A$4,(IF(M7169=People!$B$5,People!$A$5,0)))))))</f>
        <v>Cassandra Brandow</v>
      </c>
      <c r="W7169" s="1" t="str">
        <f>IFERROR(VLOOKUP(Data[[#This Row],[Order ID]], Returns!$A:$B, 2, FALSE), "No")</f>
        <v>No</v>
      </c>
      <c r="X7169" s="1">
        <f>1/COUNTIF(Data[Order ID], Data[[#This Row],[Order ID]])</f>
        <v>0.25</v>
      </c>
      <c r="Y7169" s="1">
        <f>1/COUNTIFS(Data[Customer Name],Data[[#This Row],[Customer Name]], Data[MonthYear],Data[[#This Row],[MonthYear]])</f>
        <v>0.25</v>
      </c>
      <c r="Z7169" s="1" t="str">
        <f>TEXT(Data[[#This Row],[Order Date]], "mm.yy")</f>
        <v>07.16</v>
      </c>
    </row>
    <row r="7170" spans="1:26" x14ac:dyDescent="0.25">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1" t="str">
        <f>IF(M7170=People!$B$2,People!$A$5,(IF(M7170=People!$B$3,People!$A$3,(IF(M7170=People!$B$4,People!$A$4,(IF(M7170=People!$B$5,People!$A$5,0)))))))</f>
        <v>Cassandra Brandow</v>
      </c>
      <c r="W7170" s="1" t="str">
        <f>IFERROR(VLOOKUP(Data[[#This Row],[Order ID]], Returns!$A:$B, 2, FALSE), "No")</f>
        <v>No</v>
      </c>
      <c r="X7170" s="1">
        <f>1/COUNTIF(Data[Order ID], Data[[#This Row],[Order ID]])</f>
        <v>0.25</v>
      </c>
      <c r="Y7170" s="1">
        <f>1/COUNTIFS(Data[Customer Name],Data[[#This Row],[Customer Name]], Data[MonthYear],Data[[#This Row],[MonthYear]])</f>
        <v>0.25</v>
      </c>
      <c r="Z7170" s="1" t="str">
        <f>TEXT(Data[[#This Row],[Order Date]], "mm.yy")</f>
        <v>07.16</v>
      </c>
    </row>
    <row r="7171" spans="1:26" x14ac:dyDescent="0.25">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1" t="str">
        <f>IF(M7171=People!$B$2,People!$A$5,(IF(M7171=People!$B$3,People!$A$3,(IF(M7171=People!$B$4,People!$A$4,(IF(M7171=People!$B$5,People!$A$5,0)))))))</f>
        <v>Cassandra Brandow</v>
      </c>
      <c r="W7171" s="1" t="str">
        <f>IFERROR(VLOOKUP(Data[[#This Row],[Order ID]], Returns!$A:$B, 2, FALSE), "No")</f>
        <v>No</v>
      </c>
      <c r="X7171" s="1">
        <f>1/COUNTIF(Data[Order ID], Data[[#This Row],[Order ID]])</f>
        <v>0.25</v>
      </c>
      <c r="Y7171" s="1">
        <f>1/COUNTIFS(Data[Customer Name],Data[[#This Row],[Customer Name]], Data[MonthYear],Data[[#This Row],[MonthYear]])</f>
        <v>0.25</v>
      </c>
      <c r="Z7171" s="1" t="str">
        <f>TEXT(Data[[#This Row],[Order Date]], "mm.yy")</f>
        <v>07.16</v>
      </c>
    </row>
    <row r="7172" spans="1:26" x14ac:dyDescent="0.25">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1" t="str">
        <f>IF(M7172=People!$B$2,People!$A$5,(IF(M7172=People!$B$3,People!$A$3,(IF(M7172=People!$B$4,People!$A$4,(IF(M7172=People!$B$5,People!$A$5,0)))))))</f>
        <v>Chuck Magee</v>
      </c>
      <c r="W7172" s="1" t="str">
        <f>IFERROR(VLOOKUP(Data[[#This Row],[Order ID]], Returns!$A:$B, 2, FALSE), "No")</f>
        <v>No</v>
      </c>
      <c r="X7172" s="1">
        <f>1/COUNTIF(Data[Order ID], Data[[#This Row],[Order ID]])</f>
        <v>1</v>
      </c>
      <c r="Y7172" s="1">
        <f>1/COUNTIFS(Data[Customer Name],Data[[#This Row],[Customer Name]], Data[MonthYear],Data[[#This Row],[MonthYear]])</f>
        <v>1</v>
      </c>
      <c r="Z7172" s="1" t="str">
        <f>TEXT(Data[[#This Row],[Order Date]], "mm.yy")</f>
        <v>10.19</v>
      </c>
    </row>
    <row r="7173" spans="1:26" x14ac:dyDescent="0.25">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1" t="str">
        <f>IF(M7173=People!$B$2,People!$A$5,(IF(M7173=People!$B$3,People!$A$3,(IF(M7173=People!$B$4,People!$A$4,(IF(M7173=People!$B$5,People!$A$5,0)))))))</f>
        <v>Cassandra Brandow</v>
      </c>
      <c r="W7173" s="1" t="str">
        <f>IFERROR(VLOOKUP(Data[[#This Row],[Order ID]], Returns!$A:$B, 2, FALSE), "No")</f>
        <v>No</v>
      </c>
      <c r="X7173" s="1">
        <f>1/COUNTIF(Data[Order ID], Data[[#This Row],[Order ID]])</f>
        <v>1</v>
      </c>
      <c r="Y7173" s="1">
        <f>1/COUNTIFS(Data[Customer Name],Data[[#This Row],[Customer Name]], Data[MonthYear],Data[[#This Row],[MonthYear]])</f>
        <v>1</v>
      </c>
      <c r="Z7173" s="1" t="str">
        <f>TEXT(Data[[#This Row],[Order Date]], "mm.yy")</f>
        <v>04.19</v>
      </c>
    </row>
    <row r="7174" spans="1:26" x14ac:dyDescent="0.25">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1" t="str">
        <f>IF(M7174=People!$B$2,People!$A$5,(IF(M7174=People!$B$3,People!$A$3,(IF(M7174=People!$B$4,People!$A$4,(IF(M7174=People!$B$5,People!$A$5,0)))))))</f>
        <v>Kelly Williams</v>
      </c>
      <c r="W7174" s="1" t="str">
        <f>IFERROR(VLOOKUP(Data[[#This Row],[Order ID]], Returns!$A:$B, 2, FALSE), "No")</f>
        <v>No</v>
      </c>
      <c r="X7174" s="1">
        <f>1/COUNTIF(Data[Order ID], Data[[#This Row],[Order ID]])</f>
        <v>0.2</v>
      </c>
      <c r="Y7174" s="1">
        <f>1/COUNTIFS(Data[Customer Name],Data[[#This Row],[Customer Name]], Data[MonthYear],Data[[#This Row],[MonthYear]])</f>
        <v>0.2</v>
      </c>
      <c r="Z7174" s="1" t="str">
        <f>TEXT(Data[[#This Row],[Order Date]], "mm.yy")</f>
        <v>03.19</v>
      </c>
    </row>
    <row r="7175" spans="1:26" x14ac:dyDescent="0.25">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1" t="str">
        <f>IF(M7175=People!$B$2,People!$A$5,(IF(M7175=People!$B$3,People!$A$3,(IF(M7175=People!$B$4,People!$A$4,(IF(M7175=People!$B$5,People!$A$5,0)))))))</f>
        <v>Kelly Williams</v>
      </c>
      <c r="W7175" s="1" t="str">
        <f>IFERROR(VLOOKUP(Data[[#This Row],[Order ID]], Returns!$A:$B, 2, FALSE), "No")</f>
        <v>No</v>
      </c>
      <c r="X7175" s="1">
        <f>1/COUNTIF(Data[Order ID], Data[[#This Row],[Order ID]])</f>
        <v>0.2</v>
      </c>
      <c r="Y7175" s="1">
        <f>1/COUNTIFS(Data[Customer Name],Data[[#This Row],[Customer Name]], Data[MonthYear],Data[[#This Row],[MonthYear]])</f>
        <v>0.2</v>
      </c>
      <c r="Z7175" s="1" t="str">
        <f>TEXT(Data[[#This Row],[Order Date]], "mm.yy")</f>
        <v>03.19</v>
      </c>
    </row>
    <row r="7176" spans="1:26" x14ac:dyDescent="0.25">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1" t="str">
        <f>IF(M7176=People!$B$2,People!$A$5,(IF(M7176=People!$B$3,People!$A$3,(IF(M7176=People!$B$4,People!$A$4,(IF(M7176=People!$B$5,People!$A$5,0)))))))</f>
        <v>Kelly Williams</v>
      </c>
      <c r="W7176" s="1" t="str">
        <f>IFERROR(VLOOKUP(Data[[#This Row],[Order ID]], Returns!$A:$B, 2, FALSE), "No")</f>
        <v>No</v>
      </c>
      <c r="X7176" s="1">
        <f>1/COUNTIF(Data[Order ID], Data[[#This Row],[Order ID]])</f>
        <v>0.2</v>
      </c>
      <c r="Y7176" s="1">
        <f>1/COUNTIFS(Data[Customer Name],Data[[#This Row],[Customer Name]], Data[MonthYear],Data[[#This Row],[MonthYear]])</f>
        <v>0.2</v>
      </c>
      <c r="Z7176" s="1" t="str">
        <f>TEXT(Data[[#This Row],[Order Date]], "mm.yy")</f>
        <v>03.19</v>
      </c>
    </row>
    <row r="7177" spans="1:26" x14ac:dyDescent="0.25">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1" t="str">
        <f>IF(M7177=People!$B$2,People!$A$5,(IF(M7177=People!$B$3,People!$A$3,(IF(M7177=People!$B$4,People!$A$4,(IF(M7177=People!$B$5,People!$A$5,0)))))))</f>
        <v>Kelly Williams</v>
      </c>
      <c r="W7177" s="1" t="str">
        <f>IFERROR(VLOOKUP(Data[[#This Row],[Order ID]], Returns!$A:$B, 2, FALSE), "No")</f>
        <v>No</v>
      </c>
      <c r="X7177" s="1">
        <f>1/COUNTIF(Data[Order ID], Data[[#This Row],[Order ID]])</f>
        <v>0.2</v>
      </c>
      <c r="Y7177" s="1">
        <f>1/COUNTIFS(Data[Customer Name],Data[[#This Row],[Customer Name]], Data[MonthYear],Data[[#This Row],[MonthYear]])</f>
        <v>0.2</v>
      </c>
      <c r="Z7177" s="1" t="str">
        <f>TEXT(Data[[#This Row],[Order Date]], "mm.yy")</f>
        <v>03.19</v>
      </c>
    </row>
    <row r="7178" spans="1:26" x14ac:dyDescent="0.25">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1" t="str">
        <f>IF(M7178=People!$B$2,People!$A$5,(IF(M7178=People!$B$3,People!$A$3,(IF(M7178=People!$B$4,People!$A$4,(IF(M7178=People!$B$5,People!$A$5,0)))))))</f>
        <v>Kelly Williams</v>
      </c>
      <c r="W7178" s="1" t="str">
        <f>IFERROR(VLOOKUP(Data[[#This Row],[Order ID]], Returns!$A:$B, 2, FALSE), "No")</f>
        <v>No</v>
      </c>
      <c r="X7178" s="1">
        <f>1/COUNTIF(Data[Order ID], Data[[#This Row],[Order ID]])</f>
        <v>0.2</v>
      </c>
      <c r="Y7178" s="1">
        <f>1/COUNTIFS(Data[Customer Name],Data[[#This Row],[Customer Name]], Data[MonthYear],Data[[#This Row],[MonthYear]])</f>
        <v>0.2</v>
      </c>
      <c r="Z7178" s="1" t="str">
        <f>TEXT(Data[[#This Row],[Order Date]], "mm.yy")</f>
        <v>03.19</v>
      </c>
    </row>
    <row r="7179" spans="1:26" x14ac:dyDescent="0.25">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1" t="str">
        <f>IF(M7179=People!$B$2,People!$A$5,(IF(M7179=People!$B$3,People!$A$3,(IF(M7179=People!$B$4,People!$A$4,(IF(M7179=People!$B$5,People!$A$5,0)))))))</f>
        <v>Chuck Magee</v>
      </c>
      <c r="W7179" s="1" t="str">
        <f>IFERROR(VLOOKUP(Data[[#This Row],[Order ID]], Returns!$A:$B, 2, FALSE), "No")</f>
        <v>No</v>
      </c>
      <c r="X7179" s="1">
        <f>1/COUNTIF(Data[Order ID], Data[[#This Row],[Order ID]])</f>
        <v>0.5</v>
      </c>
      <c r="Y7179" s="1">
        <f>1/COUNTIFS(Data[Customer Name],Data[[#This Row],[Customer Name]], Data[MonthYear],Data[[#This Row],[MonthYear]])</f>
        <v>0.5</v>
      </c>
      <c r="Z7179" s="1" t="str">
        <f>TEXT(Data[[#This Row],[Order Date]], "mm.yy")</f>
        <v>05.19</v>
      </c>
    </row>
    <row r="7180" spans="1:26" x14ac:dyDescent="0.25">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1" t="str">
        <f>IF(M7180=People!$B$2,People!$A$5,(IF(M7180=People!$B$3,People!$A$3,(IF(M7180=People!$B$4,People!$A$4,(IF(M7180=People!$B$5,People!$A$5,0)))))))</f>
        <v>Chuck Magee</v>
      </c>
      <c r="W7180" s="1" t="str">
        <f>IFERROR(VLOOKUP(Data[[#This Row],[Order ID]], Returns!$A:$B, 2, FALSE), "No")</f>
        <v>No</v>
      </c>
      <c r="X7180" s="1">
        <f>1/COUNTIF(Data[Order ID], Data[[#This Row],[Order ID]])</f>
        <v>0.5</v>
      </c>
      <c r="Y7180" s="1">
        <f>1/COUNTIFS(Data[Customer Name],Data[[#This Row],[Customer Name]], Data[MonthYear],Data[[#This Row],[MonthYear]])</f>
        <v>0.5</v>
      </c>
      <c r="Z7180" s="1" t="str">
        <f>TEXT(Data[[#This Row],[Order Date]], "mm.yy")</f>
        <v>05.19</v>
      </c>
    </row>
    <row r="7181" spans="1:26" x14ac:dyDescent="0.25">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1" t="str">
        <f>IF(M7181=People!$B$2,People!$A$5,(IF(M7181=People!$B$3,People!$A$3,(IF(M7181=People!$B$4,People!$A$4,(IF(M7181=People!$B$5,People!$A$5,0)))))))</f>
        <v>Chuck Magee</v>
      </c>
      <c r="W7181" s="1" t="str">
        <f>IFERROR(VLOOKUP(Data[[#This Row],[Order ID]], Returns!$A:$B, 2, FALSE), "No")</f>
        <v>No</v>
      </c>
      <c r="X7181" s="1">
        <f>1/COUNTIF(Data[Order ID], Data[[#This Row],[Order ID]])</f>
        <v>1</v>
      </c>
      <c r="Y7181" s="1">
        <f>1/COUNTIFS(Data[Customer Name],Data[[#This Row],[Customer Name]], Data[MonthYear],Data[[#This Row],[MonthYear]])</f>
        <v>1</v>
      </c>
      <c r="Z7181" s="1" t="str">
        <f>TEXT(Data[[#This Row],[Order Date]], "mm.yy")</f>
        <v>11.18</v>
      </c>
    </row>
    <row r="7182" spans="1:26" x14ac:dyDescent="0.25">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1" t="str">
        <f>IF(M7182=People!$B$2,People!$A$5,(IF(M7182=People!$B$3,People!$A$3,(IF(M7182=People!$B$4,People!$A$4,(IF(M7182=People!$B$5,People!$A$5,0)))))))</f>
        <v>Cassandra Brandow</v>
      </c>
      <c r="W7182" s="1" t="str">
        <f>IFERROR(VLOOKUP(Data[[#This Row],[Order ID]], Returns!$A:$B, 2, FALSE), "No")</f>
        <v>No</v>
      </c>
      <c r="X7182" s="1">
        <f>1/COUNTIF(Data[Order ID], Data[[#This Row],[Order ID]])</f>
        <v>1</v>
      </c>
      <c r="Y7182" s="1">
        <f>1/COUNTIFS(Data[Customer Name],Data[[#This Row],[Customer Name]], Data[MonthYear],Data[[#This Row],[MonthYear]])</f>
        <v>1</v>
      </c>
      <c r="Z7182" s="1" t="str">
        <f>TEXT(Data[[#This Row],[Order Date]], "mm.yy")</f>
        <v>01.16</v>
      </c>
    </row>
    <row r="7183" spans="1:26" x14ac:dyDescent="0.25">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1" t="str">
        <f>IF(M7183=People!$B$2,People!$A$5,(IF(M7183=People!$B$3,People!$A$3,(IF(M7183=People!$B$4,People!$A$4,(IF(M7183=People!$B$5,People!$A$5,0)))))))</f>
        <v>Chuck Magee</v>
      </c>
      <c r="W7183" s="1" t="str">
        <f>IFERROR(VLOOKUP(Data[[#This Row],[Order ID]], Returns!$A:$B, 2, FALSE), "No")</f>
        <v>No</v>
      </c>
      <c r="X7183" s="1">
        <f>1/COUNTIF(Data[Order ID], Data[[#This Row],[Order ID]])</f>
        <v>1</v>
      </c>
      <c r="Y7183" s="1">
        <f>1/COUNTIFS(Data[Customer Name],Data[[#This Row],[Customer Name]], Data[MonthYear],Data[[#This Row],[MonthYear]])</f>
        <v>1</v>
      </c>
      <c r="Z7183" s="1" t="str">
        <f>TEXT(Data[[#This Row],[Order Date]], "mm.yy")</f>
        <v>12.18</v>
      </c>
    </row>
    <row r="7184" spans="1:26" x14ac:dyDescent="0.25">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1" t="str">
        <f>IF(M7184=People!$B$2,People!$A$5,(IF(M7184=People!$B$3,People!$A$3,(IF(M7184=People!$B$4,People!$A$4,(IF(M7184=People!$B$5,People!$A$5,0)))))))</f>
        <v>Cassandra Brandow</v>
      </c>
      <c r="W7184" s="1" t="str">
        <f>IFERROR(VLOOKUP(Data[[#This Row],[Order ID]], Returns!$A:$B, 2, FALSE), "No")</f>
        <v>Yes</v>
      </c>
      <c r="X7184" s="1">
        <f>1/COUNTIF(Data[Order ID], Data[[#This Row],[Order ID]])</f>
        <v>1</v>
      </c>
      <c r="Y7184" s="1">
        <f>1/COUNTIFS(Data[Customer Name],Data[[#This Row],[Customer Name]], Data[MonthYear],Data[[#This Row],[MonthYear]])</f>
        <v>1</v>
      </c>
      <c r="Z7184" s="1" t="str">
        <f>TEXT(Data[[#This Row],[Order Date]], "mm.yy")</f>
        <v>04.19</v>
      </c>
    </row>
    <row r="7185" spans="1:26" x14ac:dyDescent="0.25">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1" t="str">
        <f>IF(M7185=People!$B$2,People!$A$5,(IF(M7185=People!$B$3,People!$A$3,(IF(M7185=People!$B$4,People!$A$4,(IF(M7185=People!$B$5,People!$A$5,0)))))))</f>
        <v>Chuck Magee</v>
      </c>
      <c r="W7185" s="1" t="str">
        <f>IFERROR(VLOOKUP(Data[[#This Row],[Order ID]], Returns!$A:$B, 2, FALSE), "No")</f>
        <v>No</v>
      </c>
      <c r="X7185" s="1">
        <f>1/COUNTIF(Data[Order ID], Data[[#This Row],[Order ID]])</f>
        <v>1</v>
      </c>
      <c r="Y7185" s="1">
        <f>1/COUNTIFS(Data[Customer Name],Data[[#This Row],[Customer Name]], Data[MonthYear],Data[[#This Row],[MonthYear]])</f>
        <v>1</v>
      </c>
      <c r="Z7185" s="1" t="str">
        <f>TEXT(Data[[#This Row],[Order Date]], "mm.yy")</f>
        <v>04.19</v>
      </c>
    </row>
    <row r="7186" spans="1:26" x14ac:dyDescent="0.25">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1" t="str">
        <f>IF(M7186=People!$B$2,People!$A$5,(IF(M7186=People!$B$3,People!$A$3,(IF(M7186=People!$B$4,People!$A$4,(IF(M7186=People!$B$5,People!$A$5,0)))))))</f>
        <v>Kelly Williams</v>
      </c>
      <c r="W7186" s="1" t="str">
        <f>IFERROR(VLOOKUP(Data[[#This Row],[Order ID]], Returns!$A:$B, 2, FALSE), "No")</f>
        <v>No</v>
      </c>
      <c r="X7186" s="1">
        <f>1/COUNTIF(Data[Order ID], Data[[#This Row],[Order ID]])</f>
        <v>0.2</v>
      </c>
      <c r="Y7186" s="1">
        <f>1/COUNTIFS(Data[Customer Name],Data[[#This Row],[Customer Name]], Data[MonthYear],Data[[#This Row],[MonthYear]])</f>
        <v>0.2</v>
      </c>
      <c r="Z7186" s="1" t="str">
        <f>TEXT(Data[[#This Row],[Order Date]], "mm.yy")</f>
        <v>08.19</v>
      </c>
    </row>
    <row r="7187" spans="1:26" x14ac:dyDescent="0.25">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1" t="str">
        <f>IF(M7187=People!$B$2,People!$A$5,(IF(M7187=People!$B$3,People!$A$3,(IF(M7187=People!$B$4,People!$A$4,(IF(M7187=People!$B$5,People!$A$5,0)))))))</f>
        <v>Kelly Williams</v>
      </c>
      <c r="W7187" s="1" t="str">
        <f>IFERROR(VLOOKUP(Data[[#This Row],[Order ID]], Returns!$A:$B, 2, FALSE), "No")</f>
        <v>No</v>
      </c>
      <c r="X7187" s="1">
        <f>1/COUNTIF(Data[Order ID], Data[[#This Row],[Order ID]])</f>
        <v>0.2</v>
      </c>
      <c r="Y7187" s="1">
        <f>1/COUNTIFS(Data[Customer Name],Data[[#This Row],[Customer Name]], Data[MonthYear],Data[[#This Row],[MonthYear]])</f>
        <v>0.2</v>
      </c>
      <c r="Z7187" s="1" t="str">
        <f>TEXT(Data[[#This Row],[Order Date]], "mm.yy")</f>
        <v>08.19</v>
      </c>
    </row>
    <row r="7188" spans="1:26" x14ac:dyDescent="0.25">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1" t="str">
        <f>IF(M7188=People!$B$2,People!$A$5,(IF(M7188=People!$B$3,People!$A$3,(IF(M7188=People!$B$4,People!$A$4,(IF(M7188=People!$B$5,People!$A$5,0)))))))</f>
        <v>Kelly Williams</v>
      </c>
      <c r="W7188" s="1" t="str">
        <f>IFERROR(VLOOKUP(Data[[#This Row],[Order ID]], Returns!$A:$B, 2, FALSE), "No")</f>
        <v>No</v>
      </c>
      <c r="X7188" s="1">
        <f>1/COUNTIF(Data[Order ID], Data[[#This Row],[Order ID]])</f>
        <v>0.2</v>
      </c>
      <c r="Y7188" s="1">
        <f>1/COUNTIFS(Data[Customer Name],Data[[#This Row],[Customer Name]], Data[MonthYear],Data[[#This Row],[MonthYear]])</f>
        <v>0.2</v>
      </c>
      <c r="Z7188" s="1" t="str">
        <f>TEXT(Data[[#This Row],[Order Date]], "mm.yy")</f>
        <v>08.19</v>
      </c>
    </row>
    <row r="7189" spans="1:26" x14ac:dyDescent="0.25">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1" t="str">
        <f>IF(M7189=People!$B$2,People!$A$5,(IF(M7189=People!$B$3,People!$A$3,(IF(M7189=People!$B$4,People!$A$4,(IF(M7189=People!$B$5,People!$A$5,0)))))))</f>
        <v>Kelly Williams</v>
      </c>
      <c r="W7189" s="1" t="str">
        <f>IFERROR(VLOOKUP(Data[[#This Row],[Order ID]], Returns!$A:$B, 2, FALSE), "No")</f>
        <v>No</v>
      </c>
      <c r="X7189" s="1">
        <f>1/COUNTIF(Data[Order ID], Data[[#This Row],[Order ID]])</f>
        <v>0.2</v>
      </c>
      <c r="Y7189" s="1">
        <f>1/COUNTIFS(Data[Customer Name],Data[[#This Row],[Customer Name]], Data[MonthYear],Data[[#This Row],[MonthYear]])</f>
        <v>0.2</v>
      </c>
      <c r="Z7189" s="1" t="str">
        <f>TEXT(Data[[#This Row],[Order Date]], "mm.yy")</f>
        <v>08.19</v>
      </c>
    </row>
    <row r="7190" spans="1:26" x14ac:dyDescent="0.25">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1" t="str">
        <f>IF(M7190=People!$B$2,People!$A$5,(IF(M7190=People!$B$3,People!$A$3,(IF(M7190=People!$B$4,People!$A$4,(IF(M7190=People!$B$5,People!$A$5,0)))))))</f>
        <v>Kelly Williams</v>
      </c>
      <c r="W7190" s="1" t="str">
        <f>IFERROR(VLOOKUP(Data[[#This Row],[Order ID]], Returns!$A:$B, 2, FALSE), "No")</f>
        <v>No</v>
      </c>
      <c r="X7190" s="1">
        <f>1/COUNTIF(Data[Order ID], Data[[#This Row],[Order ID]])</f>
        <v>0.2</v>
      </c>
      <c r="Y7190" s="1">
        <f>1/COUNTIFS(Data[Customer Name],Data[[#This Row],[Customer Name]], Data[MonthYear],Data[[#This Row],[MonthYear]])</f>
        <v>0.2</v>
      </c>
      <c r="Z7190" s="1" t="str">
        <f>TEXT(Data[[#This Row],[Order Date]], "mm.yy")</f>
        <v>08.19</v>
      </c>
    </row>
    <row r="7191" spans="1:26" x14ac:dyDescent="0.25">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1" t="str">
        <f>IF(M7191=People!$B$2,People!$A$5,(IF(M7191=People!$B$3,People!$A$3,(IF(M7191=People!$B$4,People!$A$4,(IF(M7191=People!$B$5,People!$A$5,0)))))))</f>
        <v>Cassandra Brandow</v>
      </c>
      <c r="W7191" s="1" t="str">
        <f>IFERROR(VLOOKUP(Data[[#This Row],[Order ID]], Returns!$A:$B, 2, FALSE), "No")</f>
        <v>No</v>
      </c>
      <c r="X7191" s="1">
        <f>1/COUNTIF(Data[Order ID], Data[[#This Row],[Order ID]])</f>
        <v>0.5</v>
      </c>
      <c r="Y7191" s="1">
        <f>1/COUNTIFS(Data[Customer Name],Data[[#This Row],[Customer Name]], Data[MonthYear],Data[[#This Row],[MonthYear]])</f>
        <v>0.5</v>
      </c>
      <c r="Z7191" s="1" t="str">
        <f>TEXT(Data[[#This Row],[Order Date]], "mm.yy")</f>
        <v>11.18</v>
      </c>
    </row>
    <row r="7192" spans="1:26" x14ac:dyDescent="0.25">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1" t="str">
        <f>IF(M7192=People!$B$2,People!$A$5,(IF(M7192=People!$B$3,People!$A$3,(IF(M7192=People!$B$4,People!$A$4,(IF(M7192=People!$B$5,People!$A$5,0)))))))</f>
        <v>Cassandra Brandow</v>
      </c>
      <c r="W7192" s="1" t="str">
        <f>IFERROR(VLOOKUP(Data[[#This Row],[Order ID]], Returns!$A:$B, 2, FALSE), "No")</f>
        <v>No</v>
      </c>
      <c r="X7192" s="1">
        <f>1/COUNTIF(Data[Order ID], Data[[#This Row],[Order ID]])</f>
        <v>0.5</v>
      </c>
      <c r="Y7192" s="1">
        <f>1/COUNTIFS(Data[Customer Name],Data[[#This Row],[Customer Name]], Data[MonthYear],Data[[#This Row],[MonthYear]])</f>
        <v>0.5</v>
      </c>
      <c r="Z7192" s="1" t="str">
        <f>TEXT(Data[[#This Row],[Order Date]], "mm.yy")</f>
        <v>11.18</v>
      </c>
    </row>
    <row r="7193" spans="1:26" x14ac:dyDescent="0.25">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1" t="str">
        <f>IF(M7193=People!$B$2,People!$A$5,(IF(M7193=People!$B$3,People!$A$3,(IF(M7193=People!$B$4,People!$A$4,(IF(M7193=People!$B$5,People!$A$5,0)))))))</f>
        <v>Cassandra Brandow</v>
      </c>
      <c r="W7193" s="1" t="str">
        <f>IFERROR(VLOOKUP(Data[[#This Row],[Order ID]], Returns!$A:$B, 2, FALSE), "No")</f>
        <v>No</v>
      </c>
      <c r="X7193" s="1">
        <f>1/COUNTIF(Data[Order ID], Data[[#This Row],[Order ID]])</f>
        <v>0.5</v>
      </c>
      <c r="Y7193" s="1">
        <f>1/COUNTIFS(Data[Customer Name],Data[[#This Row],[Customer Name]], Data[MonthYear],Data[[#This Row],[MonthYear]])</f>
        <v>0.5</v>
      </c>
      <c r="Z7193" s="1" t="str">
        <f>TEXT(Data[[#This Row],[Order Date]], "mm.yy")</f>
        <v>10.18</v>
      </c>
    </row>
    <row r="7194" spans="1:26" x14ac:dyDescent="0.25">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1" t="str">
        <f>IF(M7194=People!$B$2,People!$A$5,(IF(M7194=People!$B$3,People!$A$3,(IF(M7194=People!$B$4,People!$A$4,(IF(M7194=People!$B$5,People!$A$5,0)))))))</f>
        <v>Cassandra Brandow</v>
      </c>
      <c r="W7194" s="1" t="str">
        <f>IFERROR(VLOOKUP(Data[[#This Row],[Order ID]], Returns!$A:$B, 2, FALSE), "No")</f>
        <v>No</v>
      </c>
      <c r="X7194" s="1">
        <f>1/COUNTIF(Data[Order ID], Data[[#This Row],[Order ID]])</f>
        <v>0.5</v>
      </c>
      <c r="Y7194" s="1">
        <f>1/COUNTIFS(Data[Customer Name],Data[[#This Row],[Customer Name]], Data[MonthYear],Data[[#This Row],[MonthYear]])</f>
        <v>0.5</v>
      </c>
      <c r="Z7194" s="1" t="str">
        <f>TEXT(Data[[#This Row],[Order Date]], "mm.yy")</f>
        <v>10.18</v>
      </c>
    </row>
    <row r="7195" spans="1:26" x14ac:dyDescent="0.25">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1" t="str">
        <f>IF(M7195=People!$B$2,People!$A$5,(IF(M7195=People!$B$3,People!$A$3,(IF(M7195=People!$B$4,People!$A$4,(IF(M7195=People!$B$5,People!$A$5,0)))))))</f>
        <v>Cassandra Brandow</v>
      </c>
      <c r="W7195" s="1" t="str">
        <f>IFERROR(VLOOKUP(Data[[#This Row],[Order ID]], Returns!$A:$B, 2, FALSE), "No")</f>
        <v>No</v>
      </c>
      <c r="X7195" s="1">
        <f>1/COUNTIF(Data[Order ID], Data[[#This Row],[Order ID]])</f>
        <v>0.5</v>
      </c>
      <c r="Y7195" s="1">
        <f>1/COUNTIFS(Data[Customer Name],Data[[#This Row],[Customer Name]], Data[MonthYear],Data[[#This Row],[MonthYear]])</f>
        <v>0.5</v>
      </c>
      <c r="Z7195" s="1" t="str">
        <f>TEXT(Data[[#This Row],[Order Date]], "mm.yy")</f>
        <v>02.18</v>
      </c>
    </row>
    <row r="7196" spans="1:26" x14ac:dyDescent="0.25">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1" t="str">
        <f>IF(M7196=People!$B$2,People!$A$5,(IF(M7196=People!$B$3,People!$A$3,(IF(M7196=People!$B$4,People!$A$4,(IF(M7196=People!$B$5,People!$A$5,0)))))))</f>
        <v>Cassandra Brandow</v>
      </c>
      <c r="W7196" s="1" t="str">
        <f>IFERROR(VLOOKUP(Data[[#This Row],[Order ID]], Returns!$A:$B, 2, FALSE), "No")</f>
        <v>No</v>
      </c>
      <c r="X7196" s="1">
        <f>1/COUNTIF(Data[Order ID], Data[[#This Row],[Order ID]])</f>
        <v>0.5</v>
      </c>
      <c r="Y7196" s="1">
        <f>1/COUNTIFS(Data[Customer Name],Data[[#This Row],[Customer Name]], Data[MonthYear],Data[[#This Row],[MonthYear]])</f>
        <v>0.5</v>
      </c>
      <c r="Z7196" s="1" t="str">
        <f>TEXT(Data[[#This Row],[Order Date]], "mm.yy")</f>
        <v>02.18</v>
      </c>
    </row>
    <row r="7197" spans="1:26" x14ac:dyDescent="0.25">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1" t="str">
        <f>IF(M7197=People!$B$2,People!$A$5,(IF(M7197=People!$B$3,People!$A$3,(IF(M7197=People!$B$4,People!$A$4,(IF(M7197=People!$B$5,People!$A$5,0)))))))</f>
        <v>Cassandra Brandow</v>
      </c>
      <c r="W7197" s="1" t="str">
        <f>IFERROR(VLOOKUP(Data[[#This Row],[Order ID]], Returns!$A:$B, 2, FALSE), "No")</f>
        <v>No</v>
      </c>
      <c r="X7197" s="1">
        <f>1/COUNTIF(Data[Order ID], Data[[#This Row],[Order ID]])</f>
        <v>1</v>
      </c>
      <c r="Y7197" s="1">
        <f>1/COUNTIFS(Data[Customer Name],Data[[#This Row],[Customer Name]], Data[MonthYear],Data[[#This Row],[MonthYear]])</f>
        <v>1</v>
      </c>
      <c r="Z7197" s="1" t="str">
        <f>TEXT(Data[[#This Row],[Order Date]], "mm.yy")</f>
        <v>11.18</v>
      </c>
    </row>
    <row r="7198" spans="1:26" x14ac:dyDescent="0.25">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1" t="str">
        <f>IF(M7198=People!$B$2,People!$A$5,(IF(M7198=People!$B$3,People!$A$3,(IF(M7198=People!$B$4,People!$A$4,(IF(M7198=People!$B$5,People!$A$5,0)))))))</f>
        <v>Cassandra Brandow</v>
      </c>
      <c r="W7198" s="1" t="str">
        <f>IFERROR(VLOOKUP(Data[[#This Row],[Order ID]], Returns!$A:$B, 2, FALSE), "No")</f>
        <v>Yes</v>
      </c>
      <c r="X7198" s="1">
        <f>1/COUNTIF(Data[Order ID], Data[[#This Row],[Order ID]])</f>
        <v>0.5</v>
      </c>
      <c r="Y7198" s="1">
        <f>1/COUNTIFS(Data[Customer Name],Data[[#This Row],[Customer Name]], Data[MonthYear],Data[[#This Row],[MonthYear]])</f>
        <v>0.5</v>
      </c>
      <c r="Z7198" s="1" t="str">
        <f>TEXT(Data[[#This Row],[Order Date]], "mm.yy")</f>
        <v>04.16</v>
      </c>
    </row>
    <row r="7199" spans="1:26" x14ac:dyDescent="0.25">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1" t="str">
        <f>IF(M7199=People!$B$2,People!$A$5,(IF(M7199=People!$B$3,People!$A$3,(IF(M7199=People!$B$4,People!$A$4,(IF(M7199=People!$B$5,People!$A$5,0)))))))</f>
        <v>Cassandra Brandow</v>
      </c>
      <c r="W7199" s="1" t="str">
        <f>IFERROR(VLOOKUP(Data[[#This Row],[Order ID]], Returns!$A:$B, 2, FALSE), "No")</f>
        <v>Yes</v>
      </c>
      <c r="X7199" s="1">
        <f>1/COUNTIF(Data[Order ID], Data[[#This Row],[Order ID]])</f>
        <v>0.5</v>
      </c>
      <c r="Y7199" s="1">
        <f>1/COUNTIFS(Data[Customer Name],Data[[#This Row],[Customer Name]], Data[MonthYear],Data[[#This Row],[MonthYear]])</f>
        <v>0.5</v>
      </c>
      <c r="Z7199" s="1" t="str">
        <f>TEXT(Data[[#This Row],[Order Date]], "mm.yy")</f>
        <v>04.16</v>
      </c>
    </row>
    <row r="7200" spans="1:26" x14ac:dyDescent="0.25">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1" t="str">
        <f>IF(M7200=People!$B$2,People!$A$5,(IF(M7200=People!$B$3,People!$A$3,(IF(M7200=People!$B$4,People!$A$4,(IF(M7200=People!$B$5,People!$A$5,0)))))))</f>
        <v>Chuck Magee</v>
      </c>
      <c r="W7200" s="1" t="str">
        <f>IFERROR(VLOOKUP(Data[[#This Row],[Order ID]], Returns!$A:$B, 2, FALSE), "No")</f>
        <v>No</v>
      </c>
      <c r="X7200" s="1">
        <f>1/COUNTIF(Data[Order ID], Data[[#This Row],[Order ID]])</f>
        <v>0.5</v>
      </c>
      <c r="Y7200" s="1">
        <f>1/COUNTIFS(Data[Customer Name],Data[[#This Row],[Customer Name]], Data[MonthYear],Data[[#This Row],[MonthYear]])</f>
        <v>0.5</v>
      </c>
      <c r="Z7200" s="1" t="str">
        <f>TEXT(Data[[#This Row],[Order Date]], "mm.yy")</f>
        <v>08.17</v>
      </c>
    </row>
    <row r="7201" spans="1:26" x14ac:dyDescent="0.25">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1" t="str">
        <f>IF(M7201=People!$B$2,People!$A$5,(IF(M7201=People!$B$3,People!$A$3,(IF(M7201=People!$B$4,People!$A$4,(IF(M7201=People!$B$5,People!$A$5,0)))))))</f>
        <v>Chuck Magee</v>
      </c>
      <c r="W7201" s="1" t="str">
        <f>IFERROR(VLOOKUP(Data[[#This Row],[Order ID]], Returns!$A:$B, 2, FALSE), "No")</f>
        <v>No</v>
      </c>
      <c r="X7201" s="1">
        <f>1/COUNTIF(Data[Order ID], Data[[#This Row],[Order ID]])</f>
        <v>0.5</v>
      </c>
      <c r="Y7201" s="1">
        <f>1/COUNTIFS(Data[Customer Name],Data[[#This Row],[Customer Name]], Data[MonthYear],Data[[#This Row],[MonthYear]])</f>
        <v>0.5</v>
      </c>
      <c r="Z7201" s="1" t="str">
        <f>TEXT(Data[[#This Row],[Order Date]], "mm.yy")</f>
        <v>08.17</v>
      </c>
    </row>
    <row r="7202" spans="1:26" x14ac:dyDescent="0.25">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1" t="str">
        <f>IF(M7202=People!$B$2,People!$A$5,(IF(M7202=People!$B$3,People!$A$3,(IF(M7202=People!$B$4,People!$A$4,(IF(M7202=People!$B$5,People!$A$5,0)))))))</f>
        <v>Cassandra Brandow</v>
      </c>
      <c r="W7202" s="1" t="str">
        <f>IFERROR(VLOOKUP(Data[[#This Row],[Order ID]], Returns!$A:$B, 2, FALSE), "No")</f>
        <v>No</v>
      </c>
      <c r="X7202" s="1">
        <f>1/COUNTIF(Data[Order ID], Data[[#This Row],[Order ID]])</f>
        <v>0.5</v>
      </c>
      <c r="Y7202" s="1">
        <f>1/COUNTIFS(Data[Customer Name],Data[[#This Row],[Customer Name]], Data[MonthYear],Data[[#This Row],[MonthYear]])</f>
        <v>0.5</v>
      </c>
      <c r="Z7202" s="1" t="str">
        <f>TEXT(Data[[#This Row],[Order Date]], "mm.yy")</f>
        <v>11.18</v>
      </c>
    </row>
    <row r="7203" spans="1:26" x14ac:dyDescent="0.25">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1" t="str">
        <f>IF(M7203=People!$B$2,People!$A$5,(IF(M7203=People!$B$3,People!$A$3,(IF(M7203=People!$B$4,People!$A$4,(IF(M7203=People!$B$5,People!$A$5,0)))))))</f>
        <v>Cassandra Brandow</v>
      </c>
      <c r="W7203" s="1" t="str">
        <f>IFERROR(VLOOKUP(Data[[#This Row],[Order ID]], Returns!$A:$B, 2, FALSE), "No")</f>
        <v>No</v>
      </c>
      <c r="X7203" s="1">
        <f>1/COUNTIF(Data[Order ID], Data[[#This Row],[Order ID]])</f>
        <v>0.5</v>
      </c>
      <c r="Y7203" s="1">
        <f>1/COUNTIFS(Data[Customer Name],Data[[#This Row],[Customer Name]], Data[MonthYear],Data[[#This Row],[MonthYear]])</f>
        <v>0.5</v>
      </c>
      <c r="Z7203" s="1" t="str">
        <f>TEXT(Data[[#This Row],[Order Date]], "mm.yy")</f>
        <v>11.18</v>
      </c>
    </row>
    <row r="7204" spans="1:26" x14ac:dyDescent="0.25">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1" t="str">
        <f>IF(M7204=People!$B$2,People!$A$5,(IF(M7204=People!$B$3,People!$A$3,(IF(M7204=People!$B$4,People!$A$4,(IF(M7204=People!$B$5,People!$A$5,0)))))))</f>
        <v>Chuck Magee</v>
      </c>
      <c r="W7204" s="1" t="str">
        <f>IFERROR(VLOOKUP(Data[[#This Row],[Order ID]], Returns!$A:$B, 2, FALSE), "No")</f>
        <v>No</v>
      </c>
      <c r="X7204" s="1">
        <f>1/COUNTIF(Data[Order ID], Data[[#This Row],[Order ID]])</f>
        <v>1</v>
      </c>
      <c r="Y7204" s="1">
        <f>1/COUNTIFS(Data[Customer Name],Data[[#This Row],[Customer Name]], Data[MonthYear],Data[[#This Row],[MonthYear]])</f>
        <v>1</v>
      </c>
      <c r="Z7204" s="1" t="str">
        <f>TEXT(Data[[#This Row],[Order Date]], "mm.yy")</f>
        <v>10.18</v>
      </c>
    </row>
    <row r="7205" spans="1:26" x14ac:dyDescent="0.25">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1" t="str">
        <f>IF(M7205=People!$B$2,People!$A$5,(IF(M7205=People!$B$3,People!$A$3,(IF(M7205=People!$B$4,People!$A$4,(IF(M7205=People!$B$5,People!$A$5,0)))))))</f>
        <v>Kelly Williams</v>
      </c>
      <c r="W7205" s="1" t="str">
        <f>IFERROR(VLOOKUP(Data[[#This Row],[Order ID]], Returns!$A:$B, 2, FALSE), "No")</f>
        <v>No</v>
      </c>
      <c r="X7205" s="1">
        <f>1/COUNTIF(Data[Order ID], Data[[#This Row],[Order ID]])</f>
        <v>1</v>
      </c>
      <c r="Y7205" s="1">
        <f>1/COUNTIFS(Data[Customer Name],Data[[#This Row],[Customer Name]], Data[MonthYear],Data[[#This Row],[MonthYear]])</f>
        <v>1</v>
      </c>
      <c r="Z7205" s="1" t="str">
        <f>TEXT(Data[[#This Row],[Order Date]], "mm.yy")</f>
        <v>12.16</v>
      </c>
    </row>
    <row r="7206" spans="1:26" x14ac:dyDescent="0.25">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1" t="str">
        <f>IF(M7206=People!$B$2,People!$A$5,(IF(M7206=People!$B$3,People!$A$3,(IF(M7206=People!$B$4,People!$A$4,(IF(M7206=People!$B$5,People!$A$5,0)))))))</f>
        <v>Chuck Magee</v>
      </c>
      <c r="W7206" s="1" t="str">
        <f>IFERROR(VLOOKUP(Data[[#This Row],[Order ID]], Returns!$A:$B, 2, FALSE), "No")</f>
        <v>No</v>
      </c>
      <c r="X7206" s="1">
        <f>1/COUNTIF(Data[Order ID], Data[[#This Row],[Order ID]])</f>
        <v>1</v>
      </c>
      <c r="Y7206" s="1">
        <f>1/COUNTIFS(Data[Customer Name],Data[[#This Row],[Customer Name]], Data[MonthYear],Data[[#This Row],[MonthYear]])</f>
        <v>1</v>
      </c>
      <c r="Z7206" s="1" t="str">
        <f>TEXT(Data[[#This Row],[Order Date]], "mm.yy")</f>
        <v>09.17</v>
      </c>
    </row>
    <row r="7207" spans="1:26" x14ac:dyDescent="0.25">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1" t="str">
        <f>IF(M7207=People!$B$2,People!$A$5,(IF(M7207=People!$B$3,People!$A$3,(IF(M7207=People!$B$4,People!$A$4,(IF(M7207=People!$B$5,People!$A$5,0)))))))</f>
        <v>Cassandra Brandow</v>
      </c>
      <c r="W7207" s="1" t="str">
        <f>IFERROR(VLOOKUP(Data[[#This Row],[Order ID]], Returns!$A:$B, 2, FALSE), "No")</f>
        <v>Yes</v>
      </c>
      <c r="X7207" s="1">
        <f>1/COUNTIF(Data[Order ID], Data[[#This Row],[Order ID]])</f>
        <v>0.5</v>
      </c>
      <c r="Y7207" s="1">
        <f>1/COUNTIFS(Data[Customer Name],Data[[#This Row],[Customer Name]], Data[MonthYear],Data[[#This Row],[MonthYear]])</f>
        <v>0.5</v>
      </c>
      <c r="Z7207" s="1" t="str">
        <f>TEXT(Data[[#This Row],[Order Date]], "mm.yy")</f>
        <v>10.19</v>
      </c>
    </row>
    <row r="7208" spans="1:26" x14ac:dyDescent="0.25">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1" t="str">
        <f>IF(M7208=People!$B$2,People!$A$5,(IF(M7208=People!$B$3,People!$A$3,(IF(M7208=People!$B$4,People!$A$4,(IF(M7208=People!$B$5,People!$A$5,0)))))))</f>
        <v>Cassandra Brandow</v>
      </c>
      <c r="W7208" s="1" t="str">
        <f>IFERROR(VLOOKUP(Data[[#This Row],[Order ID]], Returns!$A:$B, 2, FALSE), "No")</f>
        <v>Yes</v>
      </c>
      <c r="X7208" s="1">
        <f>1/COUNTIF(Data[Order ID], Data[[#This Row],[Order ID]])</f>
        <v>0.5</v>
      </c>
      <c r="Y7208" s="1">
        <f>1/COUNTIFS(Data[Customer Name],Data[[#This Row],[Customer Name]], Data[MonthYear],Data[[#This Row],[MonthYear]])</f>
        <v>0.5</v>
      </c>
      <c r="Z7208" s="1" t="str">
        <f>TEXT(Data[[#This Row],[Order Date]], "mm.yy")</f>
        <v>10.19</v>
      </c>
    </row>
    <row r="7209" spans="1:26" x14ac:dyDescent="0.25">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1" t="str">
        <f>IF(M7209=People!$B$2,People!$A$5,(IF(M7209=People!$B$3,People!$A$3,(IF(M7209=People!$B$4,People!$A$4,(IF(M7209=People!$B$5,People!$A$5,0)))))))</f>
        <v>Cassandra Brandow</v>
      </c>
      <c r="W7209" s="1" t="str">
        <f>IFERROR(VLOOKUP(Data[[#This Row],[Order ID]], Returns!$A:$B, 2, FALSE), "No")</f>
        <v>No</v>
      </c>
      <c r="X7209" s="1">
        <f>1/COUNTIF(Data[Order ID], Data[[#This Row],[Order ID]])</f>
        <v>0.33333333333333331</v>
      </c>
      <c r="Y7209" s="1">
        <f>1/COUNTIFS(Data[Customer Name],Data[[#This Row],[Customer Name]], Data[MonthYear],Data[[#This Row],[MonthYear]])</f>
        <v>0.33333333333333331</v>
      </c>
      <c r="Z7209" s="1" t="str">
        <f>TEXT(Data[[#This Row],[Order Date]], "mm.yy")</f>
        <v>09.18</v>
      </c>
    </row>
    <row r="7210" spans="1:26" x14ac:dyDescent="0.25">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1" t="str">
        <f>IF(M7210=People!$B$2,People!$A$5,(IF(M7210=People!$B$3,People!$A$3,(IF(M7210=People!$B$4,People!$A$4,(IF(M7210=People!$B$5,People!$A$5,0)))))))</f>
        <v>Cassandra Brandow</v>
      </c>
      <c r="W7210" s="1" t="str">
        <f>IFERROR(VLOOKUP(Data[[#This Row],[Order ID]], Returns!$A:$B, 2, FALSE), "No")</f>
        <v>No</v>
      </c>
      <c r="X7210" s="1">
        <f>1/COUNTIF(Data[Order ID], Data[[#This Row],[Order ID]])</f>
        <v>0.33333333333333331</v>
      </c>
      <c r="Y7210" s="1">
        <f>1/COUNTIFS(Data[Customer Name],Data[[#This Row],[Customer Name]], Data[MonthYear],Data[[#This Row],[MonthYear]])</f>
        <v>0.33333333333333331</v>
      </c>
      <c r="Z7210" s="1" t="str">
        <f>TEXT(Data[[#This Row],[Order Date]], "mm.yy")</f>
        <v>09.18</v>
      </c>
    </row>
    <row r="7211" spans="1:26" x14ac:dyDescent="0.25">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1" t="str">
        <f>IF(M7211=People!$B$2,People!$A$5,(IF(M7211=People!$B$3,People!$A$3,(IF(M7211=People!$B$4,People!$A$4,(IF(M7211=People!$B$5,People!$A$5,0)))))))</f>
        <v>Cassandra Brandow</v>
      </c>
      <c r="W7211" s="1" t="str">
        <f>IFERROR(VLOOKUP(Data[[#This Row],[Order ID]], Returns!$A:$B, 2, FALSE), "No")</f>
        <v>No</v>
      </c>
      <c r="X7211" s="1">
        <f>1/COUNTIF(Data[Order ID], Data[[#This Row],[Order ID]])</f>
        <v>0.33333333333333331</v>
      </c>
      <c r="Y7211" s="1">
        <f>1/COUNTIFS(Data[Customer Name],Data[[#This Row],[Customer Name]], Data[MonthYear],Data[[#This Row],[MonthYear]])</f>
        <v>0.33333333333333331</v>
      </c>
      <c r="Z7211" s="1" t="str">
        <f>TEXT(Data[[#This Row],[Order Date]], "mm.yy")</f>
        <v>09.18</v>
      </c>
    </row>
    <row r="7212" spans="1:26" x14ac:dyDescent="0.25">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1" t="str">
        <f>IF(M7212=People!$B$2,People!$A$5,(IF(M7212=People!$B$3,People!$A$3,(IF(M7212=People!$B$4,People!$A$4,(IF(M7212=People!$B$5,People!$A$5,0)))))))</f>
        <v>Cassandra Brandow</v>
      </c>
      <c r="W7212" s="1" t="str">
        <f>IFERROR(VLOOKUP(Data[[#This Row],[Order ID]], Returns!$A:$B, 2, FALSE), "No")</f>
        <v>Yes</v>
      </c>
      <c r="X7212" s="1">
        <f>1/COUNTIF(Data[Order ID], Data[[#This Row],[Order ID]])</f>
        <v>0.33333333333333331</v>
      </c>
      <c r="Y7212" s="1">
        <f>1/COUNTIFS(Data[Customer Name],Data[[#This Row],[Customer Name]], Data[MonthYear],Data[[#This Row],[MonthYear]])</f>
        <v>0.33333333333333331</v>
      </c>
      <c r="Z7212" s="1" t="str">
        <f>TEXT(Data[[#This Row],[Order Date]], "mm.yy")</f>
        <v>06.18</v>
      </c>
    </row>
    <row r="7213" spans="1:26" x14ac:dyDescent="0.25">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1" t="str">
        <f>IF(M7213=People!$B$2,People!$A$5,(IF(M7213=People!$B$3,People!$A$3,(IF(M7213=People!$B$4,People!$A$4,(IF(M7213=People!$B$5,People!$A$5,0)))))))</f>
        <v>Cassandra Brandow</v>
      </c>
      <c r="W7213" s="1" t="str">
        <f>IFERROR(VLOOKUP(Data[[#This Row],[Order ID]], Returns!$A:$B, 2, FALSE), "No")</f>
        <v>Yes</v>
      </c>
      <c r="X7213" s="1">
        <f>1/COUNTIF(Data[Order ID], Data[[#This Row],[Order ID]])</f>
        <v>0.33333333333333331</v>
      </c>
      <c r="Y7213" s="1">
        <f>1/COUNTIFS(Data[Customer Name],Data[[#This Row],[Customer Name]], Data[MonthYear],Data[[#This Row],[MonthYear]])</f>
        <v>0.33333333333333331</v>
      </c>
      <c r="Z7213" s="1" t="str">
        <f>TEXT(Data[[#This Row],[Order Date]], "mm.yy")</f>
        <v>06.18</v>
      </c>
    </row>
    <row r="7214" spans="1:26" x14ac:dyDescent="0.25">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1" t="str">
        <f>IF(M7214=People!$B$2,People!$A$5,(IF(M7214=People!$B$3,People!$A$3,(IF(M7214=People!$B$4,People!$A$4,(IF(M7214=People!$B$5,People!$A$5,0)))))))</f>
        <v>Cassandra Brandow</v>
      </c>
      <c r="W7214" s="1" t="str">
        <f>IFERROR(VLOOKUP(Data[[#This Row],[Order ID]], Returns!$A:$B, 2, FALSE), "No")</f>
        <v>Yes</v>
      </c>
      <c r="X7214" s="1">
        <f>1/COUNTIF(Data[Order ID], Data[[#This Row],[Order ID]])</f>
        <v>0.33333333333333331</v>
      </c>
      <c r="Y7214" s="1">
        <f>1/COUNTIFS(Data[Customer Name],Data[[#This Row],[Customer Name]], Data[MonthYear],Data[[#This Row],[MonthYear]])</f>
        <v>0.33333333333333331</v>
      </c>
      <c r="Z7214" s="1" t="str">
        <f>TEXT(Data[[#This Row],[Order Date]], "mm.yy")</f>
        <v>06.18</v>
      </c>
    </row>
    <row r="7215" spans="1:26" x14ac:dyDescent="0.25">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1" t="str">
        <f>IF(M7215=People!$B$2,People!$A$5,(IF(M7215=People!$B$3,People!$A$3,(IF(M7215=People!$B$4,People!$A$4,(IF(M7215=People!$B$5,People!$A$5,0)))))))</f>
        <v>Cassandra Brandow</v>
      </c>
      <c r="W7215" s="1" t="str">
        <f>IFERROR(VLOOKUP(Data[[#This Row],[Order ID]], Returns!$A:$B, 2, FALSE), "No")</f>
        <v>Yes</v>
      </c>
      <c r="X7215" s="1">
        <f>1/COUNTIF(Data[Order ID], Data[[#This Row],[Order ID]])</f>
        <v>1</v>
      </c>
      <c r="Y7215" s="1">
        <f>1/COUNTIFS(Data[Customer Name],Data[[#This Row],[Customer Name]], Data[MonthYear],Data[[#This Row],[MonthYear]])</f>
        <v>1</v>
      </c>
      <c r="Z7215" s="1" t="str">
        <f>TEXT(Data[[#This Row],[Order Date]], "mm.yy")</f>
        <v>10.19</v>
      </c>
    </row>
    <row r="7216" spans="1:26" x14ac:dyDescent="0.25">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1" t="str">
        <f>IF(M7216=People!$B$2,People!$A$5,(IF(M7216=People!$B$3,People!$A$3,(IF(M7216=People!$B$4,People!$A$4,(IF(M7216=People!$B$5,People!$A$5,0)))))))</f>
        <v>Kelly Williams</v>
      </c>
      <c r="W7216" s="1" t="str">
        <f>IFERROR(VLOOKUP(Data[[#This Row],[Order ID]], Returns!$A:$B, 2, FALSE), "No")</f>
        <v>No</v>
      </c>
      <c r="X7216" s="1">
        <f>1/COUNTIF(Data[Order ID], Data[[#This Row],[Order ID]])</f>
        <v>0.5</v>
      </c>
      <c r="Y7216" s="1">
        <f>1/COUNTIFS(Data[Customer Name],Data[[#This Row],[Customer Name]], Data[MonthYear],Data[[#This Row],[MonthYear]])</f>
        <v>0.5</v>
      </c>
      <c r="Z7216" s="1" t="str">
        <f>TEXT(Data[[#This Row],[Order Date]], "mm.yy")</f>
        <v>09.17</v>
      </c>
    </row>
    <row r="7217" spans="1:26" x14ac:dyDescent="0.25">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1" t="str">
        <f>IF(M7217=People!$B$2,People!$A$5,(IF(M7217=People!$B$3,People!$A$3,(IF(M7217=People!$B$4,People!$A$4,(IF(M7217=People!$B$5,People!$A$5,0)))))))</f>
        <v>Kelly Williams</v>
      </c>
      <c r="W7217" s="1" t="str">
        <f>IFERROR(VLOOKUP(Data[[#This Row],[Order ID]], Returns!$A:$B, 2, FALSE), "No")</f>
        <v>No</v>
      </c>
      <c r="X7217" s="1">
        <f>1/COUNTIF(Data[Order ID], Data[[#This Row],[Order ID]])</f>
        <v>0.5</v>
      </c>
      <c r="Y7217" s="1">
        <f>1/COUNTIFS(Data[Customer Name],Data[[#This Row],[Customer Name]], Data[MonthYear],Data[[#This Row],[MonthYear]])</f>
        <v>0.5</v>
      </c>
      <c r="Z7217" s="1" t="str">
        <f>TEXT(Data[[#This Row],[Order Date]], "mm.yy")</f>
        <v>09.17</v>
      </c>
    </row>
    <row r="7218" spans="1:26" x14ac:dyDescent="0.25">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1" t="str">
        <f>IF(M7218=People!$B$2,People!$A$5,(IF(M7218=People!$B$3,People!$A$3,(IF(M7218=People!$B$4,People!$A$4,(IF(M7218=People!$B$5,People!$A$5,0)))))))</f>
        <v>Cassandra Brandow</v>
      </c>
      <c r="W7218" s="1" t="str">
        <f>IFERROR(VLOOKUP(Data[[#This Row],[Order ID]], Returns!$A:$B, 2, FALSE), "No")</f>
        <v>Yes</v>
      </c>
      <c r="X7218" s="1">
        <f>1/COUNTIF(Data[Order ID], Data[[#This Row],[Order ID]])</f>
        <v>0.25</v>
      </c>
      <c r="Y7218" s="1">
        <f>1/COUNTIFS(Data[Customer Name],Data[[#This Row],[Customer Name]], Data[MonthYear],Data[[#This Row],[MonthYear]])</f>
        <v>0.25</v>
      </c>
      <c r="Z7218" s="1" t="str">
        <f>TEXT(Data[[#This Row],[Order Date]], "mm.yy")</f>
        <v>05.17</v>
      </c>
    </row>
    <row r="7219" spans="1:26" x14ac:dyDescent="0.25">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1" t="str">
        <f>IF(M7219=People!$B$2,People!$A$5,(IF(M7219=People!$B$3,People!$A$3,(IF(M7219=People!$B$4,People!$A$4,(IF(M7219=People!$B$5,People!$A$5,0)))))))</f>
        <v>Cassandra Brandow</v>
      </c>
      <c r="W7219" s="1" t="str">
        <f>IFERROR(VLOOKUP(Data[[#This Row],[Order ID]], Returns!$A:$B, 2, FALSE), "No")</f>
        <v>Yes</v>
      </c>
      <c r="X7219" s="1">
        <f>1/COUNTIF(Data[Order ID], Data[[#This Row],[Order ID]])</f>
        <v>0.25</v>
      </c>
      <c r="Y7219" s="1">
        <f>1/COUNTIFS(Data[Customer Name],Data[[#This Row],[Customer Name]], Data[MonthYear],Data[[#This Row],[MonthYear]])</f>
        <v>0.25</v>
      </c>
      <c r="Z7219" s="1" t="str">
        <f>TEXT(Data[[#This Row],[Order Date]], "mm.yy")</f>
        <v>05.17</v>
      </c>
    </row>
    <row r="7220" spans="1:26" x14ac:dyDescent="0.25">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1" t="str">
        <f>IF(M7220=People!$B$2,People!$A$5,(IF(M7220=People!$B$3,People!$A$3,(IF(M7220=People!$B$4,People!$A$4,(IF(M7220=People!$B$5,People!$A$5,0)))))))</f>
        <v>Cassandra Brandow</v>
      </c>
      <c r="W7220" s="1" t="str">
        <f>IFERROR(VLOOKUP(Data[[#This Row],[Order ID]], Returns!$A:$B, 2, FALSE), "No")</f>
        <v>Yes</v>
      </c>
      <c r="X7220" s="1">
        <f>1/COUNTIF(Data[Order ID], Data[[#This Row],[Order ID]])</f>
        <v>0.25</v>
      </c>
      <c r="Y7220" s="1">
        <f>1/COUNTIFS(Data[Customer Name],Data[[#This Row],[Customer Name]], Data[MonthYear],Data[[#This Row],[MonthYear]])</f>
        <v>0.25</v>
      </c>
      <c r="Z7220" s="1" t="str">
        <f>TEXT(Data[[#This Row],[Order Date]], "mm.yy")</f>
        <v>05.17</v>
      </c>
    </row>
    <row r="7221" spans="1:26" x14ac:dyDescent="0.25">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1" t="str">
        <f>IF(M7221=People!$B$2,People!$A$5,(IF(M7221=People!$B$3,People!$A$3,(IF(M7221=People!$B$4,People!$A$4,(IF(M7221=People!$B$5,People!$A$5,0)))))))</f>
        <v>Cassandra Brandow</v>
      </c>
      <c r="W7221" s="1" t="str">
        <f>IFERROR(VLOOKUP(Data[[#This Row],[Order ID]], Returns!$A:$B, 2, FALSE), "No")</f>
        <v>Yes</v>
      </c>
      <c r="X7221" s="1">
        <f>1/COUNTIF(Data[Order ID], Data[[#This Row],[Order ID]])</f>
        <v>0.25</v>
      </c>
      <c r="Y7221" s="1">
        <f>1/COUNTIFS(Data[Customer Name],Data[[#This Row],[Customer Name]], Data[MonthYear],Data[[#This Row],[MonthYear]])</f>
        <v>0.25</v>
      </c>
      <c r="Z7221" s="1" t="str">
        <f>TEXT(Data[[#This Row],[Order Date]], "mm.yy")</f>
        <v>05.17</v>
      </c>
    </row>
    <row r="7222" spans="1:26" x14ac:dyDescent="0.25">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1" t="str">
        <f>IF(M7222=People!$B$2,People!$A$5,(IF(M7222=People!$B$3,People!$A$3,(IF(M7222=People!$B$4,People!$A$4,(IF(M7222=People!$B$5,People!$A$5,0)))))))</f>
        <v>Chuck Magee</v>
      </c>
      <c r="W7222" s="1" t="str">
        <f>IFERROR(VLOOKUP(Data[[#This Row],[Order ID]], Returns!$A:$B, 2, FALSE), "No")</f>
        <v>No</v>
      </c>
      <c r="X7222" s="1">
        <f>1/COUNTIF(Data[Order ID], Data[[#This Row],[Order ID]])</f>
        <v>1</v>
      </c>
      <c r="Y7222" s="1">
        <f>1/COUNTIFS(Data[Customer Name],Data[[#This Row],[Customer Name]], Data[MonthYear],Data[[#This Row],[MonthYear]])</f>
        <v>1</v>
      </c>
      <c r="Z7222" s="1" t="str">
        <f>TEXT(Data[[#This Row],[Order Date]], "mm.yy")</f>
        <v>01.19</v>
      </c>
    </row>
    <row r="7223" spans="1:26" x14ac:dyDescent="0.25">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1" t="str">
        <f>IF(M7223=People!$B$2,People!$A$5,(IF(M7223=People!$B$3,People!$A$3,(IF(M7223=People!$B$4,People!$A$4,(IF(M7223=People!$B$5,People!$A$5,0)))))))</f>
        <v>Chuck Magee</v>
      </c>
      <c r="W7223" s="1" t="str">
        <f>IFERROR(VLOOKUP(Data[[#This Row],[Order ID]], Returns!$A:$B, 2, FALSE), "No")</f>
        <v>No</v>
      </c>
      <c r="X7223" s="1">
        <f>1/COUNTIF(Data[Order ID], Data[[#This Row],[Order ID]])</f>
        <v>1</v>
      </c>
      <c r="Y7223" s="1">
        <f>1/COUNTIFS(Data[Customer Name],Data[[#This Row],[Customer Name]], Data[MonthYear],Data[[#This Row],[MonthYear]])</f>
        <v>1</v>
      </c>
      <c r="Z7223" s="1" t="str">
        <f>TEXT(Data[[#This Row],[Order Date]], "mm.yy")</f>
        <v>01.19</v>
      </c>
    </row>
    <row r="7224" spans="1:26" x14ac:dyDescent="0.25">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1" t="str">
        <f>IF(M7224=People!$B$2,People!$A$5,(IF(M7224=People!$B$3,People!$A$3,(IF(M7224=People!$B$4,People!$A$4,(IF(M7224=People!$B$5,People!$A$5,0)))))))</f>
        <v>Kelly Williams</v>
      </c>
      <c r="W7224" s="1" t="str">
        <f>IFERROR(VLOOKUP(Data[[#This Row],[Order ID]], Returns!$A:$B, 2, FALSE), "No")</f>
        <v>No</v>
      </c>
      <c r="X7224" s="1">
        <f>1/COUNTIF(Data[Order ID], Data[[#This Row],[Order ID]])</f>
        <v>1</v>
      </c>
      <c r="Y7224" s="1">
        <f>1/COUNTIFS(Data[Customer Name],Data[[#This Row],[Customer Name]], Data[MonthYear],Data[[#This Row],[MonthYear]])</f>
        <v>1</v>
      </c>
      <c r="Z7224" s="1" t="str">
        <f>TEXT(Data[[#This Row],[Order Date]], "mm.yy")</f>
        <v>09.19</v>
      </c>
    </row>
    <row r="7225" spans="1:26" x14ac:dyDescent="0.25">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1" t="str">
        <f>IF(M7225=People!$B$2,People!$A$5,(IF(M7225=People!$B$3,People!$A$3,(IF(M7225=People!$B$4,People!$A$4,(IF(M7225=People!$B$5,People!$A$5,0)))))))</f>
        <v>Cassandra Brandow</v>
      </c>
      <c r="W7225" s="1" t="str">
        <f>IFERROR(VLOOKUP(Data[[#This Row],[Order ID]], Returns!$A:$B, 2, FALSE), "No")</f>
        <v>No</v>
      </c>
      <c r="X7225" s="1">
        <f>1/COUNTIF(Data[Order ID], Data[[#This Row],[Order ID]])</f>
        <v>0.33333333333333331</v>
      </c>
      <c r="Y7225" s="1">
        <f>1/COUNTIFS(Data[Customer Name],Data[[#This Row],[Customer Name]], Data[MonthYear],Data[[#This Row],[MonthYear]])</f>
        <v>0.33333333333333331</v>
      </c>
      <c r="Z7225" s="1" t="str">
        <f>TEXT(Data[[#This Row],[Order Date]], "mm.yy")</f>
        <v>07.18</v>
      </c>
    </row>
    <row r="7226" spans="1:26" x14ac:dyDescent="0.25">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1" t="str">
        <f>IF(M7226=People!$B$2,People!$A$5,(IF(M7226=People!$B$3,People!$A$3,(IF(M7226=People!$B$4,People!$A$4,(IF(M7226=People!$B$5,People!$A$5,0)))))))</f>
        <v>Cassandra Brandow</v>
      </c>
      <c r="W7226" s="1" t="str">
        <f>IFERROR(VLOOKUP(Data[[#This Row],[Order ID]], Returns!$A:$B, 2, FALSE), "No")</f>
        <v>No</v>
      </c>
      <c r="X7226" s="1">
        <f>1/COUNTIF(Data[Order ID], Data[[#This Row],[Order ID]])</f>
        <v>0.33333333333333331</v>
      </c>
      <c r="Y7226" s="1">
        <f>1/COUNTIFS(Data[Customer Name],Data[[#This Row],[Customer Name]], Data[MonthYear],Data[[#This Row],[MonthYear]])</f>
        <v>0.33333333333333331</v>
      </c>
      <c r="Z7226" s="1" t="str">
        <f>TEXT(Data[[#This Row],[Order Date]], "mm.yy")</f>
        <v>07.18</v>
      </c>
    </row>
    <row r="7227" spans="1:26" x14ac:dyDescent="0.25">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1" t="str">
        <f>IF(M7227=People!$B$2,People!$A$5,(IF(M7227=People!$B$3,People!$A$3,(IF(M7227=People!$B$4,People!$A$4,(IF(M7227=People!$B$5,People!$A$5,0)))))))</f>
        <v>Cassandra Brandow</v>
      </c>
      <c r="W7227" s="1" t="str">
        <f>IFERROR(VLOOKUP(Data[[#This Row],[Order ID]], Returns!$A:$B, 2, FALSE), "No")</f>
        <v>No</v>
      </c>
      <c r="X7227" s="1">
        <f>1/COUNTIF(Data[Order ID], Data[[#This Row],[Order ID]])</f>
        <v>0.33333333333333331</v>
      </c>
      <c r="Y7227" s="1">
        <f>1/COUNTIFS(Data[Customer Name],Data[[#This Row],[Customer Name]], Data[MonthYear],Data[[#This Row],[MonthYear]])</f>
        <v>0.33333333333333331</v>
      </c>
      <c r="Z7227" s="1" t="str">
        <f>TEXT(Data[[#This Row],[Order Date]], "mm.yy")</f>
        <v>07.18</v>
      </c>
    </row>
    <row r="7228" spans="1:26" x14ac:dyDescent="0.25">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1" t="str">
        <f>IF(M7228=People!$B$2,People!$A$5,(IF(M7228=People!$B$3,People!$A$3,(IF(M7228=People!$B$4,People!$A$4,(IF(M7228=People!$B$5,People!$A$5,0)))))))</f>
        <v>Chuck Magee</v>
      </c>
      <c r="W7228" s="1" t="str">
        <f>IFERROR(VLOOKUP(Data[[#This Row],[Order ID]], Returns!$A:$B, 2, FALSE), "No")</f>
        <v>No</v>
      </c>
      <c r="X7228" s="1">
        <f>1/COUNTIF(Data[Order ID], Data[[#This Row],[Order ID]])</f>
        <v>0.5</v>
      </c>
      <c r="Y7228" s="1">
        <f>1/COUNTIFS(Data[Customer Name],Data[[#This Row],[Customer Name]], Data[MonthYear],Data[[#This Row],[MonthYear]])</f>
        <v>0.5</v>
      </c>
      <c r="Z7228" s="1" t="str">
        <f>TEXT(Data[[#This Row],[Order Date]], "mm.yy")</f>
        <v>02.19</v>
      </c>
    </row>
    <row r="7229" spans="1:26" x14ac:dyDescent="0.25">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1" t="str">
        <f>IF(M7229=People!$B$2,People!$A$5,(IF(M7229=People!$B$3,People!$A$3,(IF(M7229=People!$B$4,People!$A$4,(IF(M7229=People!$B$5,People!$A$5,0)))))))</f>
        <v>Chuck Magee</v>
      </c>
      <c r="W7229" s="1" t="str">
        <f>IFERROR(VLOOKUP(Data[[#This Row],[Order ID]], Returns!$A:$B, 2, FALSE), "No")</f>
        <v>No</v>
      </c>
      <c r="X7229" s="1">
        <f>1/COUNTIF(Data[Order ID], Data[[#This Row],[Order ID]])</f>
        <v>0.5</v>
      </c>
      <c r="Y7229" s="1">
        <f>1/COUNTIFS(Data[Customer Name],Data[[#This Row],[Customer Name]], Data[MonthYear],Data[[#This Row],[MonthYear]])</f>
        <v>0.5</v>
      </c>
      <c r="Z7229" s="1" t="str">
        <f>TEXT(Data[[#This Row],[Order Date]], "mm.yy")</f>
        <v>02.19</v>
      </c>
    </row>
    <row r="7230" spans="1:26" x14ac:dyDescent="0.25">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1" t="str">
        <f>IF(M7230=People!$B$2,People!$A$5,(IF(M7230=People!$B$3,People!$A$3,(IF(M7230=People!$B$4,People!$A$4,(IF(M7230=People!$B$5,People!$A$5,0)))))))</f>
        <v>Cassandra Brandow</v>
      </c>
      <c r="W7230" s="1" t="str">
        <f>IFERROR(VLOOKUP(Data[[#This Row],[Order ID]], Returns!$A:$B, 2, FALSE), "No")</f>
        <v>No</v>
      </c>
      <c r="X7230" s="1">
        <f>1/COUNTIF(Data[Order ID], Data[[#This Row],[Order ID]])</f>
        <v>0.5</v>
      </c>
      <c r="Y7230" s="1">
        <f>1/COUNTIFS(Data[Customer Name],Data[[#This Row],[Customer Name]], Data[MonthYear],Data[[#This Row],[MonthYear]])</f>
        <v>0.5</v>
      </c>
      <c r="Z7230" s="1" t="str">
        <f>TEXT(Data[[#This Row],[Order Date]], "mm.yy")</f>
        <v>07.16</v>
      </c>
    </row>
    <row r="7231" spans="1:26" x14ac:dyDescent="0.25">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1" t="str">
        <f>IF(M7231=People!$B$2,People!$A$5,(IF(M7231=People!$B$3,People!$A$3,(IF(M7231=People!$B$4,People!$A$4,(IF(M7231=People!$B$5,People!$A$5,0)))))))</f>
        <v>Cassandra Brandow</v>
      </c>
      <c r="W7231" s="1" t="str">
        <f>IFERROR(VLOOKUP(Data[[#This Row],[Order ID]], Returns!$A:$B, 2, FALSE), "No")</f>
        <v>No</v>
      </c>
      <c r="X7231" s="1">
        <f>1/COUNTIF(Data[Order ID], Data[[#This Row],[Order ID]])</f>
        <v>0.5</v>
      </c>
      <c r="Y7231" s="1">
        <f>1/COUNTIFS(Data[Customer Name],Data[[#This Row],[Customer Name]], Data[MonthYear],Data[[#This Row],[MonthYear]])</f>
        <v>0.5</v>
      </c>
      <c r="Z7231" s="1" t="str">
        <f>TEXT(Data[[#This Row],[Order Date]], "mm.yy")</f>
        <v>07.16</v>
      </c>
    </row>
    <row r="7232" spans="1:26" x14ac:dyDescent="0.25">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1" t="str">
        <f>IF(M7232=People!$B$2,People!$A$5,(IF(M7232=People!$B$3,People!$A$3,(IF(M7232=People!$B$4,People!$A$4,(IF(M7232=People!$B$5,People!$A$5,0)))))))</f>
        <v>Chuck Magee</v>
      </c>
      <c r="W7232" s="1" t="str">
        <f>IFERROR(VLOOKUP(Data[[#This Row],[Order ID]], Returns!$A:$B, 2, FALSE), "No")</f>
        <v>No</v>
      </c>
      <c r="X7232" s="1">
        <f>1/COUNTIF(Data[Order ID], Data[[#This Row],[Order ID]])</f>
        <v>0.33333333333333331</v>
      </c>
      <c r="Y7232" s="1">
        <f>1/COUNTIFS(Data[Customer Name],Data[[#This Row],[Customer Name]], Data[MonthYear],Data[[#This Row],[MonthYear]])</f>
        <v>0.33333333333333331</v>
      </c>
      <c r="Z7232" s="1" t="str">
        <f>TEXT(Data[[#This Row],[Order Date]], "mm.yy")</f>
        <v>03.19</v>
      </c>
    </row>
    <row r="7233" spans="1:26" x14ac:dyDescent="0.25">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1" t="str">
        <f>IF(M7233=People!$B$2,People!$A$5,(IF(M7233=People!$B$3,People!$A$3,(IF(M7233=People!$B$4,People!$A$4,(IF(M7233=People!$B$5,People!$A$5,0)))))))</f>
        <v>Chuck Magee</v>
      </c>
      <c r="W7233" s="1" t="str">
        <f>IFERROR(VLOOKUP(Data[[#This Row],[Order ID]], Returns!$A:$B, 2, FALSE), "No")</f>
        <v>No</v>
      </c>
      <c r="X7233" s="1">
        <f>1/COUNTIF(Data[Order ID], Data[[#This Row],[Order ID]])</f>
        <v>0.33333333333333331</v>
      </c>
      <c r="Y7233" s="1">
        <f>1/COUNTIFS(Data[Customer Name],Data[[#This Row],[Customer Name]], Data[MonthYear],Data[[#This Row],[MonthYear]])</f>
        <v>0.33333333333333331</v>
      </c>
      <c r="Z7233" s="1" t="str">
        <f>TEXT(Data[[#This Row],[Order Date]], "mm.yy")</f>
        <v>03.19</v>
      </c>
    </row>
    <row r="7234" spans="1:26" x14ac:dyDescent="0.25">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1" t="str">
        <f>IF(M7234=People!$B$2,People!$A$5,(IF(M7234=People!$B$3,People!$A$3,(IF(M7234=People!$B$4,People!$A$4,(IF(M7234=People!$B$5,People!$A$5,0)))))))</f>
        <v>Chuck Magee</v>
      </c>
      <c r="W7234" s="1" t="str">
        <f>IFERROR(VLOOKUP(Data[[#This Row],[Order ID]], Returns!$A:$B, 2, FALSE), "No")</f>
        <v>No</v>
      </c>
      <c r="X7234" s="1">
        <f>1/COUNTIF(Data[Order ID], Data[[#This Row],[Order ID]])</f>
        <v>0.33333333333333331</v>
      </c>
      <c r="Y7234" s="1">
        <f>1/COUNTIFS(Data[Customer Name],Data[[#This Row],[Customer Name]], Data[MonthYear],Data[[#This Row],[MonthYear]])</f>
        <v>0.33333333333333331</v>
      </c>
      <c r="Z7234" s="1" t="str">
        <f>TEXT(Data[[#This Row],[Order Date]], "mm.yy")</f>
        <v>03.19</v>
      </c>
    </row>
    <row r="7235" spans="1:26" x14ac:dyDescent="0.25">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1" t="str">
        <f>IF(M7235=People!$B$2,People!$A$5,(IF(M7235=People!$B$3,People!$A$3,(IF(M7235=People!$B$4,People!$A$4,(IF(M7235=People!$B$5,People!$A$5,0)))))))</f>
        <v>Chuck Magee</v>
      </c>
      <c r="W7235" s="1" t="str">
        <f>IFERROR(VLOOKUP(Data[[#This Row],[Order ID]], Returns!$A:$B, 2, FALSE), "No")</f>
        <v>No</v>
      </c>
      <c r="X7235" s="1">
        <f>1/COUNTIF(Data[Order ID], Data[[#This Row],[Order ID]])</f>
        <v>0.33333333333333331</v>
      </c>
      <c r="Y7235" s="1">
        <f>1/COUNTIFS(Data[Customer Name],Data[[#This Row],[Customer Name]], Data[MonthYear],Data[[#This Row],[MonthYear]])</f>
        <v>0.33333333333333331</v>
      </c>
      <c r="Z7235" s="1" t="str">
        <f>TEXT(Data[[#This Row],[Order Date]], "mm.yy")</f>
        <v>03.18</v>
      </c>
    </row>
    <row r="7236" spans="1:26" x14ac:dyDescent="0.25">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1" t="str">
        <f>IF(M7236=People!$B$2,People!$A$5,(IF(M7236=People!$B$3,People!$A$3,(IF(M7236=People!$B$4,People!$A$4,(IF(M7236=People!$B$5,People!$A$5,0)))))))</f>
        <v>Chuck Magee</v>
      </c>
      <c r="W7236" s="1" t="str">
        <f>IFERROR(VLOOKUP(Data[[#This Row],[Order ID]], Returns!$A:$B, 2, FALSE), "No")</f>
        <v>No</v>
      </c>
      <c r="X7236" s="1">
        <f>1/COUNTIF(Data[Order ID], Data[[#This Row],[Order ID]])</f>
        <v>0.33333333333333331</v>
      </c>
      <c r="Y7236" s="1">
        <f>1/COUNTIFS(Data[Customer Name],Data[[#This Row],[Customer Name]], Data[MonthYear],Data[[#This Row],[MonthYear]])</f>
        <v>0.33333333333333331</v>
      </c>
      <c r="Z7236" s="1" t="str">
        <f>TEXT(Data[[#This Row],[Order Date]], "mm.yy")</f>
        <v>03.18</v>
      </c>
    </row>
    <row r="7237" spans="1:26" x14ac:dyDescent="0.25">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1" t="str">
        <f>IF(M7237=People!$B$2,People!$A$5,(IF(M7237=People!$B$3,People!$A$3,(IF(M7237=People!$B$4,People!$A$4,(IF(M7237=People!$B$5,People!$A$5,0)))))))</f>
        <v>Chuck Magee</v>
      </c>
      <c r="W7237" s="1" t="str">
        <f>IFERROR(VLOOKUP(Data[[#This Row],[Order ID]], Returns!$A:$B, 2, FALSE), "No")</f>
        <v>No</v>
      </c>
      <c r="X7237" s="1">
        <f>1/COUNTIF(Data[Order ID], Data[[#This Row],[Order ID]])</f>
        <v>0.33333333333333331</v>
      </c>
      <c r="Y7237" s="1">
        <f>1/COUNTIFS(Data[Customer Name],Data[[#This Row],[Customer Name]], Data[MonthYear],Data[[#This Row],[MonthYear]])</f>
        <v>0.33333333333333331</v>
      </c>
      <c r="Z7237" s="1" t="str">
        <f>TEXT(Data[[#This Row],[Order Date]], "mm.yy")</f>
        <v>03.18</v>
      </c>
    </row>
    <row r="7238" spans="1:26" x14ac:dyDescent="0.25">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1" t="str">
        <f>IF(M7238=People!$B$2,People!$A$5,(IF(M7238=People!$B$3,People!$A$3,(IF(M7238=People!$B$4,People!$A$4,(IF(M7238=People!$B$5,People!$A$5,0)))))))</f>
        <v>Cassandra Brandow</v>
      </c>
      <c r="W7238" s="1" t="str">
        <f>IFERROR(VLOOKUP(Data[[#This Row],[Order ID]], Returns!$A:$B, 2, FALSE), "No")</f>
        <v>No</v>
      </c>
      <c r="X7238" s="1">
        <f>1/COUNTIF(Data[Order ID], Data[[#This Row],[Order ID]])</f>
        <v>1</v>
      </c>
      <c r="Y7238" s="1">
        <f>1/COUNTIFS(Data[Customer Name],Data[[#This Row],[Customer Name]], Data[MonthYear],Data[[#This Row],[MonthYear]])</f>
        <v>0.33333333333333331</v>
      </c>
      <c r="Z7238" s="1" t="str">
        <f>TEXT(Data[[#This Row],[Order Date]], "mm.yy")</f>
        <v>12.16</v>
      </c>
    </row>
    <row r="7239" spans="1:26" x14ac:dyDescent="0.25">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1" t="str">
        <f>IF(M7239=People!$B$2,People!$A$5,(IF(M7239=People!$B$3,People!$A$3,(IF(M7239=People!$B$4,People!$A$4,(IF(M7239=People!$B$5,People!$A$5,0)))))))</f>
        <v>Chuck Magee</v>
      </c>
      <c r="W7239" s="1" t="str">
        <f>IFERROR(VLOOKUP(Data[[#This Row],[Order ID]], Returns!$A:$B, 2, FALSE), "No")</f>
        <v>No</v>
      </c>
      <c r="X7239" s="1">
        <f>1/COUNTIF(Data[Order ID], Data[[#This Row],[Order ID]])</f>
        <v>1</v>
      </c>
      <c r="Y7239" s="1">
        <f>1/COUNTIFS(Data[Customer Name],Data[[#This Row],[Customer Name]], Data[MonthYear],Data[[#This Row],[MonthYear]])</f>
        <v>0.33333333333333331</v>
      </c>
      <c r="Z7239" s="1" t="str">
        <f>TEXT(Data[[#This Row],[Order Date]], "mm.yy")</f>
        <v>07.18</v>
      </c>
    </row>
    <row r="7240" spans="1:26" x14ac:dyDescent="0.25">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1" t="str">
        <f>IF(M7240=People!$B$2,People!$A$5,(IF(M7240=People!$B$3,People!$A$3,(IF(M7240=People!$B$4,People!$A$4,(IF(M7240=People!$B$5,People!$A$5,0)))))))</f>
        <v>Cassandra Brandow</v>
      </c>
      <c r="W7240" s="1" t="str">
        <f>IFERROR(VLOOKUP(Data[[#This Row],[Order ID]], Returns!$A:$B, 2, FALSE), "No")</f>
        <v>No</v>
      </c>
      <c r="X7240" s="1">
        <f>1/COUNTIF(Data[Order ID], Data[[#This Row],[Order ID]])</f>
        <v>0.5</v>
      </c>
      <c r="Y7240" s="1">
        <f>1/COUNTIFS(Data[Customer Name],Data[[#This Row],[Customer Name]], Data[MonthYear],Data[[#This Row],[MonthYear]])</f>
        <v>0.5</v>
      </c>
      <c r="Z7240" s="1" t="str">
        <f>TEXT(Data[[#This Row],[Order Date]], "mm.yy")</f>
        <v>12.18</v>
      </c>
    </row>
    <row r="7241" spans="1:26" x14ac:dyDescent="0.25">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1" t="str">
        <f>IF(M7241=People!$B$2,People!$A$5,(IF(M7241=People!$B$3,People!$A$3,(IF(M7241=People!$B$4,People!$A$4,(IF(M7241=People!$B$5,People!$A$5,0)))))))</f>
        <v>Cassandra Brandow</v>
      </c>
      <c r="W7241" s="1" t="str">
        <f>IFERROR(VLOOKUP(Data[[#This Row],[Order ID]], Returns!$A:$B, 2, FALSE), "No")</f>
        <v>No</v>
      </c>
      <c r="X7241" s="1">
        <f>1/COUNTIF(Data[Order ID], Data[[#This Row],[Order ID]])</f>
        <v>0.5</v>
      </c>
      <c r="Y7241" s="1">
        <f>1/COUNTIFS(Data[Customer Name],Data[[#This Row],[Customer Name]], Data[MonthYear],Data[[#This Row],[MonthYear]])</f>
        <v>0.5</v>
      </c>
      <c r="Z7241" s="1" t="str">
        <f>TEXT(Data[[#This Row],[Order Date]], "mm.yy")</f>
        <v>12.18</v>
      </c>
    </row>
    <row r="7242" spans="1:26" x14ac:dyDescent="0.25">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1" t="str">
        <f>IF(M7242=People!$B$2,People!$A$5,(IF(M7242=People!$B$3,People!$A$3,(IF(M7242=People!$B$4,People!$A$4,(IF(M7242=People!$B$5,People!$A$5,0)))))))</f>
        <v>Cassandra Brandow</v>
      </c>
      <c r="W7242" s="1" t="str">
        <f>IFERROR(VLOOKUP(Data[[#This Row],[Order ID]], Returns!$A:$B, 2, FALSE), "No")</f>
        <v>Yes</v>
      </c>
      <c r="X7242" s="1">
        <f>1/COUNTIF(Data[Order ID], Data[[#This Row],[Order ID]])</f>
        <v>0.33333333333333331</v>
      </c>
      <c r="Y7242" s="1">
        <f>1/COUNTIFS(Data[Customer Name],Data[[#This Row],[Customer Name]], Data[MonthYear],Data[[#This Row],[MonthYear]])</f>
        <v>0.33333333333333331</v>
      </c>
      <c r="Z7242" s="1" t="str">
        <f>TEXT(Data[[#This Row],[Order Date]], "mm.yy")</f>
        <v>04.19</v>
      </c>
    </row>
    <row r="7243" spans="1:26" x14ac:dyDescent="0.25">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1" t="str">
        <f>IF(M7243=People!$B$2,People!$A$5,(IF(M7243=People!$B$3,People!$A$3,(IF(M7243=People!$B$4,People!$A$4,(IF(M7243=People!$B$5,People!$A$5,0)))))))</f>
        <v>Cassandra Brandow</v>
      </c>
      <c r="W7243" s="1" t="str">
        <f>IFERROR(VLOOKUP(Data[[#This Row],[Order ID]], Returns!$A:$B, 2, FALSE), "No")</f>
        <v>Yes</v>
      </c>
      <c r="X7243" s="1">
        <f>1/COUNTIF(Data[Order ID], Data[[#This Row],[Order ID]])</f>
        <v>0.33333333333333331</v>
      </c>
      <c r="Y7243" s="1">
        <f>1/COUNTIFS(Data[Customer Name],Data[[#This Row],[Customer Name]], Data[MonthYear],Data[[#This Row],[MonthYear]])</f>
        <v>0.33333333333333331</v>
      </c>
      <c r="Z7243" s="1" t="str">
        <f>TEXT(Data[[#This Row],[Order Date]], "mm.yy")</f>
        <v>04.19</v>
      </c>
    </row>
    <row r="7244" spans="1:26" x14ac:dyDescent="0.25">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1" t="str">
        <f>IF(M7244=People!$B$2,People!$A$5,(IF(M7244=People!$B$3,People!$A$3,(IF(M7244=People!$B$4,People!$A$4,(IF(M7244=People!$B$5,People!$A$5,0)))))))</f>
        <v>Cassandra Brandow</v>
      </c>
      <c r="W7244" s="1" t="str">
        <f>IFERROR(VLOOKUP(Data[[#This Row],[Order ID]], Returns!$A:$B, 2, FALSE), "No")</f>
        <v>Yes</v>
      </c>
      <c r="X7244" s="1">
        <f>1/COUNTIF(Data[Order ID], Data[[#This Row],[Order ID]])</f>
        <v>0.33333333333333331</v>
      </c>
      <c r="Y7244" s="1">
        <f>1/COUNTIFS(Data[Customer Name],Data[[#This Row],[Customer Name]], Data[MonthYear],Data[[#This Row],[MonthYear]])</f>
        <v>0.33333333333333331</v>
      </c>
      <c r="Z7244" s="1" t="str">
        <f>TEXT(Data[[#This Row],[Order Date]], "mm.yy")</f>
        <v>04.19</v>
      </c>
    </row>
    <row r="7245" spans="1:26" x14ac:dyDescent="0.25">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1" t="str">
        <f>IF(M7245=People!$B$2,People!$A$5,(IF(M7245=People!$B$3,People!$A$3,(IF(M7245=People!$B$4,People!$A$4,(IF(M7245=People!$B$5,People!$A$5,0)))))))</f>
        <v>Chuck Magee</v>
      </c>
      <c r="W7245" s="1" t="str">
        <f>IFERROR(VLOOKUP(Data[[#This Row],[Order ID]], Returns!$A:$B, 2, FALSE), "No")</f>
        <v>No</v>
      </c>
      <c r="X7245" s="1">
        <f>1/COUNTIF(Data[Order ID], Data[[#This Row],[Order ID]])</f>
        <v>1</v>
      </c>
      <c r="Y7245" s="1">
        <f>1/COUNTIFS(Data[Customer Name],Data[[#This Row],[Customer Name]], Data[MonthYear],Data[[#This Row],[MonthYear]])</f>
        <v>1</v>
      </c>
      <c r="Z7245" s="1" t="str">
        <f>TEXT(Data[[#This Row],[Order Date]], "mm.yy")</f>
        <v>08.19</v>
      </c>
    </row>
    <row r="7246" spans="1:26" x14ac:dyDescent="0.25">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1" t="str">
        <f>IF(M7246=People!$B$2,People!$A$5,(IF(M7246=People!$B$3,People!$A$3,(IF(M7246=People!$B$4,People!$A$4,(IF(M7246=People!$B$5,People!$A$5,0)))))))</f>
        <v>Cassandra Brandow</v>
      </c>
      <c r="W7246" s="1" t="str">
        <f>IFERROR(VLOOKUP(Data[[#This Row],[Order ID]], Returns!$A:$B, 2, FALSE), "No")</f>
        <v>Yes</v>
      </c>
      <c r="X7246" s="1">
        <f>1/COUNTIF(Data[Order ID], Data[[#This Row],[Order ID]])</f>
        <v>1</v>
      </c>
      <c r="Y7246" s="1">
        <f>1/COUNTIFS(Data[Customer Name],Data[[#This Row],[Customer Name]], Data[MonthYear],Data[[#This Row],[MonthYear]])</f>
        <v>1</v>
      </c>
      <c r="Z7246" s="1" t="str">
        <f>TEXT(Data[[#This Row],[Order Date]], "mm.yy")</f>
        <v>05.19</v>
      </c>
    </row>
    <row r="7247" spans="1:26" x14ac:dyDescent="0.25">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1" t="str">
        <f>IF(M7247=People!$B$2,People!$A$5,(IF(M7247=People!$B$3,People!$A$3,(IF(M7247=People!$B$4,People!$A$4,(IF(M7247=People!$B$5,People!$A$5,0)))))))</f>
        <v>Cassandra Brandow</v>
      </c>
      <c r="W7247" s="1" t="str">
        <f>IFERROR(VLOOKUP(Data[[#This Row],[Order ID]], Returns!$A:$B, 2, FALSE), "No")</f>
        <v>No</v>
      </c>
      <c r="X7247" s="1">
        <f>1/COUNTIF(Data[Order ID], Data[[#This Row],[Order ID]])</f>
        <v>1</v>
      </c>
      <c r="Y7247" s="1">
        <f>1/COUNTIFS(Data[Customer Name],Data[[#This Row],[Customer Name]], Data[MonthYear],Data[[#This Row],[MonthYear]])</f>
        <v>1</v>
      </c>
      <c r="Z7247" s="1" t="str">
        <f>TEXT(Data[[#This Row],[Order Date]], "mm.yy")</f>
        <v>02.19</v>
      </c>
    </row>
    <row r="7248" spans="1:26" x14ac:dyDescent="0.25">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1" t="str">
        <f>IF(M7248=People!$B$2,People!$A$5,(IF(M7248=People!$B$3,People!$A$3,(IF(M7248=People!$B$4,People!$A$4,(IF(M7248=People!$B$5,People!$A$5,0)))))))</f>
        <v>Chuck Magee</v>
      </c>
      <c r="W7248" s="1" t="str">
        <f>IFERROR(VLOOKUP(Data[[#This Row],[Order ID]], Returns!$A:$B, 2, FALSE), "No")</f>
        <v>No</v>
      </c>
      <c r="X7248" s="1">
        <f>1/COUNTIF(Data[Order ID], Data[[#This Row],[Order ID]])</f>
        <v>0.33333333333333331</v>
      </c>
      <c r="Y7248" s="1">
        <f>1/COUNTIFS(Data[Customer Name],Data[[#This Row],[Customer Name]], Data[MonthYear],Data[[#This Row],[MonthYear]])</f>
        <v>0.33333333333333331</v>
      </c>
      <c r="Z7248" s="1" t="str">
        <f>TEXT(Data[[#This Row],[Order Date]], "mm.yy")</f>
        <v>03.16</v>
      </c>
    </row>
    <row r="7249" spans="1:26" x14ac:dyDescent="0.25">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1" t="str">
        <f>IF(M7249=People!$B$2,People!$A$5,(IF(M7249=People!$B$3,People!$A$3,(IF(M7249=People!$B$4,People!$A$4,(IF(M7249=People!$B$5,People!$A$5,0)))))))</f>
        <v>Chuck Magee</v>
      </c>
      <c r="W7249" s="1" t="str">
        <f>IFERROR(VLOOKUP(Data[[#This Row],[Order ID]], Returns!$A:$B, 2, FALSE), "No")</f>
        <v>No</v>
      </c>
      <c r="X7249" s="1">
        <f>1/COUNTIF(Data[Order ID], Data[[#This Row],[Order ID]])</f>
        <v>0.33333333333333331</v>
      </c>
      <c r="Y7249" s="1">
        <f>1/COUNTIFS(Data[Customer Name],Data[[#This Row],[Customer Name]], Data[MonthYear],Data[[#This Row],[MonthYear]])</f>
        <v>0.33333333333333331</v>
      </c>
      <c r="Z7249" s="1" t="str">
        <f>TEXT(Data[[#This Row],[Order Date]], "mm.yy")</f>
        <v>03.16</v>
      </c>
    </row>
    <row r="7250" spans="1:26" x14ac:dyDescent="0.25">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1" t="str">
        <f>IF(M7250=People!$B$2,People!$A$5,(IF(M7250=People!$B$3,People!$A$3,(IF(M7250=People!$B$4,People!$A$4,(IF(M7250=People!$B$5,People!$A$5,0)))))))</f>
        <v>Chuck Magee</v>
      </c>
      <c r="W7250" s="1" t="str">
        <f>IFERROR(VLOOKUP(Data[[#This Row],[Order ID]], Returns!$A:$B, 2, FALSE), "No")</f>
        <v>No</v>
      </c>
      <c r="X7250" s="1">
        <f>1/COUNTIF(Data[Order ID], Data[[#This Row],[Order ID]])</f>
        <v>0.33333333333333331</v>
      </c>
      <c r="Y7250" s="1">
        <f>1/COUNTIFS(Data[Customer Name],Data[[#This Row],[Customer Name]], Data[MonthYear],Data[[#This Row],[MonthYear]])</f>
        <v>0.33333333333333331</v>
      </c>
      <c r="Z7250" s="1" t="str">
        <f>TEXT(Data[[#This Row],[Order Date]], "mm.yy")</f>
        <v>03.16</v>
      </c>
    </row>
    <row r="7251" spans="1:26" x14ac:dyDescent="0.25">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1" t="str">
        <f>IF(M7251=People!$B$2,People!$A$5,(IF(M7251=People!$B$3,People!$A$3,(IF(M7251=People!$B$4,People!$A$4,(IF(M7251=People!$B$5,People!$A$5,0)))))))</f>
        <v>Cassandra Brandow</v>
      </c>
      <c r="W7251" s="1" t="str">
        <f>IFERROR(VLOOKUP(Data[[#This Row],[Order ID]], Returns!$A:$B, 2, FALSE), "No")</f>
        <v>No</v>
      </c>
      <c r="X7251" s="1">
        <f>1/COUNTIF(Data[Order ID], Data[[#This Row],[Order ID]])</f>
        <v>0.5</v>
      </c>
      <c r="Y7251" s="1">
        <f>1/COUNTIFS(Data[Customer Name],Data[[#This Row],[Customer Name]], Data[MonthYear],Data[[#This Row],[MonthYear]])</f>
        <v>0.5</v>
      </c>
      <c r="Z7251" s="1" t="str">
        <f>TEXT(Data[[#This Row],[Order Date]], "mm.yy")</f>
        <v>06.17</v>
      </c>
    </row>
    <row r="7252" spans="1:26" x14ac:dyDescent="0.25">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1" t="str">
        <f>IF(M7252=People!$B$2,People!$A$5,(IF(M7252=People!$B$3,People!$A$3,(IF(M7252=People!$B$4,People!$A$4,(IF(M7252=People!$B$5,People!$A$5,0)))))))</f>
        <v>Cassandra Brandow</v>
      </c>
      <c r="W7252" s="1" t="str">
        <f>IFERROR(VLOOKUP(Data[[#This Row],[Order ID]], Returns!$A:$B, 2, FALSE), "No")</f>
        <v>No</v>
      </c>
      <c r="X7252" s="1">
        <f>1/COUNTIF(Data[Order ID], Data[[#This Row],[Order ID]])</f>
        <v>0.5</v>
      </c>
      <c r="Y7252" s="1">
        <f>1/COUNTIFS(Data[Customer Name],Data[[#This Row],[Customer Name]], Data[MonthYear],Data[[#This Row],[MonthYear]])</f>
        <v>0.5</v>
      </c>
      <c r="Z7252" s="1" t="str">
        <f>TEXT(Data[[#This Row],[Order Date]], "mm.yy")</f>
        <v>06.17</v>
      </c>
    </row>
    <row r="7253" spans="1:26" x14ac:dyDescent="0.25">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1" t="str">
        <f>IF(M7253=People!$B$2,People!$A$5,(IF(M7253=People!$B$3,People!$A$3,(IF(M7253=People!$B$4,People!$A$4,(IF(M7253=People!$B$5,People!$A$5,0)))))))</f>
        <v>Cassandra Brandow</v>
      </c>
      <c r="W7253" s="1" t="str">
        <f>IFERROR(VLOOKUP(Data[[#This Row],[Order ID]], Returns!$A:$B, 2, FALSE), "No")</f>
        <v>No</v>
      </c>
      <c r="X7253" s="1">
        <f>1/COUNTIF(Data[Order ID], Data[[#This Row],[Order ID]])</f>
        <v>1</v>
      </c>
      <c r="Y7253" s="1">
        <f>1/COUNTIFS(Data[Customer Name],Data[[#This Row],[Customer Name]], Data[MonthYear],Data[[#This Row],[MonthYear]])</f>
        <v>1</v>
      </c>
      <c r="Z7253" s="1" t="str">
        <f>TEXT(Data[[#This Row],[Order Date]], "mm.yy")</f>
        <v>08.18</v>
      </c>
    </row>
    <row r="7254" spans="1:26" x14ac:dyDescent="0.25">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1" t="str">
        <f>IF(M7254=People!$B$2,People!$A$5,(IF(M7254=People!$B$3,People!$A$3,(IF(M7254=People!$B$4,People!$A$4,(IF(M7254=People!$B$5,People!$A$5,0)))))))</f>
        <v>Kelly Williams</v>
      </c>
      <c r="W7254" s="1" t="str">
        <f>IFERROR(VLOOKUP(Data[[#This Row],[Order ID]], Returns!$A:$B, 2, FALSE), "No")</f>
        <v>No</v>
      </c>
      <c r="X7254" s="1">
        <f>1/COUNTIF(Data[Order ID], Data[[#This Row],[Order ID]])</f>
        <v>1</v>
      </c>
      <c r="Y7254" s="1">
        <f>1/COUNTIFS(Data[Customer Name],Data[[#This Row],[Customer Name]], Data[MonthYear],Data[[#This Row],[MonthYear]])</f>
        <v>0.16666666666666666</v>
      </c>
      <c r="Z7254" s="1" t="str">
        <f>TEXT(Data[[#This Row],[Order Date]], "mm.yy")</f>
        <v>09.18</v>
      </c>
    </row>
    <row r="7255" spans="1:26" x14ac:dyDescent="0.25">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1" t="str">
        <f>IF(M7255=People!$B$2,People!$A$5,(IF(M7255=People!$B$3,People!$A$3,(IF(M7255=People!$B$4,People!$A$4,(IF(M7255=People!$B$5,People!$A$5,0)))))))</f>
        <v>Kelly Williams</v>
      </c>
      <c r="W7255" s="1" t="str">
        <f>IFERROR(VLOOKUP(Data[[#This Row],[Order ID]], Returns!$A:$B, 2, FALSE), "No")</f>
        <v>No</v>
      </c>
      <c r="X7255" s="1">
        <f>1/COUNTIF(Data[Order ID], Data[[#This Row],[Order ID]])</f>
        <v>0.125</v>
      </c>
      <c r="Y7255" s="1">
        <f>1/COUNTIFS(Data[Customer Name],Data[[#This Row],[Customer Name]], Data[MonthYear],Data[[#This Row],[MonthYear]])</f>
        <v>0.125</v>
      </c>
      <c r="Z7255" s="1" t="str">
        <f>TEXT(Data[[#This Row],[Order Date]], "mm.yy")</f>
        <v>05.18</v>
      </c>
    </row>
    <row r="7256" spans="1:26" x14ac:dyDescent="0.25">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1" t="str">
        <f>IF(M7256=People!$B$2,People!$A$5,(IF(M7256=People!$B$3,People!$A$3,(IF(M7256=People!$B$4,People!$A$4,(IF(M7256=People!$B$5,People!$A$5,0)))))))</f>
        <v>Kelly Williams</v>
      </c>
      <c r="W7256" s="1" t="str">
        <f>IFERROR(VLOOKUP(Data[[#This Row],[Order ID]], Returns!$A:$B, 2, FALSE), "No")</f>
        <v>No</v>
      </c>
      <c r="X7256" s="1">
        <f>1/COUNTIF(Data[Order ID], Data[[#This Row],[Order ID]])</f>
        <v>0.125</v>
      </c>
      <c r="Y7256" s="1">
        <f>1/COUNTIFS(Data[Customer Name],Data[[#This Row],[Customer Name]], Data[MonthYear],Data[[#This Row],[MonthYear]])</f>
        <v>0.125</v>
      </c>
      <c r="Z7256" s="1" t="str">
        <f>TEXT(Data[[#This Row],[Order Date]], "mm.yy")</f>
        <v>05.18</v>
      </c>
    </row>
    <row r="7257" spans="1:26" x14ac:dyDescent="0.25">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1" t="str">
        <f>IF(M7257=People!$B$2,People!$A$5,(IF(M7257=People!$B$3,People!$A$3,(IF(M7257=People!$B$4,People!$A$4,(IF(M7257=People!$B$5,People!$A$5,0)))))))</f>
        <v>Kelly Williams</v>
      </c>
      <c r="W7257" s="1" t="str">
        <f>IFERROR(VLOOKUP(Data[[#This Row],[Order ID]], Returns!$A:$B, 2, FALSE), "No")</f>
        <v>No</v>
      </c>
      <c r="X7257" s="1">
        <f>1/COUNTIF(Data[Order ID], Data[[#This Row],[Order ID]])</f>
        <v>0.125</v>
      </c>
      <c r="Y7257" s="1">
        <f>1/COUNTIFS(Data[Customer Name],Data[[#This Row],[Customer Name]], Data[MonthYear],Data[[#This Row],[MonthYear]])</f>
        <v>0.125</v>
      </c>
      <c r="Z7257" s="1" t="str">
        <f>TEXT(Data[[#This Row],[Order Date]], "mm.yy")</f>
        <v>05.18</v>
      </c>
    </row>
    <row r="7258" spans="1:26" x14ac:dyDescent="0.25">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1" t="str">
        <f>IF(M7258=People!$B$2,People!$A$5,(IF(M7258=People!$B$3,People!$A$3,(IF(M7258=People!$B$4,People!$A$4,(IF(M7258=People!$B$5,People!$A$5,0)))))))</f>
        <v>Kelly Williams</v>
      </c>
      <c r="W7258" s="1" t="str">
        <f>IFERROR(VLOOKUP(Data[[#This Row],[Order ID]], Returns!$A:$B, 2, FALSE), "No")</f>
        <v>No</v>
      </c>
      <c r="X7258" s="1">
        <f>1/COUNTIF(Data[Order ID], Data[[#This Row],[Order ID]])</f>
        <v>0.125</v>
      </c>
      <c r="Y7258" s="1">
        <f>1/COUNTIFS(Data[Customer Name],Data[[#This Row],[Customer Name]], Data[MonthYear],Data[[#This Row],[MonthYear]])</f>
        <v>0.125</v>
      </c>
      <c r="Z7258" s="1" t="str">
        <f>TEXT(Data[[#This Row],[Order Date]], "mm.yy")</f>
        <v>05.18</v>
      </c>
    </row>
    <row r="7259" spans="1:26" x14ac:dyDescent="0.25">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1" t="str">
        <f>IF(M7259=People!$B$2,People!$A$5,(IF(M7259=People!$B$3,People!$A$3,(IF(M7259=People!$B$4,People!$A$4,(IF(M7259=People!$B$5,People!$A$5,0)))))))</f>
        <v>Kelly Williams</v>
      </c>
      <c r="W7259" s="1" t="str">
        <f>IFERROR(VLOOKUP(Data[[#This Row],[Order ID]], Returns!$A:$B, 2, FALSE), "No")</f>
        <v>No</v>
      </c>
      <c r="X7259" s="1">
        <f>1/COUNTIF(Data[Order ID], Data[[#This Row],[Order ID]])</f>
        <v>0.125</v>
      </c>
      <c r="Y7259" s="1">
        <f>1/COUNTIFS(Data[Customer Name],Data[[#This Row],[Customer Name]], Data[MonthYear],Data[[#This Row],[MonthYear]])</f>
        <v>0.125</v>
      </c>
      <c r="Z7259" s="1" t="str">
        <f>TEXT(Data[[#This Row],[Order Date]], "mm.yy")</f>
        <v>05.18</v>
      </c>
    </row>
    <row r="7260" spans="1:26" x14ac:dyDescent="0.25">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1" t="str">
        <f>IF(M7260=People!$B$2,People!$A$5,(IF(M7260=People!$B$3,People!$A$3,(IF(M7260=People!$B$4,People!$A$4,(IF(M7260=People!$B$5,People!$A$5,0)))))))</f>
        <v>Kelly Williams</v>
      </c>
      <c r="W7260" s="1" t="str">
        <f>IFERROR(VLOOKUP(Data[[#This Row],[Order ID]], Returns!$A:$B, 2, FALSE), "No")</f>
        <v>No</v>
      </c>
      <c r="X7260" s="1">
        <f>1/COUNTIF(Data[Order ID], Data[[#This Row],[Order ID]])</f>
        <v>0.125</v>
      </c>
      <c r="Y7260" s="1">
        <f>1/COUNTIFS(Data[Customer Name],Data[[#This Row],[Customer Name]], Data[MonthYear],Data[[#This Row],[MonthYear]])</f>
        <v>0.125</v>
      </c>
      <c r="Z7260" s="1" t="str">
        <f>TEXT(Data[[#This Row],[Order Date]], "mm.yy")</f>
        <v>05.18</v>
      </c>
    </row>
    <row r="7261" spans="1:26" x14ac:dyDescent="0.25">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1" t="str">
        <f>IF(M7261=People!$B$2,People!$A$5,(IF(M7261=People!$B$3,People!$A$3,(IF(M7261=People!$B$4,People!$A$4,(IF(M7261=People!$B$5,People!$A$5,0)))))))</f>
        <v>Kelly Williams</v>
      </c>
      <c r="W7261" s="1" t="str">
        <f>IFERROR(VLOOKUP(Data[[#This Row],[Order ID]], Returns!$A:$B, 2, FALSE), "No")</f>
        <v>No</v>
      </c>
      <c r="X7261" s="1">
        <f>1/COUNTIF(Data[Order ID], Data[[#This Row],[Order ID]])</f>
        <v>0.125</v>
      </c>
      <c r="Y7261" s="1">
        <f>1/COUNTIFS(Data[Customer Name],Data[[#This Row],[Customer Name]], Data[MonthYear],Data[[#This Row],[MonthYear]])</f>
        <v>0.125</v>
      </c>
      <c r="Z7261" s="1" t="str">
        <f>TEXT(Data[[#This Row],[Order Date]], "mm.yy")</f>
        <v>05.18</v>
      </c>
    </row>
    <row r="7262" spans="1:26" x14ac:dyDescent="0.25">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1" t="str">
        <f>IF(M7262=People!$B$2,People!$A$5,(IF(M7262=People!$B$3,People!$A$3,(IF(M7262=People!$B$4,People!$A$4,(IF(M7262=People!$B$5,People!$A$5,0)))))))</f>
        <v>Kelly Williams</v>
      </c>
      <c r="W7262" s="1" t="str">
        <f>IFERROR(VLOOKUP(Data[[#This Row],[Order ID]], Returns!$A:$B, 2, FALSE), "No")</f>
        <v>No</v>
      </c>
      <c r="X7262" s="1">
        <f>1/COUNTIF(Data[Order ID], Data[[#This Row],[Order ID]])</f>
        <v>0.125</v>
      </c>
      <c r="Y7262" s="1">
        <f>1/COUNTIFS(Data[Customer Name],Data[[#This Row],[Customer Name]], Data[MonthYear],Data[[#This Row],[MonthYear]])</f>
        <v>0.125</v>
      </c>
      <c r="Z7262" s="1" t="str">
        <f>TEXT(Data[[#This Row],[Order Date]], "mm.yy")</f>
        <v>05.18</v>
      </c>
    </row>
    <row r="7263" spans="1:26" x14ac:dyDescent="0.25">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1" t="str">
        <f>IF(M7263=People!$B$2,People!$A$5,(IF(M7263=People!$B$3,People!$A$3,(IF(M7263=People!$B$4,People!$A$4,(IF(M7263=People!$B$5,People!$A$5,0)))))))</f>
        <v>Cassandra Brandow</v>
      </c>
      <c r="W7263" s="1" t="str">
        <f>IFERROR(VLOOKUP(Data[[#This Row],[Order ID]], Returns!$A:$B, 2, FALSE), "No")</f>
        <v>No</v>
      </c>
      <c r="X7263" s="1">
        <f>1/COUNTIF(Data[Order ID], Data[[#This Row],[Order ID]])</f>
        <v>1</v>
      </c>
      <c r="Y7263" s="1">
        <f>1/COUNTIFS(Data[Customer Name],Data[[#This Row],[Customer Name]], Data[MonthYear],Data[[#This Row],[MonthYear]])</f>
        <v>1</v>
      </c>
      <c r="Z7263" s="1" t="str">
        <f>TEXT(Data[[#This Row],[Order Date]], "mm.yy")</f>
        <v>06.19</v>
      </c>
    </row>
    <row r="7264" spans="1:26" x14ac:dyDescent="0.25">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1" t="str">
        <f>IF(M7264=People!$B$2,People!$A$5,(IF(M7264=People!$B$3,People!$A$3,(IF(M7264=People!$B$4,People!$A$4,(IF(M7264=People!$B$5,People!$A$5,0)))))))</f>
        <v>Chuck Magee</v>
      </c>
      <c r="W7264" s="1" t="str">
        <f>IFERROR(VLOOKUP(Data[[#This Row],[Order ID]], Returns!$A:$B, 2, FALSE), "No")</f>
        <v>No</v>
      </c>
      <c r="X7264" s="1">
        <f>1/COUNTIF(Data[Order ID], Data[[#This Row],[Order ID]])</f>
        <v>0.5</v>
      </c>
      <c r="Y7264" s="1">
        <f>1/COUNTIFS(Data[Customer Name],Data[[#This Row],[Customer Name]], Data[MonthYear],Data[[#This Row],[MonthYear]])</f>
        <v>0.5</v>
      </c>
      <c r="Z7264" s="1" t="str">
        <f>TEXT(Data[[#This Row],[Order Date]], "mm.yy")</f>
        <v>10.19</v>
      </c>
    </row>
    <row r="7265" spans="1:26" x14ac:dyDescent="0.25">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1" t="str">
        <f>IF(M7265=People!$B$2,People!$A$5,(IF(M7265=People!$B$3,People!$A$3,(IF(M7265=People!$B$4,People!$A$4,(IF(M7265=People!$B$5,People!$A$5,0)))))))</f>
        <v>Chuck Magee</v>
      </c>
      <c r="W7265" s="1" t="str">
        <f>IFERROR(VLOOKUP(Data[[#This Row],[Order ID]], Returns!$A:$B, 2, FALSE), "No")</f>
        <v>No</v>
      </c>
      <c r="X7265" s="1">
        <f>1/COUNTIF(Data[Order ID], Data[[#This Row],[Order ID]])</f>
        <v>0.5</v>
      </c>
      <c r="Y7265" s="1">
        <f>1/COUNTIFS(Data[Customer Name],Data[[#This Row],[Customer Name]], Data[MonthYear],Data[[#This Row],[MonthYear]])</f>
        <v>0.5</v>
      </c>
      <c r="Z7265" s="1" t="str">
        <f>TEXT(Data[[#This Row],[Order Date]], "mm.yy")</f>
        <v>10.19</v>
      </c>
    </row>
    <row r="7266" spans="1:26" x14ac:dyDescent="0.25">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1" t="str">
        <f>IF(M7266=People!$B$2,People!$A$5,(IF(M7266=People!$B$3,People!$A$3,(IF(M7266=People!$B$4,People!$A$4,(IF(M7266=People!$B$5,People!$A$5,0)))))))</f>
        <v>Cassandra Brandow</v>
      </c>
      <c r="W7266" s="1" t="str">
        <f>IFERROR(VLOOKUP(Data[[#This Row],[Order ID]], Returns!$A:$B, 2, FALSE), "No")</f>
        <v>No</v>
      </c>
      <c r="X7266" s="1">
        <f>1/COUNTIF(Data[Order ID], Data[[#This Row],[Order ID]])</f>
        <v>1</v>
      </c>
      <c r="Y7266" s="1">
        <f>1/COUNTIFS(Data[Customer Name],Data[[#This Row],[Customer Name]], Data[MonthYear],Data[[#This Row],[MonthYear]])</f>
        <v>0.33333333333333331</v>
      </c>
      <c r="Z7266" s="1" t="str">
        <f>TEXT(Data[[#This Row],[Order Date]], "mm.yy")</f>
        <v>06.19</v>
      </c>
    </row>
    <row r="7267" spans="1:26" x14ac:dyDescent="0.25">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1" t="str">
        <f>IF(M7267=People!$B$2,People!$A$5,(IF(M7267=People!$B$3,People!$A$3,(IF(M7267=People!$B$4,People!$A$4,(IF(M7267=People!$B$5,People!$A$5,0)))))))</f>
        <v>Kelly Williams</v>
      </c>
      <c r="W7267" s="1" t="str">
        <f>IFERROR(VLOOKUP(Data[[#This Row],[Order ID]], Returns!$A:$B, 2, FALSE), "No")</f>
        <v>No</v>
      </c>
      <c r="X7267" s="1">
        <f>1/COUNTIF(Data[Order ID], Data[[#This Row],[Order ID]])</f>
        <v>1</v>
      </c>
      <c r="Y7267" s="1">
        <f>1/COUNTIFS(Data[Customer Name],Data[[#This Row],[Customer Name]], Data[MonthYear],Data[[#This Row],[MonthYear]])</f>
        <v>1</v>
      </c>
      <c r="Z7267" s="1" t="str">
        <f>TEXT(Data[[#This Row],[Order Date]], "mm.yy")</f>
        <v>11.16</v>
      </c>
    </row>
    <row r="7268" spans="1:26" x14ac:dyDescent="0.25">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1" t="str">
        <f>IF(M7268=People!$B$2,People!$A$5,(IF(M7268=People!$B$3,People!$A$3,(IF(M7268=People!$B$4,People!$A$4,(IF(M7268=People!$B$5,People!$A$5,0)))))))</f>
        <v>Cassandra Brandow</v>
      </c>
      <c r="W7268" s="1" t="str">
        <f>IFERROR(VLOOKUP(Data[[#This Row],[Order ID]], Returns!$A:$B, 2, FALSE), "No")</f>
        <v>No</v>
      </c>
      <c r="X7268" s="1">
        <f>1/COUNTIF(Data[Order ID], Data[[#This Row],[Order ID]])</f>
        <v>0.5</v>
      </c>
      <c r="Y7268" s="1">
        <f>1/COUNTIFS(Data[Customer Name],Data[[#This Row],[Customer Name]], Data[MonthYear],Data[[#This Row],[MonthYear]])</f>
        <v>0.5</v>
      </c>
      <c r="Z7268" s="1" t="str">
        <f>TEXT(Data[[#This Row],[Order Date]], "mm.yy")</f>
        <v>08.19</v>
      </c>
    </row>
    <row r="7269" spans="1:26" x14ac:dyDescent="0.25">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1" t="str">
        <f>IF(M7269=People!$B$2,People!$A$5,(IF(M7269=People!$B$3,People!$A$3,(IF(M7269=People!$B$4,People!$A$4,(IF(M7269=People!$B$5,People!$A$5,0)))))))</f>
        <v>Cassandra Brandow</v>
      </c>
      <c r="W7269" s="1" t="str">
        <f>IFERROR(VLOOKUP(Data[[#This Row],[Order ID]], Returns!$A:$B, 2, FALSE), "No")</f>
        <v>No</v>
      </c>
      <c r="X7269" s="1">
        <f>1/COUNTIF(Data[Order ID], Data[[#This Row],[Order ID]])</f>
        <v>0.5</v>
      </c>
      <c r="Y7269" s="1">
        <f>1/COUNTIFS(Data[Customer Name],Data[[#This Row],[Customer Name]], Data[MonthYear],Data[[#This Row],[MonthYear]])</f>
        <v>0.5</v>
      </c>
      <c r="Z7269" s="1" t="str">
        <f>TEXT(Data[[#This Row],[Order Date]], "mm.yy")</f>
        <v>08.19</v>
      </c>
    </row>
    <row r="7270" spans="1:26" x14ac:dyDescent="0.25">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1" t="str">
        <f>IF(M7270=People!$B$2,People!$A$5,(IF(M7270=People!$B$3,People!$A$3,(IF(M7270=People!$B$4,People!$A$4,(IF(M7270=People!$B$5,People!$A$5,0)))))))</f>
        <v>Cassandra Brandow</v>
      </c>
      <c r="W7270" s="1" t="str">
        <f>IFERROR(VLOOKUP(Data[[#This Row],[Order ID]], Returns!$A:$B, 2, FALSE), "No")</f>
        <v>Yes</v>
      </c>
      <c r="X7270" s="1">
        <f>1/COUNTIF(Data[Order ID], Data[[#This Row],[Order ID]])</f>
        <v>0.5</v>
      </c>
      <c r="Y7270" s="1">
        <f>1/COUNTIFS(Data[Customer Name],Data[[#This Row],[Customer Name]], Data[MonthYear],Data[[#This Row],[MonthYear]])</f>
        <v>0.5</v>
      </c>
      <c r="Z7270" s="1" t="str">
        <f>TEXT(Data[[#This Row],[Order Date]], "mm.yy")</f>
        <v>01.18</v>
      </c>
    </row>
    <row r="7271" spans="1:26" x14ac:dyDescent="0.25">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1" t="str">
        <f>IF(M7271=People!$B$2,People!$A$5,(IF(M7271=People!$B$3,People!$A$3,(IF(M7271=People!$B$4,People!$A$4,(IF(M7271=People!$B$5,People!$A$5,0)))))))</f>
        <v>Cassandra Brandow</v>
      </c>
      <c r="W7271" s="1" t="str">
        <f>IFERROR(VLOOKUP(Data[[#This Row],[Order ID]], Returns!$A:$B, 2, FALSE), "No")</f>
        <v>Yes</v>
      </c>
      <c r="X7271" s="1">
        <f>1/COUNTIF(Data[Order ID], Data[[#This Row],[Order ID]])</f>
        <v>0.5</v>
      </c>
      <c r="Y7271" s="1">
        <f>1/COUNTIFS(Data[Customer Name],Data[[#This Row],[Customer Name]], Data[MonthYear],Data[[#This Row],[MonthYear]])</f>
        <v>0.5</v>
      </c>
      <c r="Z7271" s="1" t="str">
        <f>TEXT(Data[[#This Row],[Order Date]], "mm.yy")</f>
        <v>01.18</v>
      </c>
    </row>
    <row r="7272" spans="1:26" x14ac:dyDescent="0.25">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1" t="str">
        <f>IF(M7272=People!$B$2,People!$A$5,(IF(M7272=People!$B$3,People!$A$3,(IF(M7272=People!$B$4,People!$A$4,(IF(M7272=People!$B$5,People!$A$5,0)))))))</f>
        <v>Cassandra Brandow</v>
      </c>
      <c r="W7272" s="1" t="str">
        <f>IFERROR(VLOOKUP(Data[[#This Row],[Order ID]], Returns!$A:$B, 2, FALSE), "No")</f>
        <v>No</v>
      </c>
      <c r="X7272" s="1">
        <f>1/COUNTIF(Data[Order ID], Data[[#This Row],[Order ID]])</f>
        <v>0.5</v>
      </c>
      <c r="Y7272" s="1">
        <f>1/COUNTIFS(Data[Customer Name],Data[[#This Row],[Customer Name]], Data[MonthYear],Data[[#This Row],[MonthYear]])</f>
        <v>0.5</v>
      </c>
      <c r="Z7272" s="1" t="str">
        <f>TEXT(Data[[#This Row],[Order Date]], "mm.yy")</f>
        <v>09.18</v>
      </c>
    </row>
    <row r="7273" spans="1:26" x14ac:dyDescent="0.25">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1" t="str">
        <f>IF(M7273=People!$B$2,People!$A$5,(IF(M7273=People!$B$3,People!$A$3,(IF(M7273=People!$B$4,People!$A$4,(IF(M7273=People!$B$5,People!$A$5,0)))))))</f>
        <v>Cassandra Brandow</v>
      </c>
      <c r="W7273" s="1" t="str">
        <f>IFERROR(VLOOKUP(Data[[#This Row],[Order ID]], Returns!$A:$B, 2, FALSE), "No")</f>
        <v>No</v>
      </c>
      <c r="X7273" s="1">
        <f>1/COUNTIF(Data[Order ID], Data[[#This Row],[Order ID]])</f>
        <v>0.5</v>
      </c>
      <c r="Y7273" s="1">
        <f>1/COUNTIFS(Data[Customer Name],Data[[#This Row],[Customer Name]], Data[MonthYear],Data[[#This Row],[MonthYear]])</f>
        <v>0.5</v>
      </c>
      <c r="Z7273" s="1" t="str">
        <f>TEXT(Data[[#This Row],[Order Date]], "mm.yy")</f>
        <v>09.18</v>
      </c>
    </row>
    <row r="7274" spans="1:26" x14ac:dyDescent="0.25">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1" t="str">
        <f>IF(M7274=People!$B$2,People!$A$5,(IF(M7274=People!$B$3,People!$A$3,(IF(M7274=People!$B$4,People!$A$4,(IF(M7274=People!$B$5,People!$A$5,0)))))))</f>
        <v>Cassandra Brandow</v>
      </c>
      <c r="W7274" s="1" t="str">
        <f>IFERROR(VLOOKUP(Data[[#This Row],[Order ID]], Returns!$A:$B, 2, FALSE), "No")</f>
        <v>No</v>
      </c>
      <c r="X7274" s="1">
        <f>1/COUNTIF(Data[Order ID], Data[[#This Row],[Order ID]])</f>
        <v>0.5</v>
      </c>
      <c r="Y7274" s="1">
        <f>1/COUNTIFS(Data[Customer Name],Data[[#This Row],[Customer Name]], Data[MonthYear],Data[[#This Row],[MonthYear]])</f>
        <v>0.5</v>
      </c>
      <c r="Z7274" s="1" t="str">
        <f>TEXT(Data[[#This Row],[Order Date]], "mm.yy")</f>
        <v>10.18</v>
      </c>
    </row>
    <row r="7275" spans="1:26" x14ac:dyDescent="0.25">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1" t="str">
        <f>IF(M7275=People!$B$2,People!$A$5,(IF(M7275=People!$B$3,People!$A$3,(IF(M7275=People!$B$4,People!$A$4,(IF(M7275=People!$B$5,People!$A$5,0)))))))</f>
        <v>Cassandra Brandow</v>
      </c>
      <c r="W7275" s="1" t="str">
        <f>IFERROR(VLOOKUP(Data[[#This Row],[Order ID]], Returns!$A:$B, 2, FALSE), "No")</f>
        <v>No</v>
      </c>
      <c r="X7275" s="1">
        <f>1/COUNTIF(Data[Order ID], Data[[#This Row],[Order ID]])</f>
        <v>0.5</v>
      </c>
      <c r="Y7275" s="1">
        <f>1/COUNTIFS(Data[Customer Name],Data[[#This Row],[Customer Name]], Data[MonthYear],Data[[#This Row],[MonthYear]])</f>
        <v>0.5</v>
      </c>
      <c r="Z7275" s="1" t="str">
        <f>TEXT(Data[[#This Row],[Order Date]], "mm.yy")</f>
        <v>10.18</v>
      </c>
    </row>
    <row r="7276" spans="1:26" x14ac:dyDescent="0.25">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1" t="str">
        <f>IF(M7276=People!$B$2,People!$A$5,(IF(M7276=People!$B$3,People!$A$3,(IF(M7276=People!$B$4,People!$A$4,(IF(M7276=People!$B$5,People!$A$5,0)))))))</f>
        <v>Cassandra Brandow</v>
      </c>
      <c r="W7276" s="1" t="str">
        <f>IFERROR(VLOOKUP(Data[[#This Row],[Order ID]], Returns!$A:$B, 2, FALSE), "No")</f>
        <v>No</v>
      </c>
      <c r="X7276" s="1">
        <f>1/COUNTIF(Data[Order ID], Data[[#This Row],[Order ID]])</f>
        <v>0.5</v>
      </c>
      <c r="Y7276" s="1">
        <f>1/COUNTIFS(Data[Customer Name],Data[[#This Row],[Customer Name]], Data[MonthYear],Data[[#This Row],[MonthYear]])</f>
        <v>0.5</v>
      </c>
      <c r="Z7276" s="1" t="str">
        <f>TEXT(Data[[#This Row],[Order Date]], "mm.yy")</f>
        <v>11.17</v>
      </c>
    </row>
    <row r="7277" spans="1:26" x14ac:dyDescent="0.25">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1" t="str">
        <f>IF(M7277=People!$B$2,People!$A$5,(IF(M7277=People!$B$3,People!$A$3,(IF(M7277=People!$B$4,People!$A$4,(IF(M7277=People!$B$5,People!$A$5,0)))))))</f>
        <v>Cassandra Brandow</v>
      </c>
      <c r="W7277" s="1" t="str">
        <f>IFERROR(VLOOKUP(Data[[#This Row],[Order ID]], Returns!$A:$B, 2, FALSE), "No")</f>
        <v>No</v>
      </c>
      <c r="X7277" s="1">
        <f>1/COUNTIF(Data[Order ID], Data[[#This Row],[Order ID]])</f>
        <v>0.5</v>
      </c>
      <c r="Y7277" s="1">
        <f>1/COUNTIFS(Data[Customer Name],Data[[#This Row],[Customer Name]], Data[MonthYear],Data[[#This Row],[MonthYear]])</f>
        <v>0.5</v>
      </c>
      <c r="Z7277" s="1" t="str">
        <f>TEXT(Data[[#This Row],[Order Date]], "mm.yy")</f>
        <v>11.17</v>
      </c>
    </row>
    <row r="7278" spans="1:26" x14ac:dyDescent="0.25">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1" t="str">
        <f>IF(M7278=People!$B$2,People!$A$5,(IF(M7278=People!$B$3,People!$A$3,(IF(M7278=People!$B$4,People!$A$4,(IF(M7278=People!$B$5,People!$A$5,0)))))))</f>
        <v>Cassandra Brandow</v>
      </c>
      <c r="W7278" s="1" t="str">
        <f>IFERROR(VLOOKUP(Data[[#This Row],[Order ID]], Returns!$A:$B, 2, FALSE), "No")</f>
        <v>No</v>
      </c>
      <c r="X7278" s="1">
        <f>1/COUNTIF(Data[Order ID], Data[[#This Row],[Order ID]])</f>
        <v>1</v>
      </c>
      <c r="Y7278" s="1">
        <f>1/COUNTIFS(Data[Customer Name],Data[[#This Row],[Customer Name]], Data[MonthYear],Data[[#This Row],[MonthYear]])</f>
        <v>1</v>
      </c>
      <c r="Z7278" s="1" t="str">
        <f>TEXT(Data[[#This Row],[Order Date]], "mm.yy")</f>
        <v>11.16</v>
      </c>
    </row>
    <row r="7279" spans="1:26" x14ac:dyDescent="0.25">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1" t="str">
        <f>IF(M7279=People!$B$2,People!$A$5,(IF(M7279=People!$B$3,People!$A$3,(IF(M7279=People!$B$4,People!$A$4,(IF(M7279=People!$B$5,People!$A$5,0)))))))</f>
        <v>Cassandra Brandow</v>
      </c>
      <c r="W7279" s="1" t="str">
        <f>IFERROR(VLOOKUP(Data[[#This Row],[Order ID]], Returns!$A:$B, 2, FALSE), "No")</f>
        <v>No</v>
      </c>
      <c r="X7279" s="1">
        <f>1/COUNTIF(Data[Order ID], Data[[#This Row],[Order ID]])</f>
        <v>0.5</v>
      </c>
      <c r="Y7279" s="1">
        <f>1/COUNTIFS(Data[Customer Name],Data[[#This Row],[Customer Name]], Data[MonthYear],Data[[#This Row],[MonthYear]])</f>
        <v>0.5</v>
      </c>
      <c r="Z7279" s="1" t="str">
        <f>TEXT(Data[[#This Row],[Order Date]], "mm.yy")</f>
        <v>07.18</v>
      </c>
    </row>
    <row r="7280" spans="1:26" x14ac:dyDescent="0.25">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1" t="str">
        <f>IF(M7280=People!$B$2,People!$A$5,(IF(M7280=People!$B$3,People!$A$3,(IF(M7280=People!$B$4,People!$A$4,(IF(M7280=People!$B$5,People!$A$5,0)))))))</f>
        <v>Cassandra Brandow</v>
      </c>
      <c r="W7280" s="1" t="str">
        <f>IFERROR(VLOOKUP(Data[[#This Row],[Order ID]], Returns!$A:$B, 2, FALSE), "No")</f>
        <v>No</v>
      </c>
      <c r="X7280" s="1">
        <f>1/COUNTIF(Data[Order ID], Data[[#This Row],[Order ID]])</f>
        <v>0.5</v>
      </c>
      <c r="Y7280" s="1">
        <f>1/COUNTIFS(Data[Customer Name],Data[[#This Row],[Customer Name]], Data[MonthYear],Data[[#This Row],[MonthYear]])</f>
        <v>0.5</v>
      </c>
      <c r="Z7280" s="1" t="str">
        <f>TEXT(Data[[#This Row],[Order Date]], "mm.yy")</f>
        <v>07.18</v>
      </c>
    </row>
    <row r="7281" spans="1:26" x14ac:dyDescent="0.25">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1" t="str">
        <f>IF(M7281=People!$B$2,People!$A$5,(IF(M7281=People!$B$3,People!$A$3,(IF(M7281=People!$B$4,People!$A$4,(IF(M7281=People!$B$5,People!$A$5,0)))))))</f>
        <v>Cassandra Brandow</v>
      </c>
      <c r="W7281" s="1" t="str">
        <f>IFERROR(VLOOKUP(Data[[#This Row],[Order ID]], Returns!$A:$B, 2, FALSE), "No")</f>
        <v>No</v>
      </c>
      <c r="X7281" s="1">
        <f>1/COUNTIF(Data[Order ID], Data[[#This Row],[Order ID]])</f>
        <v>1</v>
      </c>
      <c r="Y7281" s="1">
        <f>1/COUNTIFS(Data[Customer Name],Data[[#This Row],[Customer Name]], Data[MonthYear],Data[[#This Row],[MonthYear]])</f>
        <v>0.33333333333333331</v>
      </c>
      <c r="Z7281" s="1" t="str">
        <f>TEXT(Data[[#This Row],[Order Date]], "mm.yy")</f>
        <v>05.18</v>
      </c>
    </row>
    <row r="7282" spans="1:26" x14ac:dyDescent="0.25">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1" t="str">
        <f>IF(M7282=People!$B$2,People!$A$5,(IF(M7282=People!$B$3,People!$A$3,(IF(M7282=People!$B$4,People!$A$4,(IF(M7282=People!$B$5,People!$A$5,0)))))))</f>
        <v>Chuck Magee</v>
      </c>
      <c r="W7282" s="1" t="str">
        <f>IFERROR(VLOOKUP(Data[[#This Row],[Order ID]], Returns!$A:$B, 2, FALSE), "No")</f>
        <v>No</v>
      </c>
      <c r="X7282" s="1">
        <f>1/COUNTIF(Data[Order ID], Data[[#This Row],[Order ID]])</f>
        <v>1</v>
      </c>
      <c r="Y7282" s="1">
        <f>1/COUNTIFS(Data[Customer Name],Data[[#This Row],[Customer Name]], Data[MonthYear],Data[[#This Row],[MonthYear]])</f>
        <v>1</v>
      </c>
      <c r="Z7282" s="1" t="str">
        <f>TEXT(Data[[#This Row],[Order Date]], "mm.yy")</f>
        <v>02.17</v>
      </c>
    </row>
    <row r="7283" spans="1:26" x14ac:dyDescent="0.25">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1" t="str">
        <f>IF(M7283=People!$B$2,People!$A$5,(IF(M7283=People!$B$3,People!$A$3,(IF(M7283=People!$B$4,People!$A$4,(IF(M7283=People!$B$5,People!$A$5,0)))))))</f>
        <v>Cassandra Brandow</v>
      </c>
      <c r="W7283" s="1" t="str">
        <f>IFERROR(VLOOKUP(Data[[#This Row],[Order ID]], Returns!$A:$B, 2, FALSE), "No")</f>
        <v>No</v>
      </c>
      <c r="X7283" s="1">
        <f>1/COUNTIF(Data[Order ID], Data[[#This Row],[Order ID]])</f>
        <v>1</v>
      </c>
      <c r="Y7283" s="1">
        <f>1/COUNTIFS(Data[Customer Name],Data[[#This Row],[Customer Name]], Data[MonthYear],Data[[#This Row],[MonthYear]])</f>
        <v>1</v>
      </c>
      <c r="Z7283" s="1" t="str">
        <f>TEXT(Data[[#This Row],[Order Date]], "mm.yy")</f>
        <v>10.19</v>
      </c>
    </row>
    <row r="7284" spans="1:26" x14ac:dyDescent="0.25">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1" t="str">
        <f>IF(M7284=People!$B$2,People!$A$5,(IF(M7284=People!$B$3,People!$A$3,(IF(M7284=People!$B$4,People!$A$4,(IF(M7284=People!$B$5,People!$A$5,0)))))))</f>
        <v>Kelly Williams</v>
      </c>
      <c r="W7284" s="1" t="str">
        <f>IFERROR(VLOOKUP(Data[[#This Row],[Order ID]], Returns!$A:$B, 2, FALSE), "No")</f>
        <v>No</v>
      </c>
      <c r="X7284" s="1">
        <f>1/COUNTIF(Data[Order ID], Data[[#This Row],[Order ID]])</f>
        <v>1</v>
      </c>
      <c r="Y7284" s="1">
        <f>1/COUNTIFS(Data[Customer Name],Data[[#This Row],[Customer Name]], Data[MonthYear],Data[[#This Row],[MonthYear]])</f>
        <v>1</v>
      </c>
      <c r="Z7284" s="1" t="str">
        <f>TEXT(Data[[#This Row],[Order Date]], "mm.yy")</f>
        <v>06.19</v>
      </c>
    </row>
    <row r="7285" spans="1:26" x14ac:dyDescent="0.25">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1" t="str">
        <f>IF(M7285=People!$B$2,People!$A$5,(IF(M7285=People!$B$3,People!$A$3,(IF(M7285=People!$B$4,People!$A$4,(IF(M7285=People!$B$5,People!$A$5,0)))))))</f>
        <v>Chuck Magee</v>
      </c>
      <c r="W7285" s="1" t="str">
        <f>IFERROR(VLOOKUP(Data[[#This Row],[Order ID]], Returns!$A:$B, 2, FALSE), "No")</f>
        <v>No</v>
      </c>
      <c r="X7285" s="1">
        <f>1/COUNTIF(Data[Order ID], Data[[#This Row],[Order ID]])</f>
        <v>0.5</v>
      </c>
      <c r="Y7285" s="1">
        <f>1/COUNTIFS(Data[Customer Name],Data[[#This Row],[Customer Name]], Data[MonthYear],Data[[#This Row],[MonthYear]])</f>
        <v>0.25</v>
      </c>
      <c r="Z7285" s="1" t="str">
        <f>TEXT(Data[[#This Row],[Order Date]], "mm.yy")</f>
        <v>09.19</v>
      </c>
    </row>
    <row r="7286" spans="1:26" x14ac:dyDescent="0.25">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1" t="str">
        <f>IF(M7286=People!$B$2,People!$A$5,(IF(M7286=People!$B$3,People!$A$3,(IF(M7286=People!$B$4,People!$A$4,(IF(M7286=People!$B$5,People!$A$5,0)))))))</f>
        <v>Chuck Magee</v>
      </c>
      <c r="W7286" s="1" t="str">
        <f>IFERROR(VLOOKUP(Data[[#This Row],[Order ID]], Returns!$A:$B, 2, FALSE), "No")</f>
        <v>No</v>
      </c>
      <c r="X7286" s="1">
        <f>1/COUNTIF(Data[Order ID], Data[[#This Row],[Order ID]])</f>
        <v>0.5</v>
      </c>
      <c r="Y7286" s="1">
        <f>1/COUNTIFS(Data[Customer Name],Data[[#This Row],[Customer Name]], Data[MonthYear],Data[[#This Row],[MonthYear]])</f>
        <v>0.25</v>
      </c>
      <c r="Z7286" s="1" t="str">
        <f>TEXT(Data[[#This Row],[Order Date]], "mm.yy")</f>
        <v>09.19</v>
      </c>
    </row>
    <row r="7287" spans="1:26" x14ac:dyDescent="0.25">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1" t="str">
        <f>IF(M7287=People!$B$2,People!$A$5,(IF(M7287=People!$B$3,People!$A$3,(IF(M7287=People!$B$4,People!$A$4,(IF(M7287=People!$B$5,People!$A$5,0)))))))</f>
        <v>Cassandra Brandow</v>
      </c>
      <c r="W7287" s="1" t="str">
        <f>IFERROR(VLOOKUP(Data[[#This Row],[Order ID]], Returns!$A:$B, 2, FALSE), "No")</f>
        <v>No</v>
      </c>
      <c r="X7287" s="1">
        <f>1/COUNTIF(Data[Order ID], Data[[#This Row],[Order ID]])</f>
        <v>1</v>
      </c>
      <c r="Y7287" s="1">
        <f>1/COUNTIFS(Data[Customer Name],Data[[#This Row],[Customer Name]], Data[MonthYear],Data[[#This Row],[MonthYear]])</f>
        <v>1</v>
      </c>
      <c r="Z7287" s="1" t="str">
        <f>TEXT(Data[[#This Row],[Order Date]], "mm.yy")</f>
        <v>10.19</v>
      </c>
    </row>
    <row r="7288" spans="1:26" x14ac:dyDescent="0.25">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1" t="str">
        <f>IF(M7288=People!$B$2,People!$A$5,(IF(M7288=People!$B$3,People!$A$3,(IF(M7288=People!$B$4,People!$A$4,(IF(M7288=People!$B$5,People!$A$5,0)))))))</f>
        <v>Kelly Williams</v>
      </c>
      <c r="W7288" s="1" t="str">
        <f>IFERROR(VLOOKUP(Data[[#This Row],[Order ID]], Returns!$A:$B, 2, FALSE), "No")</f>
        <v>No</v>
      </c>
      <c r="X7288" s="1">
        <f>1/COUNTIF(Data[Order ID], Data[[#This Row],[Order ID]])</f>
        <v>0.5</v>
      </c>
      <c r="Y7288" s="1">
        <f>1/COUNTIFS(Data[Customer Name],Data[[#This Row],[Customer Name]], Data[MonthYear],Data[[#This Row],[MonthYear]])</f>
        <v>0.5</v>
      </c>
      <c r="Z7288" s="1" t="str">
        <f>TEXT(Data[[#This Row],[Order Date]], "mm.yy")</f>
        <v>06.18</v>
      </c>
    </row>
    <row r="7289" spans="1:26" x14ac:dyDescent="0.25">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1" t="str">
        <f>IF(M7289=People!$B$2,People!$A$5,(IF(M7289=People!$B$3,People!$A$3,(IF(M7289=People!$B$4,People!$A$4,(IF(M7289=People!$B$5,People!$A$5,0)))))))</f>
        <v>Kelly Williams</v>
      </c>
      <c r="W7289" s="1" t="str">
        <f>IFERROR(VLOOKUP(Data[[#This Row],[Order ID]], Returns!$A:$B, 2, FALSE), "No")</f>
        <v>No</v>
      </c>
      <c r="X7289" s="1">
        <f>1/COUNTIF(Data[Order ID], Data[[#This Row],[Order ID]])</f>
        <v>0.5</v>
      </c>
      <c r="Y7289" s="1">
        <f>1/COUNTIFS(Data[Customer Name],Data[[#This Row],[Customer Name]], Data[MonthYear],Data[[#This Row],[MonthYear]])</f>
        <v>0.5</v>
      </c>
      <c r="Z7289" s="1" t="str">
        <f>TEXT(Data[[#This Row],[Order Date]], "mm.yy")</f>
        <v>06.18</v>
      </c>
    </row>
    <row r="7290" spans="1:26" x14ac:dyDescent="0.25">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1" t="str">
        <f>IF(M7290=People!$B$2,People!$A$5,(IF(M7290=People!$B$3,People!$A$3,(IF(M7290=People!$B$4,People!$A$4,(IF(M7290=People!$B$5,People!$A$5,0)))))))</f>
        <v>Kelly Williams</v>
      </c>
      <c r="W7290" s="1" t="str">
        <f>IFERROR(VLOOKUP(Data[[#This Row],[Order ID]], Returns!$A:$B, 2, FALSE), "No")</f>
        <v>No</v>
      </c>
      <c r="X7290" s="1">
        <f>1/COUNTIF(Data[Order ID], Data[[#This Row],[Order ID]])</f>
        <v>1</v>
      </c>
      <c r="Y7290" s="1">
        <f>1/COUNTIFS(Data[Customer Name],Data[[#This Row],[Customer Name]], Data[MonthYear],Data[[#This Row],[MonthYear]])</f>
        <v>1</v>
      </c>
      <c r="Z7290" s="1" t="str">
        <f>TEXT(Data[[#This Row],[Order Date]], "mm.yy")</f>
        <v>09.16</v>
      </c>
    </row>
    <row r="7291" spans="1:26" x14ac:dyDescent="0.25">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1" t="str">
        <f>IF(M7291=People!$B$2,People!$A$5,(IF(M7291=People!$B$3,People!$A$3,(IF(M7291=People!$B$4,People!$A$4,(IF(M7291=People!$B$5,People!$A$5,0)))))))</f>
        <v>Cassandra Brandow</v>
      </c>
      <c r="W7291" s="1" t="str">
        <f>IFERROR(VLOOKUP(Data[[#This Row],[Order ID]], Returns!$A:$B, 2, FALSE), "No")</f>
        <v>No</v>
      </c>
      <c r="X7291" s="1">
        <f>1/COUNTIF(Data[Order ID], Data[[#This Row],[Order ID]])</f>
        <v>0.33333333333333331</v>
      </c>
      <c r="Y7291" s="1">
        <f>1/COUNTIFS(Data[Customer Name],Data[[#This Row],[Customer Name]], Data[MonthYear],Data[[#This Row],[MonthYear]])</f>
        <v>0.33333333333333331</v>
      </c>
      <c r="Z7291" s="1" t="str">
        <f>TEXT(Data[[#This Row],[Order Date]], "mm.yy")</f>
        <v>01.18</v>
      </c>
    </row>
    <row r="7292" spans="1:26" x14ac:dyDescent="0.25">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1" t="str">
        <f>IF(M7292=People!$B$2,People!$A$5,(IF(M7292=People!$B$3,People!$A$3,(IF(M7292=People!$B$4,People!$A$4,(IF(M7292=People!$B$5,People!$A$5,0)))))))</f>
        <v>Cassandra Brandow</v>
      </c>
      <c r="W7292" s="1" t="str">
        <f>IFERROR(VLOOKUP(Data[[#This Row],[Order ID]], Returns!$A:$B, 2, FALSE), "No")</f>
        <v>No</v>
      </c>
      <c r="X7292" s="1">
        <f>1/COUNTIF(Data[Order ID], Data[[#This Row],[Order ID]])</f>
        <v>0.33333333333333331</v>
      </c>
      <c r="Y7292" s="1">
        <f>1/COUNTIFS(Data[Customer Name],Data[[#This Row],[Customer Name]], Data[MonthYear],Data[[#This Row],[MonthYear]])</f>
        <v>0.33333333333333331</v>
      </c>
      <c r="Z7292" s="1" t="str">
        <f>TEXT(Data[[#This Row],[Order Date]], "mm.yy")</f>
        <v>01.18</v>
      </c>
    </row>
    <row r="7293" spans="1:26" x14ac:dyDescent="0.25">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1" t="str">
        <f>IF(M7293=People!$B$2,People!$A$5,(IF(M7293=People!$B$3,People!$A$3,(IF(M7293=People!$B$4,People!$A$4,(IF(M7293=People!$B$5,People!$A$5,0)))))))</f>
        <v>Cassandra Brandow</v>
      </c>
      <c r="W7293" s="1" t="str">
        <f>IFERROR(VLOOKUP(Data[[#This Row],[Order ID]], Returns!$A:$B, 2, FALSE), "No")</f>
        <v>No</v>
      </c>
      <c r="X7293" s="1">
        <f>1/COUNTIF(Data[Order ID], Data[[#This Row],[Order ID]])</f>
        <v>0.33333333333333331</v>
      </c>
      <c r="Y7293" s="1">
        <f>1/COUNTIFS(Data[Customer Name],Data[[#This Row],[Customer Name]], Data[MonthYear],Data[[#This Row],[MonthYear]])</f>
        <v>0.33333333333333331</v>
      </c>
      <c r="Z7293" s="1" t="str">
        <f>TEXT(Data[[#This Row],[Order Date]], "mm.yy")</f>
        <v>01.18</v>
      </c>
    </row>
    <row r="7294" spans="1:26" x14ac:dyDescent="0.25">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1" t="str">
        <f>IF(M7294=People!$B$2,People!$A$5,(IF(M7294=People!$B$3,People!$A$3,(IF(M7294=People!$B$4,People!$A$4,(IF(M7294=People!$B$5,People!$A$5,0)))))))</f>
        <v>Cassandra Brandow</v>
      </c>
      <c r="W7294" s="1" t="str">
        <f>IFERROR(VLOOKUP(Data[[#This Row],[Order ID]], Returns!$A:$B, 2, FALSE), "No")</f>
        <v>No</v>
      </c>
      <c r="X7294" s="1">
        <f>1/COUNTIF(Data[Order ID], Data[[#This Row],[Order ID]])</f>
        <v>1</v>
      </c>
      <c r="Y7294" s="1">
        <f>1/COUNTIFS(Data[Customer Name],Data[[#This Row],[Customer Name]], Data[MonthYear],Data[[#This Row],[MonthYear]])</f>
        <v>1</v>
      </c>
      <c r="Z7294" s="1" t="str">
        <f>TEXT(Data[[#This Row],[Order Date]], "mm.yy")</f>
        <v>12.19</v>
      </c>
    </row>
    <row r="7295" spans="1:26" x14ac:dyDescent="0.25">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1" t="str">
        <f>IF(M7295=People!$B$2,People!$A$5,(IF(M7295=People!$B$3,People!$A$3,(IF(M7295=People!$B$4,People!$A$4,(IF(M7295=People!$B$5,People!$A$5,0)))))))</f>
        <v>Cassandra Brandow</v>
      </c>
      <c r="W7295" s="1" t="str">
        <f>IFERROR(VLOOKUP(Data[[#This Row],[Order ID]], Returns!$A:$B, 2, FALSE), "No")</f>
        <v>No</v>
      </c>
      <c r="X7295" s="1">
        <f>1/COUNTIF(Data[Order ID], Data[[#This Row],[Order ID]])</f>
        <v>1</v>
      </c>
      <c r="Y7295" s="1">
        <f>1/COUNTIFS(Data[Customer Name],Data[[#This Row],[Customer Name]], Data[MonthYear],Data[[#This Row],[MonthYear]])</f>
        <v>1</v>
      </c>
      <c r="Z7295" s="1" t="str">
        <f>TEXT(Data[[#This Row],[Order Date]], "mm.yy")</f>
        <v>01.18</v>
      </c>
    </row>
    <row r="7296" spans="1:26" x14ac:dyDescent="0.25">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1" t="str">
        <f>IF(M7296=People!$B$2,People!$A$5,(IF(M7296=People!$B$3,People!$A$3,(IF(M7296=People!$B$4,People!$A$4,(IF(M7296=People!$B$5,People!$A$5,0)))))))</f>
        <v>Cassandra Brandow</v>
      </c>
      <c r="W7296" s="1" t="str">
        <f>IFERROR(VLOOKUP(Data[[#This Row],[Order ID]], Returns!$A:$B, 2, FALSE), "No")</f>
        <v>No</v>
      </c>
      <c r="X7296" s="1">
        <f>1/COUNTIF(Data[Order ID], Data[[#This Row],[Order ID]])</f>
        <v>1</v>
      </c>
      <c r="Y7296" s="1">
        <f>1/COUNTIFS(Data[Customer Name],Data[[#This Row],[Customer Name]], Data[MonthYear],Data[[#This Row],[MonthYear]])</f>
        <v>1</v>
      </c>
      <c r="Z7296" s="1" t="str">
        <f>TEXT(Data[[#This Row],[Order Date]], "mm.yy")</f>
        <v>05.17</v>
      </c>
    </row>
    <row r="7297" spans="1:26" x14ac:dyDescent="0.25">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1" t="str">
        <f>IF(M7297=People!$B$2,People!$A$5,(IF(M7297=People!$B$3,People!$A$3,(IF(M7297=People!$B$4,People!$A$4,(IF(M7297=People!$B$5,People!$A$5,0)))))))</f>
        <v>Kelly Williams</v>
      </c>
      <c r="W7297" s="1" t="str">
        <f>IFERROR(VLOOKUP(Data[[#This Row],[Order ID]], Returns!$A:$B, 2, FALSE), "No")</f>
        <v>No</v>
      </c>
      <c r="X7297" s="1">
        <f>1/COUNTIF(Data[Order ID], Data[[#This Row],[Order ID]])</f>
        <v>0.5</v>
      </c>
      <c r="Y7297" s="1">
        <f>1/COUNTIFS(Data[Customer Name],Data[[#This Row],[Customer Name]], Data[MonthYear],Data[[#This Row],[MonthYear]])</f>
        <v>0.5</v>
      </c>
      <c r="Z7297" s="1" t="str">
        <f>TEXT(Data[[#This Row],[Order Date]], "mm.yy")</f>
        <v>05.16</v>
      </c>
    </row>
    <row r="7298" spans="1:26" x14ac:dyDescent="0.25">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1" t="str">
        <f>IF(M7298=People!$B$2,People!$A$5,(IF(M7298=People!$B$3,People!$A$3,(IF(M7298=People!$B$4,People!$A$4,(IF(M7298=People!$B$5,People!$A$5,0)))))))</f>
        <v>Kelly Williams</v>
      </c>
      <c r="W7298" s="1" t="str">
        <f>IFERROR(VLOOKUP(Data[[#This Row],[Order ID]], Returns!$A:$B, 2, FALSE), "No")</f>
        <v>No</v>
      </c>
      <c r="X7298" s="1">
        <f>1/COUNTIF(Data[Order ID], Data[[#This Row],[Order ID]])</f>
        <v>0.5</v>
      </c>
      <c r="Y7298" s="1">
        <f>1/COUNTIFS(Data[Customer Name],Data[[#This Row],[Customer Name]], Data[MonthYear],Data[[#This Row],[MonthYear]])</f>
        <v>0.5</v>
      </c>
      <c r="Z7298" s="1" t="str">
        <f>TEXT(Data[[#This Row],[Order Date]], "mm.yy")</f>
        <v>05.16</v>
      </c>
    </row>
    <row r="7299" spans="1:26" x14ac:dyDescent="0.25">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1" t="str">
        <f>IF(M7299=People!$B$2,People!$A$5,(IF(M7299=People!$B$3,People!$A$3,(IF(M7299=People!$B$4,People!$A$4,(IF(M7299=People!$B$5,People!$A$5,0)))))))</f>
        <v>Chuck Magee</v>
      </c>
      <c r="W7299" s="1" t="str">
        <f>IFERROR(VLOOKUP(Data[[#This Row],[Order ID]], Returns!$A:$B, 2, FALSE), "No")</f>
        <v>No</v>
      </c>
      <c r="X7299" s="1">
        <f>1/COUNTIF(Data[Order ID], Data[[#This Row],[Order ID]])</f>
        <v>1</v>
      </c>
      <c r="Y7299" s="1">
        <f>1/COUNTIFS(Data[Customer Name],Data[[#This Row],[Customer Name]], Data[MonthYear],Data[[#This Row],[MonthYear]])</f>
        <v>1</v>
      </c>
      <c r="Z7299" s="1" t="str">
        <f>TEXT(Data[[#This Row],[Order Date]], "mm.yy")</f>
        <v>02.17</v>
      </c>
    </row>
    <row r="7300" spans="1:26" x14ac:dyDescent="0.25">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1" t="str">
        <f>IF(M7300=People!$B$2,People!$A$5,(IF(M7300=People!$B$3,People!$A$3,(IF(M7300=People!$B$4,People!$A$4,(IF(M7300=People!$B$5,People!$A$5,0)))))))</f>
        <v>Kelly Williams</v>
      </c>
      <c r="W7300" s="1" t="str">
        <f>IFERROR(VLOOKUP(Data[[#This Row],[Order ID]], Returns!$A:$B, 2, FALSE), "No")</f>
        <v>No</v>
      </c>
      <c r="X7300" s="1">
        <f>1/COUNTIF(Data[Order ID], Data[[#This Row],[Order ID]])</f>
        <v>0.2</v>
      </c>
      <c r="Y7300" s="1">
        <f>1/COUNTIFS(Data[Customer Name],Data[[#This Row],[Customer Name]], Data[MonthYear],Data[[#This Row],[MonthYear]])</f>
        <v>0.2</v>
      </c>
      <c r="Z7300" s="1" t="str">
        <f>TEXT(Data[[#This Row],[Order Date]], "mm.yy")</f>
        <v>11.16</v>
      </c>
    </row>
    <row r="7301" spans="1:26" x14ac:dyDescent="0.25">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1" t="str">
        <f>IF(M7301=People!$B$2,People!$A$5,(IF(M7301=People!$B$3,People!$A$3,(IF(M7301=People!$B$4,People!$A$4,(IF(M7301=People!$B$5,People!$A$5,0)))))))</f>
        <v>Kelly Williams</v>
      </c>
      <c r="W7301" s="1" t="str">
        <f>IFERROR(VLOOKUP(Data[[#This Row],[Order ID]], Returns!$A:$B, 2, FALSE), "No")</f>
        <v>No</v>
      </c>
      <c r="X7301" s="1">
        <f>1/COUNTIF(Data[Order ID], Data[[#This Row],[Order ID]])</f>
        <v>0.2</v>
      </c>
      <c r="Y7301" s="1">
        <f>1/COUNTIFS(Data[Customer Name],Data[[#This Row],[Customer Name]], Data[MonthYear],Data[[#This Row],[MonthYear]])</f>
        <v>0.2</v>
      </c>
      <c r="Z7301" s="1" t="str">
        <f>TEXT(Data[[#This Row],[Order Date]], "mm.yy")</f>
        <v>11.16</v>
      </c>
    </row>
    <row r="7302" spans="1:26" x14ac:dyDescent="0.25">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1" t="str">
        <f>IF(M7302=People!$B$2,People!$A$5,(IF(M7302=People!$B$3,People!$A$3,(IF(M7302=People!$B$4,People!$A$4,(IF(M7302=People!$B$5,People!$A$5,0)))))))</f>
        <v>Kelly Williams</v>
      </c>
      <c r="W7302" s="1" t="str">
        <f>IFERROR(VLOOKUP(Data[[#This Row],[Order ID]], Returns!$A:$B, 2, FALSE), "No")</f>
        <v>No</v>
      </c>
      <c r="X7302" s="1">
        <f>1/COUNTIF(Data[Order ID], Data[[#This Row],[Order ID]])</f>
        <v>0.2</v>
      </c>
      <c r="Y7302" s="1">
        <f>1/COUNTIFS(Data[Customer Name],Data[[#This Row],[Customer Name]], Data[MonthYear],Data[[#This Row],[MonthYear]])</f>
        <v>0.2</v>
      </c>
      <c r="Z7302" s="1" t="str">
        <f>TEXT(Data[[#This Row],[Order Date]], "mm.yy")</f>
        <v>11.16</v>
      </c>
    </row>
    <row r="7303" spans="1:26" x14ac:dyDescent="0.25">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1" t="str">
        <f>IF(M7303=People!$B$2,People!$A$5,(IF(M7303=People!$B$3,People!$A$3,(IF(M7303=People!$B$4,People!$A$4,(IF(M7303=People!$B$5,People!$A$5,0)))))))</f>
        <v>Kelly Williams</v>
      </c>
      <c r="W7303" s="1" t="str">
        <f>IFERROR(VLOOKUP(Data[[#This Row],[Order ID]], Returns!$A:$B, 2, FALSE), "No")</f>
        <v>No</v>
      </c>
      <c r="X7303" s="1">
        <f>1/COUNTIF(Data[Order ID], Data[[#This Row],[Order ID]])</f>
        <v>0.2</v>
      </c>
      <c r="Y7303" s="1">
        <f>1/COUNTIFS(Data[Customer Name],Data[[#This Row],[Customer Name]], Data[MonthYear],Data[[#This Row],[MonthYear]])</f>
        <v>0.2</v>
      </c>
      <c r="Z7303" s="1" t="str">
        <f>TEXT(Data[[#This Row],[Order Date]], "mm.yy")</f>
        <v>11.16</v>
      </c>
    </row>
    <row r="7304" spans="1:26" x14ac:dyDescent="0.25">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1" t="str">
        <f>IF(M7304=People!$B$2,People!$A$5,(IF(M7304=People!$B$3,People!$A$3,(IF(M7304=People!$B$4,People!$A$4,(IF(M7304=People!$B$5,People!$A$5,0)))))))</f>
        <v>Kelly Williams</v>
      </c>
      <c r="W7304" s="1" t="str">
        <f>IFERROR(VLOOKUP(Data[[#This Row],[Order ID]], Returns!$A:$B, 2, FALSE), "No")</f>
        <v>No</v>
      </c>
      <c r="X7304" s="1">
        <f>1/COUNTIF(Data[Order ID], Data[[#This Row],[Order ID]])</f>
        <v>0.2</v>
      </c>
      <c r="Y7304" s="1">
        <f>1/COUNTIFS(Data[Customer Name],Data[[#This Row],[Customer Name]], Data[MonthYear],Data[[#This Row],[MonthYear]])</f>
        <v>0.2</v>
      </c>
      <c r="Z7304" s="1" t="str">
        <f>TEXT(Data[[#This Row],[Order Date]], "mm.yy")</f>
        <v>11.16</v>
      </c>
    </row>
    <row r="7305" spans="1:26" x14ac:dyDescent="0.25">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1" t="str">
        <f>IF(M7305=People!$B$2,People!$A$5,(IF(M7305=People!$B$3,People!$A$3,(IF(M7305=People!$B$4,People!$A$4,(IF(M7305=People!$B$5,People!$A$5,0)))))))</f>
        <v>Cassandra Brandow</v>
      </c>
      <c r="W7305" s="1" t="str">
        <f>IFERROR(VLOOKUP(Data[[#This Row],[Order ID]], Returns!$A:$B, 2, FALSE), "No")</f>
        <v>No</v>
      </c>
      <c r="X7305" s="1">
        <f>1/COUNTIF(Data[Order ID], Data[[#This Row],[Order ID]])</f>
        <v>0.5</v>
      </c>
      <c r="Y7305" s="1">
        <f>1/COUNTIFS(Data[Customer Name],Data[[#This Row],[Customer Name]], Data[MonthYear],Data[[#This Row],[MonthYear]])</f>
        <v>0.2</v>
      </c>
      <c r="Z7305" s="1" t="str">
        <f>TEXT(Data[[#This Row],[Order Date]], "mm.yy")</f>
        <v>09.19</v>
      </c>
    </row>
    <row r="7306" spans="1:26" x14ac:dyDescent="0.25">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1" t="str">
        <f>IF(M7306=People!$B$2,People!$A$5,(IF(M7306=People!$B$3,People!$A$3,(IF(M7306=People!$B$4,People!$A$4,(IF(M7306=People!$B$5,People!$A$5,0)))))))</f>
        <v>Cassandra Brandow</v>
      </c>
      <c r="W7306" s="1" t="str">
        <f>IFERROR(VLOOKUP(Data[[#This Row],[Order ID]], Returns!$A:$B, 2, FALSE), "No")</f>
        <v>No</v>
      </c>
      <c r="X7306" s="1">
        <f>1/COUNTIF(Data[Order ID], Data[[#This Row],[Order ID]])</f>
        <v>0.5</v>
      </c>
      <c r="Y7306" s="1">
        <f>1/COUNTIFS(Data[Customer Name],Data[[#This Row],[Customer Name]], Data[MonthYear],Data[[#This Row],[MonthYear]])</f>
        <v>0.2</v>
      </c>
      <c r="Z7306" s="1" t="str">
        <f>TEXT(Data[[#This Row],[Order Date]], "mm.yy")</f>
        <v>09.19</v>
      </c>
    </row>
    <row r="7307" spans="1:26" x14ac:dyDescent="0.25">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1" t="str">
        <f>IF(M7307=People!$B$2,People!$A$5,(IF(M7307=People!$B$3,People!$A$3,(IF(M7307=People!$B$4,People!$A$4,(IF(M7307=People!$B$5,People!$A$5,0)))))))</f>
        <v>Kelly Williams</v>
      </c>
      <c r="W7307" s="1" t="str">
        <f>IFERROR(VLOOKUP(Data[[#This Row],[Order ID]], Returns!$A:$B, 2, FALSE), "No")</f>
        <v>No</v>
      </c>
      <c r="X7307" s="1">
        <f>1/COUNTIF(Data[Order ID], Data[[#This Row],[Order ID]])</f>
        <v>1</v>
      </c>
      <c r="Y7307" s="1">
        <f>1/COUNTIFS(Data[Customer Name],Data[[#This Row],[Customer Name]], Data[MonthYear],Data[[#This Row],[MonthYear]])</f>
        <v>1</v>
      </c>
      <c r="Z7307" s="1" t="str">
        <f>TEXT(Data[[#This Row],[Order Date]], "mm.yy")</f>
        <v>03.16</v>
      </c>
    </row>
    <row r="7308" spans="1:26" x14ac:dyDescent="0.25">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1" t="str">
        <f>IF(M7308=People!$B$2,People!$A$5,(IF(M7308=People!$B$3,People!$A$3,(IF(M7308=People!$B$4,People!$A$4,(IF(M7308=People!$B$5,People!$A$5,0)))))))</f>
        <v>Cassandra Brandow</v>
      </c>
      <c r="W7308" s="1" t="str">
        <f>IFERROR(VLOOKUP(Data[[#This Row],[Order ID]], Returns!$A:$B, 2, FALSE), "No")</f>
        <v>No</v>
      </c>
      <c r="X7308" s="1">
        <f>1/COUNTIF(Data[Order ID], Data[[#This Row],[Order ID]])</f>
        <v>0.33333333333333331</v>
      </c>
      <c r="Y7308" s="1">
        <f>1/COUNTIFS(Data[Customer Name],Data[[#This Row],[Customer Name]], Data[MonthYear],Data[[#This Row],[MonthYear]])</f>
        <v>0.33333333333333331</v>
      </c>
      <c r="Z7308" s="1" t="str">
        <f>TEXT(Data[[#This Row],[Order Date]], "mm.yy")</f>
        <v>11.18</v>
      </c>
    </row>
    <row r="7309" spans="1:26" x14ac:dyDescent="0.25">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1" t="str">
        <f>IF(M7309=People!$B$2,People!$A$5,(IF(M7309=People!$B$3,People!$A$3,(IF(M7309=People!$B$4,People!$A$4,(IF(M7309=People!$B$5,People!$A$5,0)))))))</f>
        <v>Cassandra Brandow</v>
      </c>
      <c r="W7309" s="1" t="str">
        <f>IFERROR(VLOOKUP(Data[[#This Row],[Order ID]], Returns!$A:$B, 2, FALSE), "No")</f>
        <v>No</v>
      </c>
      <c r="X7309" s="1">
        <f>1/COUNTIF(Data[Order ID], Data[[#This Row],[Order ID]])</f>
        <v>0.33333333333333331</v>
      </c>
      <c r="Y7309" s="1">
        <f>1/COUNTIFS(Data[Customer Name],Data[[#This Row],[Customer Name]], Data[MonthYear],Data[[#This Row],[MonthYear]])</f>
        <v>0.33333333333333331</v>
      </c>
      <c r="Z7309" s="1" t="str">
        <f>TEXT(Data[[#This Row],[Order Date]], "mm.yy")</f>
        <v>11.18</v>
      </c>
    </row>
    <row r="7310" spans="1:26" x14ac:dyDescent="0.25">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1" t="str">
        <f>IF(M7310=People!$B$2,People!$A$5,(IF(M7310=People!$B$3,People!$A$3,(IF(M7310=People!$B$4,People!$A$4,(IF(M7310=People!$B$5,People!$A$5,0)))))))</f>
        <v>Cassandra Brandow</v>
      </c>
      <c r="W7310" s="1" t="str">
        <f>IFERROR(VLOOKUP(Data[[#This Row],[Order ID]], Returns!$A:$B, 2, FALSE), "No")</f>
        <v>No</v>
      </c>
      <c r="X7310" s="1">
        <f>1/COUNTIF(Data[Order ID], Data[[#This Row],[Order ID]])</f>
        <v>0.33333333333333331</v>
      </c>
      <c r="Y7310" s="1">
        <f>1/COUNTIFS(Data[Customer Name],Data[[#This Row],[Customer Name]], Data[MonthYear],Data[[#This Row],[MonthYear]])</f>
        <v>0.33333333333333331</v>
      </c>
      <c r="Z7310" s="1" t="str">
        <f>TEXT(Data[[#This Row],[Order Date]], "mm.yy")</f>
        <v>11.18</v>
      </c>
    </row>
    <row r="7311" spans="1:26" x14ac:dyDescent="0.25">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1" t="str">
        <f>IF(M7311=People!$B$2,People!$A$5,(IF(M7311=People!$B$3,People!$A$3,(IF(M7311=People!$B$4,People!$A$4,(IF(M7311=People!$B$5,People!$A$5,0)))))))</f>
        <v>Chuck Magee</v>
      </c>
      <c r="W7311" s="1" t="str">
        <f>IFERROR(VLOOKUP(Data[[#This Row],[Order ID]], Returns!$A:$B, 2, FALSE), "No")</f>
        <v>No</v>
      </c>
      <c r="X7311" s="1">
        <f>1/COUNTIF(Data[Order ID], Data[[#This Row],[Order ID]])</f>
        <v>1</v>
      </c>
      <c r="Y7311" s="1">
        <f>1/COUNTIFS(Data[Customer Name],Data[[#This Row],[Customer Name]], Data[MonthYear],Data[[#This Row],[MonthYear]])</f>
        <v>1</v>
      </c>
      <c r="Z7311" s="1" t="str">
        <f>TEXT(Data[[#This Row],[Order Date]], "mm.yy")</f>
        <v>06.19</v>
      </c>
    </row>
    <row r="7312" spans="1:26" x14ac:dyDescent="0.25">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1" t="str">
        <f>IF(M7312=People!$B$2,People!$A$5,(IF(M7312=People!$B$3,People!$A$3,(IF(M7312=People!$B$4,People!$A$4,(IF(M7312=People!$B$5,People!$A$5,0)))))))</f>
        <v>Kelly Williams</v>
      </c>
      <c r="W7312" s="1" t="str">
        <f>IFERROR(VLOOKUP(Data[[#This Row],[Order ID]], Returns!$A:$B, 2, FALSE), "No")</f>
        <v>No</v>
      </c>
      <c r="X7312" s="1">
        <f>1/COUNTIF(Data[Order ID], Data[[#This Row],[Order ID]])</f>
        <v>1</v>
      </c>
      <c r="Y7312" s="1">
        <f>1/COUNTIFS(Data[Customer Name],Data[[#This Row],[Customer Name]], Data[MonthYear],Data[[#This Row],[MonthYear]])</f>
        <v>1</v>
      </c>
      <c r="Z7312" s="1" t="str">
        <f>TEXT(Data[[#This Row],[Order Date]], "mm.yy")</f>
        <v>08.17</v>
      </c>
    </row>
    <row r="7313" spans="1:26" x14ac:dyDescent="0.25">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1" t="str">
        <f>IF(M7313=People!$B$2,People!$A$5,(IF(M7313=People!$B$3,People!$A$3,(IF(M7313=People!$B$4,People!$A$4,(IF(M7313=People!$B$5,People!$A$5,0)))))))</f>
        <v>Cassandra Brandow</v>
      </c>
      <c r="W7313" s="1" t="str">
        <f>IFERROR(VLOOKUP(Data[[#This Row],[Order ID]], Returns!$A:$B, 2, FALSE), "No")</f>
        <v>No</v>
      </c>
      <c r="X7313" s="1">
        <f>1/COUNTIF(Data[Order ID], Data[[#This Row],[Order ID]])</f>
        <v>0.33333333333333331</v>
      </c>
      <c r="Y7313" s="1">
        <f>1/COUNTIFS(Data[Customer Name],Data[[#This Row],[Customer Name]], Data[MonthYear],Data[[#This Row],[MonthYear]])</f>
        <v>0.33333333333333331</v>
      </c>
      <c r="Z7313" s="1" t="str">
        <f>TEXT(Data[[#This Row],[Order Date]], "mm.yy")</f>
        <v>10.17</v>
      </c>
    </row>
    <row r="7314" spans="1:26" x14ac:dyDescent="0.25">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1" t="str">
        <f>IF(M7314=People!$B$2,People!$A$5,(IF(M7314=People!$B$3,People!$A$3,(IF(M7314=People!$B$4,People!$A$4,(IF(M7314=People!$B$5,People!$A$5,0)))))))</f>
        <v>Cassandra Brandow</v>
      </c>
      <c r="W7314" s="1" t="str">
        <f>IFERROR(VLOOKUP(Data[[#This Row],[Order ID]], Returns!$A:$B, 2, FALSE), "No")</f>
        <v>No</v>
      </c>
      <c r="X7314" s="1">
        <f>1/COUNTIF(Data[Order ID], Data[[#This Row],[Order ID]])</f>
        <v>0.33333333333333331</v>
      </c>
      <c r="Y7314" s="1">
        <f>1/COUNTIFS(Data[Customer Name],Data[[#This Row],[Customer Name]], Data[MonthYear],Data[[#This Row],[MonthYear]])</f>
        <v>0.33333333333333331</v>
      </c>
      <c r="Z7314" s="1" t="str">
        <f>TEXT(Data[[#This Row],[Order Date]], "mm.yy")</f>
        <v>10.17</v>
      </c>
    </row>
    <row r="7315" spans="1:26" x14ac:dyDescent="0.25">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1" t="str">
        <f>IF(M7315=People!$B$2,People!$A$5,(IF(M7315=People!$B$3,People!$A$3,(IF(M7315=People!$B$4,People!$A$4,(IF(M7315=People!$B$5,People!$A$5,0)))))))</f>
        <v>Cassandra Brandow</v>
      </c>
      <c r="W7315" s="1" t="str">
        <f>IFERROR(VLOOKUP(Data[[#This Row],[Order ID]], Returns!$A:$B, 2, FALSE), "No")</f>
        <v>No</v>
      </c>
      <c r="X7315" s="1">
        <f>1/COUNTIF(Data[Order ID], Data[[#This Row],[Order ID]])</f>
        <v>0.33333333333333331</v>
      </c>
      <c r="Y7315" s="1">
        <f>1/COUNTIFS(Data[Customer Name],Data[[#This Row],[Customer Name]], Data[MonthYear],Data[[#This Row],[MonthYear]])</f>
        <v>0.33333333333333331</v>
      </c>
      <c r="Z7315" s="1" t="str">
        <f>TEXT(Data[[#This Row],[Order Date]], "mm.yy")</f>
        <v>10.17</v>
      </c>
    </row>
    <row r="7316" spans="1:26" x14ac:dyDescent="0.25">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1" t="str">
        <f>IF(M7316=People!$B$2,People!$A$5,(IF(M7316=People!$B$3,People!$A$3,(IF(M7316=People!$B$4,People!$A$4,(IF(M7316=People!$B$5,People!$A$5,0)))))))</f>
        <v>Kelly Williams</v>
      </c>
      <c r="W7316" s="1" t="str">
        <f>IFERROR(VLOOKUP(Data[[#This Row],[Order ID]], Returns!$A:$B, 2, FALSE), "No")</f>
        <v>No</v>
      </c>
      <c r="X7316" s="1">
        <f>1/COUNTIF(Data[Order ID], Data[[#This Row],[Order ID]])</f>
        <v>1</v>
      </c>
      <c r="Y7316" s="1">
        <f>1/COUNTIFS(Data[Customer Name],Data[[#This Row],[Customer Name]], Data[MonthYear],Data[[#This Row],[MonthYear]])</f>
        <v>1</v>
      </c>
      <c r="Z7316" s="1" t="str">
        <f>TEXT(Data[[#This Row],[Order Date]], "mm.yy")</f>
        <v>05.18</v>
      </c>
    </row>
    <row r="7317" spans="1:26" x14ac:dyDescent="0.25">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1" t="str">
        <f>IF(M7317=People!$B$2,People!$A$5,(IF(M7317=People!$B$3,People!$A$3,(IF(M7317=People!$B$4,People!$A$4,(IF(M7317=People!$B$5,People!$A$5,0)))))))</f>
        <v>Chuck Magee</v>
      </c>
      <c r="W7317" s="1" t="str">
        <f>IFERROR(VLOOKUP(Data[[#This Row],[Order ID]], Returns!$A:$B, 2, FALSE), "No")</f>
        <v>No</v>
      </c>
      <c r="X7317" s="1">
        <f>1/COUNTIF(Data[Order ID], Data[[#This Row],[Order ID]])</f>
        <v>1</v>
      </c>
      <c r="Y7317" s="1">
        <f>1/COUNTIFS(Data[Customer Name],Data[[#This Row],[Customer Name]], Data[MonthYear],Data[[#This Row],[MonthYear]])</f>
        <v>1</v>
      </c>
      <c r="Z7317" s="1" t="str">
        <f>TEXT(Data[[#This Row],[Order Date]], "mm.yy")</f>
        <v>05.19</v>
      </c>
    </row>
    <row r="7318" spans="1:26" x14ac:dyDescent="0.25">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1" t="str">
        <f>IF(M7318=People!$B$2,People!$A$5,(IF(M7318=People!$B$3,People!$A$3,(IF(M7318=People!$B$4,People!$A$4,(IF(M7318=People!$B$5,People!$A$5,0)))))))</f>
        <v>Chuck Magee</v>
      </c>
      <c r="W7318" s="1" t="str">
        <f>IFERROR(VLOOKUP(Data[[#This Row],[Order ID]], Returns!$A:$B, 2, FALSE), "No")</f>
        <v>No</v>
      </c>
      <c r="X7318" s="1">
        <f>1/COUNTIF(Data[Order ID], Data[[#This Row],[Order ID]])</f>
        <v>1</v>
      </c>
      <c r="Y7318" s="1">
        <f>1/COUNTIFS(Data[Customer Name],Data[[#This Row],[Customer Name]], Data[MonthYear],Data[[#This Row],[MonthYear]])</f>
        <v>1</v>
      </c>
      <c r="Z7318" s="1" t="str">
        <f>TEXT(Data[[#This Row],[Order Date]], "mm.yy")</f>
        <v>10.18</v>
      </c>
    </row>
    <row r="7319" spans="1:26" x14ac:dyDescent="0.25">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1" t="str">
        <f>IF(M7319=People!$B$2,People!$A$5,(IF(M7319=People!$B$3,People!$A$3,(IF(M7319=People!$B$4,People!$A$4,(IF(M7319=People!$B$5,People!$A$5,0)))))))</f>
        <v>Cassandra Brandow</v>
      </c>
      <c r="W7319" s="1" t="str">
        <f>IFERROR(VLOOKUP(Data[[#This Row],[Order ID]], Returns!$A:$B, 2, FALSE), "No")</f>
        <v>No</v>
      </c>
      <c r="X7319" s="1">
        <f>1/COUNTIF(Data[Order ID], Data[[#This Row],[Order ID]])</f>
        <v>0.5</v>
      </c>
      <c r="Y7319" s="1">
        <f>1/COUNTIFS(Data[Customer Name],Data[[#This Row],[Customer Name]], Data[MonthYear],Data[[#This Row],[MonthYear]])</f>
        <v>0.2</v>
      </c>
      <c r="Z7319" s="1" t="str">
        <f>TEXT(Data[[#This Row],[Order Date]], "mm.yy")</f>
        <v>11.19</v>
      </c>
    </row>
    <row r="7320" spans="1:26" x14ac:dyDescent="0.25">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1" t="str">
        <f>IF(M7320=People!$B$2,People!$A$5,(IF(M7320=People!$B$3,People!$A$3,(IF(M7320=People!$B$4,People!$A$4,(IF(M7320=People!$B$5,People!$A$5,0)))))))</f>
        <v>Cassandra Brandow</v>
      </c>
      <c r="W7320" s="1" t="str">
        <f>IFERROR(VLOOKUP(Data[[#This Row],[Order ID]], Returns!$A:$B, 2, FALSE), "No")</f>
        <v>No</v>
      </c>
      <c r="X7320" s="1">
        <f>1/COUNTIF(Data[Order ID], Data[[#This Row],[Order ID]])</f>
        <v>0.5</v>
      </c>
      <c r="Y7320" s="1">
        <f>1/COUNTIFS(Data[Customer Name],Data[[#This Row],[Customer Name]], Data[MonthYear],Data[[#This Row],[MonthYear]])</f>
        <v>0.2</v>
      </c>
      <c r="Z7320" s="1" t="str">
        <f>TEXT(Data[[#This Row],[Order Date]], "mm.yy")</f>
        <v>11.19</v>
      </c>
    </row>
    <row r="7321" spans="1:26" x14ac:dyDescent="0.25">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1" t="str">
        <f>IF(M7321=People!$B$2,People!$A$5,(IF(M7321=People!$B$3,People!$A$3,(IF(M7321=People!$B$4,People!$A$4,(IF(M7321=People!$B$5,People!$A$5,0)))))))</f>
        <v>Chuck Magee</v>
      </c>
      <c r="W7321" s="1" t="str">
        <f>IFERROR(VLOOKUP(Data[[#This Row],[Order ID]], Returns!$A:$B, 2, FALSE), "No")</f>
        <v>No</v>
      </c>
      <c r="X7321" s="1">
        <f>1/COUNTIF(Data[Order ID], Data[[#This Row],[Order ID]])</f>
        <v>0.5</v>
      </c>
      <c r="Y7321" s="1">
        <f>1/COUNTIFS(Data[Customer Name],Data[[#This Row],[Customer Name]], Data[MonthYear],Data[[#This Row],[MonthYear]])</f>
        <v>0.25</v>
      </c>
      <c r="Z7321" s="1" t="str">
        <f>TEXT(Data[[#This Row],[Order Date]], "mm.yy")</f>
        <v>11.19</v>
      </c>
    </row>
    <row r="7322" spans="1:26" x14ac:dyDescent="0.25">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1" t="str">
        <f>IF(M7322=People!$B$2,People!$A$5,(IF(M7322=People!$B$3,People!$A$3,(IF(M7322=People!$B$4,People!$A$4,(IF(M7322=People!$B$5,People!$A$5,0)))))))</f>
        <v>Chuck Magee</v>
      </c>
      <c r="W7322" s="1" t="str">
        <f>IFERROR(VLOOKUP(Data[[#This Row],[Order ID]], Returns!$A:$B, 2, FALSE), "No")</f>
        <v>No</v>
      </c>
      <c r="X7322" s="1">
        <f>1/COUNTIF(Data[Order ID], Data[[#This Row],[Order ID]])</f>
        <v>0.5</v>
      </c>
      <c r="Y7322" s="1">
        <f>1/COUNTIFS(Data[Customer Name],Data[[#This Row],[Customer Name]], Data[MonthYear],Data[[#This Row],[MonthYear]])</f>
        <v>0.25</v>
      </c>
      <c r="Z7322" s="1" t="str">
        <f>TEXT(Data[[#This Row],[Order Date]], "mm.yy")</f>
        <v>11.19</v>
      </c>
    </row>
    <row r="7323" spans="1:26" x14ac:dyDescent="0.25">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1" t="str">
        <f>IF(M7323=People!$B$2,People!$A$5,(IF(M7323=People!$B$3,People!$A$3,(IF(M7323=People!$B$4,People!$A$4,(IF(M7323=People!$B$5,People!$A$5,0)))))))</f>
        <v>Kelly Williams</v>
      </c>
      <c r="W7323" s="1" t="str">
        <f>IFERROR(VLOOKUP(Data[[#This Row],[Order ID]], Returns!$A:$B, 2, FALSE), "No")</f>
        <v>No</v>
      </c>
      <c r="X7323" s="1">
        <f>1/COUNTIF(Data[Order ID], Data[[#This Row],[Order ID]])</f>
        <v>0.5</v>
      </c>
      <c r="Y7323" s="1">
        <f>1/COUNTIFS(Data[Customer Name],Data[[#This Row],[Customer Name]], Data[MonthYear],Data[[#This Row],[MonthYear]])</f>
        <v>0.5</v>
      </c>
      <c r="Z7323" s="1" t="str">
        <f>TEXT(Data[[#This Row],[Order Date]], "mm.yy")</f>
        <v>09.19</v>
      </c>
    </row>
    <row r="7324" spans="1:26" x14ac:dyDescent="0.25">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1" t="str">
        <f>IF(M7324=People!$B$2,People!$A$5,(IF(M7324=People!$B$3,People!$A$3,(IF(M7324=People!$B$4,People!$A$4,(IF(M7324=People!$B$5,People!$A$5,0)))))))</f>
        <v>Kelly Williams</v>
      </c>
      <c r="W7324" s="1" t="str">
        <f>IFERROR(VLOOKUP(Data[[#This Row],[Order ID]], Returns!$A:$B, 2, FALSE), "No")</f>
        <v>No</v>
      </c>
      <c r="X7324" s="1">
        <f>1/COUNTIF(Data[Order ID], Data[[#This Row],[Order ID]])</f>
        <v>0.5</v>
      </c>
      <c r="Y7324" s="1">
        <f>1/COUNTIFS(Data[Customer Name],Data[[#This Row],[Customer Name]], Data[MonthYear],Data[[#This Row],[MonthYear]])</f>
        <v>0.5</v>
      </c>
      <c r="Z7324" s="1" t="str">
        <f>TEXT(Data[[#This Row],[Order Date]], "mm.yy")</f>
        <v>09.19</v>
      </c>
    </row>
    <row r="7325" spans="1:26" x14ac:dyDescent="0.25">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1" t="str">
        <f>IF(M7325=People!$B$2,People!$A$5,(IF(M7325=People!$B$3,People!$A$3,(IF(M7325=People!$B$4,People!$A$4,(IF(M7325=People!$B$5,People!$A$5,0)))))))</f>
        <v>Chuck Magee</v>
      </c>
      <c r="W7325" s="1" t="str">
        <f>IFERROR(VLOOKUP(Data[[#This Row],[Order ID]], Returns!$A:$B, 2, FALSE), "No")</f>
        <v>No</v>
      </c>
      <c r="X7325" s="1">
        <f>1/COUNTIF(Data[Order ID], Data[[#This Row],[Order ID]])</f>
        <v>0.5</v>
      </c>
      <c r="Y7325" s="1">
        <f>1/COUNTIFS(Data[Customer Name],Data[[#This Row],[Customer Name]], Data[MonthYear],Data[[#This Row],[MonthYear]])</f>
        <v>0.5</v>
      </c>
      <c r="Z7325" s="1" t="str">
        <f>TEXT(Data[[#This Row],[Order Date]], "mm.yy")</f>
        <v>12.19</v>
      </c>
    </row>
    <row r="7326" spans="1:26" x14ac:dyDescent="0.25">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1" t="str">
        <f>IF(M7326=People!$B$2,People!$A$5,(IF(M7326=People!$B$3,People!$A$3,(IF(M7326=People!$B$4,People!$A$4,(IF(M7326=People!$B$5,People!$A$5,0)))))))</f>
        <v>Chuck Magee</v>
      </c>
      <c r="W7326" s="1" t="str">
        <f>IFERROR(VLOOKUP(Data[[#This Row],[Order ID]], Returns!$A:$B, 2, FALSE), "No")</f>
        <v>No</v>
      </c>
      <c r="X7326" s="1">
        <f>1/COUNTIF(Data[Order ID], Data[[#This Row],[Order ID]])</f>
        <v>0.5</v>
      </c>
      <c r="Y7326" s="1">
        <f>1/COUNTIFS(Data[Customer Name],Data[[#This Row],[Customer Name]], Data[MonthYear],Data[[#This Row],[MonthYear]])</f>
        <v>0.5</v>
      </c>
      <c r="Z7326" s="1" t="str">
        <f>TEXT(Data[[#This Row],[Order Date]], "mm.yy")</f>
        <v>12.19</v>
      </c>
    </row>
    <row r="7327" spans="1:26" x14ac:dyDescent="0.25">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1" t="str">
        <f>IF(M7327=People!$B$2,People!$A$5,(IF(M7327=People!$B$3,People!$A$3,(IF(M7327=People!$B$4,People!$A$4,(IF(M7327=People!$B$5,People!$A$5,0)))))))</f>
        <v>Cassandra Brandow</v>
      </c>
      <c r="W7327" s="1" t="str">
        <f>IFERROR(VLOOKUP(Data[[#This Row],[Order ID]], Returns!$A:$B, 2, FALSE), "No")</f>
        <v>No</v>
      </c>
      <c r="X7327" s="1">
        <f>1/COUNTIF(Data[Order ID], Data[[#This Row],[Order ID]])</f>
        <v>0.5</v>
      </c>
      <c r="Y7327" s="1">
        <f>1/COUNTIFS(Data[Customer Name],Data[[#This Row],[Customer Name]], Data[MonthYear],Data[[#This Row],[MonthYear]])</f>
        <v>0.5</v>
      </c>
      <c r="Z7327" s="1" t="str">
        <f>TEXT(Data[[#This Row],[Order Date]], "mm.yy")</f>
        <v>11.19</v>
      </c>
    </row>
    <row r="7328" spans="1:26" x14ac:dyDescent="0.25">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1" t="str">
        <f>IF(M7328=People!$B$2,People!$A$5,(IF(M7328=People!$B$3,People!$A$3,(IF(M7328=People!$B$4,People!$A$4,(IF(M7328=People!$B$5,People!$A$5,0)))))))</f>
        <v>Cassandra Brandow</v>
      </c>
      <c r="W7328" s="1" t="str">
        <f>IFERROR(VLOOKUP(Data[[#This Row],[Order ID]], Returns!$A:$B, 2, FALSE), "No")</f>
        <v>No</v>
      </c>
      <c r="X7328" s="1">
        <f>1/COUNTIF(Data[Order ID], Data[[#This Row],[Order ID]])</f>
        <v>0.5</v>
      </c>
      <c r="Y7328" s="1">
        <f>1/COUNTIFS(Data[Customer Name],Data[[#This Row],[Customer Name]], Data[MonthYear],Data[[#This Row],[MonthYear]])</f>
        <v>0.5</v>
      </c>
      <c r="Z7328" s="1" t="str">
        <f>TEXT(Data[[#This Row],[Order Date]], "mm.yy")</f>
        <v>11.19</v>
      </c>
    </row>
    <row r="7329" spans="1:26" x14ac:dyDescent="0.25">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1" t="str">
        <f>IF(M7329=People!$B$2,People!$A$5,(IF(M7329=People!$B$3,People!$A$3,(IF(M7329=People!$B$4,People!$A$4,(IF(M7329=People!$B$5,People!$A$5,0)))))))</f>
        <v>Cassandra Brandow</v>
      </c>
      <c r="W7329" s="1" t="str">
        <f>IFERROR(VLOOKUP(Data[[#This Row],[Order ID]], Returns!$A:$B, 2, FALSE), "No")</f>
        <v>No</v>
      </c>
      <c r="X7329" s="1">
        <f>1/COUNTIF(Data[Order ID], Data[[#This Row],[Order ID]])</f>
        <v>0.33333333333333331</v>
      </c>
      <c r="Y7329" s="1">
        <f>1/COUNTIFS(Data[Customer Name],Data[[#This Row],[Customer Name]], Data[MonthYear],Data[[#This Row],[MonthYear]])</f>
        <v>0.33333333333333331</v>
      </c>
      <c r="Z7329" s="1" t="str">
        <f>TEXT(Data[[#This Row],[Order Date]], "mm.yy")</f>
        <v>03.16</v>
      </c>
    </row>
    <row r="7330" spans="1:26" x14ac:dyDescent="0.25">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1" t="str">
        <f>IF(M7330=People!$B$2,People!$A$5,(IF(M7330=People!$B$3,People!$A$3,(IF(M7330=People!$B$4,People!$A$4,(IF(M7330=People!$B$5,People!$A$5,0)))))))</f>
        <v>Cassandra Brandow</v>
      </c>
      <c r="W7330" s="1" t="str">
        <f>IFERROR(VLOOKUP(Data[[#This Row],[Order ID]], Returns!$A:$B, 2, FALSE), "No")</f>
        <v>No</v>
      </c>
      <c r="X7330" s="1">
        <f>1/COUNTIF(Data[Order ID], Data[[#This Row],[Order ID]])</f>
        <v>0.33333333333333331</v>
      </c>
      <c r="Y7330" s="1">
        <f>1/COUNTIFS(Data[Customer Name],Data[[#This Row],[Customer Name]], Data[MonthYear],Data[[#This Row],[MonthYear]])</f>
        <v>0.33333333333333331</v>
      </c>
      <c r="Z7330" s="1" t="str">
        <f>TEXT(Data[[#This Row],[Order Date]], "mm.yy")</f>
        <v>03.16</v>
      </c>
    </row>
    <row r="7331" spans="1:26" x14ac:dyDescent="0.25">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1" t="str">
        <f>IF(M7331=People!$B$2,People!$A$5,(IF(M7331=People!$B$3,People!$A$3,(IF(M7331=People!$B$4,People!$A$4,(IF(M7331=People!$B$5,People!$A$5,0)))))))</f>
        <v>Cassandra Brandow</v>
      </c>
      <c r="W7331" s="1" t="str">
        <f>IFERROR(VLOOKUP(Data[[#This Row],[Order ID]], Returns!$A:$B, 2, FALSE), "No")</f>
        <v>No</v>
      </c>
      <c r="X7331" s="1">
        <f>1/COUNTIF(Data[Order ID], Data[[#This Row],[Order ID]])</f>
        <v>0.33333333333333331</v>
      </c>
      <c r="Y7331" s="1">
        <f>1/COUNTIFS(Data[Customer Name],Data[[#This Row],[Customer Name]], Data[MonthYear],Data[[#This Row],[MonthYear]])</f>
        <v>0.33333333333333331</v>
      </c>
      <c r="Z7331" s="1" t="str">
        <f>TEXT(Data[[#This Row],[Order Date]], "mm.yy")</f>
        <v>03.16</v>
      </c>
    </row>
    <row r="7332" spans="1:26" x14ac:dyDescent="0.25">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1" t="str">
        <f>IF(M7332=People!$B$2,People!$A$5,(IF(M7332=People!$B$3,People!$A$3,(IF(M7332=People!$B$4,People!$A$4,(IF(M7332=People!$B$5,People!$A$5,0)))))))</f>
        <v>Kelly Williams</v>
      </c>
      <c r="W7332" s="1" t="str">
        <f>IFERROR(VLOOKUP(Data[[#This Row],[Order ID]], Returns!$A:$B, 2, FALSE), "No")</f>
        <v>No</v>
      </c>
      <c r="X7332" s="1">
        <f>1/COUNTIF(Data[Order ID], Data[[#This Row],[Order ID]])</f>
        <v>1</v>
      </c>
      <c r="Y7332" s="1">
        <f>1/COUNTIFS(Data[Customer Name],Data[[#This Row],[Customer Name]], Data[MonthYear],Data[[#This Row],[MonthYear]])</f>
        <v>1</v>
      </c>
      <c r="Z7332" s="1" t="str">
        <f>TEXT(Data[[#This Row],[Order Date]], "mm.yy")</f>
        <v>11.18</v>
      </c>
    </row>
    <row r="7333" spans="1:26" x14ac:dyDescent="0.25">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1" t="str">
        <f>IF(M7333=People!$B$2,People!$A$5,(IF(M7333=People!$B$3,People!$A$3,(IF(M7333=People!$B$4,People!$A$4,(IF(M7333=People!$B$5,People!$A$5,0)))))))</f>
        <v>Chuck Magee</v>
      </c>
      <c r="W7333" s="1" t="str">
        <f>IFERROR(VLOOKUP(Data[[#This Row],[Order ID]], Returns!$A:$B, 2, FALSE), "No")</f>
        <v>No</v>
      </c>
      <c r="X7333" s="1">
        <f>1/COUNTIF(Data[Order ID], Data[[#This Row],[Order ID]])</f>
        <v>0.5</v>
      </c>
      <c r="Y7333" s="1">
        <f>1/COUNTIFS(Data[Customer Name],Data[[#This Row],[Customer Name]], Data[MonthYear],Data[[#This Row],[MonthYear]])</f>
        <v>0.5</v>
      </c>
      <c r="Z7333" s="1" t="str">
        <f>TEXT(Data[[#This Row],[Order Date]], "mm.yy")</f>
        <v>10.19</v>
      </c>
    </row>
    <row r="7334" spans="1:26" x14ac:dyDescent="0.25">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1" t="str">
        <f>IF(M7334=People!$B$2,People!$A$5,(IF(M7334=People!$B$3,People!$A$3,(IF(M7334=People!$B$4,People!$A$4,(IF(M7334=People!$B$5,People!$A$5,0)))))))</f>
        <v>Chuck Magee</v>
      </c>
      <c r="W7334" s="1" t="str">
        <f>IFERROR(VLOOKUP(Data[[#This Row],[Order ID]], Returns!$A:$B, 2, FALSE), "No")</f>
        <v>No</v>
      </c>
      <c r="X7334" s="1">
        <f>1/COUNTIF(Data[Order ID], Data[[#This Row],[Order ID]])</f>
        <v>0.5</v>
      </c>
      <c r="Y7334" s="1">
        <f>1/COUNTIFS(Data[Customer Name],Data[[#This Row],[Customer Name]], Data[MonthYear],Data[[#This Row],[MonthYear]])</f>
        <v>0.5</v>
      </c>
      <c r="Z7334" s="1" t="str">
        <f>TEXT(Data[[#This Row],[Order Date]], "mm.yy")</f>
        <v>10.19</v>
      </c>
    </row>
    <row r="7335" spans="1:26" x14ac:dyDescent="0.25">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1" t="str">
        <f>IF(M7335=People!$B$2,People!$A$5,(IF(M7335=People!$B$3,People!$A$3,(IF(M7335=People!$B$4,People!$A$4,(IF(M7335=People!$B$5,People!$A$5,0)))))))</f>
        <v>Cassandra Brandow</v>
      </c>
      <c r="W7335" s="1" t="str">
        <f>IFERROR(VLOOKUP(Data[[#This Row],[Order ID]], Returns!$A:$B, 2, FALSE), "No")</f>
        <v>No</v>
      </c>
      <c r="X7335" s="1">
        <f>1/COUNTIF(Data[Order ID], Data[[#This Row],[Order ID]])</f>
        <v>0.5</v>
      </c>
      <c r="Y7335" s="1">
        <f>1/COUNTIFS(Data[Customer Name],Data[[#This Row],[Customer Name]], Data[MonthYear],Data[[#This Row],[MonthYear]])</f>
        <v>0.5</v>
      </c>
      <c r="Z7335" s="1" t="str">
        <f>TEXT(Data[[#This Row],[Order Date]], "mm.yy")</f>
        <v>04.17</v>
      </c>
    </row>
    <row r="7336" spans="1:26" x14ac:dyDescent="0.25">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1" t="str">
        <f>IF(M7336=People!$B$2,People!$A$5,(IF(M7336=People!$B$3,People!$A$3,(IF(M7336=People!$B$4,People!$A$4,(IF(M7336=People!$B$5,People!$A$5,0)))))))</f>
        <v>Cassandra Brandow</v>
      </c>
      <c r="W7336" s="1" t="str">
        <f>IFERROR(VLOOKUP(Data[[#This Row],[Order ID]], Returns!$A:$B, 2, FALSE), "No")</f>
        <v>No</v>
      </c>
      <c r="X7336" s="1">
        <f>1/COUNTIF(Data[Order ID], Data[[#This Row],[Order ID]])</f>
        <v>0.5</v>
      </c>
      <c r="Y7336" s="1">
        <f>1/COUNTIFS(Data[Customer Name],Data[[#This Row],[Customer Name]], Data[MonthYear],Data[[#This Row],[MonthYear]])</f>
        <v>0.5</v>
      </c>
      <c r="Z7336" s="1" t="str">
        <f>TEXT(Data[[#This Row],[Order Date]], "mm.yy")</f>
        <v>04.17</v>
      </c>
    </row>
    <row r="7337" spans="1:26" x14ac:dyDescent="0.25">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1" t="str">
        <f>IF(M7337=People!$B$2,People!$A$5,(IF(M7337=People!$B$3,People!$A$3,(IF(M7337=People!$B$4,People!$A$4,(IF(M7337=People!$B$5,People!$A$5,0)))))))</f>
        <v>Chuck Magee</v>
      </c>
      <c r="W7337" s="1" t="str">
        <f>IFERROR(VLOOKUP(Data[[#This Row],[Order ID]], Returns!$A:$B, 2, FALSE), "No")</f>
        <v>No</v>
      </c>
      <c r="X7337" s="1">
        <f>1/COUNTIF(Data[Order ID], Data[[#This Row],[Order ID]])</f>
        <v>0.5</v>
      </c>
      <c r="Y7337" s="1">
        <f>1/COUNTIFS(Data[Customer Name],Data[[#This Row],[Customer Name]], Data[MonthYear],Data[[#This Row],[MonthYear]])</f>
        <v>0.5</v>
      </c>
      <c r="Z7337" s="1" t="str">
        <f>TEXT(Data[[#This Row],[Order Date]], "mm.yy")</f>
        <v>12.17</v>
      </c>
    </row>
    <row r="7338" spans="1:26" x14ac:dyDescent="0.25">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1" t="str">
        <f>IF(M7338=People!$B$2,People!$A$5,(IF(M7338=People!$B$3,People!$A$3,(IF(M7338=People!$B$4,People!$A$4,(IF(M7338=People!$B$5,People!$A$5,0)))))))</f>
        <v>Chuck Magee</v>
      </c>
      <c r="W7338" s="1" t="str">
        <f>IFERROR(VLOOKUP(Data[[#This Row],[Order ID]], Returns!$A:$B, 2, FALSE), "No")</f>
        <v>No</v>
      </c>
      <c r="X7338" s="1">
        <f>1/COUNTIF(Data[Order ID], Data[[#This Row],[Order ID]])</f>
        <v>0.5</v>
      </c>
      <c r="Y7338" s="1">
        <f>1/COUNTIFS(Data[Customer Name],Data[[#This Row],[Customer Name]], Data[MonthYear],Data[[#This Row],[MonthYear]])</f>
        <v>0.5</v>
      </c>
      <c r="Z7338" s="1" t="str">
        <f>TEXT(Data[[#This Row],[Order Date]], "mm.yy")</f>
        <v>12.17</v>
      </c>
    </row>
    <row r="7339" spans="1:26" x14ac:dyDescent="0.25">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1" t="str">
        <f>IF(M7339=People!$B$2,People!$A$5,(IF(M7339=People!$B$3,People!$A$3,(IF(M7339=People!$B$4,People!$A$4,(IF(M7339=People!$B$5,People!$A$5,0)))))))</f>
        <v>Cassandra Brandow</v>
      </c>
      <c r="W7339" s="1" t="str">
        <f>IFERROR(VLOOKUP(Data[[#This Row],[Order ID]], Returns!$A:$B, 2, FALSE), "No")</f>
        <v>No</v>
      </c>
      <c r="X7339" s="1">
        <f>1/COUNTIF(Data[Order ID], Data[[#This Row],[Order ID]])</f>
        <v>1</v>
      </c>
      <c r="Y7339" s="1">
        <f>1/COUNTIFS(Data[Customer Name],Data[[#This Row],[Customer Name]], Data[MonthYear],Data[[#This Row],[MonthYear]])</f>
        <v>1</v>
      </c>
      <c r="Z7339" s="1" t="str">
        <f>TEXT(Data[[#This Row],[Order Date]], "mm.yy")</f>
        <v>09.19</v>
      </c>
    </row>
    <row r="7340" spans="1:26" x14ac:dyDescent="0.25">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1" t="str">
        <f>IF(M7340=People!$B$2,People!$A$5,(IF(M7340=People!$B$3,People!$A$3,(IF(M7340=People!$B$4,People!$A$4,(IF(M7340=People!$B$5,People!$A$5,0)))))))</f>
        <v>Chuck Magee</v>
      </c>
      <c r="W7340" s="1" t="str">
        <f>IFERROR(VLOOKUP(Data[[#This Row],[Order ID]], Returns!$A:$B, 2, FALSE), "No")</f>
        <v>No</v>
      </c>
      <c r="X7340" s="1">
        <f>1/COUNTIF(Data[Order ID], Data[[#This Row],[Order ID]])</f>
        <v>1</v>
      </c>
      <c r="Y7340" s="1">
        <f>1/COUNTIFS(Data[Customer Name],Data[[#This Row],[Customer Name]], Data[MonthYear],Data[[#This Row],[MonthYear]])</f>
        <v>1</v>
      </c>
      <c r="Z7340" s="1" t="str">
        <f>TEXT(Data[[#This Row],[Order Date]], "mm.yy")</f>
        <v>12.16</v>
      </c>
    </row>
    <row r="7341" spans="1:26" x14ac:dyDescent="0.25">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1" t="str">
        <f>IF(M7341=People!$B$2,People!$A$5,(IF(M7341=People!$B$3,People!$A$3,(IF(M7341=People!$B$4,People!$A$4,(IF(M7341=People!$B$5,People!$A$5,0)))))))</f>
        <v>Chuck Magee</v>
      </c>
      <c r="W7341" s="1" t="str">
        <f>IFERROR(VLOOKUP(Data[[#This Row],[Order ID]], Returns!$A:$B, 2, FALSE), "No")</f>
        <v>No</v>
      </c>
      <c r="X7341" s="1">
        <f>1/COUNTIF(Data[Order ID], Data[[#This Row],[Order ID]])</f>
        <v>1</v>
      </c>
      <c r="Y7341" s="1">
        <f>1/COUNTIFS(Data[Customer Name],Data[[#This Row],[Customer Name]], Data[MonthYear],Data[[#This Row],[MonthYear]])</f>
        <v>1</v>
      </c>
      <c r="Z7341" s="1" t="str">
        <f>TEXT(Data[[#This Row],[Order Date]], "mm.yy")</f>
        <v>07.17</v>
      </c>
    </row>
    <row r="7342" spans="1:26" x14ac:dyDescent="0.25">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1" t="str">
        <f>IF(M7342=People!$B$2,People!$A$5,(IF(M7342=People!$B$3,People!$A$3,(IF(M7342=People!$B$4,People!$A$4,(IF(M7342=People!$B$5,People!$A$5,0)))))))</f>
        <v>Cassandra Brandow</v>
      </c>
      <c r="W7342" s="1" t="str">
        <f>IFERROR(VLOOKUP(Data[[#This Row],[Order ID]], Returns!$A:$B, 2, FALSE), "No")</f>
        <v>No</v>
      </c>
      <c r="X7342" s="1">
        <f>1/COUNTIF(Data[Order ID], Data[[#This Row],[Order ID]])</f>
        <v>0.33333333333333331</v>
      </c>
      <c r="Y7342" s="1">
        <f>1/COUNTIFS(Data[Customer Name],Data[[#This Row],[Customer Name]], Data[MonthYear],Data[[#This Row],[MonthYear]])</f>
        <v>0.33333333333333331</v>
      </c>
      <c r="Z7342" s="1" t="str">
        <f>TEXT(Data[[#This Row],[Order Date]], "mm.yy")</f>
        <v>07.16</v>
      </c>
    </row>
    <row r="7343" spans="1:26" x14ac:dyDescent="0.25">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1" t="str">
        <f>IF(M7343=People!$B$2,People!$A$5,(IF(M7343=People!$B$3,People!$A$3,(IF(M7343=People!$B$4,People!$A$4,(IF(M7343=People!$B$5,People!$A$5,0)))))))</f>
        <v>Cassandra Brandow</v>
      </c>
      <c r="W7343" s="1" t="str">
        <f>IFERROR(VLOOKUP(Data[[#This Row],[Order ID]], Returns!$A:$B, 2, FALSE), "No")</f>
        <v>No</v>
      </c>
      <c r="X7343" s="1">
        <f>1/COUNTIF(Data[Order ID], Data[[#This Row],[Order ID]])</f>
        <v>0.33333333333333331</v>
      </c>
      <c r="Y7343" s="1">
        <f>1/COUNTIFS(Data[Customer Name],Data[[#This Row],[Customer Name]], Data[MonthYear],Data[[#This Row],[MonthYear]])</f>
        <v>0.33333333333333331</v>
      </c>
      <c r="Z7343" s="1" t="str">
        <f>TEXT(Data[[#This Row],[Order Date]], "mm.yy")</f>
        <v>07.16</v>
      </c>
    </row>
    <row r="7344" spans="1:26" x14ac:dyDescent="0.25">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1" t="str">
        <f>IF(M7344=People!$B$2,People!$A$5,(IF(M7344=People!$B$3,People!$A$3,(IF(M7344=People!$B$4,People!$A$4,(IF(M7344=People!$B$5,People!$A$5,0)))))))</f>
        <v>Cassandra Brandow</v>
      </c>
      <c r="W7344" s="1" t="str">
        <f>IFERROR(VLOOKUP(Data[[#This Row],[Order ID]], Returns!$A:$B, 2, FALSE), "No")</f>
        <v>No</v>
      </c>
      <c r="X7344" s="1">
        <f>1/COUNTIF(Data[Order ID], Data[[#This Row],[Order ID]])</f>
        <v>0.33333333333333331</v>
      </c>
      <c r="Y7344" s="1">
        <f>1/COUNTIFS(Data[Customer Name],Data[[#This Row],[Customer Name]], Data[MonthYear],Data[[#This Row],[MonthYear]])</f>
        <v>0.33333333333333331</v>
      </c>
      <c r="Z7344" s="1" t="str">
        <f>TEXT(Data[[#This Row],[Order Date]], "mm.yy")</f>
        <v>07.16</v>
      </c>
    </row>
    <row r="7345" spans="1:26" x14ac:dyDescent="0.25">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1" t="str">
        <f>IF(M7345=People!$B$2,People!$A$5,(IF(M7345=People!$B$3,People!$A$3,(IF(M7345=People!$B$4,People!$A$4,(IF(M7345=People!$B$5,People!$A$5,0)))))))</f>
        <v>Chuck Magee</v>
      </c>
      <c r="W7345" s="1" t="str">
        <f>IFERROR(VLOOKUP(Data[[#This Row],[Order ID]], Returns!$A:$B, 2, FALSE), "No")</f>
        <v>No</v>
      </c>
      <c r="X7345" s="1">
        <f>1/COUNTIF(Data[Order ID], Data[[#This Row],[Order ID]])</f>
        <v>1</v>
      </c>
      <c r="Y7345" s="1">
        <f>1/COUNTIFS(Data[Customer Name],Data[[#This Row],[Customer Name]], Data[MonthYear],Data[[#This Row],[MonthYear]])</f>
        <v>1</v>
      </c>
      <c r="Z7345" s="1" t="str">
        <f>TEXT(Data[[#This Row],[Order Date]], "mm.yy")</f>
        <v>12.16</v>
      </c>
    </row>
    <row r="7346" spans="1:26" x14ac:dyDescent="0.25">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1" t="str">
        <f>IF(M7346=People!$B$2,People!$A$5,(IF(M7346=People!$B$3,People!$A$3,(IF(M7346=People!$B$4,People!$A$4,(IF(M7346=People!$B$5,People!$A$5,0)))))))</f>
        <v>Cassandra Brandow</v>
      </c>
      <c r="W7346" s="1" t="str">
        <f>IFERROR(VLOOKUP(Data[[#This Row],[Order ID]], Returns!$A:$B, 2, FALSE), "No")</f>
        <v>No</v>
      </c>
      <c r="X7346" s="1">
        <f>1/COUNTIF(Data[Order ID], Data[[#This Row],[Order ID]])</f>
        <v>0.25</v>
      </c>
      <c r="Y7346" s="1">
        <f>1/COUNTIFS(Data[Customer Name],Data[[#This Row],[Customer Name]], Data[MonthYear],Data[[#This Row],[MonthYear]])</f>
        <v>0.2</v>
      </c>
      <c r="Z7346" s="1" t="str">
        <f>TEXT(Data[[#This Row],[Order Date]], "mm.yy")</f>
        <v>12.19</v>
      </c>
    </row>
    <row r="7347" spans="1:26" x14ac:dyDescent="0.25">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1" t="str">
        <f>IF(M7347=People!$B$2,People!$A$5,(IF(M7347=People!$B$3,People!$A$3,(IF(M7347=People!$B$4,People!$A$4,(IF(M7347=People!$B$5,People!$A$5,0)))))))</f>
        <v>Cassandra Brandow</v>
      </c>
      <c r="W7347" s="1" t="str">
        <f>IFERROR(VLOOKUP(Data[[#This Row],[Order ID]], Returns!$A:$B, 2, FALSE), "No")</f>
        <v>No</v>
      </c>
      <c r="X7347" s="1">
        <f>1/COUNTIF(Data[Order ID], Data[[#This Row],[Order ID]])</f>
        <v>0.25</v>
      </c>
      <c r="Y7347" s="1">
        <f>1/COUNTIFS(Data[Customer Name],Data[[#This Row],[Customer Name]], Data[MonthYear],Data[[#This Row],[MonthYear]])</f>
        <v>0.2</v>
      </c>
      <c r="Z7347" s="1" t="str">
        <f>TEXT(Data[[#This Row],[Order Date]], "mm.yy")</f>
        <v>12.19</v>
      </c>
    </row>
    <row r="7348" spans="1:26" x14ac:dyDescent="0.25">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1" t="str">
        <f>IF(M7348=People!$B$2,People!$A$5,(IF(M7348=People!$B$3,People!$A$3,(IF(M7348=People!$B$4,People!$A$4,(IF(M7348=People!$B$5,People!$A$5,0)))))))</f>
        <v>Cassandra Brandow</v>
      </c>
      <c r="W7348" s="1" t="str">
        <f>IFERROR(VLOOKUP(Data[[#This Row],[Order ID]], Returns!$A:$B, 2, FALSE), "No")</f>
        <v>No</v>
      </c>
      <c r="X7348" s="1">
        <f>1/COUNTIF(Data[Order ID], Data[[#This Row],[Order ID]])</f>
        <v>0.25</v>
      </c>
      <c r="Y7348" s="1">
        <f>1/COUNTIFS(Data[Customer Name],Data[[#This Row],[Customer Name]], Data[MonthYear],Data[[#This Row],[MonthYear]])</f>
        <v>0.2</v>
      </c>
      <c r="Z7348" s="1" t="str">
        <f>TEXT(Data[[#This Row],[Order Date]], "mm.yy")</f>
        <v>12.19</v>
      </c>
    </row>
    <row r="7349" spans="1:26" x14ac:dyDescent="0.25">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1" t="str">
        <f>IF(M7349=People!$B$2,People!$A$5,(IF(M7349=People!$B$3,People!$A$3,(IF(M7349=People!$B$4,People!$A$4,(IF(M7349=People!$B$5,People!$A$5,0)))))))</f>
        <v>Cassandra Brandow</v>
      </c>
      <c r="W7349" s="1" t="str">
        <f>IFERROR(VLOOKUP(Data[[#This Row],[Order ID]], Returns!$A:$B, 2, FALSE), "No")</f>
        <v>No</v>
      </c>
      <c r="X7349" s="1">
        <f>1/COUNTIF(Data[Order ID], Data[[#This Row],[Order ID]])</f>
        <v>0.25</v>
      </c>
      <c r="Y7349" s="1">
        <f>1/COUNTIFS(Data[Customer Name],Data[[#This Row],[Customer Name]], Data[MonthYear],Data[[#This Row],[MonthYear]])</f>
        <v>0.2</v>
      </c>
      <c r="Z7349" s="1" t="str">
        <f>TEXT(Data[[#This Row],[Order Date]], "mm.yy")</f>
        <v>12.19</v>
      </c>
    </row>
    <row r="7350" spans="1:26" x14ac:dyDescent="0.25">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1" t="str">
        <f>IF(M7350=People!$B$2,People!$A$5,(IF(M7350=People!$B$3,People!$A$3,(IF(M7350=People!$B$4,People!$A$4,(IF(M7350=People!$B$5,People!$A$5,0)))))))</f>
        <v>Kelly Williams</v>
      </c>
      <c r="W7350" s="1" t="str">
        <f>IFERROR(VLOOKUP(Data[[#This Row],[Order ID]], Returns!$A:$B, 2, FALSE), "No")</f>
        <v>No</v>
      </c>
      <c r="X7350" s="1">
        <f>1/COUNTIF(Data[Order ID], Data[[#This Row],[Order ID]])</f>
        <v>1</v>
      </c>
      <c r="Y7350" s="1">
        <f>1/COUNTIFS(Data[Customer Name],Data[[#This Row],[Customer Name]], Data[MonthYear],Data[[#This Row],[MonthYear]])</f>
        <v>1</v>
      </c>
      <c r="Z7350" s="1" t="str">
        <f>TEXT(Data[[#This Row],[Order Date]], "mm.yy")</f>
        <v>03.16</v>
      </c>
    </row>
    <row r="7351" spans="1:26" x14ac:dyDescent="0.25">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1" t="str">
        <f>IF(M7351=People!$B$2,People!$A$5,(IF(M7351=People!$B$3,People!$A$3,(IF(M7351=People!$B$4,People!$A$4,(IF(M7351=People!$B$5,People!$A$5,0)))))))</f>
        <v>Kelly Williams</v>
      </c>
      <c r="W7351" s="1" t="str">
        <f>IFERROR(VLOOKUP(Data[[#This Row],[Order ID]], Returns!$A:$B, 2, FALSE), "No")</f>
        <v>No</v>
      </c>
      <c r="X7351" s="1">
        <f>1/COUNTIF(Data[Order ID], Data[[#This Row],[Order ID]])</f>
        <v>0.5</v>
      </c>
      <c r="Y7351" s="1">
        <f>1/COUNTIFS(Data[Customer Name],Data[[#This Row],[Customer Name]], Data[MonthYear],Data[[#This Row],[MonthYear]])</f>
        <v>0.5</v>
      </c>
      <c r="Z7351" s="1" t="str">
        <f>TEXT(Data[[#This Row],[Order Date]], "mm.yy")</f>
        <v>10.19</v>
      </c>
    </row>
    <row r="7352" spans="1:26" x14ac:dyDescent="0.25">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1" t="str">
        <f>IF(M7352=People!$B$2,People!$A$5,(IF(M7352=People!$B$3,People!$A$3,(IF(M7352=People!$B$4,People!$A$4,(IF(M7352=People!$B$5,People!$A$5,0)))))))</f>
        <v>Kelly Williams</v>
      </c>
      <c r="W7352" s="1" t="str">
        <f>IFERROR(VLOOKUP(Data[[#This Row],[Order ID]], Returns!$A:$B, 2, FALSE), "No")</f>
        <v>No</v>
      </c>
      <c r="X7352" s="1">
        <f>1/COUNTIF(Data[Order ID], Data[[#This Row],[Order ID]])</f>
        <v>0.5</v>
      </c>
      <c r="Y7352" s="1">
        <f>1/COUNTIFS(Data[Customer Name],Data[[#This Row],[Customer Name]], Data[MonthYear],Data[[#This Row],[MonthYear]])</f>
        <v>0.5</v>
      </c>
      <c r="Z7352" s="1" t="str">
        <f>TEXT(Data[[#This Row],[Order Date]], "mm.yy")</f>
        <v>10.19</v>
      </c>
    </row>
    <row r="7353" spans="1:26" x14ac:dyDescent="0.25">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1" t="str">
        <f>IF(M7353=People!$B$2,People!$A$5,(IF(M7353=People!$B$3,People!$A$3,(IF(M7353=People!$B$4,People!$A$4,(IF(M7353=People!$B$5,People!$A$5,0)))))))</f>
        <v>Cassandra Brandow</v>
      </c>
      <c r="W7353" s="1" t="str">
        <f>IFERROR(VLOOKUP(Data[[#This Row],[Order ID]], Returns!$A:$B, 2, FALSE), "No")</f>
        <v>No</v>
      </c>
      <c r="X7353" s="1">
        <f>1/COUNTIF(Data[Order ID], Data[[#This Row],[Order ID]])</f>
        <v>1</v>
      </c>
      <c r="Y7353" s="1">
        <f>1/COUNTIFS(Data[Customer Name],Data[[#This Row],[Customer Name]], Data[MonthYear],Data[[#This Row],[MonthYear]])</f>
        <v>1</v>
      </c>
      <c r="Z7353" s="1" t="str">
        <f>TEXT(Data[[#This Row],[Order Date]], "mm.yy")</f>
        <v>11.19</v>
      </c>
    </row>
    <row r="7354" spans="1:26" x14ac:dyDescent="0.25">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1" t="str">
        <f>IF(M7354=People!$B$2,People!$A$5,(IF(M7354=People!$B$3,People!$A$3,(IF(M7354=People!$B$4,People!$A$4,(IF(M7354=People!$B$5,People!$A$5,0)))))))</f>
        <v>Chuck Magee</v>
      </c>
      <c r="W7354" s="1" t="str">
        <f>IFERROR(VLOOKUP(Data[[#This Row],[Order ID]], Returns!$A:$B, 2, FALSE), "No")</f>
        <v>No</v>
      </c>
      <c r="X7354" s="1">
        <f>1/COUNTIF(Data[Order ID], Data[[#This Row],[Order ID]])</f>
        <v>1</v>
      </c>
      <c r="Y7354" s="1">
        <f>1/COUNTIFS(Data[Customer Name],Data[[#This Row],[Customer Name]], Data[MonthYear],Data[[#This Row],[MonthYear]])</f>
        <v>1</v>
      </c>
      <c r="Z7354" s="1" t="str">
        <f>TEXT(Data[[#This Row],[Order Date]], "mm.yy")</f>
        <v>03.19</v>
      </c>
    </row>
    <row r="7355" spans="1:26" x14ac:dyDescent="0.25">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1" t="str">
        <f>IF(M7355=People!$B$2,People!$A$5,(IF(M7355=People!$B$3,People!$A$3,(IF(M7355=People!$B$4,People!$A$4,(IF(M7355=People!$B$5,People!$A$5,0)))))))</f>
        <v>Chuck Magee</v>
      </c>
      <c r="W7355" s="1" t="str">
        <f>IFERROR(VLOOKUP(Data[[#This Row],[Order ID]], Returns!$A:$B, 2, FALSE), "No")</f>
        <v>No</v>
      </c>
      <c r="X7355" s="1">
        <f>1/COUNTIF(Data[Order ID], Data[[#This Row],[Order ID]])</f>
        <v>1</v>
      </c>
      <c r="Y7355" s="1">
        <f>1/COUNTIFS(Data[Customer Name],Data[[#This Row],[Customer Name]], Data[MonthYear],Data[[#This Row],[MonthYear]])</f>
        <v>1</v>
      </c>
      <c r="Z7355" s="1" t="str">
        <f>TEXT(Data[[#This Row],[Order Date]], "mm.yy")</f>
        <v>09.18</v>
      </c>
    </row>
    <row r="7356" spans="1:26" x14ac:dyDescent="0.25">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1" t="str">
        <f>IF(M7356=People!$B$2,People!$A$5,(IF(M7356=People!$B$3,People!$A$3,(IF(M7356=People!$B$4,People!$A$4,(IF(M7356=People!$B$5,People!$A$5,0)))))))</f>
        <v>Cassandra Brandow</v>
      </c>
      <c r="W7356" s="1" t="str">
        <f>IFERROR(VLOOKUP(Data[[#This Row],[Order ID]], Returns!$A:$B, 2, FALSE), "No")</f>
        <v>No</v>
      </c>
      <c r="X7356" s="1">
        <f>1/COUNTIF(Data[Order ID], Data[[#This Row],[Order ID]])</f>
        <v>1</v>
      </c>
      <c r="Y7356" s="1">
        <f>1/COUNTIFS(Data[Customer Name],Data[[#This Row],[Customer Name]], Data[MonthYear],Data[[#This Row],[MonthYear]])</f>
        <v>1</v>
      </c>
      <c r="Z7356" s="1" t="str">
        <f>TEXT(Data[[#This Row],[Order Date]], "mm.yy")</f>
        <v>02.19</v>
      </c>
    </row>
    <row r="7357" spans="1:26" x14ac:dyDescent="0.25">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1" t="str">
        <f>IF(M7357=People!$B$2,People!$A$5,(IF(M7357=People!$B$3,People!$A$3,(IF(M7357=People!$B$4,People!$A$4,(IF(M7357=People!$B$5,People!$A$5,0)))))))</f>
        <v>Kelly Williams</v>
      </c>
      <c r="W7357" s="1" t="str">
        <f>IFERROR(VLOOKUP(Data[[#This Row],[Order ID]], Returns!$A:$B, 2, FALSE), "No")</f>
        <v>No</v>
      </c>
      <c r="X7357" s="1">
        <f>1/COUNTIF(Data[Order ID], Data[[#This Row],[Order ID]])</f>
        <v>1</v>
      </c>
      <c r="Y7357" s="1">
        <f>1/COUNTIFS(Data[Customer Name],Data[[#This Row],[Customer Name]], Data[MonthYear],Data[[#This Row],[MonthYear]])</f>
        <v>1</v>
      </c>
      <c r="Z7357" s="1" t="str">
        <f>TEXT(Data[[#This Row],[Order Date]], "mm.yy")</f>
        <v>12.17</v>
      </c>
    </row>
    <row r="7358" spans="1:26" x14ac:dyDescent="0.25">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1" t="str">
        <f>IF(M7358=People!$B$2,People!$A$5,(IF(M7358=People!$B$3,People!$A$3,(IF(M7358=People!$B$4,People!$A$4,(IF(M7358=People!$B$5,People!$A$5,0)))))))</f>
        <v>Cassandra Brandow</v>
      </c>
      <c r="W7358" s="1" t="str">
        <f>IFERROR(VLOOKUP(Data[[#This Row],[Order ID]], Returns!$A:$B, 2, FALSE), "No")</f>
        <v>No</v>
      </c>
      <c r="X7358" s="1">
        <f>1/COUNTIF(Data[Order ID], Data[[#This Row],[Order ID]])</f>
        <v>0.5</v>
      </c>
      <c r="Y7358" s="1">
        <f>1/COUNTIFS(Data[Customer Name],Data[[#This Row],[Customer Name]], Data[MonthYear],Data[[#This Row],[MonthYear]])</f>
        <v>0.5</v>
      </c>
      <c r="Z7358" s="1" t="str">
        <f>TEXT(Data[[#This Row],[Order Date]], "mm.yy")</f>
        <v>10.18</v>
      </c>
    </row>
    <row r="7359" spans="1:26" x14ac:dyDescent="0.25">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1" t="str">
        <f>IF(M7359=People!$B$2,People!$A$5,(IF(M7359=People!$B$3,People!$A$3,(IF(M7359=People!$B$4,People!$A$4,(IF(M7359=People!$B$5,People!$A$5,0)))))))</f>
        <v>Cassandra Brandow</v>
      </c>
      <c r="W7359" s="1" t="str">
        <f>IFERROR(VLOOKUP(Data[[#This Row],[Order ID]], Returns!$A:$B, 2, FALSE), "No")</f>
        <v>No</v>
      </c>
      <c r="X7359" s="1">
        <f>1/COUNTIF(Data[Order ID], Data[[#This Row],[Order ID]])</f>
        <v>0.5</v>
      </c>
      <c r="Y7359" s="1">
        <f>1/COUNTIFS(Data[Customer Name],Data[[#This Row],[Customer Name]], Data[MonthYear],Data[[#This Row],[MonthYear]])</f>
        <v>0.5</v>
      </c>
      <c r="Z7359" s="1" t="str">
        <f>TEXT(Data[[#This Row],[Order Date]], "mm.yy")</f>
        <v>10.18</v>
      </c>
    </row>
    <row r="7360" spans="1:26" x14ac:dyDescent="0.25">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1" t="str">
        <f>IF(M7360=People!$B$2,People!$A$5,(IF(M7360=People!$B$3,People!$A$3,(IF(M7360=People!$B$4,People!$A$4,(IF(M7360=People!$B$5,People!$A$5,0)))))))</f>
        <v>Chuck Magee</v>
      </c>
      <c r="W7360" s="1" t="str">
        <f>IFERROR(VLOOKUP(Data[[#This Row],[Order ID]], Returns!$A:$B, 2, FALSE), "No")</f>
        <v>No</v>
      </c>
      <c r="X7360" s="1">
        <f>1/COUNTIF(Data[Order ID], Data[[#This Row],[Order ID]])</f>
        <v>0.5</v>
      </c>
      <c r="Y7360" s="1">
        <f>1/COUNTIFS(Data[Customer Name],Data[[#This Row],[Customer Name]], Data[MonthYear],Data[[#This Row],[MonthYear]])</f>
        <v>0.5</v>
      </c>
      <c r="Z7360" s="1" t="str">
        <f>TEXT(Data[[#This Row],[Order Date]], "mm.yy")</f>
        <v>12.16</v>
      </c>
    </row>
    <row r="7361" spans="1:26" x14ac:dyDescent="0.25">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1" t="str">
        <f>IF(M7361=People!$B$2,People!$A$5,(IF(M7361=People!$B$3,People!$A$3,(IF(M7361=People!$B$4,People!$A$4,(IF(M7361=People!$B$5,People!$A$5,0)))))))</f>
        <v>Chuck Magee</v>
      </c>
      <c r="W7361" s="1" t="str">
        <f>IFERROR(VLOOKUP(Data[[#This Row],[Order ID]], Returns!$A:$B, 2, FALSE), "No")</f>
        <v>No</v>
      </c>
      <c r="X7361" s="1">
        <f>1/COUNTIF(Data[Order ID], Data[[#This Row],[Order ID]])</f>
        <v>0.5</v>
      </c>
      <c r="Y7361" s="1">
        <f>1/COUNTIFS(Data[Customer Name],Data[[#This Row],[Customer Name]], Data[MonthYear],Data[[#This Row],[MonthYear]])</f>
        <v>0.5</v>
      </c>
      <c r="Z7361" s="1" t="str">
        <f>TEXT(Data[[#This Row],[Order Date]], "mm.yy")</f>
        <v>12.16</v>
      </c>
    </row>
    <row r="7362" spans="1:26" x14ac:dyDescent="0.25">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1" t="str">
        <f>IF(M7362=People!$B$2,People!$A$5,(IF(M7362=People!$B$3,People!$A$3,(IF(M7362=People!$B$4,People!$A$4,(IF(M7362=People!$B$5,People!$A$5,0)))))))</f>
        <v>Cassandra Brandow</v>
      </c>
      <c r="W7362" s="1" t="str">
        <f>IFERROR(VLOOKUP(Data[[#This Row],[Order ID]], Returns!$A:$B, 2, FALSE), "No")</f>
        <v>No</v>
      </c>
      <c r="X7362" s="1">
        <f>1/COUNTIF(Data[Order ID], Data[[#This Row],[Order ID]])</f>
        <v>0.33333333333333331</v>
      </c>
      <c r="Y7362" s="1">
        <f>1/COUNTIFS(Data[Customer Name],Data[[#This Row],[Customer Name]], Data[MonthYear],Data[[#This Row],[MonthYear]])</f>
        <v>0.33333333333333331</v>
      </c>
      <c r="Z7362" s="1" t="str">
        <f>TEXT(Data[[#This Row],[Order Date]], "mm.yy")</f>
        <v>04.18</v>
      </c>
    </row>
    <row r="7363" spans="1:26" x14ac:dyDescent="0.25">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1" t="str">
        <f>IF(M7363=People!$B$2,People!$A$5,(IF(M7363=People!$B$3,People!$A$3,(IF(M7363=People!$B$4,People!$A$4,(IF(M7363=People!$B$5,People!$A$5,0)))))))</f>
        <v>Cassandra Brandow</v>
      </c>
      <c r="W7363" s="1" t="str">
        <f>IFERROR(VLOOKUP(Data[[#This Row],[Order ID]], Returns!$A:$B, 2, FALSE), "No")</f>
        <v>No</v>
      </c>
      <c r="X7363" s="1">
        <f>1/COUNTIF(Data[Order ID], Data[[#This Row],[Order ID]])</f>
        <v>0.33333333333333331</v>
      </c>
      <c r="Y7363" s="1">
        <f>1/COUNTIFS(Data[Customer Name],Data[[#This Row],[Customer Name]], Data[MonthYear],Data[[#This Row],[MonthYear]])</f>
        <v>0.33333333333333331</v>
      </c>
      <c r="Z7363" s="1" t="str">
        <f>TEXT(Data[[#This Row],[Order Date]], "mm.yy")</f>
        <v>04.18</v>
      </c>
    </row>
    <row r="7364" spans="1:26" x14ac:dyDescent="0.25">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1" t="str">
        <f>IF(M7364=People!$B$2,People!$A$5,(IF(M7364=People!$B$3,People!$A$3,(IF(M7364=People!$B$4,People!$A$4,(IF(M7364=People!$B$5,People!$A$5,0)))))))</f>
        <v>Cassandra Brandow</v>
      </c>
      <c r="W7364" s="1" t="str">
        <f>IFERROR(VLOOKUP(Data[[#This Row],[Order ID]], Returns!$A:$B, 2, FALSE), "No")</f>
        <v>No</v>
      </c>
      <c r="X7364" s="1">
        <f>1/COUNTIF(Data[Order ID], Data[[#This Row],[Order ID]])</f>
        <v>0.33333333333333331</v>
      </c>
      <c r="Y7364" s="1">
        <f>1/COUNTIFS(Data[Customer Name],Data[[#This Row],[Customer Name]], Data[MonthYear],Data[[#This Row],[MonthYear]])</f>
        <v>0.33333333333333331</v>
      </c>
      <c r="Z7364" s="1" t="str">
        <f>TEXT(Data[[#This Row],[Order Date]], "mm.yy")</f>
        <v>04.18</v>
      </c>
    </row>
    <row r="7365" spans="1:26" x14ac:dyDescent="0.25">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1" t="str">
        <f>IF(M7365=People!$B$2,People!$A$5,(IF(M7365=People!$B$3,People!$A$3,(IF(M7365=People!$B$4,People!$A$4,(IF(M7365=People!$B$5,People!$A$5,0)))))))</f>
        <v>Chuck Magee</v>
      </c>
      <c r="W7365" s="1" t="str">
        <f>IFERROR(VLOOKUP(Data[[#This Row],[Order ID]], Returns!$A:$B, 2, FALSE), "No")</f>
        <v>No</v>
      </c>
      <c r="X7365" s="1">
        <f>1/COUNTIF(Data[Order ID], Data[[#This Row],[Order ID]])</f>
        <v>0.2</v>
      </c>
      <c r="Y7365" s="1">
        <f>1/COUNTIFS(Data[Customer Name],Data[[#This Row],[Customer Name]], Data[MonthYear],Data[[#This Row],[MonthYear]])</f>
        <v>0.2</v>
      </c>
      <c r="Z7365" s="1" t="str">
        <f>TEXT(Data[[#This Row],[Order Date]], "mm.yy")</f>
        <v>11.18</v>
      </c>
    </row>
    <row r="7366" spans="1:26" x14ac:dyDescent="0.25">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1" t="str">
        <f>IF(M7366=People!$B$2,People!$A$5,(IF(M7366=People!$B$3,People!$A$3,(IF(M7366=People!$B$4,People!$A$4,(IF(M7366=People!$B$5,People!$A$5,0)))))))</f>
        <v>Chuck Magee</v>
      </c>
      <c r="W7366" s="1" t="str">
        <f>IFERROR(VLOOKUP(Data[[#This Row],[Order ID]], Returns!$A:$B, 2, FALSE), "No")</f>
        <v>No</v>
      </c>
      <c r="X7366" s="1">
        <f>1/COUNTIF(Data[Order ID], Data[[#This Row],[Order ID]])</f>
        <v>0.2</v>
      </c>
      <c r="Y7366" s="1">
        <f>1/COUNTIFS(Data[Customer Name],Data[[#This Row],[Customer Name]], Data[MonthYear],Data[[#This Row],[MonthYear]])</f>
        <v>0.2</v>
      </c>
      <c r="Z7366" s="1" t="str">
        <f>TEXT(Data[[#This Row],[Order Date]], "mm.yy")</f>
        <v>11.18</v>
      </c>
    </row>
    <row r="7367" spans="1:26" x14ac:dyDescent="0.25">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1" t="str">
        <f>IF(M7367=People!$B$2,People!$A$5,(IF(M7367=People!$B$3,People!$A$3,(IF(M7367=People!$B$4,People!$A$4,(IF(M7367=People!$B$5,People!$A$5,0)))))))</f>
        <v>Chuck Magee</v>
      </c>
      <c r="W7367" s="1" t="str">
        <f>IFERROR(VLOOKUP(Data[[#This Row],[Order ID]], Returns!$A:$B, 2, FALSE), "No")</f>
        <v>No</v>
      </c>
      <c r="X7367" s="1">
        <f>1/COUNTIF(Data[Order ID], Data[[#This Row],[Order ID]])</f>
        <v>0.2</v>
      </c>
      <c r="Y7367" s="1">
        <f>1/COUNTIFS(Data[Customer Name],Data[[#This Row],[Customer Name]], Data[MonthYear],Data[[#This Row],[MonthYear]])</f>
        <v>0.2</v>
      </c>
      <c r="Z7367" s="1" t="str">
        <f>TEXT(Data[[#This Row],[Order Date]], "mm.yy")</f>
        <v>11.18</v>
      </c>
    </row>
    <row r="7368" spans="1:26" x14ac:dyDescent="0.25">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1" t="str">
        <f>IF(M7368=People!$B$2,People!$A$5,(IF(M7368=People!$B$3,People!$A$3,(IF(M7368=People!$B$4,People!$A$4,(IF(M7368=People!$B$5,People!$A$5,0)))))))</f>
        <v>Chuck Magee</v>
      </c>
      <c r="W7368" s="1" t="str">
        <f>IFERROR(VLOOKUP(Data[[#This Row],[Order ID]], Returns!$A:$B, 2, FALSE), "No")</f>
        <v>No</v>
      </c>
      <c r="X7368" s="1">
        <f>1/COUNTIF(Data[Order ID], Data[[#This Row],[Order ID]])</f>
        <v>0.2</v>
      </c>
      <c r="Y7368" s="1">
        <f>1/COUNTIFS(Data[Customer Name],Data[[#This Row],[Customer Name]], Data[MonthYear],Data[[#This Row],[MonthYear]])</f>
        <v>0.2</v>
      </c>
      <c r="Z7368" s="1" t="str">
        <f>TEXT(Data[[#This Row],[Order Date]], "mm.yy")</f>
        <v>11.18</v>
      </c>
    </row>
    <row r="7369" spans="1:26" x14ac:dyDescent="0.25">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1" t="str">
        <f>IF(M7369=People!$B$2,People!$A$5,(IF(M7369=People!$B$3,People!$A$3,(IF(M7369=People!$B$4,People!$A$4,(IF(M7369=People!$B$5,People!$A$5,0)))))))</f>
        <v>Chuck Magee</v>
      </c>
      <c r="W7369" s="1" t="str">
        <f>IFERROR(VLOOKUP(Data[[#This Row],[Order ID]], Returns!$A:$B, 2, FALSE), "No")</f>
        <v>No</v>
      </c>
      <c r="X7369" s="1">
        <f>1/COUNTIF(Data[Order ID], Data[[#This Row],[Order ID]])</f>
        <v>0.2</v>
      </c>
      <c r="Y7369" s="1">
        <f>1/COUNTIFS(Data[Customer Name],Data[[#This Row],[Customer Name]], Data[MonthYear],Data[[#This Row],[MonthYear]])</f>
        <v>0.2</v>
      </c>
      <c r="Z7369" s="1" t="str">
        <f>TEXT(Data[[#This Row],[Order Date]], "mm.yy")</f>
        <v>11.18</v>
      </c>
    </row>
    <row r="7370" spans="1:26" x14ac:dyDescent="0.25">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1" t="str">
        <f>IF(M7370=People!$B$2,People!$A$5,(IF(M7370=People!$B$3,People!$A$3,(IF(M7370=People!$B$4,People!$A$4,(IF(M7370=People!$B$5,People!$A$5,0)))))))</f>
        <v>Cassandra Brandow</v>
      </c>
      <c r="W7370" s="1" t="str">
        <f>IFERROR(VLOOKUP(Data[[#This Row],[Order ID]], Returns!$A:$B, 2, FALSE), "No")</f>
        <v>No</v>
      </c>
      <c r="X7370" s="1">
        <f>1/COUNTIF(Data[Order ID], Data[[#This Row],[Order ID]])</f>
        <v>1</v>
      </c>
      <c r="Y7370" s="1">
        <f>1/COUNTIFS(Data[Customer Name],Data[[#This Row],[Customer Name]], Data[MonthYear],Data[[#This Row],[MonthYear]])</f>
        <v>1</v>
      </c>
      <c r="Z7370" s="1" t="str">
        <f>TEXT(Data[[#This Row],[Order Date]], "mm.yy")</f>
        <v>04.19</v>
      </c>
    </row>
    <row r="7371" spans="1:26" x14ac:dyDescent="0.25">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1" t="str">
        <f>IF(M7371=People!$B$2,People!$A$5,(IF(M7371=People!$B$3,People!$A$3,(IF(M7371=People!$B$4,People!$A$4,(IF(M7371=People!$B$5,People!$A$5,0)))))))</f>
        <v>Cassandra Brandow</v>
      </c>
      <c r="W7371" s="1" t="str">
        <f>IFERROR(VLOOKUP(Data[[#This Row],[Order ID]], Returns!$A:$B, 2, FALSE), "No")</f>
        <v>No</v>
      </c>
      <c r="X7371" s="1">
        <f>1/COUNTIF(Data[Order ID], Data[[#This Row],[Order ID]])</f>
        <v>1</v>
      </c>
      <c r="Y7371" s="1">
        <f>1/COUNTIFS(Data[Customer Name],Data[[#This Row],[Customer Name]], Data[MonthYear],Data[[#This Row],[MonthYear]])</f>
        <v>1</v>
      </c>
      <c r="Z7371" s="1" t="str">
        <f>TEXT(Data[[#This Row],[Order Date]], "mm.yy")</f>
        <v>03.17</v>
      </c>
    </row>
    <row r="7372" spans="1:26" x14ac:dyDescent="0.25">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1" t="str">
        <f>IF(M7372=People!$B$2,People!$A$5,(IF(M7372=People!$B$3,People!$A$3,(IF(M7372=People!$B$4,People!$A$4,(IF(M7372=People!$B$5,People!$A$5,0)))))))</f>
        <v>Kelly Williams</v>
      </c>
      <c r="W7372" s="1" t="str">
        <f>IFERROR(VLOOKUP(Data[[#This Row],[Order ID]], Returns!$A:$B, 2, FALSE), "No")</f>
        <v>No</v>
      </c>
      <c r="X7372" s="1">
        <f>1/COUNTIF(Data[Order ID], Data[[#This Row],[Order ID]])</f>
        <v>1</v>
      </c>
      <c r="Y7372" s="1">
        <f>1/COUNTIFS(Data[Customer Name],Data[[#This Row],[Customer Name]], Data[MonthYear],Data[[#This Row],[MonthYear]])</f>
        <v>1</v>
      </c>
      <c r="Z7372" s="1" t="str">
        <f>TEXT(Data[[#This Row],[Order Date]], "mm.yy")</f>
        <v>10.16</v>
      </c>
    </row>
    <row r="7373" spans="1:26" x14ac:dyDescent="0.25">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1" t="str">
        <f>IF(M7373=People!$B$2,People!$A$5,(IF(M7373=People!$B$3,People!$A$3,(IF(M7373=People!$B$4,People!$A$4,(IF(M7373=People!$B$5,People!$A$5,0)))))))</f>
        <v>Cassandra Brandow</v>
      </c>
      <c r="W7373" s="1" t="str">
        <f>IFERROR(VLOOKUP(Data[[#This Row],[Order ID]], Returns!$A:$B, 2, FALSE), "No")</f>
        <v>No</v>
      </c>
      <c r="X7373" s="1">
        <f>1/COUNTIF(Data[Order ID], Data[[#This Row],[Order ID]])</f>
        <v>0.25</v>
      </c>
      <c r="Y7373" s="1">
        <f>1/COUNTIFS(Data[Customer Name],Data[[#This Row],[Customer Name]], Data[MonthYear],Data[[#This Row],[MonthYear]])</f>
        <v>0.25</v>
      </c>
      <c r="Z7373" s="1" t="str">
        <f>TEXT(Data[[#This Row],[Order Date]], "mm.yy")</f>
        <v>01.19</v>
      </c>
    </row>
    <row r="7374" spans="1:26" x14ac:dyDescent="0.25">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1" t="str">
        <f>IF(M7374=People!$B$2,People!$A$5,(IF(M7374=People!$B$3,People!$A$3,(IF(M7374=People!$B$4,People!$A$4,(IF(M7374=People!$B$5,People!$A$5,0)))))))</f>
        <v>Cassandra Brandow</v>
      </c>
      <c r="W7374" s="1" t="str">
        <f>IFERROR(VLOOKUP(Data[[#This Row],[Order ID]], Returns!$A:$B, 2, FALSE), "No")</f>
        <v>No</v>
      </c>
      <c r="X7374" s="1">
        <f>1/COUNTIF(Data[Order ID], Data[[#This Row],[Order ID]])</f>
        <v>0.25</v>
      </c>
      <c r="Y7374" s="1">
        <f>1/COUNTIFS(Data[Customer Name],Data[[#This Row],[Customer Name]], Data[MonthYear],Data[[#This Row],[MonthYear]])</f>
        <v>0.25</v>
      </c>
      <c r="Z7374" s="1" t="str">
        <f>TEXT(Data[[#This Row],[Order Date]], "mm.yy")</f>
        <v>01.19</v>
      </c>
    </row>
    <row r="7375" spans="1:26" x14ac:dyDescent="0.25">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1" t="str">
        <f>IF(M7375=People!$B$2,People!$A$5,(IF(M7375=People!$B$3,People!$A$3,(IF(M7375=People!$B$4,People!$A$4,(IF(M7375=People!$B$5,People!$A$5,0)))))))</f>
        <v>Cassandra Brandow</v>
      </c>
      <c r="W7375" s="1" t="str">
        <f>IFERROR(VLOOKUP(Data[[#This Row],[Order ID]], Returns!$A:$B, 2, FALSE), "No")</f>
        <v>No</v>
      </c>
      <c r="X7375" s="1">
        <f>1/COUNTIF(Data[Order ID], Data[[#This Row],[Order ID]])</f>
        <v>0.25</v>
      </c>
      <c r="Y7375" s="1">
        <f>1/COUNTIFS(Data[Customer Name],Data[[#This Row],[Customer Name]], Data[MonthYear],Data[[#This Row],[MonthYear]])</f>
        <v>0.25</v>
      </c>
      <c r="Z7375" s="1" t="str">
        <f>TEXT(Data[[#This Row],[Order Date]], "mm.yy")</f>
        <v>01.19</v>
      </c>
    </row>
    <row r="7376" spans="1:26" x14ac:dyDescent="0.25">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1" t="str">
        <f>IF(M7376=People!$B$2,People!$A$5,(IF(M7376=People!$B$3,People!$A$3,(IF(M7376=People!$B$4,People!$A$4,(IF(M7376=People!$B$5,People!$A$5,0)))))))</f>
        <v>Cassandra Brandow</v>
      </c>
      <c r="W7376" s="1" t="str">
        <f>IFERROR(VLOOKUP(Data[[#This Row],[Order ID]], Returns!$A:$B, 2, FALSE), "No")</f>
        <v>No</v>
      </c>
      <c r="X7376" s="1">
        <f>1/COUNTIF(Data[Order ID], Data[[#This Row],[Order ID]])</f>
        <v>0.25</v>
      </c>
      <c r="Y7376" s="1">
        <f>1/COUNTIFS(Data[Customer Name],Data[[#This Row],[Customer Name]], Data[MonthYear],Data[[#This Row],[MonthYear]])</f>
        <v>0.25</v>
      </c>
      <c r="Z7376" s="1" t="str">
        <f>TEXT(Data[[#This Row],[Order Date]], "mm.yy")</f>
        <v>01.19</v>
      </c>
    </row>
    <row r="7377" spans="1:26" x14ac:dyDescent="0.25">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1" t="str">
        <f>IF(M7377=People!$B$2,People!$A$5,(IF(M7377=People!$B$3,People!$A$3,(IF(M7377=People!$B$4,People!$A$4,(IF(M7377=People!$B$5,People!$A$5,0)))))))</f>
        <v>Cassandra Brandow</v>
      </c>
      <c r="W7377" s="1" t="str">
        <f>IFERROR(VLOOKUP(Data[[#This Row],[Order ID]], Returns!$A:$B, 2, FALSE), "No")</f>
        <v>No</v>
      </c>
      <c r="X7377" s="1">
        <f>1/COUNTIF(Data[Order ID], Data[[#This Row],[Order ID]])</f>
        <v>1</v>
      </c>
      <c r="Y7377" s="1">
        <f>1/COUNTIFS(Data[Customer Name],Data[[#This Row],[Customer Name]], Data[MonthYear],Data[[#This Row],[MonthYear]])</f>
        <v>1</v>
      </c>
      <c r="Z7377" s="1" t="str">
        <f>TEXT(Data[[#This Row],[Order Date]], "mm.yy")</f>
        <v>08.19</v>
      </c>
    </row>
    <row r="7378" spans="1:26" x14ac:dyDescent="0.25">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1" t="str">
        <f>IF(M7378=People!$B$2,People!$A$5,(IF(M7378=People!$B$3,People!$A$3,(IF(M7378=People!$B$4,People!$A$4,(IF(M7378=People!$B$5,People!$A$5,0)))))))</f>
        <v>Kelly Williams</v>
      </c>
      <c r="W7378" s="1" t="str">
        <f>IFERROR(VLOOKUP(Data[[#This Row],[Order ID]], Returns!$A:$B, 2, FALSE), "No")</f>
        <v>No</v>
      </c>
      <c r="X7378" s="1">
        <f>1/COUNTIF(Data[Order ID], Data[[#This Row],[Order ID]])</f>
        <v>1</v>
      </c>
      <c r="Y7378" s="1">
        <f>1/COUNTIFS(Data[Customer Name],Data[[#This Row],[Customer Name]], Data[MonthYear],Data[[#This Row],[MonthYear]])</f>
        <v>0.5</v>
      </c>
      <c r="Z7378" s="1" t="str">
        <f>TEXT(Data[[#This Row],[Order Date]], "mm.yy")</f>
        <v>11.19</v>
      </c>
    </row>
    <row r="7379" spans="1:26" x14ac:dyDescent="0.25">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1" t="str">
        <f>IF(M7379=People!$B$2,People!$A$5,(IF(M7379=People!$B$3,People!$A$3,(IF(M7379=People!$B$4,People!$A$4,(IF(M7379=People!$B$5,People!$A$5,0)))))))</f>
        <v>Cassandra Brandow</v>
      </c>
      <c r="W7379" s="1" t="str">
        <f>IFERROR(VLOOKUP(Data[[#This Row],[Order ID]], Returns!$A:$B, 2, FALSE), "No")</f>
        <v>No</v>
      </c>
      <c r="X7379" s="1">
        <f>1/COUNTIF(Data[Order ID], Data[[#This Row],[Order ID]])</f>
        <v>1</v>
      </c>
      <c r="Y7379" s="1">
        <f>1/COUNTIFS(Data[Customer Name],Data[[#This Row],[Customer Name]], Data[MonthYear],Data[[#This Row],[MonthYear]])</f>
        <v>1</v>
      </c>
      <c r="Z7379" s="1" t="str">
        <f>TEXT(Data[[#This Row],[Order Date]], "mm.yy")</f>
        <v>09.16</v>
      </c>
    </row>
    <row r="7380" spans="1:26" x14ac:dyDescent="0.25">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1" t="str">
        <f>IF(M7380=People!$B$2,People!$A$5,(IF(M7380=People!$B$3,People!$A$3,(IF(M7380=People!$B$4,People!$A$4,(IF(M7380=People!$B$5,People!$A$5,0)))))))</f>
        <v>Cassandra Brandow</v>
      </c>
      <c r="W7380" s="1" t="str">
        <f>IFERROR(VLOOKUP(Data[[#This Row],[Order ID]], Returns!$A:$B, 2, FALSE), "No")</f>
        <v>No</v>
      </c>
      <c r="X7380" s="1">
        <f>1/COUNTIF(Data[Order ID], Data[[#This Row],[Order ID]])</f>
        <v>1</v>
      </c>
      <c r="Y7380" s="1">
        <f>1/COUNTIFS(Data[Customer Name],Data[[#This Row],[Customer Name]], Data[MonthYear],Data[[#This Row],[MonthYear]])</f>
        <v>1</v>
      </c>
      <c r="Z7380" s="1" t="str">
        <f>TEXT(Data[[#This Row],[Order Date]], "mm.yy")</f>
        <v>05.17</v>
      </c>
    </row>
    <row r="7381" spans="1:26" x14ac:dyDescent="0.25">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1" t="str">
        <f>IF(M7381=People!$B$2,People!$A$5,(IF(M7381=People!$B$3,People!$A$3,(IF(M7381=People!$B$4,People!$A$4,(IF(M7381=People!$B$5,People!$A$5,0)))))))</f>
        <v>Kelly Williams</v>
      </c>
      <c r="W7381" s="1" t="str">
        <f>IFERROR(VLOOKUP(Data[[#This Row],[Order ID]], Returns!$A:$B, 2, FALSE), "No")</f>
        <v>No</v>
      </c>
      <c r="X7381" s="1">
        <f>1/COUNTIF(Data[Order ID], Data[[#This Row],[Order ID]])</f>
        <v>0.1</v>
      </c>
      <c r="Y7381" s="1">
        <f>1/COUNTIFS(Data[Customer Name],Data[[#This Row],[Customer Name]], Data[MonthYear],Data[[#This Row],[MonthYear]])</f>
        <v>0.1</v>
      </c>
      <c r="Z7381" s="1" t="str">
        <f>TEXT(Data[[#This Row],[Order Date]], "mm.yy")</f>
        <v>09.18</v>
      </c>
    </row>
    <row r="7382" spans="1:26" x14ac:dyDescent="0.25">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1" t="str">
        <f>IF(M7382=People!$B$2,People!$A$5,(IF(M7382=People!$B$3,People!$A$3,(IF(M7382=People!$B$4,People!$A$4,(IF(M7382=People!$B$5,People!$A$5,0)))))))</f>
        <v>Kelly Williams</v>
      </c>
      <c r="W7382" s="1" t="str">
        <f>IFERROR(VLOOKUP(Data[[#This Row],[Order ID]], Returns!$A:$B, 2, FALSE), "No")</f>
        <v>No</v>
      </c>
      <c r="X7382" s="1">
        <f>1/COUNTIF(Data[Order ID], Data[[#This Row],[Order ID]])</f>
        <v>0.1</v>
      </c>
      <c r="Y7382" s="1">
        <f>1/COUNTIFS(Data[Customer Name],Data[[#This Row],[Customer Name]], Data[MonthYear],Data[[#This Row],[MonthYear]])</f>
        <v>0.1</v>
      </c>
      <c r="Z7382" s="1" t="str">
        <f>TEXT(Data[[#This Row],[Order Date]], "mm.yy")</f>
        <v>09.18</v>
      </c>
    </row>
    <row r="7383" spans="1:26" x14ac:dyDescent="0.25">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1" t="str">
        <f>IF(M7383=People!$B$2,People!$A$5,(IF(M7383=People!$B$3,People!$A$3,(IF(M7383=People!$B$4,People!$A$4,(IF(M7383=People!$B$5,People!$A$5,0)))))))</f>
        <v>Kelly Williams</v>
      </c>
      <c r="W7383" s="1" t="str">
        <f>IFERROR(VLOOKUP(Data[[#This Row],[Order ID]], Returns!$A:$B, 2, FALSE), "No")</f>
        <v>No</v>
      </c>
      <c r="X7383" s="1">
        <f>1/COUNTIF(Data[Order ID], Data[[#This Row],[Order ID]])</f>
        <v>0.1</v>
      </c>
      <c r="Y7383" s="1">
        <f>1/COUNTIFS(Data[Customer Name],Data[[#This Row],[Customer Name]], Data[MonthYear],Data[[#This Row],[MonthYear]])</f>
        <v>0.1</v>
      </c>
      <c r="Z7383" s="1" t="str">
        <f>TEXT(Data[[#This Row],[Order Date]], "mm.yy")</f>
        <v>09.18</v>
      </c>
    </row>
    <row r="7384" spans="1:26" x14ac:dyDescent="0.25">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1" t="str">
        <f>IF(M7384=People!$B$2,People!$A$5,(IF(M7384=People!$B$3,People!$A$3,(IF(M7384=People!$B$4,People!$A$4,(IF(M7384=People!$B$5,People!$A$5,0)))))))</f>
        <v>Kelly Williams</v>
      </c>
      <c r="W7384" s="1" t="str">
        <f>IFERROR(VLOOKUP(Data[[#This Row],[Order ID]], Returns!$A:$B, 2, FALSE), "No")</f>
        <v>No</v>
      </c>
      <c r="X7384" s="1">
        <f>1/COUNTIF(Data[Order ID], Data[[#This Row],[Order ID]])</f>
        <v>0.1</v>
      </c>
      <c r="Y7384" s="1">
        <f>1/COUNTIFS(Data[Customer Name],Data[[#This Row],[Customer Name]], Data[MonthYear],Data[[#This Row],[MonthYear]])</f>
        <v>0.1</v>
      </c>
      <c r="Z7384" s="1" t="str">
        <f>TEXT(Data[[#This Row],[Order Date]], "mm.yy")</f>
        <v>09.18</v>
      </c>
    </row>
    <row r="7385" spans="1:26" x14ac:dyDescent="0.25">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1" t="str">
        <f>IF(M7385=People!$B$2,People!$A$5,(IF(M7385=People!$B$3,People!$A$3,(IF(M7385=People!$B$4,People!$A$4,(IF(M7385=People!$B$5,People!$A$5,0)))))))</f>
        <v>Kelly Williams</v>
      </c>
      <c r="W7385" s="1" t="str">
        <f>IFERROR(VLOOKUP(Data[[#This Row],[Order ID]], Returns!$A:$B, 2, FALSE), "No")</f>
        <v>No</v>
      </c>
      <c r="X7385" s="1">
        <f>1/COUNTIF(Data[Order ID], Data[[#This Row],[Order ID]])</f>
        <v>0.1</v>
      </c>
      <c r="Y7385" s="1">
        <f>1/COUNTIFS(Data[Customer Name],Data[[#This Row],[Customer Name]], Data[MonthYear],Data[[#This Row],[MonthYear]])</f>
        <v>0.1</v>
      </c>
      <c r="Z7385" s="1" t="str">
        <f>TEXT(Data[[#This Row],[Order Date]], "mm.yy")</f>
        <v>09.18</v>
      </c>
    </row>
    <row r="7386" spans="1:26" x14ac:dyDescent="0.25">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1" t="str">
        <f>IF(M7386=People!$B$2,People!$A$5,(IF(M7386=People!$B$3,People!$A$3,(IF(M7386=People!$B$4,People!$A$4,(IF(M7386=People!$B$5,People!$A$5,0)))))))</f>
        <v>Kelly Williams</v>
      </c>
      <c r="W7386" s="1" t="str">
        <f>IFERROR(VLOOKUP(Data[[#This Row],[Order ID]], Returns!$A:$B, 2, FALSE), "No")</f>
        <v>No</v>
      </c>
      <c r="X7386" s="1">
        <f>1/COUNTIF(Data[Order ID], Data[[#This Row],[Order ID]])</f>
        <v>0.1</v>
      </c>
      <c r="Y7386" s="1">
        <f>1/COUNTIFS(Data[Customer Name],Data[[#This Row],[Customer Name]], Data[MonthYear],Data[[#This Row],[MonthYear]])</f>
        <v>0.1</v>
      </c>
      <c r="Z7386" s="1" t="str">
        <f>TEXT(Data[[#This Row],[Order Date]], "mm.yy")</f>
        <v>09.18</v>
      </c>
    </row>
    <row r="7387" spans="1:26" x14ac:dyDescent="0.25">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1" t="str">
        <f>IF(M7387=People!$B$2,People!$A$5,(IF(M7387=People!$B$3,People!$A$3,(IF(M7387=People!$B$4,People!$A$4,(IF(M7387=People!$B$5,People!$A$5,0)))))))</f>
        <v>Kelly Williams</v>
      </c>
      <c r="W7387" s="1" t="str">
        <f>IFERROR(VLOOKUP(Data[[#This Row],[Order ID]], Returns!$A:$B, 2, FALSE), "No")</f>
        <v>No</v>
      </c>
      <c r="X7387" s="1">
        <f>1/COUNTIF(Data[Order ID], Data[[#This Row],[Order ID]])</f>
        <v>0.1</v>
      </c>
      <c r="Y7387" s="1">
        <f>1/COUNTIFS(Data[Customer Name],Data[[#This Row],[Customer Name]], Data[MonthYear],Data[[#This Row],[MonthYear]])</f>
        <v>0.1</v>
      </c>
      <c r="Z7387" s="1" t="str">
        <f>TEXT(Data[[#This Row],[Order Date]], "mm.yy")</f>
        <v>09.18</v>
      </c>
    </row>
    <row r="7388" spans="1:26" x14ac:dyDescent="0.25">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1" t="str">
        <f>IF(M7388=People!$B$2,People!$A$5,(IF(M7388=People!$B$3,People!$A$3,(IF(M7388=People!$B$4,People!$A$4,(IF(M7388=People!$B$5,People!$A$5,0)))))))</f>
        <v>Kelly Williams</v>
      </c>
      <c r="W7388" s="1" t="str">
        <f>IFERROR(VLOOKUP(Data[[#This Row],[Order ID]], Returns!$A:$B, 2, FALSE), "No")</f>
        <v>No</v>
      </c>
      <c r="X7388" s="1">
        <f>1/COUNTIF(Data[Order ID], Data[[#This Row],[Order ID]])</f>
        <v>0.1</v>
      </c>
      <c r="Y7388" s="1">
        <f>1/COUNTIFS(Data[Customer Name],Data[[#This Row],[Customer Name]], Data[MonthYear],Data[[#This Row],[MonthYear]])</f>
        <v>0.1</v>
      </c>
      <c r="Z7388" s="1" t="str">
        <f>TEXT(Data[[#This Row],[Order Date]], "mm.yy")</f>
        <v>09.18</v>
      </c>
    </row>
    <row r="7389" spans="1:26" x14ac:dyDescent="0.25">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1" t="str">
        <f>IF(M7389=People!$B$2,People!$A$5,(IF(M7389=People!$B$3,People!$A$3,(IF(M7389=People!$B$4,People!$A$4,(IF(M7389=People!$B$5,People!$A$5,0)))))))</f>
        <v>Kelly Williams</v>
      </c>
      <c r="W7389" s="1" t="str">
        <f>IFERROR(VLOOKUP(Data[[#This Row],[Order ID]], Returns!$A:$B, 2, FALSE), "No")</f>
        <v>No</v>
      </c>
      <c r="X7389" s="1">
        <f>1/COUNTIF(Data[Order ID], Data[[#This Row],[Order ID]])</f>
        <v>0.1</v>
      </c>
      <c r="Y7389" s="1">
        <f>1/COUNTIFS(Data[Customer Name],Data[[#This Row],[Customer Name]], Data[MonthYear],Data[[#This Row],[MonthYear]])</f>
        <v>0.1</v>
      </c>
      <c r="Z7389" s="1" t="str">
        <f>TEXT(Data[[#This Row],[Order Date]], "mm.yy")</f>
        <v>09.18</v>
      </c>
    </row>
    <row r="7390" spans="1:26" x14ac:dyDescent="0.25">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1" t="str">
        <f>IF(M7390=People!$B$2,People!$A$5,(IF(M7390=People!$B$3,People!$A$3,(IF(M7390=People!$B$4,People!$A$4,(IF(M7390=People!$B$5,People!$A$5,0)))))))</f>
        <v>Kelly Williams</v>
      </c>
      <c r="W7390" s="1" t="str">
        <f>IFERROR(VLOOKUP(Data[[#This Row],[Order ID]], Returns!$A:$B, 2, FALSE), "No")</f>
        <v>No</v>
      </c>
      <c r="X7390" s="1">
        <f>1/COUNTIF(Data[Order ID], Data[[#This Row],[Order ID]])</f>
        <v>0.1</v>
      </c>
      <c r="Y7390" s="1">
        <f>1/COUNTIFS(Data[Customer Name],Data[[#This Row],[Customer Name]], Data[MonthYear],Data[[#This Row],[MonthYear]])</f>
        <v>0.1</v>
      </c>
      <c r="Z7390" s="1" t="str">
        <f>TEXT(Data[[#This Row],[Order Date]], "mm.yy")</f>
        <v>09.18</v>
      </c>
    </row>
    <row r="7391" spans="1:26" x14ac:dyDescent="0.25">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1" t="str">
        <f>IF(M7391=People!$B$2,People!$A$5,(IF(M7391=People!$B$3,People!$A$3,(IF(M7391=People!$B$4,People!$A$4,(IF(M7391=People!$B$5,People!$A$5,0)))))))</f>
        <v>Cassandra Brandow</v>
      </c>
      <c r="W7391" s="1" t="str">
        <f>IFERROR(VLOOKUP(Data[[#This Row],[Order ID]], Returns!$A:$B, 2, FALSE), "No")</f>
        <v>No</v>
      </c>
      <c r="X7391" s="1">
        <f>1/COUNTIF(Data[Order ID], Data[[#This Row],[Order ID]])</f>
        <v>0.5</v>
      </c>
      <c r="Y7391" s="1">
        <f>1/COUNTIFS(Data[Customer Name],Data[[#This Row],[Customer Name]], Data[MonthYear],Data[[#This Row],[MonthYear]])</f>
        <v>0.16666666666666666</v>
      </c>
      <c r="Z7391" s="1" t="str">
        <f>TEXT(Data[[#This Row],[Order Date]], "mm.yy")</f>
        <v>11.19</v>
      </c>
    </row>
    <row r="7392" spans="1:26" x14ac:dyDescent="0.25">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1" t="str">
        <f>IF(M7392=People!$B$2,People!$A$5,(IF(M7392=People!$B$3,People!$A$3,(IF(M7392=People!$B$4,People!$A$4,(IF(M7392=People!$B$5,People!$A$5,0)))))))</f>
        <v>Cassandra Brandow</v>
      </c>
      <c r="W7392" s="1" t="str">
        <f>IFERROR(VLOOKUP(Data[[#This Row],[Order ID]], Returns!$A:$B, 2, FALSE), "No")</f>
        <v>No</v>
      </c>
      <c r="X7392" s="1">
        <f>1/COUNTIF(Data[Order ID], Data[[#This Row],[Order ID]])</f>
        <v>0.5</v>
      </c>
      <c r="Y7392" s="1">
        <f>1/COUNTIFS(Data[Customer Name],Data[[#This Row],[Customer Name]], Data[MonthYear],Data[[#This Row],[MonthYear]])</f>
        <v>0.16666666666666666</v>
      </c>
      <c r="Z7392" s="1" t="str">
        <f>TEXT(Data[[#This Row],[Order Date]], "mm.yy")</f>
        <v>11.19</v>
      </c>
    </row>
    <row r="7393" spans="1:26" x14ac:dyDescent="0.25">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1" t="str">
        <f>IF(M7393=People!$B$2,People!$A$5,(IF(M7393=People!$B$3,People!$A$3,(IF(M7393=People!$B$4,People!$A$4,(IF(M7393=People!$B$5,People!$A$5,0)))))))</f>
        <v>Chuck Magee</v>
      </c>
      <c r="W7393" s="1" t="str">
        <f>IFERROR(VLOOKUP(Data[[#This Row],[Order ID]], Returns!$A:$B, 2, FALSE), "No")</f>
        <v>No</v>
      </c>
      <c r="X7393" s="1">
        <f>1/COUNTIF(Data[Order ID], Data[[#This Row],[Order ID]])</f>
        <v>1</v>
      </c>
      <c r="Y7393" s="1">
        <f>1/COUNTIFS(Data[Customer Name],Data[[#This Row],[Customer Name]], Data[MonthYear],Data[[#This Row],[MonthYear]])</f>
        <v>1</v>
      </c>
      <c r="Z7393" s="1" t="str">
        <f>TEXT(Data[[#This Row],[Order Date]], "mm.yy")</f>
        <v>12.19</v>
      </c>
    </row>
    <row r="7394" spans="1:26" x14ac:dyDescent="0.25">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1" t="str">
        <f>IF(M7394=People!$B$2,People!$A$5,(IF(M7394=People!$B$3,People!$A$3,(IF(M7394=People!$B$4,People!$A$4,(IF(M7394=People!$B$5,People!$A$5,0)))))))</f>
        <v>Cassandra Brandow</v>
      </c>
      <c r="W7394" s="1" t="str">
        <f>IFERROR(VLOOKUP(Data[[#This Row],[Order ID]], Returns!$A:$B, 2, FALSE), "No")</f>
        <v>No</v>
      </c>
      <c r="X7394" s="1">
        <f>1/COUNTIF(Data[Order ID], Data[[#This Row],[Order ID]])</f>
        <v>0.33333333333333331</v>
      </c>
      <c r="Y7394" s="1">
        <f>1/COUNTIFS(Data[Customer Name],Data[[#This Row],[Customer Name]], Data[MonthYear],Data[[#This Row],[MonthYear]])</f>
        <v>0.33333333333333331</v>
      </c>
      <c r="Z7394" s="1" t="str">
        <f>TEXT(Data[[#This Row],[Order Date]], "mm.yy")</f>
        <v>05.19</v>
      </c>
    </row>
    <row r="7395" spans="1:26" x14ac:dyDescent="0.25">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1" t="str">
        <f>IF(M7395=People!$B$2,People!$A$5,(IF(M7395=People!$B$3,People!$A$3,(IF(M7395=People!$B$4,People!$A$4,(IF(M7395=People!$B$5,People!$A$5,0)))))))</f>
        <v>Cassandra Brandow</v>
      </c>
      <c r="W7395" s="1" t="str">
        <f>IFERROR(VLOOKUP(Data[[#This Row],[Order ID]], Returns!$A:$B, 2, FALSE), "No")</f>
        <v>No</v>
      </c>
      <c r="X7395" s="1">
        <f>1/COUNTIF(Data[Order ID], Data[[#This Row],[Order ID]])</f>
        <v>0.33333333333333331</v>
      </c>
      <c r="Y7395" s="1">
        <f>1/COUNTIFS(Data[Customer Name],Data[[#This Row],[Customer Name]], Data[MonthYear],Data[[#This Row],[MonthYear]])</f>
        <v>0.33333333333333331</v>
      </c>
      <c r="Z7395" s="1" t="str">
        <f>TEXT(Data[[#This Row],[Order Date]], "mm.yy")</f>
        <v>05.19</v>
      </c>
    </row>
    <row r="7396" spans="1:26" x14ac:dyDescent="0.25">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1" t="str">
        <f>IF(M7396=People!$B$2,People!$A$5,(IF(M7396=People!$B$3,People!$A$3,(IF(M7396=People!$B$4,People!$A$4,(IF(M7396=People!$B$5,People!$A$5,0)))))))</f>
        <v>Cassandra Brandow</v>
      </c>
      <c r="W7396" s="1" t="str">
        <f>IFERROR(VLOOKUP(Data[[#This Row],[Order ID]], Returns!$A:$B, 2, FALSE), "No")</f>
        <v>No</v>
      </c>
      <c r="X7396" s="1">
        <f>1/COUNTIF(Data[Order ID], Data[[#This Row],[Order ID]])</f>
        <v>0.33333333333333331</v>
      </c>
      <c r="Y7396" s="1">
        <f>1/COUNTIFS(Data[Customer Name],Data[[#This Row],[Customer Name]], Data[MonthYear],Data[[#This Row],[MonthYear]])</f>
        <v>0.33333333333333331</v>
      </c>
      <c r="Z7396" s="1" t="str">
        <f>TEXT(Data[[#This Row],[Order Date]], "mm.yy")</f>
        <v>05.19</v>
      </c>
    </row>
    <row r="7397" spans="1:26" x14ac:dyDescent="0.25">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1" t="str">
        <f>IF(M7397=People!$B$2,People!$A$5,(IF(M7397=People!$B$3,People!$A$3,(IF(M7397=People!$B$4,People!$A$4,(IF(M7397=People!$B$5,People!$A$5,0)))))))</f>
        <v>Chuck Magee</v>
      </c>
      <c r="W7397" s="1" t="str">
        <f>IFERROR(VLOOKUP(Data[[#This Row],[Order ID]], Returns!$A:$B, 2, FALSE), "No")</f>
        <v>No</v>
      </c>
      <c r="X7397" s="1">
        <f>1/COUNTIF(Data[Order ID], Data[[#This Row],[Order ID]])</f>
        <v>0.5</v>
      </c>
      <c r="Y7397" s="1">
        <f>1/COUNTIFS(Data[Customer Name],Data[[#This Row],[Customer Name]], Data[MonthYear],Data[[#This Row],[MonthYear]])</f>
        <v>0.5</v>
      </c>
      <c r="Z7397" s="1" t="str">
        <f>TEXT(Data[[#This Row],[Order Date]], "mm.yy")</f>
        <v>12.18</v>
      </c>
    </row>
    <row r="7398" spans="1:26" x14ac:dyDescent="0.25">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1" t="str">
        <f>IF(M7398=People!$B$2,People!$A$5,(IF(M7398=People!$B$3,People!$A$3,(IF(M7398=People!$B$4,People!$A$4,(IF(M7398=People!$B$5,People!$A$5,0)))))))</f>
        <v>Chuck Magee</v>
      </c>
      <c r="W7398" s="1" t="str">
        <f>IFERROR(VLOOKUP(Data[[#This Row],[Order ID]], Returns!$A:$B, 2, FALSE), "No")</f>
        <v>No</v>
      </c>
      <c r="X7398" s="1">
        <f>1/COUNTIF(Data[Order ID], Data[[#This Row],[Order ID]])</f>
        <v>0.5</v>
      </c>
      <c r="Y7398" s="1">
        <f>1/COUNTIFS(Data[Customer Name],Data[[#This Row],[Customer Name]], Data[MonthYear],Data[[#This Row],[MonthYear]])</f>
        <v>0.5</v>
      </c>
      <c r="Z7398" s="1" t="str">
        <f>TEXT(Data[[#This Row],[Order Date]], "mm.yy")</f>
        <v>12.18</v>
      </c>
    </row>
    <row r="7399" spans="1:26" x14ac:dyDescent="0.25">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1" t="str">
        <f>IF(M7399=People!$B$2,People!$A$5,(IF(M7399=People!$B$3,People!$A$3,(IF(M7399=People!$B$4,People!$A$4,(IF(M7399=People!$B$5,People!$A$5,0)))))))</f>
        <v>Chuck Magee</v>
      </c>
      <c r="W7399" s="1" t="str">
        <f>IFERROR(VLOOKUP(Data[[#This Row],[Order ID]], Returns!$A:$B, 2, FALSE), "No")</f>
        <v>No</v>
      </c>
      <c r="X7399" s="1">
        <f>1/COUNTIF(Data[Order ID], Data[[#This Row],[Order ID]])</f>
        <v>1</v>
      </c>
      <c r="Y7399" s="1">
        <f>1/COUNTIFS(Data[Customer Name],Data[[#This Row],[Customer Name]], Data[MonthYear],Data[[#This Row],[MonthYear]])</f>
        <v>1</v>
      </c>
      <c r="Z7399" s="1" t="str">
        <f>TEXT(Data[[#This Row],[Order Date]], "mm.yy")</f>
        <v>09.16</v>
      </c>
    </row>
    <row r="7400" spans="1:26" x14ac:dyDescent="0.25">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1" t="str">
        <f>IF(M7400=People!$B$2,People!$A$5,(IF(M7400=People!$B$3,People!$A$3,(IF(M7400=People!$B$4,People!$A$4,(IF(M7400=People!$B$5,People!$A$5,0)))))))</f>
        <v>Kelly Williams</v>
      </c>
      <c r="W7400" s="1" t="str">
        <f>IFERROR(VLOOKUP(Data[[#This Row],[Order ID]], Returns!$A:$B, 2, FALSE), "No")</f>
        <v>No</v>
      </c>
      <c r="X7400" s="1">
        <f>1/COUNTIF(Data[Order ID], Data[[#This Row],[Order ID]])</f>
        <v>0.5</v>
      </c>
      <c r="Y7400" s="1">
        <f>1/COUNTIFS(Data[Customer Name],Data[[#This Row],[Customer Name]], Data[MonthYear],Data[[#This Row],[MonthYear]])</f>
        <v>0.5</v>
      </c>
      <c r="Z7400" s="1" t="str">
        <f>TEXT(Data[[#This Row],[Order Date]], "mm.yy")</f>
        <v>07.16</v>
      </c>
    </row>
    <row r="7401" spans="1:26" x14ac:dyDescent="0.25">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1" t="str">
        <f>IF(M7401=People!$B$2,People!$A$5,(IF(M7401=People!$B$3,People!$A$3,(IF(M7401=People!$B$4,People!$A$4,(IF(M7401=People!$B$5,People!$A$5,0)))))))</f>
        <v>Kelly Williams</v>
      </c>
      <c r="W7401" s="1" t="str">
        <f>IFERROR(VLOOKUP(Data[[#This Row],[Order ID]], Returns!$A:$B, 2, FALSE), "No")</f>
        <v>No</v>
      </c>
      <c r="X7401" s="1">
        <f>1/COUNTIF(Data[Order ID], Data[[#This Row],[Order ID]])</f>
        <v>0.5</v>
      </c>
      <c r="Y7401" s="1">
        <f>1/COUNTIFS(Data[Customer Name],Data[[#This Row],[Customer Name]], Data[MonthYear],Data[[#This Row],[MonthYear]])</f>
        <v>0.5</v>
      </c>
      <c r="Z7401" s="1" t="str">
        <f>TEXT(Data[[#This Row],[Order Date]], "mm.yy")</f>
        <v>07.16</v>
      </c>
    </row>
    <row r="7402" spans="1:26" x14ac:dyDescent="0.25">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1" t="str">
        <f>IF(M7402=People!$B$2,People!$A$5,(IF(M7402=People!$B$3,People!$A$3,(IF(M7402=People!$B$4,People!$A$4,(IF(M7402=People!$B$5,People!$A$5,0)))))))</f>
        <v>Cassandra Brandow</v>
      </c>
      <c r="W7402" s="1" t="str">
        <f>IFERROR(VLOOKUP(Data[[#This Row],[Order ID]], Returns!$A:$B, 2, FALSE), "No")</f>
        <v>No</v>
      </c>
      <c r="X7402" s="1">
        <f>1/COUNTIF(Data[Order ID], Data[[#This Row],[Order ID]])</f>
        <v>0.5</v>
      </c>
      <c r="Y7402" s="1">
        <f>1/COUNTIFS(Data[Customer Name],Data[[#This Row],[Customer Name]], Data[MonthYear],Data[[#This Row],[MonthYear]])</f>
        <v>0.33333333333333331</v>
      </c>
      <c r="Z7402" s="1" t="str">
        <f>TEXT(Data[[#This Row],[Order Date]], "mm.yy")</f>
        <v>09.18</v>
      </c>
    </row>
    <row r="7403" spans="1:26" x14ac:dyDescent="0.25">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1" t="str">
        <f>IF(M7403=People!$B$2,People!$A$5,(IF(M7403=People!$B$3,People!$A$3,(IF(M7403=People!$B$4,People!$A$4,(IF(M7403=People!$B$5,People!$A$5,0)))))))</f>
        <v>Cassandra Brandow</v>
      </c>
      <c r="W7403" s="1" t="str">
        <f>IFERROR(VLOOKUP(Data[[#This Row],[Order ID]], Returns!$A:$B, 2, FALSE), "No")</f>
        <v>No</v>
      </c>
      <c r="X7403" s="1">
        <f>1/COUNTIF(Data[Order ID], Data[[#This Row],[Order ID]])</f>
        <v>0.5</v>
      </c>
      <c r="Y7403" s="1">
        <f>1/COUNTIFS(Data[Customer Name],Data[[#This Row],[Customer Name]], Data[MonthYear],Data[[#This Row],[MonthYear]])</f>
        <v>0.33333333333333331</v>
      </c>
      <c r="Z7403" s="1" t="str">
        <f>TEXT(Data[[#This Row],[Order Date]], "mm.yy")</f>
        <v>09.18</v>
      </c>
    </row>
    <row r="7404" spans="1:26" x14ac:dyDescent="0.25">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1" t="str">
        <f>IF(M7404=People!$B$2,People!$A$5,(IF(M7404=People!$B$3,People!$A$3,(IF(M7404=People!$B$4,People!$A$4,(IF(M7404=People!$B$5,People!$A$5,0)))))))</f>
        <v>Chuck Magee</v>
      </c>
      <c r="W7404" s="1" t="str">
        <f>IFERROR(VLOOKUP(Data[[#This Row],[Order ID]], Returns!$A:$B, 2, FALSE), "No")</f>
        <v>No</v>
      </c>
      <c r="X7404" s="1">
        <f>1/COUNTIF(Data[Order ID], Data[[#This Row],[Order ID]])</f>
        <v>1</v>
      </c>
      <c r="Y7404" s="1">
        <f>1/COUNTIFS(Data[Customer Name],Data[[#This Row],[Customer Name]], Data[MonthYear],Data[[#This Row],[MonthYear]])</f>
        <v>1</v>
      </c>
      <c r="Z7404" s="1" t="str">
        <f>TEXT(Data[[#This Row],[Order Date]], "mm.yy")</f>
        <v>08.19</v>
      </c>
    </row>
    <row r="7405" spans="1:26" x14ac:dyDescent="0.25">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1" t="str">
        <f>IF(M7405=People!$B$2,People!$A$5,(IF(M7405=People!$B$3,People!$A$3,(IF(M7405=People!$B$4,People!$A$4,(IF(M7405=People!$B$5,People!$A$5,0)))))))</f>
        <v>Cassandra Brandow</v>
      </c>
      <c r="W7405" s="1" t="str">
        <f>IFERROR(VLOOKUP(Data[[#This Row],[Order ID]], Returns!$A:$B, 2, FALSE), "No")</f>
        <v>No</v>
      </c>
      <c r="X7405" s="1">
        <f>1/COUNTIF(Data[Order ID], Data[[#This Row],[Order ID]])</f>
        <v>0.25</v>
      </c>
      <c r="Y7405" s="1">
        <f>1/COUNTIFS(Data[Customer Name],Data[[#This Row],[Customer Name]], Data[MonthYear],Data[[#This Row],[MonthYear]])</f>
        <v>0.2</v>
      </c>
      <c r="Z7405" s="1" t="str">
        <f>TEXT(Data[[#This Row],[Order Date]], "mm.yy")</f>
        <v>05.17</v>
      </c>
    </row>
    <row r="7406" spans="1:26" x14ac:dyDescent="0.25">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1" t="str">
        <f>IF(M7406=People!$B$2,People!$A$5,(IF(M7406=People!$B$3,People!$A$3,(IF(M7406=People!$B$4,People!$A$4,(IF(M7406=People!$B$5,People!$A$5,0)))))))</f>
        <v>Cassandra Brandow</v>
      </c>
      <c r="W7406" s="1" t="str">
        <f>IFERROR(VLOOKUP(Data[[#This Row],[Order ID]], Returns!$A:$B, 2, FALSE), "No")</f>
        <v>No</v>
      </c>
      <c r="X7406" s="1">
        <f>1/COUNTIF(Data[Order ID], Data[[#This Row],[Order ID]])</f>
        <v>0.25</v>
      </c>
      <c r="Y7406" s="1">
        <f>1/COUNTIFS(Data[Customer Name],Data[[#This Row],[Customer Name]], Data[MonthYear],Data[[#This Row],[MonthYear]])</f>
        <v>0.2</v>
      </c>
      <c r="Z7406" s="1" t="str">
        <f>TEXT(Data[[#This Row],[Order Date]], "mm.yy")</f>
        <v>05.17</v>
      </c>
    </row>
    <row r="7407" spans="1:26" x14ac:dyDescent="0.25">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1" t="str">
        <f>IF(M7407=People!$B$2,People!$A$5,(IF(M7407=People!$B$3,People!$A$3,(IF(M7407=People!$B$4,People!$A$4,(IF(M7407=People!$B$5,People!$A$5,0)))))))</f>
        <v>Cassandra Brandow</v>
      </c>
      <c r="W7407" s="1" t="str">
        <f>IFERROR(VLOOKUP(Data[[#This Row],[Order ID]], Returns!$A:$B, 2, FALSE), "No")</f>
        <v>No</v>
      </c>
      <c r="X7407" s="1">
        <f>1/COUNTIF(Data[Order ID], Data[[#This Row],[Order ID]])</f>
        <v>0.25</v>
      </c>
      <c r="Y7407" s="1">
        <f>1/COUNTIFS(Data[Customer Name],Data[[#This Row],[Customer Name]], Data[MonthYear],Data[[#This Row],[MonthYear]])</f>
        <v>0.2</v>
      </c>
      <c r="Z7407" s="1" t="str">
        <f>TEXT(Data[[#This Row],[Order Date]], "mm.yy")</f>
        <v>05.17</v>
      </c>
    </row>
    <row r="7408" spans="1:26" x14ac:dyDescent="0.25">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1" t="str">
        <f>IF(M7408=People!$B$2,People!$A$5,(IF(M7408=People!$B$3,People!$A$3,(IF(M7408=People!$B$4,People!$A$4,(IF(M7408=People!$B$5,People!$A$5,0)))))))</f>
        <v>Cassandra Brandow</v>
      </c>
      <c r="W7408" s="1" t="str">
        <f>IFERROR(VLOOKUP(Data[[#This Row],[Order ID]], Returns!$A:$B, 2, FALSE), "No")</f>
        <v>No</v>
      </c>
      <c r="X7408" s="1">
        <f>1/COUNTIF(Data[Order ID], Data[[#This Row],[Order ID]])</f>
        <v>0.25</v>
      </c>
      <c r="Y7408" s="1">
        <f>1/COUNTIFS(Data[Customer Name],Data[[#This Row],[Customer Name]], Data[MonthYear],Data[[#This Row],[MonthYear]])</f>
        <v>0.2</v>
      </c>
      <c r="Z7408" s="1" t="str">
        <f>TEXT(Data[[#This Row],[Order Date]], "mm.yy")</f>
        <v>05.17</v>
      </c>
    </row>
    <row r="7409" spans="1:26" x14ac:dyDescent="0.25">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1" t="str">
        <f>IF(M7409=People!$B$2,People!$A$5,(IF(M7409=People!$B$3,People!$A$3,(IF(M7409=People!$B$4,People!$A$4,(IF(M7409=People!$B$5,People!$A$5,0)))))))</f>
        <v>Kelly Williams</v>
      </c>
      <c r="W7409" s="1" t="str">
        <f>IFERROR(VLOOKUP(Data[[#This Row],[Order ID]], Returns!$A:$B, 2, FALSE), "No")</f>
        <v>No</v>
      </c>
      <c r="X7409" s="1">
        <f>1/COUNTIF(Data[Order ID], Data[[#This Row],[Order ID]])</f>
        <v>1</v>
      </c>
      <c r="Y7409" s="1">
        <f>1/COUNTIFS(Data[Customer Name],Data[[#This Row],[Customer Name]], Data[MonthYear],Data[[#This Row],[MonthYear]])</f>
        <v>1</v>
      </c>
      <c r="Z7409" s="1" t="str">
        <f>TEXT(Data[[#This Row],[Order Date]], "mm.yy")</f>
        <v>01.19</v>
      </c>
    </row>
    <row r="7410" spans="1:26" x14ac:dyDescent="0.25">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1" t="str">
        <f>IF(M7410=People!$B$2,People!$A$5,(IF(M7410=People!$B$3,People!$A$3,(IF(M7410=People!$B$4,People!$A$4,(IF(M7410=People!$B$5,People!$A$5,0)))))))</f>
        <v>Cassandra Brandow</v>
      </c>
      <c r="W7410" s="1" t="str">
        <f>IFERROR(VLOOKUP(Data[[#This Row],[Order ID]], Returns!$A:$B, 2, FALSE), "No")</f>
        <v>No</v>
      </c>
      <c r="X7410" s="1">
        <f>1/COUNTIF(Data[Order ID], Data[[#This Row],[Order ID]])</f>
        <v>1</v>
      </c>
      <c r="Y7410" s="1">
        <f>1/COUNTIFS(Data[Customer Name],Data[[#This Row],[Customer Name]], Data[MonthYear],Data[[#This Row],[MonthYear]])</f>
        <v>1</v>
      </c>
      <c r="Z7410" s="1" t="str">
        <f>TEXT(Data[[#This Row],[Order Date]], "mm.yy")</f>
        <v>05.18</v>
      </c>
    </row>
    <row r="7411" spans="1:26" x14ac:dyDescent="0.25">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1" t="str">
        <f>IF(M7411=People!$B$2,People!$A$5,(IF(M7411=People!$B$3,People!$A$3,(IF(M7411=People!$B$4,People!$A$4,(IF(M7411=People!$B$5,People!$A$5,0)))))))</f>
        <v>Chuck Magee</v>
      </c>
      <c r="W7411" s="1" t="str">
        <f>IFERROR(VLOOKUP(Data[[#This Row],[Order ID]], Returns!$A:$B, 2, FALSE), "No")</f>
        <v>No</v>
      </c>
      <c r="X7411" s="1">
        <f>1/COUNTIF(Data[Order ID], Data[[#This Row],[Order ID]])</f>
        <v>1</v>
      </c>
      <c r="Y7411" s="1">
        <f>1/COUNTIFS(Data[Customer Name],Data[[#This Row],[Customer Name]], Data[MonthYear],Data[[#This Row],[MonthYear]])</f>
        <v>1</v>
      </c>
      <c r="Z7411" s="1" t="str">
        <f>TEXT(Data[[#This Row],[Order Date]], "mm.yy")</f>
        <v>04.16</v>
      </c>
    </row>
    <row r="7412" spans="1:26" x14ac:dyDescent="0.25">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1" t="str">
        <f>IF(M7412=People!$B$2,People!$A$5,(IF(M7412=People!$B$3,People!$A$3,(IF(M7412=People!$B$4,People!$A$4,(IF(M7412=People!$B$5,People!$A$5,0)))))))</f>
        <v>Chuck Magee</v>
      </c>
      <c r="W7412" s="1" t="str">
        <f>IFERROR(VLOOKUP(Data[[#This Row],[Order ID]], Returns!$A:$B, 2, FALSE), "No")</f>
        <v>No</v>
      </c>
      <c r="X7412" s="1">
        <f>1/COUNTIF(Data[Order ID], Data[[#This Row],[Order ID]])</f>
        <v>1</v>
      </c>
      <c r="Y7412" s="1">
        <f>1/COUNTIFS(Data[Customer Name],Data[[#This Row],[Customer Name]], Data[MonthYear],Data[[#This Row],[MonthYear]])</f>
        <v>1</v>
      </c>
      <c r="Z7412" s="1" t="str">
        <f>TEXT(Data[[#This Row],[Order Date]], "mm.yy")</f>
        <v>07.16</v>
      </c>
    </row>
    <row r="7413" spans="1:26" x14ac:dyDescent="0.25">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1" t="str">
        <f>IF(M7413=People!$B$2,People!$A$5,(IF(M7413=People!$B$3,People!$A$3,(IF(M7413=People!$B$4,People!$A$4,(IF(M7413=People!$B$5,People!$A$5,0)))))))</f>
        <v>Cassandra Brandow</v>
      </c>
      <c r="W7413" s="1" t="str">
        <f>IFERROR(VLOOKUP(Data[[#This Row],[Order ID]], Returns!$A:$B, 2, FALSE), "No")</f>
        <v>No</v>
      </c>
      <c r="X7413" s="1">
        <f>1/COUNTIF(Data[Order ID], Data[[#This Row],[Order ID]])</f>
        <v>0.33333333333333331</v>
      </c>
      <c r="Y7413" s="1">
        <f>1/COUNTIFS(Data[Customer Name],Data[[#This Row],[Customer Name]], Data[MonthYear],Data[[#This Row],[MonthYear]])</f>
        <v>0.33333333333333331</v>
      </c>
      <c r="Z7413" s="1" t="str">
        <f>TEXT(Data[[#This Row],[Order Date]], "mm.yy")</f>
        <v>05.19</v>
      </c>
    </row>
    <row r="7414" spans="1:26" x14ac:dyDescent="0.25">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1" t="str">
        <f>IF(M7414=People!$B$2,People!$A$5,(IF(M7414=People!$B$3,People!$A$3,(IF(M7414=People!$B$4,People!$A$4,(IF(M7414=People!$B$5,People!$A$5,0)))))))</f>
        <v>Cassandra Brandow</v>
      </c>
      <c r="W7414" s="1" t="str">
        <f>IFERROR(VLOOKUP(Data[[#This Row],[Order ID]], Returns!$A:$B, 2, FALSE), "No")</f>
        <v>No</v>
      </c>
      <c r="X7414" s="1">
        <f>1/COUNTIF(Data[Order ID], Data[[#This Row],[Order ID]])</f>
        <v>0.33333333333333331</v>
      </c>
      <c r="Y7414" s="1">
        <f>1/COUNTIFS(Data[Customer Name],Data[[#This Row],[Customer Name]], Data[MonthYear],Data[[#This Row],[MonthYear]])</f>
        <v>0.33333333333333331</v>
      </c>
      <c r="Z7414" s="1" t="str">
        <f>TEXT(Data[[#This Row],[Order Date]], "mm.yy")</f>
        <v>05.19</v>
      </c>
    </row>
    <row r="7415" spans="1:26" x14ac:dyDescent="0.25">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1" t="str">
        <f>IF(M7415=People!$B$2,People!$A$5,(IF(M7415=People!$B$3,People!$A$3,(IF(M7415=People!$B$4,People!$A$4,(IF(M7415=People!$B$5,People!$A$5,0)))))))</f>
        <v>Cassandra Brandow</v>
      </c>
      <c r="W7415" s="1" t="str">
        <f>IFERROR(VLOOKUP(Data[[#This Row],[Order ID]], Returns!$A:$B, 2, FALSE), "No")</f>
        <v>No</v>
      </c>
      <c r="X7415" s="1">
        <f>1/COUNTIF(Data[Order ID], Data[[#This Row],[Order ID]])</f>
        <v>0.33333333333333331</v>
      </c>
      <c r="Y7415" s="1">
        <f>1/COUNTIFS(Data[Customer Name],Data[[#This Row],[Customer Name]], Data[MonthYear],Data[[#This Row],[MonthYear]])</f>
        <v>0.33333333333333331</v>
      </c>
      <c r="Z7415" s="1" t="str">
        <f>TEXT(Data[[#This Row],[Order Date]], "mm.yy")</f>
        <v>05.19</v>
      </c>
    </row>
    <row r="7416" spans="1:26" x14ac:dyDescent="0.25">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1" t="str">
        <f>IF(M7416=People!$B$2,People!$A$5,(IF(M7416=People!$B$3,People!$A$3,(IF(M7416=People!$B$4,People!$A$4,(IF(M7416=People!$B$5,People!$A$5,0)))))))</f>
        <v>Chuck Magee</v>
      </c>
      <c r="W7416" s="1" t="str">
        <f>IFERROR(VLOOKUP(Data[[#This Row],[Order ID]], Returns!$A:$B, 2, FALSE), "No")</f>
        <v>No</v>
      </c>
      <c r="X7416" s="1">
        <f>1/COUNTIF(Data[Order ID], Data[[#This Row],[Order ID]])</f>
        <v>0.1111111111111111</v>
      </c>
      <c r="Y7416" s="1">
        <f>1/COUNTIFS(Data[Customer Name],Data[[#This Row],[Customer Name]], Data[MonthYear],Data[[#This Row],[MonthYear]])</f>
        <v>0.1111111111111111</v>
      </c>
      <c r="Z7416" s="1" t="str">
        <f>TEXT(Data[[#This Row],[Order Date]], "mm.yy")</f>
        <v>03.18</v>
      </c>
    </row>
    <row r="7417" spans="1:26" x14ac:dyDescent="0.25">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1" t="str">
        <f>IF(M7417=People!$B$2,People!$A$5,(IF(M7417=People!$B$3,People!$A$3,(IF(M7417=People!$B$4,People!$A$4,(IF(M7417=People!$B$5,People!$A$5,0)))))))</f>
        <v>Chuck Magee</v>
      </c>
      <c r="W7417" s="1" t="str">
        <f>IFERROR(VLOOKUP(Data[[#This Row],[Order ID]], Returns!$A:$B, 2, FALSE), "No")</f>
        <v>No</v>
      </c>
      <c r="X7417" s="1">
        <f>1/COUNTIF(Data[Order ID], Data[[#This Row],[Order ID]])</f>
        <v>0.1111111111111111</v>
      </c>
      <c r="Y7417" s="1">
        <f>1/COUNTIFS(Data[Customer Name],Data[[#This Row],[Customer Name]], Data[MonthYear],Data[[#This Row],[MonthYear]])</f>
        <v>0.1111111111111111</v>
      </c>
      <c r="Z7417" s="1" t="str">
        <f>TEXT(Data[[#This Row],[Order Date]], "mm.yy")</f>
        <v>03.18</v>
      </c>
    </row>
    <row r="7418" spans="1:26" x14ac:dyDescent="0.25">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1" t="str">
        <f>IF(M7418=People!$B$2,People!$A$5,(IF(M7418=People!$B$3,People!$A$3,(IF(M7418=People!$B$4,People!$A$4,(IF(M7418=People!$B$5,People!$A$5,0)))))))</f>
        <v>Chuck Magee</v>
      </c>
      <c r="W7418" s="1" t="str">
        <f>IFERROR(VLOOKUP(Data[[#This Row],[Order ID]], Returns!$A:$B, 2, FALSE), "No")</f>
        <v>No</v>
      </c>
      <c r="X7418" s="1">
        <f>1/COUNTIF(Data[Order ID], Data[[#This Row],[Order ID]])</f>
        <v>0.1111111111111111</v>
      </c>
      <c r="Y7418" s="1">
        <f>1/COUNTIFS(Data[Customer Name],Data[[#This Row],[Customer Name]], Data[MonthYear],Data[[#This Row],[MonthYear]])</f>
        <v>0.1111111111111111</v>
      </c>
      <c r="Z7418" s="1" t="str">
        <f>TEXT(Data[[#This Row],[Order Date]], "mm.yy")</f>
        <v>03.18</v>
      </c>
    </row>
    <row r="7419" spans="1:26" x14ac:dyDescent="0.25">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1" t="str">
        <f>IF(M7419=People!$B$2,People!$A$5,(IF(M7419=People!$B$3,People!$A$3,(IF(M7419=People!$B$4,People!$A$4,(IF(M7419=People!$B$5,People!$A$5,0)))))))</f>
        <v>Chuck Magee</v>
      </c>
      <c r="W7419" s="1" t="str">
        <f>IFERROR(VLOOKUP(Data[[#This Row],[Order ID]], Returns!$A:$B, 2, FALSE), "No")</f>
        <v>No</v>
      </c>
      <c r="X7419" s="1">
        <f>1/COUNTIF(Data[Order ID], Data[[#This Row],[Order ID]])</f>
        <v>0.1111111111111111</v>
      </c>
      <c r="Y7419" s="1">
        <f>1/COUNTIFS(Data[Customer Name],Data[[#This Row],[Customer Name]], Data[MonthYear],Data[[#This Row],[MonthYear]])</f>
        <v>0.1111111111111111</v>
      </c>
      <c r="Z7419" s="1" t="str">
        <f>TEXT(Data[[#This Row],[Order Date]], "mm.yy")</f>
        <v>03.18</v>
      </c>
    </row>
    <row r="7420" spans="1:26" x14ac:dyDescent="0.25">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1" t="str">
        <f>IF(M7420=People!$B$2,People!$A$5,(IF(M7420=People!$B$3,People!$A$3,(IF(M7420=People!$B$4,People!$A$4,(IF(M7420=People!$B$5,People!$A$5,0)))))))</f>
        <v>Chuck Magee</v>
      </c>
      <c r="W7420" s="1" t="str">
        <f>IFERROR(VLOOKUP(Data[[#This Row],[Order ID]], Returns!$A:$B, 2, FALSE), "No")</f>
        <v>No</v>
      </c>
      <c r="X7420" s="1">
        <f>1/COUNTIF(Data[Order ID], Data[[#This Row],[Order ID]])</f>
        <v>0.1111111111111111</v>
      </c>
      <c r="Y7420" s="1">
        <f>1/COUNTIFS(Data[Customer Name],Data[[#This Row],[Customer Name]], Data[MonthYear],Data[[#This Row],[MonthYear]])</f>
        <v>0.1111111111111111</v>
      </c>
      <c r="Z7420" s="1" t="str">
        <f>TEXT(Data[[#This Row],[Order Date]], "mm.yy")</f>
        <v>03.18</v>
      </c>
    </row>
    <row r="7421" spans="1:26" x14ac:dyDescent="0.25">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1" t="str">
        <f>IF(M7421=People!$B$2,People!$A$5,(IF(M7421=People!$B$3,People!$A$3,(IF(M7421=People!$B$4,People!$A$4,(IF(M7421=People!$B$5,People!$A$5,0)))))))</f>
        <v>Chuck Magee</v>
      </c>
      <c r="W7421" s="1" t="str">
        <f>IFERROR(VLOOKUP(Data[[#This Row],[Order ID]], Returns!$A:$B, 2, FALSE), "No")</f>
        <v>No</v>
      </c>
      <c r="X7421" s="1">
        <f>1/COUNTIF(Data[Order ID], Data[[#This Row],[Order ID]])</f>
        <v>0.1111111111111111</v>
      </c>
      <c r="Y7421" s="1">
        <f>1/COUNTIFS(Data[Customer Name],Data[[#This Row],[Customer Name]], Data[MonthYear],Data[[#This Row],[MonthYear]])</f>
        <v>0.1111111111111111</v>
      </c>
      <c r="Z7421" s="1" t="str">
        <f>TEXT(Data[[#This Row],[Order Date]], "mm.yy")</f>
        <v>03.18</v>
      </c>
    </row>
    <row r="7422" spans="1:26" x14ac:dyDescent="0.25">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1" t="str">
        <f>IF(M7422=People!$B$2,People!$A$5,(IF(M7422=People!$B$3,People!$A$3,(IF(M7422=People!$B$4,People!$A$4,(IF(M7422=People!$B$5,People!$A$5,0)))))))</f>
        <v>Chuck Magee</v>
      </c>
      <c r="W7422" s="1" t="str">
        <f>IFERROR(VLOOKUP(Data[[#This Row],[Order ID]], Returns!$A:$B, 2, FALSE), "No")</f>
        <v>No</v>
      </c>
      <c r="X7422" s="1">
        <f>1/COUNTIF(Data[Order ID], Data[[#This Row],[Order ID]])</f>
        <v>0.1111111111111111</v>
      </c>
      <c r="Y7422" s="1">
        <f>1/COUNTIFS(Data[Customer Name],Data[[#This Row],[Customer Name]], Data[MonthYear],Data[[#This Row],[MonthYear]])</f>
        <v>0.1111111111111111</v>
      </c>
      <c r="Z7422" s="1" t="str">
        <f>TEXT(Data[[#This Row],[Order Date]], "mm.yy")</f>
        <v>03.18</v>
      </c>
    </row>
    <row r="7423" spans="1:26" x14ac:dyDescent="0.25">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1" t="str">
        <f>IF(M7423=People!$B$2,People!$A$5,(IF(M7423=People!$B$3,People!$A$3,(IF(M7423=People!$B$4,People!$A$4,(IF(M7423=People!$B$5,People!$A$5,0)))))))</f>
        <v>Chuck Magee</v>
      </c>
      <c r="W7423" s="1" t="str">
        <f>IFERROR(VLOOKUP(Data[[#This Row],[Order ID]], Returns!$A:$B, 2, FALSE), "No")</f>
        <v>No</v>
      </c>
      <c r="X7423" s="1">
        <f>1/COUNTIF(Data[Order ID], Data[[#This Row],[Order ID]])</f>
        <v>0.1111111111111111</v>
      </c>
      <c r="Y7423" s="1">
        <f>1/COUNTIFS(Data[Customer Name],Data[[#This Row],[Customer Name]], Data[MonthYear],Data[[#This Row],[MonthYear]])</f>
        <v>0.1111111111111111</v>
      </c>
      <c r="Z7423" s="1" t="str">
        <f>TEXT(Data[[#This Row],[Order Date]], "mm.yy")</f>
        <v>03.18</v>
      </c>
    </row>
    <row r="7424" spans="1:26" x14ac:dyDescent="0.25">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1" t="str">
        <f>IF(M7424=People!$B$2,People!$A$5,(IF(M7424=People!$B$3,People!$A$3,(IF(M7424=People!$B$4,People!$A$4,(IF(M7424=People!$B$5,People!$A$5,0)))))))</f>
        <v>Chuck Magee</v>
      </c>
      <c r="W7424" s="1" t="str">
        <f>IFERROR(VLOOKUP(Data[[#This Row],[Order ID]], Returns!$A:$B, 2, FALSE), "No")</f>
        <v>No</v>
      </c>
      <c r="X7424" s="1">
        <f>1/COUNTIF(Data[Order ID], Data[[#This Row],[Order ID]])</f>
        <v>0.1111111111111111</v>
      </c>
      <c r="Y7424" s="1">
        <f>1/COUNTIFS(Data[Customer Name],Data[[#This Row],[Customer Name]], Data[MonthYear],Data[[#This Row],[MonthYear]])</f>
        <v>0.1111111111111111</v>
      </c>
      <c r="Z7424" s="1" t="str">
        <f>TEXT(Data[[#This Row],[Order Date]], "mm.yy")</f>
        <v>03.18</v>
      </c>
    </row>
    <row r="7425" spans="1:26" x14ac:dyDescent="0.25">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1" t="str">
        <f>IF(M7425=People!$B$2,People!$A$5,(IF(M7425=People!$B$3,People!$A$3,(IF(M7425=People!$B$4,People!$A$4,(IF(M7425=People!$B$5,People!$A$5,0)))))))</f>
        <v>Chuck Magee</v>
      </c>
      <c r="W7425" s="1" t="str">
        <f>IFERROR(VLOOKUP(Data[[#This Row],[Order ID]], Returns!$A:$B, 2, FALSE), "No")</f>
        <v>No</v>
      </c>
      <c r="X7425" s="1">
        <f>1/COUNTIF(Data[Order ID], Data[[#This Row],[Order ID]])</f>
        <v>0.5</v>
      </c>
      <c r="Y7425" s="1">
        <f>1/COUNTIFS(Data[Customer Name],Data[[#This Row],[Customer Name]], Data[MonthYear],Data[[#This Row],[MonthYear]])</f>
        <v>0.5</v>
      </c>
      <c r="Z7425" s="1" t="str">
        <f>TEXT(Data[[#This Row],[Order Date]], "mm.yy")</f>
        <v>04.19</v>
      </c>
    </row>
    <row r="7426" spans="1:26" x14ac:dyDescent="0.25">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1" t="str">
        <f>IF(M7426=People!$B$2,People!$A$5,(IF(M7426=People!$B$3,People!$A$3,(IF(M7426=People!$B$4,People!$A$4,(IF(M7426=People!$B$5,People!$A$5,0)))))))</f>
        <v>Chuck Magee</v>
      </c>
      <c r="W7426" s="1" t="str">
        <f>IFERROR(VLOOKUP(Data[[#This Row],[Order ID]], Returns!$A:$B, 2, FALSE), "No")</f>
        <v>No</v>
      </c>
      <c r="X7426" s="1">
        <f>1/COUNTIF(Data[Order ID], Data[[#This Row],[Order ID]])</f>
        <v>0.5</v>
      </c>
      <c r="Y7426" s="1">
        <f>1/COUNTIFS(Data[Customer Name],Data[[#This Row],[Customer Name]], Data[MonthYear],Data[[#This Row],[MonthYear]])</f>
        <v>0.5</v>
      </c>
      <c r="Z7426" s="1" t="str">
        <f>TEXT(Data[[#This Row],[Order Date]], "mm.yy")</f>
        <v>04.19</v>
      </c>
    </row>
    <row r="7427" spans="1:26" x14ac:dyDescent="0.25">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1" t="str">
        <f>IF(M7427=People!$B$2,People!$A$5,(IF(M7427=People!$B$3,People!$A$3,(IF(M7427=People!$B$4,People!$A$4,(IF(M7427=People!$B$5,People!$A$5,0)))))))</f>
        <v>Kelly Williams</v>
      </c>
      <c r="W7427" s="1" t="str">
        <f>IFERROR(VLOOKUP(Data[[#This Row],[Order ID]], Returns!$A:$B, 2, FALSE), "No")</f>
        <v>No</v>
      </c>
      <c r="X7427" s="1">
        <f>1/COUNTIF(Data[Order ID], Data[[#This Row],[Order ID]])</f>
        <v>0.5</v>
      </c>
      <c r="Y7427" s="1">
        <f>1/COUNTIFS(Data[Customer Name],Data[[#This Row],[Customer Name]], Data[MonthYear],Data[[#This Row],[MonthYear]])</f>
        <v>0.5</v>
      </c>
      <c r="Z7427" s="1" t="str">
        <f>TEXT(Data[[#This Row],[Order Date]], "mm.yy")</f>
        <v>06.18</v>
      </c>
    </row>
    <row r="7428" spans="1:26" x14ac:dyDescent="0.25">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1" t="str">
        <f>IF(M7428=People!$B$2,People!$A$5,(IF(M7428=People!$B$3,People!$A$3,(IF(M7428=People!$B$4,People!$A$4,(IF(M7428=People!$B$5,People!$A$5,0)))))))</f>
        <v>Kelly Williams</v>
      </c>
      <c r="W7428" s="1" t="str">
        <f>IFERROR(VLOOKUP(Data[[#This Row],[Order ID]], Returns!$A:$B, 2, FALSE), "No")</f>
        <v>No</v>
      </c>
      <c r="X7428" s="1">
        <f>1/COUNTIF(Data[Order ID], Data[[#This Row],[Order ID]])</f>
        <v>0.5</v>
      </c>
      <c r="Y7428" s="1">
        <f>1/COUNTIFS(Data[Customer Name],Data[[#This Row],[Customer Name]], Data[MonthYear],Data[[#This Row],[MonthYear]])</f>
        <v>0.5</v>
      </c>
      <c r="Z7428" s="1" t="str">
        <f>TEXT(Data[[#This Row],[Order Date]], "mm.yy")</f>
        <v>06.18</v>
      </c>
    </row>
    <row r="7429" spans="1:26" x14ac:dyDescent="0.25">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1" t="str">
        <f>IF(M7429=People!$B$2,People!$A$5,(IF(M7429=People!$B$3,People!$A$3,(IF(M7429=People!$B$4,People!$A$4,(IF(M7429=People!$B$5,People!$A$5,0)))))))</f>
        <v>Cassandra Brandow</v>
      </c>
      <c r="W7429" s="1" t="str">
        <f>IFERROR(VLOOKUP(Data[[#This Row],[Order ID]], Returns!$A:$B, 2, FALSE), "No")</f>
        <v>Yes</v>
      </c>
      <c r="X7429" s="1">
        <f>1/COUNTIF(Data[Order ID], Data[[#This Row],[Order ID]])</f>
        <v>0.2</v>
      </c>
      <c r="Y7429" s="1">
        <f>1/COUNTIFS(Data[Customer Name],Data[[#This Row],[Customer Name]], Data[MonthYear],Data[[#This Row],[MonthYear]])</f>
        <v>0.2</v>
      </c>
      <c r="Z7429" s="1" t="str">
        <f>TEXT(Data[[#This Row],[Order Date]], "mm.yy")</f>
        <v>03.16</v>
      </c>
    </row>
    <row r="7430" spans="1:26" x14ac:dyDescent="0.25">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1" t="str">
        <f>IF(M7430=People!$B$2,People!$A$5,(IF(M7430=People!$B$3,People!$A$3,(IF(M7430=People!$B$4,People!$A$4,(IF(M7430=People!$B$5,People!$A$5,0)))))))</f>
        <v>Cassandra Brandow</v>
      </c>
      <c r="W7430" s="1" t="str">
        <f>IFERROR(VLOOKUP(Data[[#This Row],[Order ID]], Returns!$A:$B, 2, FALSE), "No")</f>
        <v>Yes</v>
      </c>
      <c r="X7430" s="1">
        <f>1/COUNTIF(Data[Order ID], Data[[#This Row],[Order ID]])</f>
        <v>0.2</v>
      </c>
      <c r="Y7430" s="1">
        <f>1/COUNTIFS(Data[Customer Name],Data[[#This Row],[Customer Name]], Data[MonthYear],Data[[#This Row],[MonthYear]])</f>
        <v>0.2</v>
      </c>
      <c r="Z7430" s="1" t="str">
        <f>TEXT(Data[[#This Row],[Order Date]], "mm.yy")</f>
        <v>03.16</v>
      </c>
    </row>
    <row r="7431" spans="1:26" x14ac:dyDescent="0.25">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1" t="str">
        <f>IF(M7431=People!$B$2,People!$A$5,(IF(M7431=People!$B$3,People!$A$3,(IF(M7431=People!$B$4,People!$A$4,(IF(M7431=People!$B$5,People!$A$5,0)))))))</f>
        <v>Cassandra Brandow</v>
      </c>
      <c r="W7431" s="1" t="str">
        <f>IFERROR(VLOOKUP(Data[[#This Row],[Order ID]], Returns!$A:$B, 2, FALSE), "No")</f>
        <v>Yes</v>
      </c>
      <c r="X7431" s="1">
        <f>1/COUNTIF(Data[Order ID], Data[[#This Row],[Order ID]])</f>
        <v>0.2</v>
      </c>
      <c r="Y7431" s="1">
        <f>1/COUNTIFS(Data[Customer Name],Data[[#This Row],[Customer Name]], Data[MonthYear],Data[[#This Row],[MonthYear]])</f>
        <v>0.2</v>
      </c>
      <c r="Z7431" s="1" t="str">
        <f>TEXT(Data[[#This Row],[Order Date]], "mm.yy")</f>
        <v>03.16</v>
      </c>
    </row>
    <row r="7432" spans="1:26" x14ac:dyDescent="0.25">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1" t="str">
        <f>IF(M7432=People!$B$2,People!$A$5,(IF(M7432=People!$B$3,People!$A$3,(IF(M7432=People!$B$4,People!$A$4,(IF(M7432=People!$B$5,People!$A$5,0)))))))</f>
        <v>Cassandra Brandow</v>
      </c>
      <c r="W7432" s="1" t="str">
        <f>IFERROR(VLOOKUP(Data[[#This Row],[Order ID]], Returns!$A:$B, 2, FALSE), "No")</f>
        <v>Yes</v>
      </c>
      <c r="X7432" s="1">
        <f>1/COUNTIF(Data[Order ID], Data[[#This Row],[Order ID]])</f>
        <v>0.2</v>
      </c>
      <c r="Y7432" s="1">
        <f>1/COUNTIFS(Data[Customer Name],Data[[#This Row],[Customer Name]], Data[MonthYear],Data[[#This Row],[MonthYear]])</f>
        <v>0.2</v>
      </c>
      <c r="Z7432" s="1" t="str">
        <f>TEXT(Data[[#This Row],[Order Date]], "mm.yy")</f>
        <v>03.16</v>
      </c>
    </row>
    <row r="7433" spans="1:26" x14ac:dyDescent="0.25">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1" t="str">
        <f>IF(M7433=People!$B$2,People!$A$5,(IF(M7433=People!$B$3,People!$A$3,(IF(M7433=People!$B$4,People!$A$4,(IF(M7433=People!$B$5,People!$A$5,0)))))))</f>
        <v>Cassandra Brandow</v>
      </c>
      <c r="W7433" s="1" t="str">
        <f>IFERROR(VLOOKUP(Data[[#This Row],[Order ID]], Returns!$A:$B, 2, FALSE), "No")</f>
        <v>Yes</v>
      </c>
      <c r="X7433" s="1">
        <f>1/COUNTIF(Data[Order ID], Data[[#This Row],[Order ID]])</f>
        <v>0.2</v>
      </c>
      <c r="Y7433" s="1">
        <f>1/COUNTIFS(Data[Customer Name],Data[[#This Row],[Customer Name]], Data[MonthYear],Data[[#This Row],[MonthYear]])</f>
        <v>0.2</v>
      </c>
      <c r="Z7433" s="1" t="str">
        <f>TEXT(Data[[#This Row],[Order Date]], "mm.yy")</f>
        <v>03.16</v>
      </c>
    </row>
    <row r="7434" spans="1:26" x14ac:dyDescent="0.25">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1" t="str">
        <f>IF(M7434=People!$B$2,People!$A$5,(IF(M7434=People!$B$3,People!$A$3,(IF(M7434=People!$B$4,People!$A$4,(IF(M7434=People!$B$5,People!$A$5,0)))))))</f>
        <v>Cassandra Brandow</v>
      </c>
      <c r="W7434" s="1" t="str">
        <f>IFERROR(VLOOKUP(Data[[#This Row],[Order ID]], Returns!$A:$B, 2, FALSE), "No")</f>
        <v>No</v>
      </c>
      <c r="X7434" s="1">
        <f>1/COUNTIF(Data[Order ID], Data[[#This Row],[Order ID]])</f>
        <v>0.5</v>
      </c>
      <c r="Y7434" s="1">
        <f>1/COUNTIFS(Data[Customer Name],Data[[#This Row],[Customer Name]], Data[MonthYear],Data[[#This Row],[MonthYear]])</f>
        <v>0.5</v>
      </c>
      <c r="Z7434" s="1" t="str">
        <f>TEXT(Data[[#This Row],[Order Date]], "mm.yy")</f>
        <v>08.16</v>
      </c>
    </row>
    <row r="7435" spans="1:26" x14ac:dyDescent="0.25">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1" t="str">
        <f>IF(M7435=People!$B$2,People!$A$5,(IF(M7435=People!$B$3,People!$A$3,(IF(M7435=People!$B$4,People!$A$4,(IF(M7435=People!$B$5,People!$A$5,0)))))))</f>
        <v>Cassandra Brandow</v>
      </c>
      <c r="W7435" s="1" t="str">
        <f>IFERROR(VLOOKUP(Data[[#This Row],[Order ID]], Returns!$A:$B, 2, FALSE), "No")</f>
        <v>No</v>
      </c>
      <c r="X7435" s="1">
        <f>1/COUNTIF(Data[Order ID], Data[[#This Row],[Order ID]])</f>
        <v>0.5</v>
      </c>
      <c r="Y7435" s="1">
        <f>1/COUNTIFS(Data[Customer Name],Data[[#This Row],[Customer Name]], Data[MonthYear],Data[[#This Row],[MonthYear]])</f>
        <v>0.5</v>
      </c>
      <c r="Z7435" s="1" t="str">
        <f>TEXT(Data[[#This Row],[Order Date]], "mm.yy")</f>
        <v>08.16</v>
      </c>
    </row>
    <row r="7436" spans="1:26" x14ac:dyDescent="0.25">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1" t="str">
        <f>IF(M7436=People!$B$2,People!$A$5,(IF(M7436=People!$B$3,People!$A$3,(IF(M7436=People!$B$4,People!$A$4,(IF(M7436=People!$B$5,People!$A$5,0)))))))</f>
        <v>Cassandra Brandow</v>
      </c>
      <c r="W7436" s="1" t="str">
        <f>IFERROR(VLOOKUP(Data[[#This Row],[Order ID]], Returns!$A:$B, 2, FALSE), "No")</f>
        <v>No</v>
      </c>
      <c r="X7436" s="1">
        <f>1/COUNTIF(Data[Order ID], Data[[#This Row],[Order ID]])</f>
        <v>0.33333333333333331</v>
      </c>
      <c r="Y7436" s="1">
        <f>1/COUNTIFS(Data[Customer Name],Data[[#This Row],[Customer Name]], Data[MonthYear],Data[[#This Row],[MonthYear]])</f>
        <v>0.33333333333333331</v>
      </c>
      <c r="Z7436" s="1" t="str">
        <f>TEXT(Data[[#This Row],[Order Date]], "mm.yy")</f>
        <v>07.17</v>
      </c>
    </row>
    <row r="7437" spans="1:26" x14ac:dyDescent="0.25">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1" t="str">
        <f>IF(M7437=People!$B$2,People!$A$5,(IF(M7437=People!$B$3,People!$A$3,(IF(M7437=People!$B$4,People!$A$4,(IF(M7437=People!$B$5,People!$A$5,0)))))))</f>
        <v>Cassandra Brandow</v>
      </c>
      <c r="W7437" s="1" t="str">
        <f>IFERROR(VLOOKUP(Data[[#This Row],[Order ID]], Returns!$A:$B, 2, FALSE), "No")</f>
        <v>No</v>
      </c>
      <c r="X7437" s="1">
        <f>1/COUNTIF(Data[Order ID], Data[[#This Row],[Order ID]])</f>
        <v>0.33333333333333331</v>
      </c>
      <c r="Y7437" s="1">
        <f>1/COUNTIFS(Data[Customer Name],Data[[#This Row],[Customer Name]], Data[MonthYear],Data[[#This Row],[MonthYear]])</f>
        <v>0.33333333333333331</v>
      </c>
      <c r="Z7437" s="1" t="str">
        <f>TEXT(Data[[#This Row],[Order Date]], "mm.yy")</f>
        <v>07.17</v>
      </c>
    </row>
    <row r="7438" spans="1:26" x14ac:dyDescent="0.25">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1" t="str">
        <f>IF(M7438=People!$B$2,People!$A$5,(IF(M7438=People!$B$3,People!$A$3,(IF(M7438=People!$B$4,People!$A$4,(IF(M7438=People!$B$5,People!$A$5,0)))))))</f>
        <v>Cassandra Brandow</v>
      </c>
      <c r="W7438" s="1" t="str">
        <f>IFERROR(VLOOKUP(Data[[#This Row],[Order ID]], Returns!$A:$B, 2, FALSE), "No")</f>
        <v>No</v>
      </c>
      <c r="X7438" s="1">
        <f>1/COUNTIF(Data[Order ID], Data[[#This Row],[Order ID]])</f>
        <v>0.33333333333333331</v>
      </c>
      <c r="Y7438" s="1">
        <f>1/COUNTIFS(Data[Customer Name],Data[[#This Row],[Customer Name]], Data[MonthYear],Data[[#This Row],[MonthYear]])</f>
        <v>0.33333333333333331</v>
      </c>
      <c r="Z7438" s="1" t="str">
        <f>TEXT(Data[[#This Row],[Order Date]], "mm.yy")</f>
        <v>07.17</v>
      </c>
    </row>
    <row r="7439" spans="1:26" x14ac:dyDescent="0.25">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1" t="str">
        <f>IF(M7439=People!$B$2,People!$A$5,(IF(M7439=People!$B$3,People!$A$3,(IF(M7439=People!$B$4,People!$A$4,(IF(M7439=People!$B$5,People!$A$5,0)))))))</f>
        <v>Cassandra Brandow</v>
      </c>
      <c r="W7439" s="1" t="str">
        <f>IFERROR(VLOOKUP(Data[[#This Row],[Order ID]], Returns!$A:$B, 2, FALSE), "No")</f>
        <v>No</v>
      </c>
      <c r="X7439" s="1">
        <f>1/COUNTIF(Data[Order ID], Data[[#This Row],[Order ID]])</f>
        <v>1</v>
      </c>
      <c r="Y7439" s="1">
        <f>1/COUNTIFS(Data[Customer Name],Data[[#This Row],[Customer Name]], Data[MonthYear],Data[[#This Row],[MonthYear]])</f>
        <v>1</v>
      </c>
      <c r="Z7439" s="1" t="str">
        <f>TEXT(Data[[#This Row],[Order Date]], "mm.yy")</f>
        <v>02.16</v>
      </c>
    </row>
    <row r="7440" spans="1:26" x14ac:dyDescent="0.25">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1" t="str">
        <f>IF(M7440=People!$B$2,People!$A$5,(IF(M7440=People!$B$3,People!$A$3,(IF(M7440=People!$B$4,People!$A$4,(IF(M7440=People!$B$5,People!$A$5,0)))))))</f>
        <v>Cassandra Brandow</v>
      </c>
      <c r="W7440" s="1" t="str">
        <f>IFERROR(VLOOKUP(Data[[#This Row],[Order ID]], Returns!$A:$B, 2, FALSE), "No")</f>
        <v>No</v>
      </c>
      <c r="X7440" s="1">
        <f>1/COUNTIF(Data[Order ID], Data[[#This Row],[Order ID]])</f>
        <v>1</v>
      </c>
      <c r="Y7440" s="1">
        <f>1/COUNTIFS(Data[Customer Name],Data[[#This Row],[Customer Name]], Data[MonthYear],Data[[#This Row],[MonthYear]])</f>
        <v>1</v>
      </c>
      <c r="Z7440" s="1" t="str">
        <f>TEXT(Data[[#This Row],[Order Date]], "mm.yy")</f>
        <v>03.17</v>
      </c>
    </row>
    <row r="7441" spans="1:26" x14ac:dyDescent="0.25">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1" t="str">
        <f>IF(M7441=People!$B$2,People!$A$5,(IF(M7441=People!$B$3,People!$A$3,(IF(M7441=People!$B$4,People!$A$4,(IF(M7441=People!$B$5,People!$A$5,0)))))))</f>
        <v>Cassandra Brandow</v>
      </c>
      <c r="W7441" s="1" t="str">
        <f>IFERROR(VLOOKUP(Data[[#This Row],[Order ID]], Returns!$A:$B, 2, FALSE), "No")</f>
        <v>No</v>
      </c>
      <c r="X7441" s="1">
        <f>1/COUNTIF(Data[Order ID], Data[[#This Row],[Order ID]])</f>
        <v>0.5</v>
      </c>
      <c r="Y7441" s="1">
        <f>1/COUNTIFS(Data[Customer Name],Data[[#This Row],[Customer Name]], Data[MonthYear],Data[[#This Row],[MonthYear]])</f>
        <v>0.5</v>
      </c>
      <c r="Z7441" s="1" t="str">
        <f>TEXT(Data[[#This Row],[Order Date]], "mm.yy")</f>
        <v>09.19</v>
      </c>
    </row>
    <row r="7442" spans="1:26" x14ac:dyDescent="0.25">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1" t="str">
        <f>IF(M7442=People!$B$2,People!$A$5,(IF(M7442=People!$B$3,People!$A$3,(IF(M7442=People!$B$4,People!$A$4,(IF(M7442=People!$B$5,People!$A$5,0)))))))</f>
        <v>Cassandra Brandow</v>
      </c>
      <c r="W7442" s="1" t="str">
        <f>IFERROR(VLOOKUP(Data[[#This Row],[Order ID]], Returns!$A:$B, 2, FALSE), "No")</f>
        <v>No</v>
      </c>
      <c r="X7442" s="1">
        <f>1/COUNTIF(Data[Order ID], Data[[#This Row],[Order ID]])</f>
        <v>0.5</v>
      </c>
      <c r="Y7442" s="1">
        <f>1/COUNTIFS(Data[Customer Name],Data[[#This Row],[Customer Name]], Data[MonthYear],Data[[#This Row],[MonthYear]])</f>
        <v>0.5</v>
      </c>
      <c r="Z7442" s="1" t="str">
        <f>TEXT(Data[[#This Row],[Order Date]], "mm.yy")</f>
        <v>09.19</v>
      </c>
    </row>
    <row r="7443" spans="1:26" x14ac:dyDescent="0.25">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1" t="str">
        <f>IF(M7443=People!$B$2,People!$A$5,(IF(M7443=People!$B$3,People!$A$3,(IF(M7443=People!$B$4,People!$A$4,(IF(M7443=People!$B$5,People!$A$5,0)))))))</f>
        <v>Cassandra Brandow</v>
      </c>
      <c r="W7443" s="1" t="str">
        <f>IFERROR(VLOOKUP(Data[[#This Row],[Order ID]], Returns!$A:$B, 2, FALSE), "No")</f>
        <v>No</v>
      </c>
      <c r="X7443" s="1">
        <f>1/COUNTIF(Data[Order ID], Data[[#This Row],[Order ID]])</f>
        <v>1</v>
      </c>
      <c r="Y7443" s="1">
        <f>1/COUNTIFS(Data[Customer Name],Data[[#This Row],[Customer Name]], Data[MonthYear],Data[[#This Row],[MonthYear]])</f>
        <v>1</v>
      </c>
      <c r="Z7443" s="1" t="str">
        <f>TEXT(Data[[#This Row],[Order Date]], "mm.yy")</f>
        <v>11.17</v>
      </c>
    </row>
    <row r="7444" spans="1:26" x14ac:dyDescent="0.25">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1" t="str">
        <f>IF(M7444=People!$B$2,People!$A$5,(IF(M7444=People!$B$3,People!$A$3,(IF(M7444=People!$B$4,People!$A$4,(IF(M7444=People!$B$5,People!$A$5,0)))))))</f>
        <v>Kelly Williams</v>
      </c>
      <c r="W7444" s="1" t="str">
        <f>IFERROR(VLOOKUP(Data[[#This Row],[Order ID]], Returns!$A:$B, 2, FALSE), "No")</f>
        <v>No</v>
      </c>
      <c r="X7444" s="1">
        <f>1/COUNTIF(Data[Order ID], Data[[#This Row],[Order ID]])</f>
        <v>0.5</v>
      </c>
      <c r="Y7444" s="1">
        <f>1/COUNTIFS(Data[Customer Name],Data[[#This Row],[Customer Name]], Data[MonthYear],Data[[#This Row],[MonthYear]])</f>
        <v>0.5</v>
      </c>
      <c r="Z7444" s="1" t="str">
        <f>TEXT(Data[[#This Row],[Order Date]], "mm.yy")</f>
        <v>12.16</v>
      </c>
    </row>
    <row r="7445" spans="1:26" x14ac:dyDescent="0.25">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1" t="str">
        <f>IF(M7445=People!$B$2,People!$A$5,(IF(M7445=People!$B$3,People!$A$3,(IF(M7445=People!$B$4,People!$A$4,(IF(M7445=People!$B$5,People!$A$5,0)))))))</f>
        <v>Kelly Williams</v>
      </c>
      <c r="W7445" s="1" t="str">
        <f>IFERROR(VLOOKUP(Data[[#This Row],[Order ID]], Returns!$A:$B, 2, FALSE), "No")</f>
        <v>No</v>
      </c>
      <c r="X7445" s="1">
        <f>1/COUNTIF(Data[Order ID], Data[[#This Row],[Order ID]])</f>
        <v>0.5</v>
      </c>
      <c r="Y7445" s="1">
        <f>1/COUNTIFS(Data[Customer Name],Data[[#This Row],[Customer Name]], Data[MonthYear],Data[[#This Row],[MonthYear]])</f>
        <v>0.5</v>
      </c>
      <c r="Z7445" s="1" t="str">
        <f>TEXT(Data[[#This Row],[Order Date]], "mm.yy")</f>
        <v>12.16</v>
      </c>
    </row>
    <row r="7446" spans="1:26" x14ac:dyDescent="0.25">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1" t="str">
        <f>IF(M7446=People!$B$2,People!$A$5,(IF(M7446=People!$B$3,People!$A$3,(IF(M7446=People!$B$4,People!$A$4,(IF(M7446=People!$B$5,People!$A$5,0)))))))</f>
        <v>Kelly Williams</v>
      </c>
      <c r="W7446" s="1" t="str">
        <f>IFERROR(VLOOKUP(Data[[#This Row],[Order ID]], Returns!$A:$B, 2, FALSE), "No")</f>
        <v>No</v>
      </c>
      <c r="X7446" s="1">
        <f>1/COUNTIF(Data[Order ID], Data[[#This Row],[Order ID]])</f>
        <v>0.25</v>
      </c>
      <c r="Y7446" s="1">
        <f>1/COUNTIFS(Data[Customer Name],Data[[#This Row],[Customer Name]], Data[MonthYear],Data[[#This Row],[MonthYear]])</f>
        <v>0.25</v>
      </c>
      <c r="Z7446" s="1" t="str">
        <f>TEXT(Data[[#This Row],[Order Date]], "mm.yy")</f>
        <v>02.19</v>
      </c>
    </row>
    <row r="7447" spans="1:26" x14ac:dyDescent="0.25">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1" t="str">
        <f>IF(M7447=People!$B$2,People!$A$5,(IF(M7447=People!$B$3,People!$A$3,(IF(M7447=People!$B$4,People!$A$4,(IF(M7447=People!$B$5,People!$A$5,0)))))))</f>
        <v>Kelly Williams</v>
      </c>
      <c r="W7447" s="1" t="str">
        <f>IFERROR(VLOOKUP(Data[[#This Row],[Order ID]], Returns!$A:$B, 2, FALSE), "No")</f>
        <v>No</v>
      </c>
      <c r="X7447" s="1">
        <f>1/COUNTIF(Data[Order ID], Data[[#This Row],[Order ID]])</f>
        <v>0.25</v>
      </c>
      <c r="Y7447" s="1">
        <f>1/COUNTIFS(Data[Customer Name],Data[[#This Row],[Customer Name]], Data[MonthYear],Data[[#This Row],[MonthYear]])</f>
        <v>0.25</v>
      </c>
      <c r="Z7447" s="1" t="str">
        <f>TEXT(Data[[#This Row],[Order Date]], "mm.yy")</f>
        <v>02.19</v>
      </c>
    </row>
    <row r="7448" spans="1:26" x14ac:dyDescent="0.25">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1" t="str">
        <f>IF(M7448=People!$B$2,People!$A$5,(IF(M7448=People!$B$3,People!$A$3,(IF(M7448=People!$B$4,People!$A$4,(IF(M7448=People!$B$5,People!$A$5,0)))))))</f>
        <v>Kelly Williams</v>
      </c>
      <c r="W7448" s="1" t="str">
        <f>IFERROR(VLOOKUP(Data[[#This Row],[Order ID]], Returns!$A:$B, 2, FALSE), "No")</f>
        <v>No</v>
      </c>
      <c r="X7448" s="1">
        <f>1/COUNTIF(Data[Order ID], Data[[#This Row],[Order ID]])</f>
        <v>0.25</v>
      </c>
      <c r="Y7448" s="1">
        <f>1/COUNTIFS(Data[Customer Name],Data[[#This Row],[Customer Name]], Data[MonthYear],Data[[#This Row],[MonthYear]])</f>
        <v>0.25</v>
      </c>
      <c r="Z7448" s="1" t="str">
        <f>TEXT(Data[[#This Row],[Order Date]], "mm.yy")</f>
        <v>02.19</v>
      </c>
    </row>
    <row r="7449" spans="1:26" x14ac:dyDescent="0.25">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1" t="str">
        <f>IF(M7449=People!$B$2,People!$A$5,(IF(M7449=People!$B$3,People!$A$3,(IF(M7449=People!$B$4,People!$A$4,(IF(M7449=People!$B$5,People!$A$5,0)))))))</f>
        <v>Kelly Williams</v>
      </c>
      <c r="W7449" s="1" t="str">
        <f>IFERROR(VLOOKUP(Data[[#This Row],[Order ID]], Returns!$A:$B, 2, FALSE), "No")</f>
        <v>No</v>
      </c>
      <c r="X7449" s="1">
        <f>1/COUNTIF(Data[Order ID], Data[[#This Row],[Order ID]])</f>
        <v>0.25</v>
      </c>
      <c r="Y7449" s="1">
        <f>1/COUNTIFS(Data[Customer Name],Data[[#This Row],[Customer Name]], Data[MonthYear],Data[[#This Row],[MonthYear]])</f>
        <v>0.25</v>
      </c>
      <c r="Z7449" s="1" t="str">
        <f>TEXT(Data[[#This Row],[Order Date]], "mm.yy")</f>
        <v>02.19</v>
      </c>
    </row>
    <row r="7450" spans="1:26" x14ac:dyDescent="0.25">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1" t="str">
        <f>IF(M7450=People!$B$2,People!$A$5,(IF(M7450=People!$B$3,People!$A$3,(IF(M7450=People!$B$4,People!$A$4,(IF(M7450=People!$B$5,People!$A$5,0)))))))</f>
        <v>Cassandra Brandow</v>
      </c>
      <c r="W7450" s="1" t="str">
        <f>IFERROR(VLOOKUP(Data[[#This Row],[Order ID]], Returns!$A:$B, 2, FALSE), "No")</f>
        <v>No</v>
      </c>
      <c r="X7450" s="1">
        <f>1/COUNTIF(Data[Order ID], Data[[#This Row],[Order ID]])</f>
        <v>1</v>
      </c>
      <c r="Y7450" s="1">
        <f>1/COUNTIFS(Data[Customer Name],Data[[#This Row],[Customer Name]], Data[MonthYear],Data[[#This Row],[MonthYear]])</f>
        <v>1</v>
      </c>
      <c r="Z7450" s="1" t="str">
        <f>TEXT(Data[[#This Row],[Order Date]], "mm.yy")</f>
        <v>11.19</v>
      </c>
    </row>
    <row r="7451" spans="1:26" x14ac:dyDescent="0.25">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1" t="str">
        <f>IF(M7451=People!$B$2,People!$A$5,(IF(M7451=People!$B$3,People!$A$3,(IF(M7451=People!$B$4,People!$A$4,(IF(M7451=People!$B$5,People!$A$5,0)))))))</f>
        <v>Kelly Williams</v>
      </c>
      <c r="W7451" s="1" t="str">
        <f>IFERROR(VLOOKUP(Data[[#This Row],[Order ID]], Returns!$A:$B, 2, FALSE), "No")</f>
        <v>No</v>
      </c>
      <c r="X7451" s="1">
        <f>1/COUNTIF(Data[Order ID], Data[[#This Row],[Order ID]])</f>
        <v>0.25</v>
      </c>
      <c r="Y7451" s="1">
        <f>1/COUNTIFS(Data[Customer Name],Data[[#This Row],[Customer Name]], Data[MonthYear],Data[[#This Row],[MonthYear]])</f>
        <v>0.2</v>
      </c>
      <c r="Z7451" s="1" t="str">
        <f>TEXT(Data[[#This Row],[Order Date]], "mm.yy")</f>
        <v>09.19</v>
      </c>
    </row>
    <row r="7452" spans="1:26" x14ac:dyDescent="0.25">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1" t="str">
        <f>IF(M7452=People!$B$2,People!$A$5,(IF(M7452=People!$B$3,People!$A$3,(IF(M7452=People!$B$4,People!$A$4,(IF(M7452=People!$B$5,People!$A$5,0)))))))</f>
        <v>Kelly Williams</v>
      </c>
      <c r="W7452" s="1" t="str">
        <f>IFERROR(VLOOKUP(Data[[#This Row],[Order ID]], Returns!$A:$B, 2, FALSE), "No")</f>
        <v>No</v>
      </c>
      <c r="X7452" s="1">
        <f>1/COUNTIF(Data[Order ID], Data[[#This Row],[Order ID]])</f>
        <v>0.25</v>
      </c>
      <c r="Y7452" s="1">
        <f>1/COUNTIFS(Data[Customer Name],Data[[#This Row],[Customer Name]], Data[MonthYear],Data[[#This Row],[MonthYear]])</f>
        <v>0.2</v>
      </c>
      <c r="Z7452" s="1" t="str">
        <f>TEXT(Data[[#This Row],[Order Date]], "mm.yy")</f>
        <v>09.19</v>
      </c>
    </row>
    <row r="7453" spans="1:26" x14ac:dyDescent="0.25">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1" t="str">
        <f>IF(M7453=People!$B$2,People!$A$5,(IF(M7453=People!$B$3,People!$A$3,(IF(M7453=People!$B$4,People!$A$4,(IF(M7453=People!$B$5,People!$A$5,0)))))))</f>
        <v>Kelly Williams</v>
      </c>
      <c r="W7453" s="1" t="str">
        <f>IFERROR(VLOOKUP(Data[[#This Row],[Order ID]], Returns!$A:$B, 2, FALSE), "No")</f>
        <v>No</v>
      </c>
      <c r="X7453" s="1">
        <f>1/COUNTIF(Data[Order ID], Data[[#This Row],[Order ID]])</f>
        <v>0.25</v>
      </c>
      <c r="Y7453" s="1">
        <f>1/COUNTIFS(Data[Customer Name],Data[[#This Row],[Customer Name]], Data[MonthYear],Data[[#This Row],[MonthYear]])</f>
        <v>0.2</v>
      </c>
      <c r="Z7453" s="1" t="str">
        <f>TEXT(Data[[#This Row],[Order Date]], "mm.yy")</f>
        <v>09.19</v>
      </c>
    </row>
    <row r="7454" spans="1:26" x14ac:dyDescent="0.25">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1" t="str">
        <f>IF(M7454=People!$B$2,People!$A$5,(IF(M7454=People!$B$3,People!$A$3,(IF(M7454=People!$B$4,People!$A$4,(IF(M7454=People!$B$5,People!$A$5,0)))))))</f>
        <v>Kelly Williams</v>
      </c>
      <c r="W7454" s="1" t="str">
        <f>IFERROR(VLOOKUP(Data[[#This Row],[Order ID]], Returns!$A:$B, 2, FALSE), "No")</f>
        <v>No</v>
      </c>
      <c r="X7454" s="1">
        <f>1/COUNTIF(Data[Order ID], Data[[#This Row],[Order ID]])</f>
        <v>0.25</v>
      </c>
      <c r="Y7454" s="1">
        <f>1/COUNTIFS(Data[Customer Name],Data[[#This Row],[Customer Name]], Data[MonthYear],Data[[#This Row],[MonthYear]])</f>
        <v>0.2</v>
      </c>
      <c r="Z7454" s="1" t="str">
        <f>TEXT(Data[[#This Row],[Order Date]], "mm.yy")</f>
        <v>09.19</v>
      </c>
    </row>
    <row r="7455" spans="1:26" x14ac:dyDescent="0.25">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1" t="str">
        <f>IF(M7455=People!$B$2,People!$A$5,(IF(M7455=People!$B$3,People!$A$3,(IF(M7455=People!$B$4,People!$A$4,(IF(M7455=People!$B$5,People!$A$5,0)))))))</f>
        <v>Kelly Williams</v>
      </c>
      <c r="W7455" s="1" t="str">
        <f>IFERROR(VLOOKUP(Data[[#This Row],[Order ID]], Returns!$A:$B, 2, FALSE), "No")</f>
        <v>No</v>
      </c>
      <c r="X7455" s="1">
        <f>1/COUNTIF(Data[Order ID], Data[[#This Row],[Order ID]])</f>
        <v>1</v>
      </c>
      <c r="Y7455" s="1">
        <f>1/COUNTIFS(Data[Customer Name],Data[[#This Row],[Customer Name]], Data[MonthYear],Data[[#This Row],[MonthYear]])</f>
        <v>1</v>
      </c>
      <c r="Z7455" s="1" t="str">
        <f>TEXT(Data[[#This Row],[Order Date]], "mm.yy")</f>
        <v>06.19</v>
      </c>
    </row>
    <row r="7456" spans="1:26" x14ac:dyDescent="0.25">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1" t="str">
        <f>IF(M7456=People!$B$2,People!$A$5,(IF(M7456=People!$B$3,People!$A$3,(IF(M7456=People!$B$4,People!$A$4,(IF(M7456=People!$B$5,People!$A$5,0)))))))</f>
        <v>Kelly Williams</v>
      </c>
      <c r="W7456" s="1" t="str">
        <f>IFERROR(VLOOKUP(Data[[#This Row],[Order ID]], Returns!$A:$B, 2, FALSE), "No")</f>
        <v>No</v>
      </c>
      <c r="X7456" s="1">
        <f>1/COUNTIF(Data[Order ID], Data[[#This Row],[Order ID]])</f>
        <v>0.5</v>
      </c>
      <c r="Y7456" s="1">
        <f>1/COUNTIFS(Data[Customer Name],Data[[#This Row],[Customer Name]], Data[MonthYear],Data[[#This Row],[MonthYear]])</f>
        <v>0.33333333333333331</v>
      </c>
      <c r="Z7456" s="1" t="str">
        <f>TEXT(Data[[#This Row],[Order Date]], "mm.yy")</f>
        <v>07.18</v>
      </c>
    </row>
    <row r="7457" spans="1:26" x14ac:dyDescent="0.25">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1" t="str">
        <f>IF(M7457=People!$B$2,People!$A$5,(IF(M7457=People!$B$3,People!$A$3,(IF(M7457=People!$B$4,People!$A$4,(IF(M7457=People!$B$5,People!$A$5,0)))))))</f>
        <v>Kelly Williams</v>
      </c>
      <c r="W7457" s="1" t="str">
        <f>IFERROR(VLOOKUP(Data[[#This Row],[Order ID]], Returns!$A:$B, 2, FALSE), "No")</f>
        <v>No</v>
      </c>
      <c r="X7457" s="1">
        <f>1/COUNTIF(Data[Order ID], Data[[#This Row],[Order ID]])</f>
        <v>0.5</v>
      </c>
      <c r="Y7457" s="1">
        <f>1/COUNTIFS(Data[Customer Name],Data[[#This Row],[Customer Name]], Data[MonthYear],Data[[#This Row],[MonthYear]])</f>
        <v>0.33333333333333331</v>
      </c>
      <c r="Z7457" s="1" t="str">
        <f>TEXT(Data[[#This Row],[Order Date]], "mm.yy")</f>
        <v>07.18</v>
      </c>
    </row>
    <row r="7458" spans="1:26" x14ac:dyDescent="0.25">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1" t="str">
        <f>IF(M7458=People!$B$2,People!$A$5,(IF(M7458=People!$B$3,People!$A$3,(IF(M7458=People!$B$4,People!$A$4,(IF(M7458=People!$B$5,People!$A$5,0)))))))</f>
        <v>Cassandra Brandow</v>
      </c>
      <c r="W7458" s="1" t="str">
        <f>IFERROR(VLOOKUP(Data[[#This Row],[Order ID]], Returns!$A:$B, 2, FALSE), "No")</f>
        <v>No</v>
      </c>
      <c r="X7458" s="1">
        <f>1/COUNTIF(Data[Order ID], Data[[#This Row],[Order ID]])</f>
        <v>0.25</v>
      </c>
      <c r="Y7458" s="1">
        <f>1/COUNTIFS(Data[Customer Name],Data[[#This Row],[Customer Name]], Data[MonthYear],Data[[#This Row],[MonthYear]])</f>
        <v>0.25</v>
      </c>
      <c r="Z7458" s="1" t="str">
        <f>TEXT(Data[[#This Row],[Order Date]], "mm.yy")</f>
        <v>04.17</v>
      </c>
    </row>
    <row r="7459" spans="1:26" x14ac:dyDescent="0.25">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1" t="str">
        <f>IF(M7459=People!$B$2,People!$A$5,(IF(M7459=People!$B$3,People!$A$3,(IF(M7459=People!$B$4,People!$A$4,(IF(M7459=People!$B$5,People!$A$5,0)))))))</f>
        <v>Cassandra Brandow</v>
      </c>
      <c r="W7459" s="1" t="str">
        <f>IFERROR(VLOOKUP(Data[[#This Row],[Order ID]], Returns!$A:$B, 2, FALSE), "No")</f>
        <v>No</v>
      </c>
      <c r="X7459" s="1">
        <f>1/COUNTIF(Data[Order ID], Data[[#This Row],[Order ID]])</f>
        <v>0.25</v>
      </c>
      <c r="Y7459" s="1">
        <f>1/COUNTIFS(Data[Customer Name],Data[[#This Row],[Customer Name]], Data[MonthYear],Data[[#This Row],[MonthYear]])</f>
        <v>0.25</v>
      </c>
      <c r="Z7459" s="1" t="str">
        <f>TEXT(Data[[#This Row],[Order Date]], "mm.yy")</f>
        <v>04.17</v>
      </c>
    </row>
    <row r="7460" spans="1:26" x14ac:dyDescent="0.25">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1" t="str">
        <f>IF(M7460=People!$B$2,People!$A$5,(IF(M7460=People!$B$3,People!$A$3,(IF(M7460=People!$B$4,People!$A$4,(IF(M7460=People!$B$5,People!$A$5,0)))))))</f>
        <v>Cassandra Brandow</v>
      </c>
      <c r="W7460" s="1" t="str">
        <f>IFERROR(VLOOKUP(Data[[#This Row],[Order ID]], Returns!$A:$B, 2, FALSE), "No")</f>
        <v>No</v>
      </c>
      <c r="X7460" s="1">
        <f>1/COUNTIF(Data[Order ID], Data[[#This Row],[Order ID]])</f>
        <v>0.25</v>
      </c>
      <c r="Y7460" s="1">
        <f>1/COUNTIFS(Data[Customer Name],Data[[#This Row],[Customer Name]], Data[MonthYear],Data[[#This Row],[MonthYear]])</f>
        <v>0.25</v>
      </c>
      <c r="Z7460" s="1" t="str">
        <f>TEXT(Data[[#This Row],[Order Date]], "mm.yy")</f>
        <v>04.17</v>
      </c>
    </row>
    <row r="7461" spans="1:26" x14ac:dyDescent="0.25">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1" t="str">
        <f>IF(M7461=People!$B$2,People!$A$5,(IF(M7461=People!$B$3,People!$A$3,(IF(M7461=People!$B$4,People!$A$4,(IF(M7461=People!$B$5,People!$A$5,0)))))))</f>
        <v>Cassandra Brandow</v>
      </c>
      <c r="W7461" s="1" t="str">
        <f>IFERROR(VLOOKUP(Data[[#This Row],[Order ID]], Returns!$A:$B, 2, FALSE), "No")</f>
        <v>No</v>
      </c>
      <c r="X7461" s="1">
        <f>1/COUNTIF(Data[Order ID], Data[[#This Row],[Order ID]])</f>
        <v>0.25</v>
      </c>
      <c r="Y7461" s="1">
        <f>1/COUNTIFS(Data[Customer Name],Data[[#This Row],[Customer Name]], Data[MonthYear],Data[[#This Row],[MonthYear]])</f>
        <v>0.25</v>
      </c>
      <c r="Z7461" s="1" t="str">
        <f>TEXT(Data[[#This Row],[Order Date]], "mm.yy")</f>
        <v>04.17</v>
      </c>
    </row>
    <row r="7462" spans="1:26" x14ac:dyDescent="0.25">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1" t="str">
        <f>IF(M7462=People!$B$2,People!$A$5,(IF(M7462=People!$B$3,People!$A$3,(IF(M7462=People!$B$4,People!$A$4,(IF(M7462=People!$B$5,People!$A$5,0)))))))</f>
        <v>Cassandra Brandow</v>
      </c>
      <c r="W7462" s="1" t="str">
        <f>IFERROR(VLOOKUP(Data[[#This Row],[Order ID]], Returns!$A:$B, 2, FALSE), "No")</f>
        <v>Yes</v>
      </c>
      <c r="X7462" s="1">
        <f>1/COUNTIF(Data[Order ID], Data[[#This Row],[Order ID]])</f>
        <v>0.5</v>
      </c>
      <c r="Y7462" s="1">
        <f>1/COUNTIFS(Data[Customer Name],Data[[#This Row],[Customer Name]], Data[MonthYear],Data[[#This Row],[MonthYear]])</f>
        <v>0.5</v>
      </c>
      <c r="Z7462" s="1" t="str">
        <f>TEXT(Data[[#This Row],[Order Date]], "mm.yy")</f>
        <v>04.17</v>
      </c>
    </row>
    <row r="7463" spans="1:26" x14ac:dyDescent="0.25">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1" t="str">
        <f>IF(M7463=People!$B$2,People!$A$5,(IF(M7463=People!$B$3,People!$A$3,(IF(M7463=People!$B$4,People!$A$4,(IF(M7463=People!$B$5,People!$A$5,0)))))))</f>
        <v>Cassandra Brandow</v>
      </c>
      <c r="W7463" s="1" t="str">
        <f>IFERROR(VLOOKUP(Data[[#This Row],[Order ID]], Returns!$A:$B, 2, FALSE), "No")</f>
        <v>Yes</v>
      </c>
      <c r="X7463" s="1">
        <f>1/COUNTIF(Data[Order ID], Data[[#This Row],[Order ID]])</f>
        <v>0.5</v>
      </c>
      <c r="Y7463" s="1">
        <f>1/COUNTIFS(Data[Customer Name],Data[[#This Row],[Customer Name]], Data[MonthYear],Data[[#This Row],[MonthYear]])</f>
        <v>0.5</v>
      </c>
      <c r="Z7463" s="1" t="str">
        <f>TEXT(Data[[#This Row],[Order Date]], "mm.yy")</f>
        <v>04.17</v>
      </c>
    </row>
    <row r="7464" spans="1:26" x14ac:dyDescent="0.25">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1" t="str">
        <f>IF(M7464=People!$B$2,People!$A$5,(IF(M7464=People!$B$3,People!$A$3,(IF(M7464=People!$B$4,People!$A$4,(IF(M7464=People!$B$5,People!$A$5,0)))))))</f>
        <v>Cassandra Brandow</v>
      </c>
      <c r="W7464" s="1" t="str">
        <f>IFERROR(VLOOKUP(Data[[#This Row],[Order ID]], Returns!$A:$B, 2, FALSE), "No")</f>
        <v>No</v>
      </c>
      <c r="X7464" s="1">
        <f>1/COUNTIF(Data[Order ID], Data[[#This Row],[Order ID]])</f>
        <v>1</v>
      </c>
      <c r="Y7464" s="1">
        <f>1/COUNTIFS(Data[Customer Name],Data[[#This Row],[Customer Name]], Data[MonthYear],Data[[#This Row],[MonthYear]])</f>
        <v>1</v>
      </c>
      <c r="Z7464" s="1" t="str">
        <f>TEXT(Data[[#This Row],[Order Date]], "mm.yy")</f>
        <v>02.17</v>
      </c>
    </row>
    <row r="7465" spans="1:26" x14ac:dyDescent="0.25">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1" t="str">
        <f>IF(M7465=People!$B$2,People!$A$5,(IF(M7465=People!$B$3,People!$A$3,(IF(M7465=People!$B$4,People!$A$4,(IF(M7465=People!$B$5,People!$A$5,0)))))))</f>
        <v>Cassandra Brandow</v>
      </c>
      <c r="W7465" s="1" t="str">
        <f>IFERROR(VLOOKUP(Data[[#This Row],[Order ID]], Returns!$A:$B, 2, FALSE), "No")</f>
        <v>No</v>
      </c>
      <c r="X7465" s="1">
        <f>1/COUNTIF(Data[Order ID], Data[[#This Row],[Order ID]])</f>
        <v>0.33333333333333331</v>
      </c>
      <c r="Y7465" s="1">
        <f>1/COUNTIFS(Data[Customer Name],Data[[#This Row],[Customer Name]], Data[MonthYear],Data[[#This Row],[MonthYear]])</f>
        <v>0.33333333333333331</v>
      </c>
      <c r="Z7465" s="1" t="str">
        <f>TEXT(Data[[#This Row],[Order Date]], "mm.yy")</f>
        <v>09.18</v>
      </c>
    </row>
    <row r="7466" spans="1:26" x14ac:dyDescent="0.25">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1" t="str">
        <f>IF(M7466=People!$B$2,People!$A$5,(IF(M7466=People!$B$3,People!$A$3,(IF(M7466=People!$B$4,People!$A$4,(IF(M7466=People!$B$5,People!$A$5,0)))))))</f>
        <v>Cassandra Brandow</v>
      </c>
      <c r="W7466" s="1" t="str">
        <f>IFERROR(VLOOKUP(Data[[#This Row],[Order ID]], Returns!$A:$B, 2, FALSE), "No")</f>
        <v>No</v>
      </c>
      <c r="X7466" s="1">
        <f>1/COUNTIF(Data[Order ID], Data[[#This Row],[Order ID]])</f>
        <v>0.33333333333333331</v>
      </c>
      <c r="Y7466" s="1">
        <f>1/COUNTIFS(Data[Customer Name],Data[[#This Row],[Customer Name]], Data[MonthYear],Data[[#This Row],[MonthYear]])</f>
        <v>0.33333333333333331</v>
      </c>
      <c r="Z7466" s="1" t="str">
        <f>TEXT(Data[[#This Row],[Order Date]], "mm.yy")</f>
        <v>09.18</v>
      </c>
    </row>
    <row r="7467" spans="1:26" x14ac:dyDescent="0.25">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1" t="str">
        <f>IF(M7467=People!$B$2,People!$A$5,(IF(M7467=People!$B$3,People!$A$3,(IF(M7467=People!$B$4,People!$A$4,(IF(M7467=People!$B$5,People!$A$5,0)))))))</f>
        <v>Cassandra Brandow</v>
      </c>
      <c r="W7467" s="1" t="str">
        <f>IFERROR(VLOOKUP(Data[[#This Row],[Order ID]], Returns!$A:$B, 2, FALSE), "No")</f>
        <v>No</v>
      </c>
      <c r="X7467" s="1">
        <f>1/COUNTIF(Data[Order ID], Data[[#This Row],[Order ID]])</f>
        <v>0.33333333333333331</v>
      </c>
      <c r="Y7467" s="1">
        <f>1/COUNTIFS(Data[Customer Name],Data[[#This Row],[Customer Name]], Data[MonthYear],Data[[#This Row],[MonthYear]])</f>
        <v>0.33333333333333331</v>
      </c>
      <c r="Z7467" s="1" t="str">
        <f>TEXT(Data[[#This Row],[Order Date]], "mm.yy")</f>
        <v>09.18</v>
      </c>
    </row>
    <row r="7468" spans="1:26" x14ac:dyDescent="0.25">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1" t="str">
        <f>IF(M7468=People!$B$2,People!$A$5,(IF(M7468=People!$B$3,People!$A$3,(IF(M7468=People!$B$4,People!$A$4,(IF(M7468=People!$B$5,People!$A$5,0)))))))</f>
        <v>Cassandra Brandow</v>
      </c>
      <c r="W7468" s="1" t="str">
        <f>IFERROR(VLOOKUP(Data[[#This Row],[Order ID]], Returns!$A:$B, 2, FALSE), "No")</f>
        <v>Yes</v>
      </c>
      <c r="X7468" s="1">
        <f>1/COUNTIF(Data[Order ID], Data[[#This Row],[Order ID]])</f>
        <v>1</v>
      </c>
      <c r="Y7468" s="1">
        <f>1/COUNTIFS(Data[Customer Name],Data[[#This Row],[Customer Name]], Data[MonthYear],Data[[#This Row],[MonthYear]])</f>
        <v>0.25</v>
      </c>
      <c r="Z7468" s="1" t="str">
        <f>TEXT(Data[[#This Row],[Order Date]], "mm.yy")</f>
        <v>05.18</v>
      </c>
    </row>
    <row r="7469" spans="1:26" x14ac:dyDescent="0.25">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1" t="str">
        <f>IF(M7469=People!$B$2,People!$A$5,(IF(M7469=People!$B$3,People!$A$3,(IF(M7469=People!$B$4,People!$A$4,(IF(M7469=People!$B$5,People!$A$5,0)))))))</f>
        <v>Cassandra Brandow</v>
      </c>
      <c r="W7469" s="1" t="str">
        <f>IFERROR(VLOOKUP(Data[[#This Row],[Order ID]], Returns!$A:$B, 2, FALSE), "No")</f>
        <v>No</v>
      </c>
      <c r="X7469" s="1">
        <f>1/COUNTIF(Data[Order ID], Data[[#This Row],[Order ID]])</f>
        <v>1</v>
      </c>
      <c r="Y7469" s="1">
        <f>1/COUNTIFS(Data[Customer Name],Data[[#This Row],[Customer Name]], Data[MonthYear],Data[[#This Row],[MonthYear]])</f>
        <v>0.5</v>
      </c>
      <c r="Z7469" s="1" t="str">
        <f>TEXT(Data[[#This Row],[Order Date]], "mm.yy")</f>
        <v>11.19</v>
      </c>
    </row>
    <row r="7470" spans="1:26" x14ac:dyDescent="0.25">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1" t="str">
        <f>IF(M7470=People!$B$2,People!$A$5,(IF(M7470=People!$B$3,People!$A$3,(IF(M7470=People!$B$4,People!$A$4,(IF(M7470=People!$B$5,People!$A$5,0)))))))</f>
        <v>Chuck Magee</v>
      </c>
      <c r="W7470" s="1" t="str">
        <f>IFERROR(VLOOKUP(Data[[#This Row],[Order ID]], Returns!$A:$B, 2, FALSE), "No")</f>
        <v>No</v>
      </c>
      <c r="X7470" s="1">
        <f>1/COUNTIF(Data[Order ID], Data[[#This Row],[Order ID]])</f>
        <v>0.5</v>
      </c>
      <c r="Y7470" s="1">
        <f>1/COUNTIFS(Data[Customer Name],Data[[#This Row],[Customer Name]], Data[MonthYear],Data[[#This Row],[MonthYear]])</f>
        <v>0.5</v>
      </c>
      <c r="Z7470" s="1" t="str">
        <f>TEXT(Data[[#This Row],[Order Date]], "mm.yy")</f>
        <v>09.16</v>
      </c>
    </row>
    <row r="7471" spans="1:26" x14ac:dyDescent="0.25">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1" t="str">
        <f>IF(M7471=People!$B$2,People!$A$5,(IF(M7471=People!$B$3,People!$A$3,(IF(M7471=People!$B$4,People!$A$4,(IF(M7471=People!$B$5,People!$A$5,0)))))))</f>
        <v>Chuck Magee</v>
      </c>
      <c r="W7471" s="1" t="str">
        <f>IFERROR(VLOOKUP(Data[[#This Row],[Order ID]], Returns!$A:$B, 2, FALSE), "No")</f>
        <v>No</v>
      </c>
      <c r="X7471" s="1">
        <f>1/COUNTIF(Data[Order ID], Data[[#This Row],[Order ID]])</f>
        <v>0.5</v>
      </c>
      <c r="Y7471" s="1">
        <f>1/COUNTIFS(Data[Customer Name],Data[[#This Row],[Customer Name]], Data[MonthYear],Data[[#This Row],[MonthYear]])</f>
        <v>0.5</v>
      </c>
      <c r="Z7471" s="1" t="str">
        <f>TEXT(Data[[#This Row],[Order Date]], "mm.yy")</f>
        <v>09.16</v>
      </c>
    </row>
    <row r="7472" spans="1:26" x14ac:dyDescent="0.25">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1" t="str">
        <f>IF(M7472=People!$B$2,People!$A$5,(IF(M7472=People!$B$3,People!$A$3,(IF(M7472=People!$B$4,People!$A$4,(IF(M7472=People!$B$5,People!$A$5,0)))))))</f>
        <v>Chuck Magee</v>
      </c>
      <c r="W7472" s="1" t="str">
        <f>IFERROR(VLOOKUP(Data[[#This Row],[Order ID]], Returns!$A:$B, 2, FALSE), "No")</f>
        <v>No</v>
      </c>
      <c r="X7472" s="1">
        <f>1/COUNTIF(Data[Order ID], Data[[#This Row],[Order ID]])</f>
        <v>0.5</v>
      </c>
      <c r="Y7472" s="1">
        <f>1/COUNTIFS(Data[Customer Name],Data[[#This Row],[Customer Name]], Data[MonthYear],Data[[#This Row],[MonthYear]])</f>
        <v>0.5</v>
      </c>
      <c r="Z7472" s="1" t="str">
        <f>TEXT(Data[[#This Row],[Order Date]], "mm.yy")</f>
        <v>09.17</v>
      </c>
    </row>
    <row r="7473" spans="1:26" x14ac:dyDescent="0.25">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1" t="str">
        <f>IF(M7473=People!$B$2,People!$A$5,(IF(M7473=People!$B$3,People!$A$3,(IF(M7473=People!$B$4,People!$A$4,(IF(M7473=People!$B$5,People!$A$5,0)))))))</f>
        <v>Chuck Magee</v>
      </c>
      <c r="W7473" s="1" t="str">
        <f>IFERROR(VLOOKUP(Data[[#This Row],[Order ID]], Returns!$A:$B, 2, FALSE), "No")</f>
        <v>No</v>
      </c>
      <c r="X7473" s="1">
        <f>1/COUNTIF(Data[Order ID], Data[[#This Row],[Order ID]])</f>
        <v>0.5</v>
      </c>
      <c r="Y7473" s="1">
        <f>1/COUNTIFS(Data[Customer Name],Data[[#This Row],[Customer Name]], Data[MonthYear],Data[[#This Row],[MonthYear]])</f>
        <v>0.5</v>
      </c>
      <c r="Z7473" s="1" t="str">
        <f>TEXT(Data[[#This Row],[Order Date]], "mm.yy")</f>
        <v>09.17</v>
      </c>
    </row>
    <row r="7474" spans="1:26" x14ac:dyDescent="0.25">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1" t="str">
        <f>IF(M7474=People!$B$2,People!$A$5,(IF(M7474=People!$B$3,People!$A$3,(IF(M7474=People!$B$4,People!$A$4,(IF(M7474=People!$B$5,People!$A$5,0)))))))</f>
        <v>Cassandra Brandow</v>
      </c>
      <c r="W7474" s="1" t="str">
        <f>IFERROR(VLOOKUP(Data[[#This Row],[Order ID]], Returns!$A:$B, 2, FALSE), "No")</f>
        <v>No</v>
      </c>
      <c r="X7474" s="1">
        <f>1/COUNTIF(Data[Order ID], Data[[#This Row],[Order ID]])</f>
        <v>1</v>
      </c>
      <c r="Y7474" s="1">
        <f>1/COUNTIFS(Data[Customer Name],Data[[#This Row],[Customer Name]], Data[MonthYear],Data[[#This Row],[MonthYear]])</f>
        <v>1</v>
      </c>
      <c r="Z7474" s="1" t="str">
        <f>TEXT(Data[[#This Row],[Order Date]], "mm.yy")</f>
        <v>07.18</v>
      </c>
    </row>
    <row r="7475" spans="1:26" x14ac:dyDescent="0.25">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1" t="str">
        <f>IF(M7475=People!$B$2,People!$A$5,(IF(M7475=People!$B$3,People!$A$3,(IF(M7475=People!$B$4,People!$A$4,(IF(M7475=People!$B$5,People!$A$5,0)))))))</f>
        <v>Kelly Williams</v>
      </c>
      <c r="W7475" s="1" t="str">
        <f>IFERROR(VLOOKUP(Data[[#This Row],[Order ID]], Returns!$A:$B, 2, FALSE), "No")</f>
        <v>No</v>
      </c>
      <c r="X7475" s="1">
        <f>1/COUNTIF(Data[Order ID], Data[[#This Row],[Order ID]])</f>
        <v>1</v>
      </c>
      <c r="Y7475" s="1">
        <f>1/COUNTIFS(Data[Customer Name],Data[[#This Row],[Customer Name]], Data[MonthYear],Data[[#This Row],[MonthYear]])</f>
        <v>1</v>
      </c>
      <c r="Z7475" s="1" t="str">
        <f>TEXT(Data[[#This Row],[Order Date]], "mm.yy")</f>
        <v>04.18</v>
      </c>
    </row>
    <row r="7476" spans="1:26" x14ac:dyDescent="0.25">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1" t="str">
        <f>IF(M7476=People!$B$2,People!$A$5,(IF(M7476=People!$B$3,People!$A$3,(IF(M7476=People!$B$4,People!$A$4,(IF(M7476=People!$B$5,People!$A$5,0)))))))</f>
        <v>Cassandra Brandow</v>
      </c>
      <c r="W7476" s="1" t="str">
        <f>IFERROR(VLOOKUP(Data[[#This Row],[Order ID]], Returns!$A:$B, 2, FALSE), "No")</f>
        <v>No</v>
      </c>
      <c r="X7476" s="1">
        <f>1/COUNTIF(Data[Order ID], Data[[#This Row],[Order ID]])</f>
        <v>0.14285714285714285</v>
      </c>
      <c r="Y7476" s="1">
        <f>1/COUNTIFS(Data[Customer Name],Data[[#This Row],[Customer Name]], Data[MonthYear],Data[[#This Row],[MonthYear]])</f>
        <v>0.14285714285714285</v>
      </c>
      <c r="Z7476" s="1" t="str">
        <f>TEXT(Data[[#This Row],[Order Date]], "mm.yy")</f>
        <v>01.16</v>
      </c>
    </row>
    <row r="7477" spans="1:26" x14ac:dyDescent="0.25">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1" t="str">
        <f>IF(M7477=People!$B$2,People!$A$5,(IF(M7477=People!$B$3,People!$A$3,(IF(M7477=People!$B$4,People!$A$4,(IF(M7477=People!$B$5,People!$A$5,0)))))))</f>
        <v>Cassandra Brandow</v>
      </c>
      <c r="W7477" s="1" t="str">
        <f>IFERROR(VLOOKUP(Data[[#This Row],[Order ID]], Returns!$A:$B, 2, FALSE), "No")</f>
        <v>No</v>
      </c>
      <c r="X7477" s="1">
        <f>1/COUNTIF(Data[Order ID], Data[[#This Row],[Order ID]])</f>
        <v>0.14285714285714285</v>
      </c>
      <c r="Y7477" s="1">
        <f>1/COUNTIFS(Data[Customer Name],Data[[#This Row],[Customer Name]], Data[MonthYear],Data[[#This Row],[MonthYear]])</f>
        <v>0.14285714285714285</v>
      </c>
      <c r="Z7477" s="1" t="str">
        <f>TEXT(Data[[#This Row],[Order Date]], "mm.yy")</f>
        <v>01.16</v>
      </c>
    </row>
    <row r="7478" spans="1:26" x14ac:dyDescent="0.25">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1" t="str">
        <f>IF(M7478=People!$B$2,People!$A$5,(IF(M7478=People!$B$3,People!$A$3,(IF(M7478=People!$B$4,People!$A$4,(IF(M7478=People!$B$5,People!$A$5,0)))))))</f>
        <v>Cassandra Brandow</v>
      </c>
      <c r="W7478" s="1" t="str">
        <f>IFERROR(VLOOKUP(Data[[#This Row],[Order ID]], Returns!$A:$B, 2, FALSE), "No")</f>
        <v>No</v>
      </c>
      <c r="X7478" s="1">
        <f>1/COUNTIF(Data[Order ID], Data[[#This Row],[Order ID]])</f>
        <v>0.14285714285714285</v>
      </c>
      <c r="Y7478" s="1">
        <f>1/COUNTIFS(Data[Customer Name],Data[[#This Row],[Customer Name]], Data[MonthYear],Data[[#This Row],[MonthYear]])</f>
        <v>0.14285714285714285</v>
      </c>
      <c r="Z7478" s="1" t="str">
        <f>TEXT(Data[[#This Row],[Order Date]], "mm.yy")</f>
        <v>01.16</v>
      </c>
    </row>
    <row r="7479" spans="1:26" x14ac:dyDescent="0.25">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1" t="str">
        <f>IF(M7479=People!$B$2,People!$A$5,(IF(M7479=People!$B$3,People!$A$3,(IF(M7479=People!$B$4,People!$A$4,(IF(M7479=People!$B$5,People!$A$5,0)))))))</f>
        <v>Cassandra Brandow</v>
      </c>
      <c r="W7479" s="1" t="str">
        <f>IFERROR(VLOOKUP(Data[[#This Row],[Order ID]], Returns!$A:$B, 2, FALSE), "No")</f>
        <v>No</v>
      </c>
      <c r="X7479" s="1">
        <f>1/COUNTIF(Data[Order ID], Data[[#This Row],[Order ID]])</f>
        <v>0.14285714285714285</v>
      </c>
      <c r="Y7479" s="1">
        <f>1/COUNTIFS(Data[Customer Name],Data[[#This Row],[Customer Name]], Data[MonthYear],Data[[#This Row],[MonthYear]])</f>
        <v>0.14285714285714285</v>
      </c>
      <c r="Z7479" s="1" t="str">
        <f>TEXT(Data[[#This Row],[Order Date]], "mm.yy")</f>
        <v>01.16</v>
      </c>
    </row>
    <row r="7480" spans="1:26" x14ac:dyDescent="0.25">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1" t="str">
        <f>IF(M7480=People!$B$2,People!$A$5,(IF(M7480=People!$B$3,People!$A$3,(IF(M7480=People!$B$4,People!$A$4,(IF(M7480=People!$B$5,People!$A$5,0)))))))</f>
        <v>Cassandra Brandow</v>
      </c>
      <c r="W7480" s="1" t="str">
        <f>IFERROR(VLOOKUP(Data[[#This Row],[Order ID]], Returns!$A:$B, 2, FALSE), "No")</f>
        <v>No</v>
      </c>
      <c r="X7480" s="1">
        <f>1/COUNTIF(Data[Order ID], Data[[#This Row],[Order ID]])</f>
        <v>0.14285714285714285</v>
      </c>
      <c r="Y7480" s="1">
        <f>1/COUNTIFS(Data[Customer Name],Data[[#This Row],[Customer Name]], Data[MonthYear],Data[[#This Row],[MonthYear]])</f>
        <v>0.14285714285714285</v>
      </c>
      <c r="Z7480" s="1" t="str">
        <f>TEXT(Data[[#This Row],[Order Date]], "mm.yy")</f>
        <v>01.16</v>
      </c>
    </row>
    <row r="7481" spans="1:26" x14ac:dyDescent="0.25">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1" t="str">
        <f>IF(M7481=People!$B$2,People!$A$5,(IF(M7481=People!$B$3,People!$A$3,(IF(M7481=People!$B$4,People!$A$4,(IF(M7481=People!$B$5,People!$A$5,0)))))))</f>
        <v>Cassandra Brandow</v>
      </c>
      <c r="W7481" s="1" t="str">
        <f>IFERROR(VLOOKUP(Data[[#This Row],[Order ID]], Returns!$A:$B, 2, FALSE), "No")</f>
        <v>No</v>
      </c>
      <c r="X7481" s="1">
        <f>1/COUNTIF(Data[Order ID], Data[[#This Row],[Order ID]])</f>
        <v>0.14285714285714285</v>
      </c>
      <c r="Y7481" s="1">
        <f>1/COUNTIFS(Data[Customer Name],Data[[#This Row],[Customer Name]], Data[MonthYear],Data[[#This Row],[MonthYear]])</f>
        <v>0.14285714285714285</v>
      </c>
      <c r="Z7481" s="1" t="str">
        <f>TEXT(Data[[#This Row],[Order Date]], "mm.yy")</f>
        <v>01.16</v>
      </c>
    </row>
    <row r="7482" spans="1:26" x14ac:dyDescent="0.25">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1" t="str">
        <f>IF(M7482=People!$B$2,People!$A$5,(IF(M7482=People!$B$3,People!$A$3,(IF(M7482=People!$B$4,People!$A$4,(IF(M7482=People!$B$5,People!$A$5,0)))))))</f>
        <v>Cassandra Brandow</v>
      </c>
      <c r="W7482" s="1" t="str">
        <f>IFERROR(VLOOKUP(Data[[#This Row],[Order ID]], Returns!$A:$B, 2, FALSE), "No")</f>
        <v>No</v>
      </c>
      <c r="X7482" s="1">
        <f>1/COUNTIF(Data[Order ID], Data[[#This Row],[Order ID]])</f>
        <v>0.14285714285714285</v>
      </c>
      <c r="Y7482" s="1">
        <f>1/COUNTIFS(Data[Customer Name],Data[[#This Row],[Customer Name]], Data[MonthYear],Data[[#This Row],[MonthYear]])</f>
        <v>0.14285714285714285</v>
      </c>
      <c r="Z7482" s="1" t="str">
        <f>TEXT(Data[[#This Row],[Order Date]], "mm.yy")</f>
        <v>01.16</v>
      </c>
    </row>
    <row r="7483" spans="1:26" x14ac:dyDescent="0.25">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1" t="str">
        <f>IF(M7483=People!$B$2,People!$A$5,(IF(M7483=People!$B$3,People!$A$3,(IF(M7483=People!$B$4,People!$A$4,(IF(M7483=People!$B$5,People!$A$5,0)))))))</f>
        <v>Cassandra Brandow</v>
      </c>
      <c r="W7483" s="1" t="str">
        <f>IFERROR(VLOOKUP(Data[[#This Row],[Order ID]], Returns!$A:$B, 2, FALSE), "No")</f>
        <v>No</v>
      </c>
      <c r="X7483" s="1">
        <f>1/COUNTIF(Data[Order ID], Data[[#This Row],[Order ID]])</f>
        <v>1</v>
      </c>
      <c r="Y7483" s="1">
        <f>1/COUNTIFS(Data[Customer Name],Data[[#This Row],[Customer Name]], Data[MonthYear],Data[[#This Row],[MonthYear]])</f>
        <v>1</v>
      </c>
      <c r="Z7483" s="1" t="str">
        <f>TEXT(Data[[#This Row],[Order Date]], "mm.yy")</f>
        <v>09.18</v>
      </c>
    </row>
    <row r="7484" spans="1:26" x14ac:dyDescent="0.25">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1" t="str">
        <f>IF(M7484=People!$B$2,People!$A$5,(IF(M7484=People!$B$3,People!$A$3,(IF(M7484=People!$B$4,People!$A$4,(IF(M7484=People!$B$5,People!$A$5,0)))))))</f>
        <v>Chuck Magee</v>
      </c>
      <c r="W7484" s="1" t="str">
        <f>IFERROR(VLOOKUP(Data[[#This Row],[Order ID]], Returns!$A:$B, 2, FALSE), "No")</f>
        <v>No</v>
      </c>
      <c r="X7484" s="1">
        <f>1/COUNTIF(Data[Order ID], Data[[#This Row],[Order ID]])</f>
        <v>1</v>
      </c>
      <c r="Y7484" s="1">
        <f>1/COUNTIFS(Data[Customer Name],Data[[#This Row],[Customer Name]], Data[MonthYear],Data[[#This Row],[MonthYear]])</f>
        <v>1</v>
      </c>
      <c r="Z7484" s="1" t="str">
        <f>TEXT(Data[[#This Row],[Order Date]], "mm.yy")</f>
        <v>09.16</v>
      </c>
    </row>
    <row r="7485" spans="1:26" x14ac:dyDescent="0.25">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1" t="str">
        <f>IF(M7485=People!$B$2,People!$A$5,(IF(M7485=People!$B$3,People!$A$3,(IF(M7485=People!$B$4,People!$A$4,(IF(M7485=People!$B$5,People!$A$5,0)))))))</f>
        <v>Chuck Magee</v>
      </c>
      <c r="W7485" s="1" t="str">
        <f>IFERROR(VLOOKUP(Data[[#This Row],[Order ID]], Returns!$A:$B, 2, FALSE), "No")</f>
        <v>No</v>
      </c>
      <c r="X7485" s="1">
        <f>1/COUNTIF(Data[Order ID], Data[[#This Row],[Order ID]])</f>
        <v>1</v>
      </c>
      <c r="Y7485" s="1">
        <f>1/COUNTIFS(Data[Customer Name],Data[[#This Row],[Customer Name]], Data[MonthYear],Data[[#This Row],[MonthYear]])</f>
        <v>1</v>
      </c>
      <c r="Z7485" s="1" t="str">
        <f>TEXT(Data[[#This Row],[Order Date]], "mm.yy")</f>
        <v>12.16</v>
      </c>
    </row>
    <row r="7486" spans="1:26" x14ac:dyDescent="0.25">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1" t="str">
        <f>IF(M7486=People!$B$2,People!$A$5,(IF(M7486=People!$B$3,People!$A$3,(IF(M7486=People!$B$4,People!$A$4,(IF(M7486=People!$B$5,People!$A$5,0)))))))</f>
        <v>Kelly Williams</v>
      </c>
      <c r="W7486" s="1" t="str">
        <f>IFERROR(VLOOKUP(Data[[#This Row],[Order ID]], Returns!$A:$B, 2, FALSE), "No")</f>
        <v>No</v>
      </c>
      <c r="X7486" s="1">
        <f>1/COUNTIF(Data[Order ID], Data[[#This Row],[Order ID]])</f>
        <v>0.5</v>
      </c>
      <c r="Y7486" s="1">
        <f>1/COUNTIFS(Data[Customer Name],Data[[#This Row],[Customer Name]], Data[MonthYear],Data[[#This Row],[MonthYear]])</f>
        <v>0.5</v>
      </c>
      <c r="Z7486" s="1" t="str">
        <f>TEXT(Data[[#This Row],[Order Date]], "mm.yy")</f>
        <v>12.19</v>
      </c>
    </row>
    <row r="7487" spans="1:26" x14ac:dyDescent="0.25">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1" t="str">
        <f>IF(M7487=People!$B$2,People!$A$5,(IF(M7487=People!$B$3,People!$A$3,(IF(M7487=People!$B$4,People!$A$4,(IF(M7487=People!$B$5,People!$A$5,0)))))))</f>
        <v>Kelly Williams</v>
      </c>
      <c r="W7487" s="1" t="str">
        <f>IFERROR(VLOOKUP(Data[[#This Row],[Order ID]], Returns!$A:$B, 2, FALSE), "No")</f>
        <v>No</v>
      </c>
      <c r="X7487" s="1">
        <f>1/COUNTIF(Data[Order ID], Data[[#This Row],[Order ID]])</f>
        <v>0.5</v>
      </c>
      <c r="Y7487" s="1">
        <f>1/COUNTIFS(Data[Customer Name],Data[[#This Row],[Customer Name]], Data[MonthYear],Data[[#This Row],[MonthYear]])</f>
        <v>0.5</v>
      </c>
      <c r="Z7487" s="1" t="str">
        <f>TEXT(Data[[#This Row],[Order Date]], "mm.yy")</f>
        <v>12.19</v>
      </c>
    </row>
    <row r="7488" spans="1:26" x14ac:dyDescent="0.25">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1" t="str">
        <f>IF(M7488=People!$B$2,People!$A$5,(IF(M7488=People!$B$3,People!$A$3,(IF(M7488=People!$B$4,People!$A$4,(IF(M7488=People!$B$5,People!$A$5,0)))))))</f>
        <v>Chuck Magee</v>
      </c>
      <c r="W7488" s="1" t="str">
        <f>IFERROR(VLOOKUP(Data[[#This Row],[Order ID]], Returns!$A:$B, 2, FALSE), "No")</f>
        <v>No</v>
      </c>
      <c r="X7488" s="1">
        <f>1/COUNTIF(Data[Order ID], Data[[#This Row],[Order ID]])</f>
        <v>0.33333333333333331</v>
      </c>
      <c r="Y7488" s="1">
        <f>1/COUNTIFS(Data[Customer Name],Data[[#This Row],[Customer Name]], Data[MonthYear],Data[[#This Row],[MonthYear]])</f>
        <v>0.33333333333333331</v>
      </c>
      <c r="Z7488" s="1" t="str">
        <f>TEXT(Data[[#This Row],[Order Date]], "mm.yy")</f>
        <v>12.17</v>
      </c>
    </row>
    <row r="7489" spans="1:26" x14ac:dyDescent="0.25">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1" t="str">
        <f>IF(M7489=People!$B$2,People!$A$5,(IF(M7489=People!$B$3,People!$A$3,(IF(M7489=People!$B$4,People!$A$4,(IF(M7489=People!$B$5,People!$A$5,0)))))))</f>
        <v>Chuck Magee</v>
      </c>
      <c r="W7489" s="1" t="str">
        <f>IFERROR(VLOOKUP(Data[[#This Row],[Order ID]], Returns!$A:$B, 2, FALSE), "No")</f>
        <v>No</v>
      </c>
      <c r="X7489" s="1">
        <f>1/COUNTIF(Data[Order ID], Data[[#This Row],[Order ID]])</f>
        <v>0.33333333333333331</v>
      </c>
      <c r="Y7489" s="1">
        <f>1/COUNTIFS(Data[Customer Name],Data[[#This Row],[Customer Name]], Data[MonthYear],Data[[#This Row],[MonthYear]])</f>
        <v>0.33333333333333331</v>
      </c>
      <c r="Z7489" s="1" t="str">
        <f>TEXT(Data[[#This Row],[Order Date]], "mm.yy")</f>
        <v>12.17</v>
      </c>
    </row>
    <row r="7490" spans="1:26" x14ac:dyDescent="0.25">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1" t="str">
        <f>IF(M7490=People!$B$2,People!$A$5,(IF(M7490=People!$B$3,People!$A$3,(IF(M7490=People!$B$4,People!$A$4,(IF(M7490=People!$B$5,People!$A$5,0)))))))</f>
        <v>Chuck Magee</v>
      </c>
      <c r="W7490" s="1" t="str">
        <f>IFERROR(VLOOKUP(Data[[#This Row],[Order ID]], Returns!$A:$B, 2, FALSE), "No")</f>
        <v>No</v>
      </c>
      <c r="X7490" s="1">
        <f>1/COUNTIF(Data[Order ID], Data[[#This Row],[Order ID]])</f>
        <v>0.33333333333333331</v>
      </c>
      <c r="Y7490" s="1">
        <f>1/COUNTIFS(Data[Customer Name],Data[[#This Row],[Customer Name]], Data[MonthYear],Data[[#This Row],[MonthYear]])</f>
        <v>0.33333333333333331</v>
      </c>
      <c r="Z7490" s="1" t="str">
        <f>TEXT(Data[[#This Row],[Order Date]], "mm.yy")</f>
        <v>12.17</v>
      </c>
    </row>
    <row r="7491" spans="1:26" x14ac:dyDescent="0.25">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1" t="str">
        <f>IF(M7491=People!$B$2,People!$A$5,(IF(M7491=People!$B$3,People!$A$3,(IF(M7491=People!$B$4,People!$A$4,(IF(M7491=People!$B$5,People!$A$5,0)))))))</f>
        <v>Cassandra Brandow</v>
      </c>
      <c r="W7491" s="1" t="str">
        <f>IFERROR(VLOOKUP(Data[[#This Row],[Order ID]], Returns!$A:$B, 2, FALSE), "No")</f>
        <v>Yes</v>
      </c>
      <c r="X7491" s="1">
        <f>1/COUNTIF(Data[Order ID], Data[[#This Row],[Order ID]])</f>
        <v>1</v>
      </c>
      <c r="Y7491" s="1">
        <f>1/COUNTIFS(Data[Customer Name],Data[[#This Row],[Customer Name]], Data[MonthYear],Data[[#This Row],[MonthYear]])</f>
        <v>1</v>
      </c>
      <c r="Z7491" s="1" t="str">
        <f>TEXT(Data[[#This Row],[Order Date]], "mm.yy")</f>
        <v>11.19</v>
      </c>
    </row>
    <row r="7492" spans="1:26" x14ac:dyDescent="0.25">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1" t="str">
        <f>IF(M7492=People!$B$2,People!$A$5,(IF(M7492=People!$B$3,People!$A$3,(IF(M7492=People!$B$4,People!$A$4,(IF(M7492=People!$B$5,People!$A$5,0)))))))</f>
        <v>Cassandra Brandow</v>
      </c>
      <c r="W7492" s="1" t="str">
        <f>IFERROR(VLOOKUP(Data[[#This Row],[Order ID]], Returns!$A:$B, 2, FALSE), "No")</f>
        <v>No</v>
      </c>
      <c r="X7492" s="1">
        <f>1/COUNTIF(Data[Order ID], Data[[#This Row],[Order ID]])</f>
        <v>1</v>
      </c>
      <c r="Y7492" s="1">
        <f>1/COUNTIFS(Data[Customer Name],Data[[#This Row],[Customer Name]], Data[MonthYear],Data[[#This Row],[MonthYear]])</f>
        <v>1</v>
      </c>
      <c r="Z7492" s="1" t="str">
        <f>TEXT(Data[[#This Row],[Order Date]], "mm.yy")</f>
        <v>09.17</v>
      </c>
    </row>
    <row r="7493" spans="1:26" x14ac:dyDescent="0.25">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1" t="str">
        <f>IF(M7493=People!$B$2,People!$A$5,(IF(M7493=People!$B$3,People!$A$3,(IF(M7493=People!$B$4,People!$A$4,(IF(M7493=People!$B$5,People!$A$5,0)))))))</f>
        <v>Chuck Magee</v>
      </c>
      <c r="W7493" s="1" t="str">
        <f>IFERROR(VLOOKUP(Data[[#This Row],[Order ID]], Returns!$A:$B, 2, FALSE), "No")</f>
        <v>No</v>
      </c>
      <c r="X7493" s="1">
        <f>1/COUNTIF(Data[Order ID], Data[[#This Row],[Order ID]])</f>
        <v>1</v>
      </c>
      <c r="Y7493" s="1">
        <f>1/COUNTIFS(Data[Customer Name],Data[[#This Row],[Customer Name]], Data[MonthYear],Data[[#This Row],[MonthYear]])</f>
        <v>1</v>
      </c>
      <c r="Z7493" s="1" t="str">
        <f>TEXT(Data[[#This Row],[Order Date]], "mm.yy")</f>
        <v>11.19</v>
      </c>
    </row>
    <row r="7494" spans="1:26" x14ac:dyDescent="0.25">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1" t="str">
        <f>IF(M7494=People!$B$2,People!$A$5,(IF(M7494=People!$B$3,People!$A$3,(IF(M7494=People!$B$4,People!$A$4,(IF(M7494=People!$B$5,People!$A$5,0)))))))</f>
        <v>Kelly Williams</v>
      </c>
      <c r="W7494" s="1" t="str">
        <f>IFERROR(VLOOKUP(Data[[#This Row],[Order ID]], Returns!$A:$B, 2, FALSE), "No")</f>
        <v>No</v>
      </c>
      <c r="X7494" s="1">
        <f>1/COUNTIF(Data[Order ID], Data[[#This Row],[Order ID]])</f>
        <v>0.33333333333333331</v>
      </c>
      <c r="Y7494" s="1">
        <f>1/COUNTIFS(Data[Customer Name],Data[[#This Row],[Customer Name]], Data[MonthYear],Data[[#This Row],[MonthYear]])</f>
        <v>0.25</v>
      </c>
      <c r="Z7494" s="1" t="str">
        <f>TEXT(Data[[#This Row],[Order Date]], "mm.yy")</f>
        <v>09.19</v>
      </c>
    </row>
    <row r="7495" spans="1:26" x14ac:dyDescent="0.25">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1" t="str">
        <f>IF(M7495=People!$B$2,People!$A$5,(IF(M7495=People!$B$3,People!$A$3,(IF(M7495=People!$B$4,People!$A$4,(IF(M7495=People!$B$5,People!$A$5,0)))))))</f>
        <v>Kelly Williams</v>
      </c>
      <c r="W7495" s="1" t="str">
        <f>IFERROR(VLOOKUP(Data[[#This Row],[Order ID]], Returns!$A:$B, 2, FALSE), "No")</f>
        <v>No</v>
      </c>
      <c r="X7495" s="1">
        <f>1/COUNTIF(Data[Order ID], Data[[#This Row],[Order ID]])</f>
        <v>0.33333333333333331</v>
      </c>
      <c r="Y7495" s="1">
        <f>1/COUNTIFS(Data[Customer Name],Data[[#This Row],[Customer Name]], Data[MonthYear],Data[[#This Row],[MonthYear]])</f>
        <v>0.25</v>
      </c>
      <c r="Z7495" s="1" t="str">
        <f>TEXT(Data[[#This Row],[Order Date]], "mm.yy")</f>
        <v>09.19</v>
      </c>
    </row>
    <row r="7496" spans="1:26" x14ac:dyDescent="0.25">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1" t="str">
        <f>IF(M7496=People!$B$2,People!$A$5,(IF(M7496=People!$B$3,People!$A$3,(IF(M7496=People!$B$4,People!$A$4,(IF(M7496=People!$B$5,People!$A$5,0)))))))</f>
        <v>Kelly Williams</v>
      </c>
      <c r="W7496" s="1" t="str">
        <f>IFERROR(VLOOKUP(Data[[#This Row],[Order ID]], Returns!$A:$B, 2, FALSE), "No")</f>
        <v>No</v>
      </c>
      <c r="X7496" s="1">
        <f>1/COUNTIF(Data[Order ID], Data[[#This Row],[Order ID]])</f>
        <v>0.33333333333333331</v>
      </c>
      <c r="Y7496" s="1">
        <f>1/COUNTIFS(Data[Customer Name],Data[[#This Row],[Customer Name]], Data[MonthYear],Data[[#This Row],[MonthYear]])</f>
        <v>0.25</v>
      </c>
      <c r="Z7496" s="1" t="str">
        <f>TEXT(Data[[#This Row],[Order Date]], "mm.yy")</f>
        <v>09.19</v>
      </c>
    </row>
    <row r="7497" spans="1:26" x14ac:dyDescent="0.25">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1" t="str">
        <f>IF(M7497=People!$B$2,People!$A$5,(IF(M7497=People!$B$3,People!$A$3,(IF(M7497=People!$B$4,People!$A$4,(IF(M7497=People!$B$5,People!$A$5,0)))))))</f>
        <v>Cassandra Brandow</v>
      </c>
      <c r="W7497" s="1" t="str">
        <f>IFERROR(VLOOKUP(Data[[#This Row],[Order ID]], Returns!$A:$B, 2, FALSE), "No")</f>
        <v>No</v>
      </c>
      <c r="X7497" s="1">
        <f>1/COUNTIF(Data[Order ID], Data[[#This Row],[Order ID]])</f>
        <v>0.14285714285714285</v>
      </c>
      <c r="Y7497" s="1">
        <f>1/COUNTIFS(Data[Customer Name],Data[[#This Row],[Customer Name]], Data[MonthYear],Data[[#This Row],[MonthYear]])</f>
        <v>0.14285714285714285</v>
      </c>
      <c r="Z7497" s="1" t="str">
        <f>TEXT(Data[[#This Row],[Order Date]], "mm.yy")</f>
        <v>07.19</v>
      </c>
    </row>
    <row r="7498" spans="1:26" x14ac:dyDescent="0.25">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1" t="str">
        <f>IF(M7498=People!$B$2,People!$A$5,(IF(M7498=People!$B$3,People!$A$3,(IF(M7498=People!$B$4,People!$A$4,(IF(M7498=People!$B$5,People!$A$5,0)))))))</f>
        <v>Cassandra Brandow</v>
      </c>
      <c r="W7498" s="1" t="str">
        <f>IFERROR(VLOOKUP(Data[[#This Row],[Order ID]], Returns!$A:$B, 2, FALSE), "No")</f>
        <v>No</v>
      </c>
      <c r="X7498" s="1">
        <f>1/COUNTIF(Data[Order ID], Data[[#This Row],[Order ID]])</f>
        <v>0.14285714285714285</v>
      </c>
      <c r="Y7498" s="1">
        <f>1/COUNTIFS(Data[Customer Name],Data[[#This Row],[Customer Name]], Data[MonthYear],Data[[#This Row],[MonthYear]])</f>
        <v>0.14285714285714285</v>
      </c>
      <c r="Z7498" s="1" t="str">
        <f>TEXT(Data[[#This Row],[Order Date]], "mm.yy")</f>
        <v>07.19</v>
      </c>
    </row>
    <row r="7499" spans="1:26" x14ac:dyDescent="0.25">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1" t="str">
        <f>IF(M7499=People!$B$2,People!$A$5,(IF(M7499=People!$B$3,People!$A$3,(IF(M7499=People!$B$4,People!$A$4,(IF(M7499=People!$B$5,People!$A$5,0)))))))</f>
        <v>Cassandra Brandow</v>
      </c>
      <c r="W7499" s="1" t="str">
        <f>IFERROR(VLOOKUP(Data[[#This Row],[Order ID]], Returns!$A:$B, 2, FALSE), "No")</f>
        <v>No</v>
      </c>
      <c r="X7499" s="1">
        <f>1/COUNTIF(Data[Order ID], Data[[#This Row],[Order ID]])</f>
        <v>0.14285714285714285</v>
      </c>
      <c r="Y7499" s="1">
        <f>1/COUNTIFS(Data[Customer Name],Data[[#This Row],[Customer Name]], Data[MonthYear],Data[[#This Row],[MonthYear]])</f>
        <v>0.14285714285714285</v>
      </c>
      <c r="Z7499" s="1" t="str">
        <f>TEXT(Data[[#This Row],[Order Date]], "mm.yy")</f>
        <v>07.19</v>
      </c>
    </row>
    <row r="7500" spans="1:26" x14ac:dyDescent="0.25">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1" t="str">
        <f>IF(M7500=People!$B$2,People!$A$5,(IF(M7500=People!$B$3,People!$A$3,(IF(M7500=People!$B$4,People!$A$4,(IF(M7500=People!$B$5,People!$A$5,0)))))))</f>
        <v>Cassandra Brandow</v>
      </c>
      <c r="W7500" s="1" t="str">
        <f>IFERROR(VLOOKUP(Data[[#This Row],[Order ID]], Returns!$A:$B, 2, FALSE), "No")</f>
        <v>No</v>
      </c>
      <c r="X7500" s="1">
        <f>1/COUNTIF(Data[Order ID], Data[[#This Row],[Order ID]])</f>
        <v>0.14285714285714285</v>
      </c>
      <c r="Y7500" s="1">
        <f>1/COUNTIFS(Data[Customer Name],Data[[#This Row],[Customer Name]], Data[MonthYear],Data[[#This Row],[MonthYear]])</f>
        <v>0.14285714285714285</v>
      </c>
      <c r="Z7500" s="1" t="str">
        <f>TEXT(Data[[#This Row],[Order Date]], "mm.yy")</f>
        <v>07.19</v>
      </c>
    </row>
    <row r="7501" spans="1:26" x14ac:dyDescent="0.25">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1" t="str">
        <f>IF(M7501=People!$B$2,People!$A$5,(IF(M7501=People!$B$3,People!$A$3,(IF(M7501=People!$B$4,People!$A$4,(IF(M7501=People!$B$5,People!$A$5,0)))))))</f>
        <v>Cassandra Brandow</v>
      </c>
      <c r="W7501" s="1" t="str">
        <f>IFERROR(VLOOKUP(Data[[#This Row],[Order ID]], Returns!$A:$B, 2, FALSE), "No")</f>
        <v>No</v>
      </c>
      <c r="X7501" s="1">
        <f>1/COUNTIF(Data[Order ID], Data[[#This Row],[Order ID]])</f>
        <v>0.14285714285714285</v>
      </c>
      <c r="Y7501" s="1">
        <f>1/COUNTIFS(Data[Customer Name],Data[[#This Row],[Customer Name]], Data[MonthYear],Data[[#This Row],[MonthYear]])</f>
        <v>0.14285714285714285</v>
      </c>
      <c r="Z7501" s="1" t="str">
        <f>TEXT(Data[[#This Row],[Order Date]], "mm.yy")</f>
        <v>07.19</v>
      </c>
    </row>
    <row r="7502" spans="1:26" x14ac:dyDescent="0.25">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1" t="str">
        <f>IF(M7502=People!$B$2,People!$A$5,(IF(M7502=People!$B$3,People!$A$3,(IF(M7502=People!$B$4,People!$A$4,(IF(M7502=People!$B$5,People!$A$5,0)))))))</f>
        <v>Cassandra Brandow</v>
      </c>
      <c r="W7502" s="1" t="str">
        <f>IFERROR(VLOOKUP(Data[[#This Row],[Order ID]], Returns!$A:$B, 2, FALSE), "No")</f>
        <v>No</v>
      </c>
      <c r="X7502" s="1">
        <f>1/COUNTIF(Data[Order ID], Data[[#This Row],[Order ID]])</f>
        <v>0.14285714285714285</v>
      </c>
      <c r="Y7502" s="1">
        <f>1/COUNTIFS(Data[Customer Name],Data[[#This Row],[Customer Name]], Data[MonthYear],Data[[#This Row],[MonthYear]])</f>
        <v>0.14285714285714285</v>
      </c>
      <c r="Z7502" s="1" t="str">
        <f>TEXT(Data[[#This Row],[Order Date]], "mm.yy")</f>
        <v>07.19</v>
      </c>
    </row>
    <row r="7503" spans="1:26" x14ac:dyDescent="0.25">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1" t="str">
        <f>IF(M7503=People!$B$2,People!$A$5,(IF(M7503=People!$B$3,People!$A$3,(IF(M7503=People!$B$4,People!$A$4,(IF(M7503=People!$B$5,People!$A$5,0)))))))</f>
        <v>Cassandra Brandow</v>
      </c>
      <c r="W7503" s="1" t="str">
        <f>IFERROR(VLOOKUP(Data[[#This Row],[Order ID]], Returns!$A:$B, 2, FALSE), "No")</f>
        <v>No</v>
      </c>
      <c r="X7503" s="1">
        <f>1/COUNTIF(Data[Order ID], Data[[#This Row],[Order ID]])</f>
        <v>0.14285714285714285</v>
      </c>
      <c r="Y7503" s="1">
        <f>1/COUNTIFS(Data[Customer Name],Data[[#This Row],[Customer Name]], Data[MonthYear],Data[[#This Row],[MonthYear]])</f>
        <v>0.14285714285714285</v>
      </c>
      <c r="Z7503" s="1" t="str">
        <f>TEXT(Data[[#This Row],[Order Date]], "mm.yy")</f>
        <v>07.19</v>
      </c>
    </row>
    <row r="7504" spans="1:26" x14ac:dyDescent="0.25">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1" t="str">
        <f>IF(M7504=People!$B$2,People!$A$5,(IF(M7504=People!$B$3,People!$A$3,(IF(M7504=People!$B$4,People!$A$4,(IF(M7504=People!$B$5,People!$A$5,0)))))))</f>
        <v>Cassandra Brandow</v>
      </c>
      <c r="W7504" s="1" t="str">
        <f>IFERROR(VLOOKUP(Data[[#This Row],[Order ID]], Returns!$A:$B, 2, FALSE), "No")</f>
        <v>No</v>
      </c>
      <c r="X7504" s="1">
        <f>1/COUNTIF(Data[Order ID], Data[[#This Row],[Order ID]])</f>
        <v>0.5</v>
      </c>
      <c r="Y7504" s="1">
        <f>1/COUNTIFS(Data[Customer Name],Data[[#This Row],[Customer Name]], Data[MonthYear],Data[[#This Row],[MonthYear]])</f>
        <v>0.5</v>
      </c>
      <c r="Z7504" s="1" t="str">
        <f>TEXT(Data[[#This Row],[Order Date]], "mm.yy")</f>
        <v>03.19</v>
      </c>
    </row>
    <row r="7505" spans="1:26" x14ac:dyDescent="0.25">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1" t="str">
        <f>IF(M7505=People!$B$2,People!$A$5,(IF(M7505=People!$B$3,People!$A$3,(IF(M7505=People!$B$4,People!$A$4,(IF(M7505=People!$B$5,People!$A$5,0)))))))</f>
        <v>Cassandra Brandow</v>
      </c>
      <c r="W7505" s="1" t="str">
        <f>IFERROR(VLOOKUP(Data[[#This Row],[Order ID]], Returns!$A:$B, 2, FALSE), "No")</f>
        <v>No</v>
      </c>
      <c r="X7505" s="1">
        <f>1/COUNTIF(Data[Order ID], Data[[#This Row],[Order ID]])</f>
        <v>0.5</v>
      </c>
      <c r="Y7505" s="1">
        <f>1/COUNTIFS(Data[Customer Name],Data[[#This Row],[Customer Name]], Data[MonthYear],Data[[#This Row],[MonthYear]])</f>
        <v>0.5</v>
      </c>
      <c r="Z7505" s="1" t="str">
        <f>TEXT(Data[[#This Row],[Order Date]], "mm.yy")</f>
        <v>03.19</v>
      </c>
    </row>
    <row r="7506" spans="1:26" x14ac:dyDescent="0.25">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1" t="str">
        <f>IF(M7506=People!$B$2,People!$A$5,(IF(M7506=People!$B$3,People!$A$3,(IF(M7506=People!$B$4,People!$A$4,(IF(M7506=People!$B$5,People!$A$5,0)))))))</f>
        <v>Chuck Magee</v>
      </c>
      <c r="W7506" s="1" t="str">
        <f>IFERROR(VLOOKUP(Data[[#This Row],[Order ID]], Returns!$A:$B, 2, FALSE), "No")</f>
        <v>No</v>
      </c>
      <c r="X7506" s="1">
        <f>1/COUNTIF(Data[Order ID], Data[[#This Row],[Order ID]])</f>
        <v>1</v>
      </c>
      <c r="Y7506" s="1">
        <f>1/COUNTIFS(Data[Customer Name],Data[[#This Row],[Customer Name]], Data[MonthYear],Data[[#This Row],[MonthYear]])</f>
        <v>1</v>
      </c>
      <c r="Z7506" s="1" t="str">
        <f>TEXT(Data[[#This Row],[Order Date]], "mm.yy")</f>
        <v>01.18</v>
      </c>
    </row>
    <row r="7507" spans="1:26" x14ac:dyDescent="0.25">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1" t="str">
        <f>IF(M7507=People!$B$2,People!$A$5,(IF(M7507=People!$B$3,People!$A$3,(IF(M7507=People!$B$4,People!$A$4,(IF(M7507=People!$B$5,People!$A$5,0)))))))</f>
        <v>Kelly Williams</v>
      </c>
      <c r="W7507" s="1" t="str">
        <f>IFERROR(VLOOKUP(Data[[#This Row],[Order ID]], Returns!$A:$B, 2, FALSE), "No")</f>
        <v>No</v>
      </c>
      <c r="X7507" s="1">
        <f>1/COUNTIF(Data[Order ID], Data[[#This Row],[Order ID]])</f>
        <v>1</v>
      </c>
      <c r="Y7507" s="1">
        <f>1/COUNTIFS(Data[Customer Name],Data[[#This Row],[Customer Name]], Data[MonthYear],Data[[#This Row],[MonthYear]])</f>
        <v>0.5</v>
      </c>
      <c r="Z7507" s="1" t="str">
        <f>TEXT(Data[[#This Row],[Order Date]], "mm.yy")</f>
        <v>06.19</v>
      </c>
    </row>
    <row r="7508" spans="1:26" x14ac:dyDescent="0.25">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1" t="str">
        <f>IF(M7508=People!$B$2,People!$A$5,(IF(M7508=People!$B$3,People!$A$3,(IF(M7508=People!$B$4,People!$A$4,(IF(M7508=People!$B$5,People!$A$5,0)))))))</f>
        <v>Cassandra Brandow</v>
      </c>
      <c r="W7508" s="1" t="str">
        <f>IFERROR(VLOOKUP(Data[[#This Row],[Order ID]], Returns!$A:$B, 2, FALSE), "No")</f>
        <v>No</v>
      </c>
      <c r="X7508" s="1">
        <f>1/COUNTIF(Data[Order ID], Data[[#This Row],[Order ID]])</f>
        <v>0.5</v>
      </c>
      <c r="Y7508" s="1">
        <f>1/COUNTIFS(Data[Customer Name],Data[[#This Row],[Customer Name]], Data[MonthYear],Data[[#This Row],[MonthYear]])</f>
        <v>0.16666666666666666</v>
      </c>
      <c r="Z7508" s="1" t="str">
        <f>TEXT(Data[[#This Row],[Order Date]], "mm.yy")</f>
        <v>11.16</v>
      </c>
    </row>
    <row r="7509" spans="1:26" x14ac:dyDescent="0.25">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1" t="str">
        <f>IF(M7509=People!$B$2,People!$A$5,(IF(M7509=People!$B$3,People!$A$3,(IF(M7509=People!$B$4,People!$A$4,(IF(M7509=People!$B$5,People!$A$5,0)))))))</f>
        <v>Cassandra Brandow</v>
      </c>
      <c r="W7509" s="1" t="str">
        <f>IFERROR(VLOOKUP(Data[[#This Row],[Order ID]], Returns!$A:$B, 2, FALSE), "No")</f>
        <v>No</v>
      </c>
      <c r="X7509" s="1">
        <f>1/COUNTIF(Data[Order ID], Data[[#This Row],[Order ID]])</f>
        <v>0.5</v>
      </c>
      <c r="Y7509" s="1">
        <f>1/COUNTIFS(Data[Customer Name],Data[[#This Row],[Customer Name]], Data[MonthYear],Data[[#This Row],[MonthYear]])</f>
        <v>0.16666666666666666</v>
      </c>
      <c r="Z7509" s="1" t="str">
        <f>TEXT(Data[[#This Row],[Order Date]], "mm.yy")</f>
        <v>11.16</v>
      </c>
    </row>
    <row r="7510" spans="1:26" x14ac:dyDescent="0.25">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1" t="str">
        <f>IF(M7510=People!$B$2,People!$A$5,(IF(M7510=People!$B$3,People!$A$3,(IF(M7510=People!$B$4,People!$A$4,(IF(M7510=People!$B$5,People!$A$5,0)))))))</f>
        <v>Chuck Magee</v>
      </c>
      <c r="W7510" s="1" t="str">
        <f>IFERROR(VLOOKUP(Data[[#This Row],[Order ID]], Returns!$A:$B, 2, FALSE), "No")</f>
        <v>No</v>
      </c>
      <c r="X7510" s="1">
        <f>1/COUNTIF(Data[Order ID], Data[[#This Row],[Order ID]])</f>
        <v>0.16666666666666666</v>
      </c>
      <c r="Y7510" s="1">
        <f>1/COUNTIFS(Data[Customer Name],Data[[#This Row],[Customer Name]], Data[MonthYear],Data[[#This Row],[MonthYear]])</f>
        <v>0.125</v>
      </c>
      <c r="Z7510" s="1" t="str">
        <f>TEXT(Data[[#This Row],[Order Date]], "mm.yy")</f>
        <v>07.19</v>
      </c>
    </row>
    <row r="7511" spans="1:26" x14ac:dyDescent="0.25">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1" t="str">
        <f>IF(M7511=People!$B$2,People!$A$5,(IF(M7511=People!$B$3,People!$A$3,(IF(M7511=People!$B$4,People!$A$4,(IF(M7511=People!$B$5,People!$A$5,0)))))))</f>
        <v>Chuck Magee</v>
      </c>
      <c r="W7511" s="1" t="str">
        <f>IFERROR(VLOOKUP(Data[[#This Row],[Order ID]], Returns!$A:$B, 2, FALSE), "No")</f>
        <v>No</v>
      </c>
      <c r="X7511" s="1">
        <f>1/COUNTIF(Data[Order ID], Data[[#This Row],[Order ID]])</f>
        <v>0.16666666666666666</v>
      </c>
      <c r="Y7511" s="1">
        <f>1/COUNTIFS(Data[Customer Name],Data[[#This Row],[Customer Name]], Data[MonthYear],Data[[#This Row],[MonthYear]])</f>
        <v>0.125</v>
      </c>
      <c r="Z7511" s="1" t="str">
        <f>TEXT(Data[[#This Row],[Order Date]], "mm.yy")</f>
        <v>07.19</v>
      </c>
    </row>
    <row r="7512" spans="1:26" x14ac:dyDescent="0.25">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1" t="str">
        <f>IF(M7512=People!$B$2,People!$A$5,(IF(M7512=People!$B$3,People!$A$3,(IF(M7512=People!$B$4,People!$A$4,(IF(M7512=People!$B$5,People!$A$5,0)))))))</f>
        <v>Chuck Magee</v>
      </c>
      <c r="W7512" s="1" t="str">
        <f>IFERROR(VLOOKUP(Data[[#This Row],[Order ID]], Returns!$A:$B, 2, FALSE), "No")</f>
        <v>No</v>
      </c>
      <c r="X7512" s="1">
        <f>1/COUNTIF(Data[Order ID], Data[[#This Row],[Order ID]])</f>
        <v>0.16666666666666666</v>
      </c>
      <c r="Y7512" s="1">
        <f>1/COUNTIFS(Data[Customer Name],Data[[#This Row],[Customer Name]], Data[MonthYear],Data[[#This Row],[MonthYear]])</f>
        <v>0.125</v>
      </c>
      <c r="Z7512" s="1" t="str">
        <f>TEXT(Data[[#This Row],[Order Date]], "mm.yy")</f>
        <v>07.19</v>
      </c>
    </row>
    <row r="7513" spans="1:26" x14ac:dyDescent="0.25">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1" t="str">
        <f>IF(M7513=People!$B$2,People!$A$5,(IF(M7513=People!$B$3,People!$A$3,(IF(M7513=People!$B$4,People!$A$4,(IF(M7513=People!$B$5,People!$A$5,0)))))))</f>
        <v>Chuck Magee</v>
      </c>
      <c r="W7513" s="1" t="str">
        <f>IFERROR(VLOOKUP(Data[[#This Row],[Order ID]], Returns!$A:$B, 2, FALSE), "No")</f>
        <v>No</v>
      </c>
      <c r="X7513" s="1">
        <f>1/COUNTIF(Data[Order ID], Data[[#This Row],[Order ID]])</f>
        <v>0.16666666666666666</v>
      </c>
      <c r="Y7513" s="1">
        <f>1/COUNTIFS(Data[Customer Name],Data[[#This Row],[Customer Name]], Data[MonthYear],Data[[#This Row],[MonthYear]])</f>
        <v>0.125</v>
      </c>
      <c r="Z7513" s="1" t="str">
        <f>TEXT(Data[[#This Row],[Order Date]], "mm.yy")</f>
        <v>07.19</v>
      </c>
    </row>
    <row r="7514" spans="1:26" x14ac:dyDescent="0.25">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1" t="str">
        <f>IF(M7514=People!$B$2,People!$A$5,(IF(M7514=People!$B$3,People!$A$3,(IF(M7514=People!$B$4,People!$A$4,(IF(M7514=People!$B$5,People!$A$5,0)))))))</f>
        <v>Chuck Magee</v>
      </c>
      <c r="W7514" s="1" t="str">
        <f>IFERROR(VLOOKUP(Data[[#This Row],[Order ID]], Returns!$A:$B, 2, FALSE), "No")</f>
        <v>No</v>
      </c>
      <c r="X7514" s="1">
        <f>1/COUNTIF(Data[Order ID], Data[[#This Row],[Order ID]])</f>
        <v>0.16666666666666666</v>
      </c>
      <c r="Y7514" s="1">
        <f>1/COUNTIFS(Data[Customer Name],Data[[#This Row],[Customer Name]], Data[MonthYear],Data[[#This Row],[MonthYear]])</f>
        <v>0.125</v>
      </c>
      <c r="Z7514" s="1" t="str">
        <f>TEXT(Data[[#This Row],[Order Date]], "mm.yy")</f>
        <v>07.19</v>
      </c>
    </row>
    <row r="7515" spans="1:26" x14ac:dyDescent="0.25">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1" t="str">
        <f>IF(M7515=People!$B$2,People!$A$5,(IF(M7515=People!$B$3,People!$A$3,(IF(M7515=People!$B$4,People!$A$4,(IF(M7515=People!$B$5,People!$A$5,0)))))))</f>
        <v>Chuck Magee</v>
      </c>
      <c r="W7515" s="1" t="str">
        <f>IFERROR(VLOOKUP(Data[[#This Row],[Order ID]], Returns!$A:$B, 2, FALSE), "No")</f>
        <v>No</v>
      </c>
      <c r="X7515" s="1">
        <f>1/COUNTIF(Data[Order ID], Data[[#This Row],[Order ID]])</f>
        <v>0.16666666666666666</v>
      </c>
      <c r="Y7515" s="1">
        <f>1/COUNTIFS(Data[Customer Name],Data[[#This Row],[Customer Name]], Data[MonthYear],Data[[#This Row],[MonthYear]])</f>
        <v>0.125</v>
      </c>
      <c r="Z7515" s="1" t="str">
        <f>TEXT(Data[[#This Row],[Order Date]], "mm.yy")</f>
        <v>07.19</v>
      </c>
    </row>
    <row r="7516" spans="1:26" x14ac:dyDescent="0.25">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1" t="str">
        <f>IF(M7516=People!$B$2,People!$A$5,(IF(M7516=People!$B$3,People!$A$3,(IF(M7516=People!$B$4,People!$A$4,(IF(M7516=People!$B$5,People!$A$5,0)))))))</f>
        <v>Cassandra Brandow</v>
      </c>
      <c r="W7516" s="1" t="str">
        <f>IFERROR(VLOOKUP(Data[[#This Row],[Order ID]], Returns!$A:$B, 2, FALSE), "No")</f>
        <v>No</v>
      </c>
      <c r="X7516" s="1">
        <f>1/COUNTIF(Data[Order ID], Data[[#This Row],[Order ID]])</f>
        <v>0.14285714285714285</v>
      </c>
      <c r="Y7516" s="1">
        <f>1/COUNTIFS(Data[Customer Name],Data[[#This Row],[Customer Name]], Data[MonthYear],Data[[#This Row],[MonthYear]])</f>
        <v>0.14285714285714285</v>
      </c>
      <c r="Z7516" s="1" t="str">
        <f>TEXT(Data[[#This Row],[Order Date]], "mm.yy")</f>
        <v>12.19</v>
      </c>
    </row>
    <row r="7517" spans="1:26" x14ac:dyDescent="0.25">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1" t="str">
        <f>IF(M7517=People!$B$2,People!$A$5,(IF(M7517=People!$B$3,People!$A$3,(IF(M7517=People!$B$4,People!$A$4,(IF(M7517=People!$B$5,People!$A$5,0)))))))</f>
        <v>Cassandra Brandow</v>
      </c>
      <c r="W7517" s="1" t="str">
        <f>IFERROR(VLOOKUP(Data[[#This Row],[Order ID]], Returns!$A:$B, 2, FALSE), "No")</f>
        <v>No</v>
      </c>
      <c r="X7517" s="1">
        <f>1/COUNTIF(Data[Order ID], Data[[#This Row],[Order ID]])</f>
        <v>0.14285714285714285</v>
      </c>
      <c r="Y7517" s="1">
        <f>1/COUNTIFS(Data[Customer Name],Data[[#This Row],[Customer Name]], Data[MonthYear],Data[[#This Row],[MonthYear]])</f>
        <v>0.14285714285714285</v>
      </c>
      <c r="Z7517" s="1" t="str">
        <f>TEXT(Data[[#This Row],[Order Date]], "mm.yy")</f>
        <v>12.19</v>
      </c>
    </row>
    <row r="7518" spans="1:26" x14ac:dyDescent="0.25">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1" t="str">
        <f>IF(M7518=People!$B$2,People!$A$5,(IF(M7518=People!$B$3,People!$A$3,(IF(M7518=People!$B$4,People!$A$4,(IF(M7518=People!$B$5,People!$A$5,0)))))))</f>
        <v>Cassandra Brandow</v>
      </c>
      <c r="W7518" s="1" t="str">
        <f>IFERROR(VLOOKUP(Data[[#This Row],[Order ID]], Returns!$A:$B, 2, FALSE), "No")</f>
        <v>No</v>
      </c>
      <c r="X7518" s="1">
        <f>1/COUNTIF(Data[Order ID], Data[[#This Row],[Order ID]])</f>
        <v>0.14285714285714285</v>
      </c>
      <c r="Y7518" s="1">
        <f>1/COUNTIFS(Data[Customer Name],Data[[#This Row],[Customer Name]], Data[MonthYear],Data[[#This Row],[MonthYear]])</f>
        <v>0.14285714285714285</v>
      </c>
      <c r="Z7518" s="1" t="str">
        <f>TEXT(Data[[#This Row],[Order Date]], "mm.yy")</f>
        <v>12.19</v>
      </c>
    </row>
    <row r="7519" spans="1:26" x14ac:dyDescent="0.25">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1" t="str">
        <f>IF(M7519=People!$B$2,People!$A$5,(IF(M7519=People!$B$3,People!$A$3,(IF(M7519=People!$B$4,People!$A$4,(IF(M7519=People!$B$5,People!$A$5,0)))))))</f>
        <v>Cassandra Brandow</v>
      </c>
      <c r="W7519" s="1" t="str">
        <f>IFERROR(VLOOKUP(Data[[#This Row],[Order ID]], Returns!$A:$B, 2, FALSE), "No")</f>
        <v>No</v>
      </c>
      <c r="X7519" s="1">
        <f>1/COUNTIF(Data[Order ID], Data[[#This Row],[Order ID]])</f>
        <v>0.14285714285714285</v>
      </c>
      <c r="Y7519" s="1">
        <f>1/COUNTIFS(Data[Customer Name],Data[[#This Row],[Customer Name]], Data[MonthYear],Data[[#This Row],[MonthYear]])</f>
        <v>0.14285714285714285</v>
      </c>
      <c r="Z7519" s="1" t="str">
        <f>TEXT(Data[[#This Row],[Order Date]], "mm.yy")</f>
        <v>12.19</v>
      </c>
    </row>
    <row r="7520" spans="1:26" x14ac:dyDescent="0.25">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1" t="str">
        <f>IF(M7520=People!$B$2,People!$A$5,(IF(M7520=People!$B$3,People!$A$3,(IF(M7520=People!$B$4,People!$A$4,(IF(M7520=People!$B$5,People!$A$5,0)))))))</f>
        <v>Cassandra Brandow</v>
      </c>
      <c r="W7520" s="1" t="str">
        <f>IFERROR(VLOOKUP(Data[[#This Row],[Order ID]], Returns!$A:$B, 2, FALSE), "No")</f>
        <v>No</v>
      </c>
      <c r="X7520" s="1">
        <f>1/COUNTIF(Data[Order ID], Data[[#This Row],[Order ID]])</f>
        <v>0.14285714285714285</v>
      </c>
      <c r="Y7520" s="1">
        <f>1/COUNTIFS(Data[Customer Name],Data[[#This Row],[Customer Name]], Data[MonthYear],Data[[#This Row],[MonthYear]])</f>
        <v>0.14285714285714285</v>
      </c>
      <c r="Z7520" s="1" t="str">
        <f>TEXT(Data[[#This Row],[Order Date]], "mm.yy")</f>
        <v>12.19</v>
      </c>
    </row>
    <row r="7521" spans="1:26" x14ac:dyDescent="0.25">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1" t="str">
        <f>IF(M7521=People!$B$2,People!$A$5,(IF(M7521=People!$B$3,People!$A$3,(IF(M7521=People!$B$4,People!$A$4,(IF(M7521=People!$B$5,People!$A$5,0)))))))</f>
        <v>Cassandra Brandow</v>
      </c>
      <c r="W7521" s="1" t="str">
        <f>IFERROR(VLOOKUP(Data[[#This Row],[Order ID]], Returns!$A:$B, 2, FALSE), "No")</f>
        <v>No</v>
      </c>
      <c r="X7521" s="1">
        <f>1/COUNTIF(Data[Order ID], Data[[#This Row],[Order ID]])</f>
        <v>0.14285714285714285</v>
      </c>
      <c r="Y7521" s="1">
        <f>1/COUNTIFS(Data[Customer Name],Data[[#This Row],[Customer Name]], Data[MonthYear],Data[[#This Row],[MonthYear]])</f>
        <v>0.14285714285714285</v>
      </c>
      <c r="Z7521" s="1" t="str">
        <f>TEXT(Data[[#This Row],[Order Date]], "mm.yy")</f>
        <v>12.19</v>
      </c>
    </row>
    <row r="7522" spans="1:26" x14ac:dyDescent="0.25">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1" t="str">
        <f>IF(M7522=People!$B$2,People!$A$5,(IF(M7522=People!$B$3,People!$A$3,(IF(M7522=People!$B$4,People!$A$4,(IF(M7522=People!$B$5,People!$A$5,0)))))))</f>
        <v>Cassandra Brandow</v>
      </c>
      <c r="W7522" s="1" t="str">
        <f>IFERROR(VLOOKUP(Data[[#This Row],[Order ID]], Returns!$A:$B, 2, FALSE), "No")</f>
        <v>No</v>
      </c>
      <c r="X7522" s="1">
        <f>1/COUNTIF(Data[Order ID], Data[[#This Row],[Order ID]])</f>
        <v>0.14285714285714285</v>
      </c>
      <c r="Y7522" s="1">
        <f>1/COUNTIFS(Data[Customer Name],Data[[#This Row],[Customer Name]], Data[MonthYear],Data[[#This Row],[MonthYear]])</f>
        <v>0.14285714285714285</v>
      </c>
      <c r="Z7522" s="1" t="str">
        <f>TEXT(Data[[#This Row],[Order Date]], "mm.yy")</f>
        <v>12.19</v>
      </c>
    </row>
    <row r="7523" spans="1:26" x14ac:dyDescent="0.25">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1" t="str">
        <f>IF(M7523=People!$B$2,People!$A$5,(IF(M7523=People!$B$3,People!$A$3,(IF(M7523=People!$B$4,People!$A$4,(IF(M7523=People!$B$5,People!$A$5,0)))))))</f>
        <v>Chuck Magee</v>
      </c>
      <c r="W7523" s="1" t="str">
        <f>IFERROR(VLOOKUP(Data[[#This Row],[Order ID]], Returns!$A:$B, 2, FALSE), "No")</f>
        <v>No</v>
      </c>
      <c r="X7523" s="1">
        <f>1/COUNTIF(Data[Order ID], Data[[#This Row],[Order ID]])</f>
        <v>0.33333333333333331</v>
      </c>
      <c r="Y7523" s="1">
        <f>1/COUNTIFS(Data[Customer Name],Data[[#This Row],[Customer Name]], Data[MonthYear],Data[[#This Row],[MonthYear]])</f>
        <v>0.33333333333333331</v>
      </c>
      <c r="Z7523" s="1" t="str">
        <f>TEXT(Data[[#This Row],[Order Date]], "mm.yy")</f>
        <v>09.18</v>
      </c>
    </row>
    <row r="7524" spans="1:26" x14ac:dyDescent="0.25">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1" t="str">
        <f>IF(M7524=People!$B$2,People!$A$5,(IF(M7524=People!$B$3,People!$A$3,(IF(M7524=People!$B$4,People!$A$4,(IF(M7524=People!$B$5,People!$A$5,0)))))))</f>
        <v>Chuck Magee</v>
      </c>
      <c r="W7524" s="1" t="str">
        <f>IFERROR(VLOOKUP(Data[[#This Row],[Order ID]], Returns!$A:$B, 2, FALSE), "No")</f>
        <v>No</v>
      </c>
      <c r="X7524" s="1">
        <f>1/COUNTIF(Data[Order ID], Data[[#This Row],[Order ID]])</f>
        <v>0.33333333333333331</v>
      </c>
      <c r="Y7524" s="1">
        <f>1/COUNTIFS(Data[Customer Name],Data[[#This Row],[Customer Name]], Data[MonthYear],Data[[#This Row],[MonthYear]])</f>
        <v>0.33333333333333331</v>
      </c>
      <c r="Z7524" s="1" t="str">
        <f>TEXT(Data[[#This Row],[Order Date]], "mm.yy")</f>
        <v>09.18</v>
      </c>
    </row>
    <row r="7525" spans="1:26" x14ac:dyDescent="0.25">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1" t="str">
        <f>IF(M7525=People!$B$2,People!$A$5,(IF(M7525=People!$B$3,People!$A$3,(IF(M7525=People!$B$4,People!$A$4,(IF(M7525=People!$B$5,People!$A$5,0)))))))</f>
        <v>Chuck Magee</v>
      </c>
      <c r="W7525" s="1" t="str">
        <f>IFERROR(VLOOKUP(Data[[#This Row],[Order ID]], Returns!$A:$B, 2, FALSE), "No")</f>
        <v>No</v>
      </c>
      <c r="X7525" s="1">
        <f>1/COUNTIF(Data[Order ID], Data[[#This Row],[Order ID]])</f>
        <v>0.33333333333333331</v>
      </c>
      <c r="Y7525" s="1">
        <f>1/COUNTIFS(Data[Customer Name],Data[[#This Row],[Customer Name]], Data[MonthYear],Data[[#This Row],[MonthYear]])</f>
        <v>0.33333333333333331</v>
      </c>
      <c r="Z7525" s="1" t="str">
        <f>TEXT(Data[[#This Row],[Order Date]], "mm.yy")</f>
        <v>09.18</v>
      </c>
    </row>
    <row r="7526" spans="1:26" x14ac:dyDescent="0.25">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1" t="str">
        <f>IF(M7526=People!$B$2,People!$A$5,(IF(M7526=People!$B$3,People!$A$3,(IF(M7526=People!$B$4,People!$A$4,(IF(M7526=People!$B$5,People!$A$5,0)))))))</f>
        <v>Cassandra Brandow</v>
      </c>
      <c r="W7526" s="1" t="str">
        <f>IFERROR(VLOOKUP(Data[[#This Row],[Order ID]], Returns!$A:$B, 2, FALSE), "No")</f>
        <v>No</v>
      </c>
      <c r="X7526" s="1">
        <f>1/COUNTIF(Data[Order ID], Data[[#This Row],[Order ID]])</f>
        <v>0.5</v>
      </c>
      <c r="Y7526" s="1">
        <f>1/COUNTIFS(Data[Customer Name],Data[[#This Row],[Customer Name]], Data[MonthYear],Data[[#This Row],[MonthYear]])</f>
        <v>0.33333333333333331</v>
      </c>
      <c r="Z7526" s="1" t="str">
        <f>TEXT(Data[[#This Row],[Order Date]], "mm.yy")</f>
        <v>09.16</v>
      </c>
    </row>
    <row r="7527" spans="1:26" x14ac:dyDescent="0.25">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1" t="str">
        <f>IF(M7527=People!$B$2,People!$A$5,(IF(M7527=People!$B$3,People!$A$3,(IF(M7527=People!$B$4,People!$A$4,(IF(M7527=People!$B$5,People!$A$5,0)))))))</f>
        <v>Cassandra Brandow</v>
      </c>
      <c r="W7527" s="1" t="str">
        <f>IFERROR(VLOOKUP(Data[[#This Row],[Order ID]], Returns!$A:$B, 2, FALSE), "No")</f>
        <v>No</v>
      </c>
      <c r="X7527" s="1">
        <f>1/COUNTIF(Data[Order ID], Data[[#This Row],[Order ID]])</f>
        <v>0.5</v>
      </c>
      <c r="Y7527" s="1">
        <f>1/COUNTIFS(Data[Customer Name],Data[[#This Row],[Customer Name]], Data[MonthYear],Data[[#This Row],[MonthYear]])</f>
        <v>0.33333333333333331</v>
      </c>
      <c r="Z7527" s="1" t="str">
        <f>TEXT(Data[[#This Row],[Order Date]], "mm.yy")</f>
        <v>09.16</v>
      </c>
    </row>
    <row r="7528" spans="1:26" x14ac:dyDescent="0.25">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1" t="str">
        <f>IF(M7528=People!$B$2,People!$A$5,(IF(M7528=People!$B$3,People!$A$3,(IF(M7528=People!$B$4,People!$A$4,(IF(M7528=People!$B$5,People!$A$5,0)))))))</f>
        <v>Cassandra Brandow</v>
      </c>
      <c r="W7528" s="1" t="str">
        <f>IFERROR(VLOOKUP(Data[[#This Row],[Order ID]], Returns!$A:$B, 2, FALSE), "No")</f>
        <v>No</v>
      </c>
      <c r="X7528" s="1">
        <f>1/COUNTIF(Data[Order ID], Data[[#This Row],[Order ID]])</f>
        <v>0.2</v>
      </c>
      <c r="Y7528" s="1">
        <f>1/COUNTIFS(Data[Customer Name],Data[[#This Row],[Customer Name]], Data[MonthYear],Data[[#This Row],[MonthYear]])</f>
        <v>0.2</v>
      </c>
      <c r="Z7528" s="1" t="str">
        <f>TEXT(Data[[#This Row],[Order Date]], "mm.yy")</f>
        <v>09.19</v>
      </c>
    </row>
    <row r="7529" spans="1:26" x14ac:dyDescent="0.25">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1" t="str">
        <f>IF(M7529=People!$B$2,People!$A$5,(IF(M7529=People!$B$3,People!$A$3,(IF(M7529=People!$B$4,People!$A$4,(IF(M7529=People!$B$5,People!$A$5,0)))))))</f>
        <v>Cassandra Brandow</v>
      </c>
      <c r="W7529" s="1" t="str">
        <f>IFERROR(VLOOKUP(Data[[#This Row],[Order ID]], Returns!$A:$B, 2, FALSE), "No")</f>
        <v>No</v>
      </c>
      <c r="X7529" s="1">
        <f>1/COUNTIF(Data[Order ID], Data[[#This Row],[Order ID]])</f>
        <v>0.2</v>
      </c>
      <c r="Y7529" s="1">
        <f>1/COUNTIFS(Data[Customer Name],Data[[#This Row],[Customer Name]], Data[MonthYear],Data[[#This Row],[MonthYear]])</f>
        <v>0.2</v>
      </c>
      <c r="Z7529" s="1" t="str">
        <f>TEXT(Data[[#This Row],[Order Date]], "mm.yy")</f>
        <v>09.19</v>
      </c>
    </row>
    <row r="7530" spans="1:26" x14ac:dyDescent="0.25">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1" t="str">
        <f>IF(M7530=People!$B$2,People!$A$5,(IF(M7530=People!$B$3,People!$A$3,(IF(M7530=People!$B$4,People!$A$4,(IF(M7530=People!$B$5,People!$A$5,0)))))))</f>
        <v>Cassandra Brandow</v>
      </c>
      <c r="W7530" s="1" t="str">
        <f>IFERROR(VLOOKUP(Data[[#This Row],[Order ID]], Returns!$A:$B, 2, FALSE), "No")</f>
        <v>No</v>
      </c>
      <c r="X7530" s="1">
        <f>1/COUNTIF(Data[Order ID], Data[[#This Row],[Order ID]])</f>
        <v>0.2</v>
      </c>
      <c r="Y7530" s="1">
        <f>1/COUNTIFS(Data[Customer Name],Data[[#This Row],[Customer Name]], Data[MonthYear],Data[[#This Row],[MonthYear]])</f>
        <v>0.2</v>
      </c>
      <c r="Z7530" s="1" t="str">
        <f>TEXT(Data[[#This Row],[Order Date]], "mm.yy")</f>
        <v>09.19</v>
      </c>
    </row>
    <row r="7531" spans="1:26" x14ac:dyDescent="0.25">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1" t="str">
        <f>IF(M7531=People!$B$2,People!$A$5,(IF(M7531=People!$B$3,People!$A$3,(IF(M7531=People!$B$4,People!$A$4,(IF(M7531=People!$B$5,People!$A$5,0)))))))</f>
        <v>Cassandra Brandow</v>
      </c>
      <c r="W7531" s="1" t="str">
        <f>IFERROR(VLOOKUP(Data[[#This Row],[Order ID]], Returns!$A:$B, 2, FALSE), "No")</f>
        <v>No</v>
      </c>
      <c r="X7531" s="1">
        <f>1/COUNTIF(Data[Order ID], Data[[#This Row],[Order ID]])</f>
        <v>0.2</v>
      </c>
      <c r="Y7531" s="1">
        <f>1/COUNTIFS(Data[Customer Name],Data[[#This Row],[Customer Name]], Data[MonthYear],Data[[#This Row],[MonthYear]])</f>
        <v>0.2</v>
      </c>
      <c r="Z7531" s="1" t="str">
        <f>TEXT(Data[[#This Row],[Order Date]], "mm.yy")</f>
        <v>09.19</v>
      </c>
    </row>
    <row r="7532" spans="1:26" x14ac:dyDescent="0.25">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1" t="str">
        <f>IF(M7532=People!$B$2,People!$A$5,(IF(M7532=People!$B$3,People!$A$3,(IF(M7532=People!$B$4,People!$A$4,(IF(M7532=People!$B$5,People!$A$5,0)))))))</f>
        <v>Cassandra Brandow</v>
      </c>
      <c r="W7532" s="1" t="str">
        <f>IFERROR(VLOOKUP(Data[[#This Row],[Order ID]], Returns!$A:$B, 2, FALSE), "No")</f>
        <v>No</v>
      </c>
      <c r="X7532" s="1">
        <f>1/COUNTIF(Data[Order ID], Data[[#This Row],[Order ID]])</f>
        <v>0.2</v>
      </c>
      <c r="Y7532" s="1">
        <f>1/COUNTIFS(Data[Customer Name],Data[[#This Row],[Customer Name]], Data[MonthYear],Data[[#This Row],[MonthYear]])</f>
        <v>0.2</v>
      </c>
      <c r="Z7532" s="1" t="str">
        <f>TEXT(Data[[#This Row],[Order Date]], "mm.yy")</f>
        <v>09.19</v>
      </c>
    </row>
    <row r="7533" spans="1:26" x14ac:dyDescent="0.25">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1" t="str">
        <f>IF(M7533=People!$B$2,People!$A$5,(IF(M7533=People!$B$3,People!$A$3,(IF(M7533=People!$B$4,People!$A$4,(IF(M7533=People!$B$5,People!$A$5,0)))))))</f>
        <v>Cassandra Brandow</v>
      </c>
      <c r="W7533" s="1" t="str">
        <f>IFERROR(VLOOKUP(Data[[#This Row],[Order ID]], Returns!$A:$B, 2, FALSE), "No")</f>
        <v>No</v>
      </c>
      <c r="X7533" s="1">
        <f>1/COUNTIF(Data[Order ID], Data[[#This Row],[Order ID]])</f>
        <v>0.5</v>
      </c>
      <c r="Y7533" s="1">
        <f>1/COUNTIFS(Data[Customer Name],Data[[#This Row],[Customer Name]], Data[MonthYear],Data[[#This Row],[MonthYear]])</f>
        <v>0.5</v>
      </c>
      <c r="Z7533" s="1" t="str">
        <f>TEXT(Data[[#This Row],[Order Date]], "mm.yy")</f>
        <v>06.18</v>
      </c>
    </row>
    <row r="7534" spans="1:26" x14ac:dyDescent="0.25">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1" t="str">
        <f>IF(M7534=People!$B$2,People!$A$5,(IF(M7534=People!$B$3,People!$A$3,(IF(M7534=People!$B$4,People!$A$4,(IF(M7534=People!$B$5,People!$A$5,0)))))))</f>
        <v>Cassandra Brandow</v>
      </c>
      <c r="W7534" s="1" t="str">
        <f>IFERROR(VLOOKUP(Data[[#This Row],[Order ID]], Returns!$A:$B, 2, FALSE), "No")</f>
        <v>No</v>
      </c>
      <c r="X7534" s="1">
        <f>1/COUNTIF(Data[Order ID], Data[[#This Row],[Order ID]])</f>
        <v>0.5</v>
      </c>
      <c r="Y7534" s="1">
        <f>1/COUNTIFS(Data[Customer Name],Data[[#This Row],[Customer Name]], Data[MonthYear],Data[[#This Row],[MonthYear]])</f>
        <v>0.5</v>
      </c>
      <c r="Z7534" s="1" t="str">
        <f>TEXT(Data[[#This Row],[Order Date]], "mm.yy")</f>
        <v>06.18</v>
      </c>
    </row>
    <row r="7535" spans="1:26" x14ac:dyDescent="0.25">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1" t="str">
        <f>IF(M7535=People!$B$2,People!$A$5,(IF(M7535=People!$B$3,People!$A$3,(IF(M7535=People!$B$4,People!$A$4,(IF(M7535=People!$B$5,People!$A$5,0)))))))</f>
        <v>Cassandra Brandow</v>
      </c>
      <c r="W7535" s="1" t="str">
        <f>IFERROR(VLOOKUP(Data[[#This Row],[Order ID]], Returns!$A:$B, 2, FALSE), "No")</f>
        <v>No</v>
      </c>
      <c r="X7535" s="1">
        <f>1/COUNTIF(Data[Order ID], Data[[#This Row],[Order ID]])</f>
        <v>0.5</v>
      </c>
      <c r="Y7535" s="1">
        <f>1/COUNTIFS(Data[Customer Name],Data[[#This Row],[Customer Name]], Data[MonthYear],Data[[#This Row],[MonthYear]])</f>
        <v>0.5</v>
      </c>
      <c r="Z7535" s="1" t="str">
        <f>TEXT(Data[[#This Row],[Order Date]], "mm.yy")</f>
        <v>02.19</v>
      </c>
    </row>
    <row r="7536" spans="1:26" x14ac:dyDescent="0.25">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1" t="str">
        <f>IF(M7536=People!$B$2,People!$A$5,(IF(M7536=People!$B$3,People!$A$3,(IF(M7536=People!$B$4,People!$A$4,(IF(M7536=People!$B$5,People!$A$5,0)))))))</f>
        <v>Cassandra Brandow</v>
      </c>
      <c r="W7536" s="1" t="str">
        <f>IFERROR(VLOOKUP(Data[[#This Row],[Order ID]], Returns!$A:$B, 2, FALSE), "No")</f>
        <v>No</v>
      </c>
      <c r="X7536" s="1">
        <f>1/COUNTIF(Data[Order ID], Data[[#This Row],[Order ID]])</f>
        <v>0.5</v>
      </c>
      <c r="Y7536" s="1">
        <f>1/COUNTIFS(Data[Customer Name],Data[[#This Row],[Customer Name]], Data[MonthYear],Data[[#This Row],[MonthYear]])</f>
        <v>0.5</v>
      </c>
      <c r="Z7536" s="1" t="str">
        <f>TEXT(Data[[#This Row],[Order Date]], "mm.yy")</f>
        <v>02.19</v>
      </c>
    </row>
    <row r="7537" spans="1:26" x14ac:dyDescent="0.25">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1" t="str">
        <f>IF(M7537=People!$B$2,People!$A$5,(IF(M7537=People!$B$3,People!$A$3,(IF(M7537=People!$B$4,People!$A$4,(IF(M7537=People!$B$5,People!$A$5,0)))))))</f>
        <v>Cassandra Brandow</v>
      </c>
      <c r="W7537" s="1" t="str">
        <f>IFERROR(VLOOKUP(Data[[#This Row],[Order ID]], Returns!$A:$B, 2, FALSE), "No")</f>
        <v>No</v>
      </c>
      <c r="X7537" s="1">
        <f>1/COUNTIF(Data[Order ID], Data[[#This Row],[Order ID]])</f>
        <v>1</v>
      </c>
      <c r="Y7537" s="1">
        <f>1/COUNTIFS(Data[Customer Name],Data[[#This Row],[Customer Name]], Data[MonthYear],Data[[#This Row],[MonthYear]])</f>
        <v>1</v>
      </c>
      <c r="Z7537" s="1" t="str">
        <f>TEXT(Data[[#This Row],[Order Date]], "mm.yy")</f>
        <v>03.19</v>
      </c>
    </row>
    <row r="7538" spans="1:26" x14ac:dyDescent="0.25">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1" t="str">
        <f>IF(M7538=People!$B$2,People!$A$5,(IF(M7538=People!$B$3,People!$A$3,(IF(M7538=People!$B$4,People!$A$4,(IF(M7538=People!$B$5,People!$A$5,0)))))))</f>
        <v>Kelly Williams</v>
      </c>
      <c r="W7538" s="1" t="str">
        <f>IFERROR(VLOOKUP(Data[[#This Row],[Order ID]], Returns!$A:$B, 2, FALSE), "No")</f>
        <v>No</v>
      </c>
      <c r="X7538" s="1">
        <f>1/COUNTIF(Data[Order ID], Data[[#This Row],[Order ID]])</f>
        <v>1</v>
      </c>
      <c r="Y7538" s="1">
        <f>1/COUNTIFS(Data[Customer Name],Data[[#This Row],[Customer Name]], Data[MonthYear],Data[[#This Row],[MonthYear]])</f>
        <v>1</v>
      </c>
      <c r="Z7538" s="1" t="str">
        <f>TEXT(Data[[#This Row],[Order Date]], "mm.yy")</f>
        <v>12.19</v>
      </c>
    </row>
    <row r="7539" spans="1:26" x14ac:dyDescent="0.25">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1" t="str">
        <f>IF(M7539=People!$B$2,People!$A$5,(IF(M7539=People!$B$3,People!$A$3,(IF(M7539=People!$B$4,People!$A$4,(IF(M7539=People!$B$5,People!$A$5,0)))))))</f>
        <v>Cassandra Brandow</v>
      </c>
      <c r="W7539" s="1" t="str">
        <f>IFERROR(VLOOKUP(Data[[#This Row],[Order ID]], Returns!$A:$B, 2, FALSE), "No")</f>
        <v>No</v>
      </c>
      <c r="X7539" s="1">
        <f>1/COUNTIF(Data[Order ID], Data[[#This Row],[Order ID]])</f>
        <v>1</v>
      </c>
      <c r="Y7539" s="1">
        <f>1/COUNTIFS(Data[Customer Name],Data[[#This Row],[Customer Name]], Data[MonthYear],Data[[#This Row],[MonthYear]])</f>
        <v>0.33333333333333331</v>
      </c>
      <c r="Z7539" s="1" t="str">
        <f>TEXT(Data[[#This Row],[Order Date]], "mm.yy")</f>
        <v>02.18</v>
      </c>
    </row>
    <row r="7540" spans="1:26" x14ac:dyDescent="0.25">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1" t="str">
        <f>IF(M7540=People!$B$2,People!$A$5,(IF(M7540=People!$B$3,People!$A$3,(IF(M7540=People!$B$4,People!$A$4,(IF(M7540=People!$B$5,People!$A$5,0)))))))</f>
        <v>Cassandra Brandow</v>
      </c>
      <c r="W7540" s="1" t="str">
        <f>IFERROR(VLOOKUP(Data[[#This Row],[Order ID]], Returns!$A:$B, 2, FALSE), "No")</f>
        <v>No</v>
      </c>
      <c r="X7540" s="1">
        <f>1/COUNTIF(Data[Order ID], Data[[#This Row],[Order ID]])</f>
        <v>0.14285714285714285</v>
      </c>
      <c r="Y7540" s="1">
        <f>1/COUNTIFS(Data[Customer Name],Data[[#This Row],[Customer Name]], Data[MonthYear],Data[[#This Row],[MonthYear]])</f>
        <v>0.14285714285714285</v>
      </c>
      <c r="Z7540" s="1" t="str">
        <f>TEXT(Data[[#This Row],[Order Date]], "mm.yy")</f>
        <v>12.19</v>
      </c>
    </row>
    <row r="7541" spans="1:26" x14ac:dyDescent="0.25">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1" t="str">
        <f>IF(M7541=People!$B$2,People!$A$5,(IF(M7541=People!$B$3,People!$A$3,(IF(M7541=People!$B$4,People!$A$4,(IF(M7541=People!$B$5,People!$A$5,0)))))))</f>
        <v>Cassandra Brandow</v>
      </c>
      <c r="W7541" s="1" t="str">
        <f>IFERROR(VLOOKUP(Data[[#This Row],[Order ID]], Returns!$A:$B, 2, FALSE), "No")</f>
        <v>No</v>
      </c>
      <c r="X7541" s="1">
        <f>1/COUNTIF(Data[Order ID], Data[[#This Row],[Order ID]])</f>
        <v>0.14285714285714285</v>
      </c>
      <c r="Y7541" s="1">
        <f>1/COUNTIFS(Data[Customer Name],Data[[#This Row],[Customer Name]], Data[MonthYear],Data[[#This Row],[MonthYear]])</f>
        <v>0.14285714285714285</v>
      </c>
      <c r="Z7541" s="1" t="str">
        <f>TEXT(Data[[#This Row],[Order Date]], "mm.yy")</f>
        <v>12.19</v>
      </c>
    </row>
    <row r="7542" spans="1:26" x14ac:dyDescent="0.25">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1" t="str">
        <f>IF(M7542=People!$B$2,People!$A$5,(IF(M7542=People!$B$3,People!$A$3,(IF(M7542=People!$B$4,People!$A$4,(IF(M7542=People!$B$5,People!$A$5,0)))))))</f>
        <v>Cassandra Brandow</v>
      </c>
      <c r="W7542" s="1" t="str">
        <f>IFERROR(VLOOKUP(Data[[#This Row],[Order ID]], Returns!$A:$B, 2, FALSE), "No")</f>
        <v>No</v>
      </c>
      <c r="X7542" s="1">
        <f>1/COUNTIF(Data[Order ID], Data[[#This Row],[Order ID]])</f>
        <v>0.14285714285714285</v>
      </c>
      <c r="Y7542" s="1">
        <f>1/COUNTIFS(Data[Customer Name],Data[[#This Row],[Customer Name]], Data[MonthYear],Data[[#This Row],[MonthYear]])</f>
        <v>0.14285714285714285</v>
      </c>
      <c r="Z7542" s="1" t="str">
        <f>TEXT(Data[[#This Row],[Order Date]], "mm.yy")</f>
        <v>12.19</v>
      </c>
    </row>
    <row r="7543" spans="1:26" x14ac:dyDescent="0.25">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1" t="str">
        <f>IF(M7543=People!$B$2,People!$A$5,(IF(M7543=People!$B$3,People!$A$3,(IF(M7543=People!$B$4,People!$A$4,(IF(M7543=People!$B$5,People!$A$5,0)))))))</f>
        <v>Cassandra Brandow</v>
      </c>
      <c r="W7543" s="1" t="str">
        <f>IFERROR(VLOOKUP(Data[[#This Row],[Order ID]], Returns!$A:$B, 2, FALSE), "No")</f>
        <v>No</v>
      </c>
      <c r="X7543" s="1">
        <f>1/COUNTIF(Data[Order ID], Data[[#This Row],[Order ID]])</f>
        <v>0.14285714285714285</v>
      </c>
      <c r="Y7543" s="1">
        <f>1/COUNTIFS(Data[Customer Name],Data[[#This Row],[Customer Name]], Data[MonthYear],Data[[#This Row],[MonthYear]])</f>
        <v>0.14285714285714285</v>
      </c>
      <c r="Z7543" s="1" t="str">
        <f>TEXT(Data[[#This Row],[Order Date]], "mm.yy")</f>
        <v>12.19</v>
      </c>
    </row>
    <row r="7544" spans="1:26" x14ac:dyDescent="0.25">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1" t="str">
        <f>IF(M7544=People!$B$2,People!$A$5,(IF(M7544=People!$B$3,People!$A$3,(IF(M7544=People!$B$4,People!$A$4,(IF(M7544=People!$B$5,People!$A$5,0)))))))</f>
        <v>Cassandra Brandow</v>
      </c>
      <c r="W7544" s="1" t="str">
        <f>IFERROR(VLOOKUP(Data[[#This Row],[Order ID]], Returns!$A:$B, 2, FALSE), "No")</f>
        <v>No</v>
      </c>
      <c r="X7544" s="1">
        <f>1/COUNTIF(Data[Order ID], Data[[#This Row],[Order ID]])</f>
        <v>0.14285714285714285</v>
      </c>
      <c r="Y7544" s="1">
        <f>1/COUNTIFS(Data[Customer Name],Data[[#This Row],[Customer Name]], Data[MonthYear],Data[[#This Row],[MonthYear]])</f>
        <v>0.14285714285714285</v>
      </c>
      <c r="Z7544" s="1" t="str">
        <f>TEXT(Data[[#This Row],[Order Date]], "mm.yy")</f>
        <v>12.19</v>
      </c>
    </row>
    <row r="7545" spans="1:26" x14ac:dyDescent="0.25">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1" t="str">
        <f>IF(M7545=People!$B$2,People!$A$5,(IF(M7545=People!$B$3,People!$A$3,(IF(M7545=People!$B$4,People!$A$4,(IF(M7545=People!$B$5,People!$A$5,0)))))))</f>
        <v>Cassandra Brandow</v>
      </c>
      <c r="W7545" s="1" t="str">
        <f>IFERROR(VLOOKUP(Data[[#This Row],[Order ID]], Returns!$A:$B, 2, FALSE), "No")</f>
        <v>No</v>
      </c>
      <c r="X7545" s="1">
        <f>1/COUNTIF(Data[Order ID], Data[[#This Row],[Order ID]])</f>
        <v>0.14285714285714285</v>
      </c>
      <c r="Y7545" s="1">
        <f>1/COUNTIFS(Data[Customer Name],Data[[#This Row],[Customer Name]], Data[MonthYear],Data[[#This Row],[MonthYear]])</f>
        <v>0.14285714285714285</v>
      </c>
      <c r="Z7545" s="1" t="str">
        <f>TEXT(Data[[#This Row],[Order Date]], "mm.yy")</f>
        <v>12.19</v>
      </c>
    </row>
    <row r="7546" spans="1:26" x14ac:dyDescent="0.25">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1" t="str">
        <f>IF(M7546=People!$B$2,People!$A$5,(IF(M7546=People!$B$3,People!$A$3,(IF(M7546=People!$B$4,People!$A$4,(IF(M7546=People!$B$5,People!$A$5,0)))))))</f>
        <v>Cassandra Brandow</v>
      </c>
      <c r="W7546" s="1" t="str">
        <f>IFERROR(VLOOKUP(Data[[#This Row],[Order ID]], Returns!$A:$B, 2, FALSE), "No")</f>
        <v>No</v>
      </c>
      <c r="X7546" s="1">
        <f>1/COUNTIF(Data[Order ID], Data[[#This Row],[Order ID]])</f>
        <v>0.14285714285714285</v>
      </c>
      <c r="Y7546" s="1">
        <f>1/COUNTIFS(Data[Customer Name],Data[[#This Row],[Customer Name]], Data[MonthYear],Data[[#This Row],[MonthYear]])</f>
        <v>0.14285714285714285</v>
      </c>
      <c r="Z7546" s="1" t="str">
        <f>TEXT(Data[[#This Row],[Order Date]], "mm.yy")</f>
        <v>12.19</v>
      </c>
    </row>
    <row r="7547" spans="1:26" x14ac:dyDescent="0.25">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1" t="str">
        <f>IF(M7547=People!$B$2,People!$A$5,(IF(M7547=People!$B$3,People!$A$3,(IF(M7547=People!$B$4,People!$A$4,(IF(M7547=People!$B$5,People!$A$5,0)))))))</f>
        <v>Kelly Williams</v>
      </c>
      <c r="W7547" s="1" t="str">
        <f>IFERROR(VLOOKUP(Data[[#This Row],[Order ID]], Returns!$A:$B, 2, FALSE), "No")</f>
        <v>No</v>
      </c>
      <c r="X7547" s="1">
        <f>1/COUNTIF(Data[Order ID], Data[[#This Row],[Order ID]])</f>
        <v>0.25</v>
      </c>
      <c r="Y7547" s="1">
        <f>1/COUNTIFS(Data[Customer Name],Data[[#This Row],[Customer Name]], Data[MonthYear],Data[[#This Row],[MonthYear]])</f>
        <v>0.25</v>
      </c>
      <c r="Z7547" s="1" t="str">
        <f>TEXT(Data[[#This Row],[Order Date]], "mm.yy")</f>
        <v>10.16</v>
      </c>
    </row>
    <row r="7548" spans="1:26" x14ac:dyDescent="0.25">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1" t="str">
        <f>IF(M7548=People!$B$2,People!$A$5,(IF(M7548=People!$B$3,People!$A$3,(IF(M7548=People!$B$4,People!$A$4,(IF(M7548=People!$B$5,People!$A$5,0)))))))</f>
        <v>Kelly Williams</v>
      </c>
      <c r="W7548" s="1" t="str">
        <f>IFERROR(VLOOKUP(Data[[#This Row],[Order ID]], Returns!$A:$B, 2, FALSE), "No")</f>
        <v>No</v>
      </c>
      <c r="X7548" s="1">
        <f>1/COUNTIF(Data[Order ID], Data[[#This Row],[Order ID]])</f>
        <v>0.25</v>
      </c>
      <c r="Y7548" s="1">
        <f>1/COUNTIFS(Data[Customer Name],Data[[#This Row],[Customer Name]], Data[MonthYear],Data[[#This Row],[MonthYear]])</f>
        <v>0.25</v>
      </c>
      <c r="Z7548" s="1" t="str">
        <f>TEXT(Data[[#This Row],[Order Date]], "mm.yy")</f>
        <v>10.16</v>
      </c>
    </row>
    <row r="7549" spans="1:26" x14ac:dyDescent="0.25">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1" t="str">
        <f>IF(M7549=People!$B$2,People!$A$5,(IF(M7549=People!$B$3,People!$A$3,(IF(M7549=People!$B$4,People!$A$4,(IF(M7549=People!$B$5,People!$A$5,0)))))))</f>
        <v>Kelly Williams</v>
      </c>
      <c r="W7549" s="1" t="str">
        <f>IFERROR(VLOOKUP(Data[[#This Row],[Order ID]], Returns!$A:$B, 2, FALSE), "No")</f>
        <v>No</v>
      </c>
      <c r="X7549" s="1">
        <f>1/COUNTIF(Data[Order ID], Data[[#This Row],[Order ID]])</f>
        <v>0.25</v>
      </c>
      <c r="Y7549" s="1">
        <f>1/COUNTIFS(Data[Customer Name],Data[[#This Row],[Customer Name]], Data[MonthYear],Data[[#This Row],[MonthYear]])</f>
        <v>0.25</v>
      </c>
      <c r="Z7549" s="1" t="str">
        <f>TEXT(Data[[#This Row],[Order Date]], "mm.yy")</f>
        <v>10.16</v>
      </c>
    </row>
    <row r="7550" spans="1:26" x14ac:dyDescent="0.25">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1" t="str">
        <f>IF(M7550=People!$B$2,People!$A$5,(IF(M7550=People!$B$3,People!$A$3,(IF(M7550=People!$B$4,People!$A$4,(IF(M7550=People!$B$5,People!$A$5,0)))))))</f>
        <v>Kelly Williams</v>
      </c>
      <c r="W7550" s="1" t="str">
        <f>IFERROR(VLOOKUP(Data[[#This Row],[Order ID]], Returns!$A:$B, 2, FALSE), "No")</f>
        <v>No</v>
      </c>
      <c r="X7550" s="1">
        <f>1/COUNTIF(Data[Order ID], Data[[#This Row],[Order ID]])</f>
        <v>0.25</v>
      </c>
      <c r="Y7550" s="1">
        <f>1/COUNTIFS(Data[Customer Name],Data[[#This Row],[Customer Name]], Data[MonthYear],Data[[#This Row],[MonthYear]])</f>
        <v>0.25</v>
      </c>
      <c r="Z7550" s="1" t="str">
        <f>TEXT(Data[[#This Row],[Order Date]], "mm.yy")</f>
        <v>10.16</v>
      </c>
    </row>
    <row r="7551" spans="1:26" x14ac:dyDescent="0.25">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1" t="str">
        <f>IF(M7551=People!$B$2,People!$A$5,(IF(M7551=People!$B$3,People!$A$3,(IF(M7551=People!$B$4,People!$A$4,(IF(M7551=People!$B$5,People!$A$5,0)))))))</f>
        <v>Kelly Williams</v>
      </c>
      <c r="W7551" s="1" t="str">
        <f>IFERROR(VLOOKUP(Data[[#This Row],[Order ID]], Returns!$A:$B, 2, FALSE), "No")</f>
        <v>No</v>
      </c>
      <c r="X7551" s="1">
        <f>1/COUNTIF(Data[Order ID], Data[[#This Row],[Order ID]])</f>
        <v>1</v>
      </c>
      <c r="Y7551" s="1">
        <f>1/COUNTIFS(Data[Customer Name],Data[[#This Row],[Customer Name]], Data[MonthYear],Data[[#This Row],[MonthYear]])</f>
        <v>1</v>
      </c>
      <c r="Z7551" s="1" t="str">
        <f>TEXT(Data[[#This Row],[Order Date]], "mm.yy")</f>
        <v>09.18</v>
      </c>
    </row>
    <row r="7552" spans="1:26" x14ac:dyDescent="0.25">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1" t="str">
        <f>IF(M7552=People!$B$2,People!$A$5,(IF(M7552=People!$B$3,People!$A$3,(IF(M7552=People!$B$4,People!$A$4,(IF(M7552=People!$B$5,People!$A$5,0)))))))</f>
        <v>Chuck Magee</v>
      </c>
      <c r="W7552" s="1" t="str">
        <f>IFERROR(VLOOKUP(Data[[#This Row],[Order ID]], Returns!$A:$B, 2, FALSE), "No")</f>
        <v>No</v>
      </c>
      <c r="X7552" s="1">
        <f>1/COUNTIF(Data[Order ID], Data[[#This Row],[Order ID]])</f>
        <v>0.25</v>
      </c>
      <c r="Y7552" s="1">
        <f>1/COUNTIFS(Data[Customer Name],Data[[#This Row],[Customer Name]], Data[MonthYear],Data[[#This Row],[MonthYear]])</f>
        <v>0.25</v>
      </c>
      <c r="Z7552" s="1" t="str">
        <f>TEXT(Data[[#This Row],[Order Date]], "mm.yy")</f>
        <v>11.16</v>
      </c>
    </row>
    <row r="7553" spans="1:26" x14ac:dyDescent="0.25">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1" t="str">
        <f>IF(M7553=People!$B$2,People!$A$5,(IF(M7553=People!$B$3,People!$A$3,(IF(M7553=People!$B$4,People!$A$4,(IF(M7553=People!$B$5,People!$A$5,0)))))))</f>
        <v>Chuck Magee</v>
      </c>
      <c r="W7553" s="1" t="str">
        <f>IFERROR(VLOOKUP(Data[[#This Row],[Order ID]], Returns!$A:$B, 2, FALSE), "No")</f>
        <v>No</v>
      </c>
      <c r="X7553" s="1">
        <f>1/COUNTIF(Data[Order ID], Data[[#This Row],[Order ID]])</f>
        <v>0.25</v>
      </c>
      <c r="Y7553" s="1">
        <f>1/COUNTIFS(Data[Customer Name],Data[[#This Row],[Customer Name]], Data[MonthYear],Data[[#This Row],[MonthYear]])</f>
        <v>0.25</v>
      </c>
      <c r="Z7553" s="1" t="str">
        <f>TEXT(Data[[#This Row],[Order Date]], "mm.yy")</f>
        <v>11.16</v>
      </c>
    </row>
    <row r="7554" spans="1:26" x14ac:dyDescent="0.25">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1" t="str">
        <f>IF(M7554=People!$B$2,People!$A$5,(IF(M7554=People!$B$3,People!$A$3,(IF(M7554=People!$B$4,People!$A$4,(IF(M7554=People!$B$5,People!$A$5,0)))))))</f>
        <v>Chuck Magee</v>
      </c>
      <c r="W7554" s="1" t="str">
        <f>IFERROR(VLOOKUP(Data[[#This Row],[Order ID]], Returns!$A:$B, 2, FALSE), "No")</f>
        <v>No</v>
      </c>
      <c r="X7554" s="1">
        <f>1/COUNTIF(Data[Order ID], Data[[#This Row],[Order ID]])</f>
        <v>0.25</v>
      </c>
      <c r="Y7554" s="1">
        <f>1/COUNTIFS(Data[Customer Name],Data[[#This Row],[Customer Name]], Data[MonthYear],Data[[#This Row],[MonthYear]])</f>
        <v>0.25</v>
      </c>
      <c r="Z7554" s="1" t="str">
        <f>TEXT(Data[[#This Row],[Order Date]], "mm.yy")</f>
        <v>11.16</v>
      </c>
    </row>
    <row r="7555" spans="1:26" x14ac:dyDescent="0.25">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1" t="str">
        <f>IF(M7555=People!$B$2,People!$A$5,(IF(M7555=People!$B$3,People!$A$3,(IF(M7555=People!$B$4,People!$A$4,(IF(M7555=People!$B$5,People!$A$5,0)))))))</f>
        <v>Chuck Magee</v>
      </c>
      <c r="W7555" s="1" t="str">
        <f>IFERROR(VLOOKUP(Data[[#This Row],[Order ID]], Returns!$A:$B, 2, FALSE), "No")</f>
        <v>No</v>
      </c>
      <c r="X7555" s="1">
        <f>1/COUNTIF(Data[Order ID], Data[[#This Row],[Order ID]])</f>
        <v>0.25</v>
      </c>
      <c r="Y7555" s="1">
        <f>1/COUNTIFS(Data[Customer Name],Data[[#This Row],[Customer Name]], Data[MonthYear],Data[[#This Row],[MonthYear]])</f>
        <v>0.25</v>
      </c>
      <c r="Z7555" s="1" t="str">
        <f>TEXT(Data[[#This Row],[Order Date]], "mm.yy")</f>
        <v>11.16</v>
      </c>
    </row>
    <row r="7556" spans="1:26" x14ac:dyDescent="0.25">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1" t="str">
        <f>IF(M7556=People!$B$2,People!$A$5,(IF(M7556=People!$B$3,People!$A$3,(IF(M7556=People!$B$4,People!$A$4,(IF(M7556=People!$B$5,People!$A$5,0)))))))</f>
        <v>Chuck Magee</v>
      </c>
      <c r="W7556" s="1" t="str">
        <f>IFERROR(VLOOKUP(Data[[#This Row],[Order ID]], Returns!$A:$B, 2, FALSE), "No")</f>
        <v>No</v>
      </c>
      <c r="X7556" s="1">
        <f>1/COUNTIF(Data[Order ID], Data[[#This Row],[Order ID]])</f>
        <v>0.5</v>
      </c>
      <c r="Y7556" s="1">
        <f>1/COUNTIFS(Data[Customer Name],Data[[#This Row],[Customer Name]], Data[MonthYear],Data[[#This Row],[MonthYear]])</f>
        <v>0.5</v>
      </c>
      <c r="Z7556" s="1" t="str">
        <f>TEXT(Data[[#This Row],[Order Date]], "mm.yy")</f>
        <v>05.16</v>
      </c>
    </row>
    <row r="7557" spans="1:26" x14ac:dyDescent="0.25">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1" t="str">
        <f>IF(M7557=People!$B$2,People!$A$5,(IF(M7557=People!$B$3,People!$A$3,(IF(M7557=People!$B$4,People!$A$4,(IF(M7557=People!$B$5,People!$A$5,0)))))))</f>
        <v>Chuck Magee</v>
      </c>
      <c r="W7557" s="1" t="str">
        <f>IFERROR(VLOOKUP(Data[[#This Row],[Order ID]], Returns!$A:$B, 2, FALSE), "No")</f>
        <v>No</v>
      </c>
      <c r="X7557" s="1">
        <f>1/COUNTIF(Data[Order ID], Data[[#This Row],[Order ID]])</f>
        <v>0.5</v>
      </c>
      <c r="Y7557" s="1">
        <f>1/COUNTIFS(Data[Customer Name],Data[[#This Row],[Customer Name]], Data[MonthYear],Data[[#This Row],[MonthYear]])</f>
        <v>0.5</v>
      </c>
      <c r="Z7557" s="1" t="str">
        <f>TEXT(Data[[#This Row],[Order Date]], "mm.yy")</f>
        <v>05.16</v>
      </c>
    </row>
    <row r="7558" spans="1:26" x14ac:dyDescent="0.25">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1" t="str">
        <f>IF(M7558=People!$B$2,People!$A$5,(IF(M7558=People!$B$3,People!$A$3,(IF(M7558=People!$B$4,People!$A$4,(IF(M7558=People!$B$5,People!$A$5,0)))))))</f>
        <v>Kelly Williams</v>
      </c>
      <c r="W7558" s="1" t="str">
        <f>IFERROR(VLOOKUP(Data[[#This Row],[Order ID]], Returns!$A:$B, 2, FALSE), "No")</f>
        <v>No</v>
      </c>
      <c r="X7558" s="1">
        <f>1/COUNTIF(Data[Order ID], Data[[#This Row],[Order ID]])</f>
        <v>0.5</v>
      </c>
      <c r="Y7558" s="1">
        <f>1/COUNTIFS(Data[Customer Name],Data[[#This Row],[Customer Name]], Data[MonthYear],Data[[#This Row],[MonthYear]])</f>
        <v>0.5</v>
      </c>
      <c r="Z7558" s="1" t="str">
        <f>TEXT(Data[[#This Row],[Order Date]], "mm.yy")</f>
        <v>11.19</v>
      </c>
    </row>
    <row r="7559" spans="1:26" x14ac:dyDescent="0.25">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1" t="str">
        <f>IF(M7559=People!$B$2,People!$A$5,(IF(M7559=People!$B$3,People!$A$3,(IF(M7559=People!$B$4,People!$A$4,(IF(M7559=People!$B$5,People!$A$5,0)))))))</f>
        <v>Kelly Williams</v>
      </c>
      <c r="W7559" s="1" t="str">
        <f>IFERROR(VLOOKUP(Data[[#This Row],[Order ID]], Returns!$A:$B, 2, FALSE), "No")</f>
        <v>No</v>
      </c>
      <c r="X7559" s="1">
        <f>1/COUNTIF(Data[Order ID], Data[[#This Row],[Order ID]])</f>
        <v>0.5</v>
      </c>
      <c r="Y7559" s="1">
        <f>1/COUNTIFS(Data[Customer Name],Data[[#This Row],[Customer Name]], Data[MonthYear],Data[[#This Row],[MonthYear]])</f>
        <v>0.5</v>
      </c>
      <c r="Z7559" s="1" t="str">
        <f>TEXT(Data[[#This Row],[Order Date]], "mm.yy")</f>
        <v>11.19</v>
      </c>
    </row>
    <row r="7560" spans="1:26" x14ac:dyDescent="0.25">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1" t="str">
        <f>IF(M7560=People!$B$2,People!$A$5,(IF(M7560=People!$B$3,People!$A$3,(IF(M7560=People!$B$4,People!$A$4,(IF(M7560=People!$B$5,People!$A$5,0)))))))</f>
        <v>Chuck Magee</v>
      </c>
      <c r="W7560" s="1" t="str">
        <f>IFERROR(VLOOKUP(Data[[#This Row],[Order ID]], Returns!$A:$B, 2, FALSE), "No")</f>
        <v>No</v>
      </c>
      <c r="X7560" s="1">
        <f>1/COUNTIF(Data[Order ID], Data[[#This Row],[Order ID]])</f>
        <v>0.33333333333333331</v>
      </c>
      <c r="Y7560" s="1">
        <f>1/COUNTIFS(Data[Customer Name],Data[[#This Row],[Customer Name]], Data[MonthYear],Data[[#This Row],[MonthYear]])</f>
        <v>0.33333333333333331</v>
      </c>
      <c r="Z7560" s="1" t="str">
        <f>TEXT(Data[[#This Row],[Order Date]], "mm.yy")</f>
        <v>11.16</v>
      </c>
    </row>
    <row r="7561" spans="1:26" x14ac:dyDescent="0.25">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1" t="str">
        <f>IF(M7561=People!$B$2,People!$A$5,(IF(M7561=People!$B$3,People!$A$3,(IF(M7561=People!$B$4,People!$A$4,(IF(M7561=People!$B$5,People!$A$5,0)))))))</f>
        <v>Chuck Magee</v>
      </c>
      <c r="W7561" s="1" t="str">
        <f>IFERROR(VLOOKUP(Data[[#This Row],[Order ID]], Returns!$A:$B, 2, FALSE), "No")</f>
        <v>No</v>
      </c>
      <c r="X7561" s="1">
        <f>1/COUNTIF(Data[Order ID], Data[[#This Row],[Order ID]])</f>
        <v>0.33333333333333331</v>
      </c>
      <c r="Y7561" s="1">
        <f>1/COUNTIFS(Data[Customer Name],Data[[#This Row],[Customer Name]], Data[MonthYear],Data[[#This Row],[MonthYear]])</f>
        <v>0.33333333333333331</v>
      </c>
      <c r="Z7561" s="1" t="str">
        <f>TEXT(Data[[#This Row],[Order Date]], "mm.yy")</f>
        <v>11.16</v>
      </c>
    </row>
    <row r="7562" spans="1:26" x14ac:dyDescent="0.25">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1" t="str">
        <f>IF(M7562=People!$B$2,People!$A$5,(IF(M7562=People!$B$3,People!$A$3,(IF(M7562=People!$B$4,People!$A$4,(IF(M7562=People!$B$5,People!$A$5,0)))))))</f>
        <v>Chuck Magee</v>
      </c>
      <c r="W7562" s="1" t="str">
        <f>IFERROR(VLOOKUP(Data[[#This Row],[Order ID]], Returns!$A:$B, 2, FALSE), "No")</f>
        <v>No</v>
      </c>
      <c r="X7562" s="1">
        <f>1/COUNTIF(Data[Order ID], Data[[#This Row],[Order ID]])</f>
        <v>0.33333333333333331</v>
      </c>
      <c r="Y7562" s="1">
        <f>1/COUNTIFS(Data[Customer Name],Data[[#This Row],[Customer Name]], Data[MonthYear],Data[[#This Row],[MonthYear]])</f>
        <v>0.33333333333333331</v>
      </c>
      <c r="Z7562" s="1" t="str">
        <f>TEXT(Data[[#This Row],[Order Date]], "mm.yy")</f>
        <v>11.16</v>
      </c>
    </row>
    <row r="7563" spans="1:26" x14ac:dyDescent="0.25">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1" t="str">
        <f>IF(M7563=People!$B$2,People!$A$5,(IF(M7563=People!$B$3,People!$A$3,(IF(M7563=People!$B$4,People!$A$4,(IF(M7563=People!$B$5,People!$A$5,0)))))))</f>
        <v>Chuck Magee</v>
      </c>
      <c r="W7563" s="1" t="str">
        <f>IFERROR(VLOOKUP(Data[[#This Row],[Order ID]], Returns!$A:$B, 2, FALSE), "No")</f>
        <v>No</v>
      </c>
      <c r="X7563" s="1">
        <f>1/COUNTIF(Data[Order ID], Data[[#This Row],[Order ID]])</f>
        <v>1</v>
      </c>
      <c r="Y7563" s="1">
        <f>1/COUNTIFS(Data[Customer Name],Data[[#This Row],[Customer Name]], Data[MonthYear],Data[[#This Row],[MonthYear]])</f>
        <v>1</v>
      </c>
      <c r="Z7563" s="1" t="str">
        <f>TEXT(Data[[#This Row],[Order Date]], "mm.yy")</f>
        <v>12.18</v>
      </c>
    </row>
    <row r="7564" spans="1:26" x14ac:dyDescent="0.25">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1" t="str">
        <f>IF(M7564=People!$B$2,People!$A$5,(IF(M7564=People!$B$3,People!$A$3,(IF(M7564=People!$B$4,People!$A$4,(IF(M7564=People!$B$5,People!$A$5,0)))))))</f>
        <v>Kelly Williams</v>
      </c>
      <c r="W7564" s="1" t="str">
        <f>IFERROR(VLOOKUP(Data[[#This Row],[Order ID]], Returns!$A:$B, 2, FALSE), "No")</f>
        <v>No</v>
      </c>
      <c r="X7564" s="1">
        <f>1/COUNTIF(Data[Order ID], Data[[#This Row],[Order ID]])</f>
        <v>1</v>
      </c>
      <c r="Y7564" s="1">
        <f>1/COUNTIFS(Data[Customer Name],Data[[#This Row],[Customer Name]], Data[MonthYear],Data[[#This Row],[MonthYear]])</f>
        <v>0.33333333333333331</v>
      </c>
      <c r="Z7564" s="1" t="str">
        <f>TEXT(Data[[#This Row],[Order Date]], "mm.yy")</f>
        <v>09.18</v>
      </c>
    </row>
    <row r="7565" spans="1:26" x14ac:dyDescent="0.25">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1" t="str">
        <f>IF(M7565=People!$B$2,People!$A$5,(IF(M7565=People!$B$3,People!$A$3,(IF(M7565=People!$B$4,People!$A$4,(IF(M7565=People!$B$5,People!$A$5,0)))))))</f>
        <v>Cassandra Brandow</v>
      </c>
      <c r="W7565" s="1" t="str">
        <f>IFERROR(VLOOKUP(Data[[#This Row],[Order ID]], Returns!$A:$B, 2, FALSE), "No")</f>
        <v>No</v>
      </c>
      <c r="X7565" s="1">
        <f>1/COUNTIF(Data[Order ID], Data[[#This Row],[Order ID]])</f>
        <v>1</v>
      </c>
      <c r="Y7565" s="1">
        <f>1/COUNTIFS(Data[Customer Name],Data[[#This Row],[Customer Name]], Data[MonthYear],Data[[#This Row],[MonthYear]])</f>
        <v>1</v>
      </c>
      <c r="Z7565" s="1" t="str">
        <f>TEXT(Data[[#This Row],[Order Date]], "mm.yy")</f>
        <v>10.19</v>
      </c>
    </row>
    <row r="7566" spans="1:26" x14ac:dyDescent="0.25">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1" t="str">
        <f>IF(M7566=People!$B$2,People!$A$5,(IF(M7566=People!$B$3,People!$A$3,(IF(M7566=People!$B$4,People!$A$4,(IF(M7566=People!$B$5,People!$A$5,0)))))))</f>
        <v>Cassandra Brandow</v>
      </c>
      <c r="W7566" s="1" t="str">
        <f>IFERROR(VLOOKUP(Data[[#This Row],[Order ID]], Returns!$A:$B, 2, FALSE), "No")</f>
        <v>No</v>
      </c>
      <c r="X7566" s="1">
        <f>1/COUNTIF(Data[Order ID], Data[[#This Row],[Order ID]])</f>
        <v>0.5</v>
      </c>
      <c r="Y7566" s="1">
        <f>1/COUNTIFS(Data[Customer Name],Data[[#This Row],[Customer Name]], Data[MonthYear],Data[[#This Row],[MonthYear]])</f>
        <v>0.5</v>
      </c>
      <c r="Z7566" s="1" t="str">
        <f>TEXT(Data[[#This Row],[Order Date]], "mm.yy")</f>
        <v>01.18</v>
      </c>
    </row>
    <row r="7567" spans="1:26" x14ac:dyDescent="0.25">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1" t="str">
        <f>IF(M7567=People!$B$2,People!$A$5,(IF(M7567=People!$B$3,People!$A$3,(IF(M7567=People!$B$4,People!$A$4,(IF(M7567=People!$B$5,People!$A$5,0)))))))</f>
        <v>Cassandra Brandow</v>
      </c>
      <c r="W7567" s="1" t="str">
        <f>IFERROR(VLOOKUP(Data[[#This Row],[Order ID]], Returns!$A:$B, 2, FALSE), "No")</f>
        <v>No</v>
      </c>
      <c r="X7567" s="1">
        <f>1/COUNTIF(Data[Order ID], Data[[#This Row],[Order ID]])</f>
        <v>0.5</v>
      </c>
      <c r="Y7567" s="1">
        <f>1/COUNTIFS(Data[Customer Name],Data[[#This Row],[Customer Name]], Data[MonthYear],Data[[#This Row],[MonthYear]])</f>
        <v>0.5</v>
      </c>
      <c r="Z7567" s="1" t="str">
        <f>TEXT(Data[[#This Row],[Order Date]], "mm.yy")</f>
        <v>01.18</v>
      </c>
    </row>
    <row r="7568" spans="1:26" x14ac:dyDescent="0.25">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1" t="str">
        <f>IF(M7568=People!$B$2,People!$A$5,(IF(M7568=People!$B$3,People!$A$3,(IF(M7568=People!$B$4,People!$A$4,(IF(M7568=People!$B$5,People!$A$5,0)))))))</f>
        <v>Kelly Williams</v>
      </c>
      <c r="W7568" s="1" t="str">
        <f>IFERROR(VLOOKUP(Data[[#This Row],[Order ID]], Returns!$A:$B, 2, FALSE), "No")</f>
        <v>No</v>
      </c>
      <c r="X7568" s="1">
        <f>1/COUNTIF(Data[Order ID], Data[[#This Row],[Order ID]])</f>
        <v>0.5</v>
      </c>
      <c r="Y7568" s="1">
        <f>1/COUNTIFS(Data[Customer Name],Data[[#This Row],[Customer Name]], Data[MonthYear],Data[[#This Row],[MonthYear]])</f>
        <v>0.5</v>
      </c>
      <c r="Z7568" s="1" t="str">
        <f>TEXT(Data[[#This Row],[Order Date]], "mm.yy")</f>
        <v>04.19</v>
      </c>
    </row>
    <row r="7569" spans="1:26" x14ac:dyDescent="0.25">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1" t="str">
        <f>IF(M7569=People!$B$2,People!$A$5,(IF(M7569=People!$B$3,People!$A$3,(IF(M7569=People!$B$4,People!$A$4,(IF(M7569=People!$B$5,People!$A$5,0)))))))</f>
        <v>Kelly Williams</v>
      </c>
      <c r="W7569" s="1" t="str">
        <f>IFERROR(VLOOKUP(Data[[#This Row],[Order ID]], Returns!$A:$B, 2, FALSE), "No")</f>
        <v>No</v>
      </c>
      <c r="X7569" s="1">
        <f>1/COUNTIF(Data[Order ID], Data[[#This Row],[Order ID]])</f>
        <v>0.5</v>
      </c>
      <c r="Y7569" s="1">
        <f>1/COUNTIFS(Data[Customer Name],Data[[#This Row],[Customer Name]], Data[MonthYear],Data[[#This Row],[MonthYear]])</f>
        <v>0.5</v>
      </c>
      <c r="Z7569" s="1" t="str">
        <f>TEXT(Data[[#This Row],[Order Date]], "mm.yy")</f>
        <v>04.19</v>
      </c>
    </row>
    <row r="7570" spans="1:26" x14ac:dyDescent="0.25">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1" t="str">
        <f>IF(M7570=People!$B$2,People!$A$5,(IF(M7570=People!$B$3,People!$A$3,(IF(M7570=People!$B$4,People!$A$4,(IF(M7570=People!$B$5,People!$A$5,0)))))))</f>
        <v>Cassandra Brandow</v>
      </c>
      <c r="W7570" s="1" t="str">
        <f>IFERROR(VLOOKUP(Data[[#This Row],[Order ID]], Returns!$A:$B, 2, FALSE), "No")</f>
        <v>No</v>
      </c>
      <c r="X7570" s="1">
        <f>1/COUNTIF(Data[Order ID], Data[[#This Row],[Order ID]])</f>
        <v>0.33333333333333331</v>
      </c>
      <c r="Y7570" s="1">
        <f>1/COUNTIFS(Data[Customer Name],Data[[#This Row],[Customer Name]], Data[MonthYear],Data[[#This Row],[MonthYear]])</f>
        <v>0.33333333333333331</v>
      </c>
      <c r="Z7570" s="1" t="str">
        <f>TEXT(Data[[#This Row],[Order Date]], "mm.yy")</f>
        <v>12.16</v>
      </c>
    </row>
    <row r="7571" spans="1:26" x14ac:dyDescent="0.25">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1" t="str">
        <f>IF(M7571=People!$B$2,People!$A$5,(IF(M7571=People!$B$3,People!$A$3,(IF(M7571=People!$B$4,People!$A$4,(IF(M7571=People!$B$5,People!$A$5,0)))))))</f>
        <v>Cassandra Brandow</v>
      </c>
      <c r="W7571" s="1" t="str">
        <f>IFERROR(VLOOKUP(Data[[#This Row],[Order ID]], Returns!$A:$B, 2, FALSE), "No")</f>
        <v>No</v>
      </c>
      <c r="X7571" s="1">
        <f>1/COUNTIF(Data[Order ID], Data[[#This Row],[Order ID]])</f>
        <v>0.33333333333333331</v>
      </c>
      <c r="Y7571" s="1">
        <f>1/COUNTIFS(Data[Customer Name],Data[[#This Row],[Customer Name]], Data[MonthYear],Data[[#This Row],[MonthYear]])</f>
        <v>0.33333333333333331</v>
      </c>
      <c r="Z7571" s="1" t="str">
        <f>TEXT(Data[[#This Row],[Order Date]], "mm.yy")</f>
        <v>12.16</v>
      </c>
    </row>
    <row r="7572" spans="1:26" x14ac:dyDescent="0.25">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1" t="str">
        <f>IF(M7572=People!$B$2,People!$A$5,(IF(M7572=People!$B$3,People!$A$3,(IF(M7572=People!$B$4,People!$A$4,(IF(M7572=People!$B$5,People!$A$5,0)))))))</f>
        <v>Cassandra Brandow</v>
      </c>
      <c r="W7572" s="1" t="str">
        <f>IFERROR(VLOOKUP(Data[[#This Row],[Order ID]], Returns!$A:$B, 2, FALSE), "No")</f>
        <v>No</v>
      </c>
      <c r="X7572" s="1">
        <f>1/COUNTIF(Data[Order ID], Data[[#This Row],[Order ID]])</f>
        <v>0.33333333333333331</v>
      </c>
      <c r="Y7572" s="1">
        <f>1/COUNTIFS(Data[Customer Name],Data[[#This Row],[Customer Name]], Data[MonthYear],Data[[#This Row],[MonthYear]])</f>
        <v>0.33333333333333331</v>
      </c>
      <c r="Z7572" s="1" t="str">
        <f>TEXT(Data[[#This Row],[Order Date]], "mm.yy")</f>
        <v>12.16</v>
      </c>
    </row>
    <row r="7573" spans="1:26" x14ac:dyDescent="0.25">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1" t="str">
        <f>IF(M7573=People!$B$2,People!$A$5,(IF(M7573=People!$B$3,People!$A$3,(IF(M7573=People!$B$4,People!$A$4,(IF(M7573=People!$B$5,People!$A$5,0)))))))</f>
        <v>Cassandra Brandow</v>
      </c>
      <c r="W7573" s="1" t="str">
        <f>IFERROR(VLOOKUP(Data[[#This Row],[Order ID]], Returns!$A:$B, 2, FALSE), "No")</f>
        <v>No</v>
      </c>
      <c r="X7573" s="1">
        <f>1/COUNTIF(Data[Order ID], Data[[#This Row],[Order ID]])</f>
        <v>0.33333333333333331</v>
      </c>
      <c r="Y7573" s="1">
        <f>1/COUNTIFS(Data[Customer Name],Data[[#This Row],[Customer Name]], Data[MonthYear],Data[[#This Row],[MonthYear]])</f>
        <v>0.33333333333333331</v>
      </c>
      <c r="Z7573" s="1" t="str">
        <f>TEXT(Data[[#This Row],[Order Date]], "mm.yy")</f>
        <v>10.16</v>
      </c>
    </row>
    <row r="7574" spans="1:26" x14ac:dyDescent="0.25">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1" t="str">
        <f>IF(M7574=People!$B$2,People!$A$5,(IF(M7574=People!$B$3,People!$A$3,(IF(M7574=People!$B$4,People!$A$4,(IF(M7574=People!$B$5,People!$A$5,0)))))))</f>
        <v>Cassandra Brandow</v>
      </c>
      <c r="W7574" s="1" t="str">
        <f>IFERROR(VLOOKUP(Data[[#This Row],[Order ID]], Returns!$A:$B, 2, FALSE), "No")</f>
        <v>No</v>
      </c>
      <c r="X7574" s="1">
        <f>1/COUNTIF(Data[Order ID], Data[[#This Row],[Order ID]])</f>
        <v>0.33333333333333331</v>
      </c>
      <c r="Y7574" s="1">
        <f>1/COUNTIFS(Data[Customer Name],Data[[#This Row],[Customer Name]], Data[MonthYear],Data[[#This Row],[MonthYear]])</f>
        <v>0.33333333333333331</v>
      </c>
      <c r="Z7574" s="1" t="str">
        <f>TEXT(Data[[#This Row],[Order Date]], "mm.yy")</f>
        <v>10.16</v>
      </c>
    </row>
    <row r="7575" spans="1:26" x14ac:dyDescent="0.25">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1" t="str">
        <f>IF(M7575=People!$B$2,People!$A$5,(IF(M7575=People!$B$3,People!$A$3,(IF(M7575=People!$B$4,People!$A$4,(IF(M7575=People!$B$5,People!$A$5,0)))))))</f>
        <v>Cassandra Brandow</v>
      </c>
      <c r="W7575" s="1" t="str">
        <f>IFERROR(VLOOKUP(Data[[#This Row],[Order ID]], Returns!$A:$B, 2, FALSE), "No")</f>
        <v>No</v>
      </c>
      <c r="X7575" s="1">
        <f>1/COUNTIF(Data[Order ID], Data[[#This Row],[Order ID]])</f>
        <v>0.33333333333333331</v>
      </c>
      <c r="Y7575" s="1">
        <f>1/COUNTIFS(Data[Customer Name],Data[[#This Row],[Customer Name]], Data[MonthYear],Data[[#This Row],[MonthYear]])</f>
        <v>0.33333333333333331</v>
      </c>
      <c r="Z7575" s="1" t="str">
        <f>TEXT(Data[[#This Row],[Order Date]], "mm.yy")</f>
        <v>10.16</v>
      </c>
    </row>
    <row r="7576" spans="1:26" x14ac:dyDescent="0.25">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1" t="str">
        <f>IF(M7576=People!$B$2,People!$A$5,(IF(M7576=People!$B$3,People!$A$3,(IF(M7576=People!$B$4,People!$A$4,(IF(M7576=People!$B$5,People!$A$5,0)))))))</f>
        <v>Cassandra Brandow</v>
      </c>
      <c r="W7576" s="1" t="str">
        <f>IFERROR(VLOOKUP(Data[[#This Row],[Order ID]], Returns!$A:$B, 2, FALSE), "No")</f>
        <v>No</v>
      </c>
      <c r="X7576" s="1">
        <f>1/COUNTIF(Data[Order ID], Data[[#This Row],[Order ID]])</f>
        <v>0.5</v>
      </c>
      <c r="Y7576" s="1">
        <f>1/COUNTIFS(Data[Customer Name],Data[[#This Row],[Customer Name]], Data[MonthYear],Data[[#This Row],[MonthYear]])</f>
        <v>0.5</v>
      </c>
      <c r="Z7576" s="1" t="str">
        <f>TEXT(Data[[#This Row],[Order Date]], "mm.yy")</f>
        <v>12.17</v>
      </c>
    </row>
    <row r="7577" spans="1:26" x14ac:dyDescent="0.25">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1" t="str">
        <f>IF(M7577=People!$B$2,People!$A$5,(IF(M7577=People!$B$3,People!$A$3,(IF(M7577=People!$B$4,People!$A$4,(IF(M7577=People!$B$5,People!$A$5,0)))))))</f>
        <v>Cassandra Brandow</v>
      </c>
      <c r="W7577" s="1" t="str">
        <f>IFERROR(VLOOKUP(Data[[#This Row],[Order ID]], Returns!$A:$B, 2, FALSE), "No")</f>
        <v>No</v>
      </c>
      <c r="X7577" s="1">
        <f>1/COUNTIF(Data[Order ID], Data[[#This Row],[Order ID]])</f>
        <v>0.5</v>
      </c>
      <c r="Y7577" s="1">
        <f>1/COUNTIFS(Data[Customer Name],Data[[#This Row],[Customer Name]], Data[MonthYear],Data[[#This Row],[MonthYear]])</f>
        <v>0.5</v>
      </c>
      <c r="Z7577" s="1" t="str">
        <f>TEXT(Data[[#This Row],[Order Date]], "mm.yy")</f>
        <v>12.17</v>
      </c>
    </row>
    <row r="7578" spans="1:26" x14ac:dyDescent="0.25">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1" t="str">
        <f>IF(M7578=People!$B$2,People!$A$5,(IF(M7578=People!$B$3,People!$A$3,(IF(M7578=People!$B$4,People!$A$4,(IF(M7578=People!$B$5,People!$A$5,0)))))))</f>
        <v>Cassandra Brandow</v>
      </c>
      <c r="W7578" s="1" t="str">
        <f>IFERROR(VLOOKUP(Data[[#This Row],[Order ID]], Returns!$A:$B, 2, FALSE), "No")</f>
        <v>Yes</v>
      </c>
      <c r="X7578" s="1">
        <f>1/COUNTIF(Data[Order ID], Data[[#This Row],[Order ID]])</f>
        <v>0.5</v>
      </c>
      <c r="Y7578" s="1">
        <f>1/COUNTIFS(Data[Customer Name],Data[[#This Row],[Customer Name]], Data[MonthYear],Data[[#This Row],[MonthYear]])</f>
        <v>0.5</v>
      </c>
      <c r="Z7578" s="1" t="str">
        <f>TEXT(Data[[#This Row],[Order Date]], "mm.yy")</f>
        <v>11.16</v>
      </c>
    </row>
    <row r="7579" spans="1:26" x14ac:dyDescent="0.25">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1" t="str">
        <f>IF(M7579=People!$B$2,People!$A$5,(IF(M7579=People!$B$3,People!$A$3,(IF(M7579=People!$B$4,People!$A$4,(IF(M7579=People!$B$5,People!$A$5,0)))))))</f>
        <v>Cassandra Brandow</v>
      </c>
      <c r="W7579" s="1" t="str">
        <f>IFERROR(VLOOKUP(Data[[#This Row],[Order ID]], Returns!$A:$B, 2, FALSE), "No")</f>
        <v>Yes</v>
      </c>
      <c r="X7579" s="1">
        <f>1/COUNTIF(Data[Order ID], Data[[#This Row],[Order ID]])</f>
        <v>0.5</v>
      </c>
      <c r="Y7579" s="1">
        <f>1/COUNTIFS(Data[Customer Name],Data[[#This Row],[Customer Name]], Data[MonthYear],Data[[#This Row],[MonthYear]])</f>
        <v>0.5</v>
      </c>
      <c r="Z7579" s="1" t="str">
        <f>TEXT(Data[[#This Row],[Order Date]], "mm.yy")</f>
        <v>11.16</v>
      </c>
    </row>
    <row r="7580" spans="1:26" x14ac:dyDescent="0.25">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1" t="str">
        <f>IF(M7580=People!$B$2,People!$A$5,(IF(M7580=People!$B$3,People!$A$3,(IF(M7580=People!$B$4,People!$A$4,(IF(M7580=People!$B$5,People!$A$5,0)))))))</f>
        <v>Kelly Williams</v>
      </c>
      <c r="W7580" s="1" t="str">
        <f>IFERROR(VLOOKUP(Data[[#This Row],[Order ID]], Returns!$A:$B, 2, FALSE), "No")</f>
        <v>No</v>
      </c>
      <c r="X7580" s="1">
        <f>1/COUNTIF(Data[Order ID], Data[[#This Row],[Order ID]])</f>
        <v>1</v>
      </c>
      <c r="Y7580" s="1">
        <f>1/COUNTIFS(Data[Customer Name],Data[[#This Row],[Customer Name]], Data[MonthYear],Data[[#This Row],[MonthYear]])</f>
        <v>1</v>
      </c>
      <c r="Z7580" s="1" t="str">
        <f>TEXT(Data[[#This Row],[Order Date]], "mm.yy")</f>
        <v>12.18</v>
      </c>
    </row>
    <row r="7581" spans="1:26" x14ac:dyDescent="0.25">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1" t="str">
        <f>IF(M7581=People!$B$2,People!$A$5,(IF(M7581=People!$B$3,People!$A$3,(IF(M7581=People!$B$4,People!$A$4,(IF(M7581=People!$B$5,People!$A$5,0)))))))</f>
        <v>Chuck Magee</v>
      </c>
      <c r="W7581" s="1" t="str">
        <f>IFERROR(VLOOKUP(Data[[#This Row],[Order ID]], Returns!$A:$B, 2, FALSE), "No")</f>
        <v>No</v>
      </c>
      <c r="X7581" s="1">
        <f>1/COUNTIF(Data[Order ID], Data[[#This Row],[Order ID]])</f>
        <v>0.5</v>
      </c>
      <c r="Y7581" s="1">
        <f>1/COUNTIFS(Data[Customer Name],Data[[#This Row],[Customer Name]], Data[MonthYear],Data[[#This Row],[MonthYear]])</f>
        <v>0.5</v>
      </c>
      <c r="Z7581" s="1" t="str">
        <f>TEXT(Data[[#This Row],[Order Date]], "mm.yy")</f>
        <v>11.17</v>
      </c>
    </row>
    <row r="7582" spans="1:26" x14ac:dyDescent="0.25">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1" t="str">
        <f>IF(M7582=People!$B$2,People!$A$5,(IF(M7582=People!$B$3,People!$A$3,(IF(M7582=People!$B$4,People!$A$4,(IF(M7582=People!$B$5,People!$A$5,0)))))))</f>
        <v>Chuck Magee</v>
      </c>
      <c r="W7582" s="1" t="str">
        <f>IFERROR(VLOOKUP(Data[[#This Row],[Order ID]], Returns!$A:$B, 2, FALSE), "No")</f>
        <v>No</v>
      </c>
      <c r="X7582" s="1">
        <f>1/COUNTIF(Data[Order ID], Data[[#This Row],[Order ID]])</f>
        <v>0.5</v>
      </c>
      <c r="Y7582" s="1">
        <f>1/COUNTIFS(Data[Customer Name],Data[[#This Row],[Customer Name]], Data[MonthYear],Data[[#This Row],[MonthYear]])</f>
        <v>0.5</v>
      </c>
      <c r="Z7582" s="1" t="str">
        <f>TEXT(Data[[#This Row],[Order Date]], "mm.yy")</f>
        <v>11.17</v>
      </c>
    </row>
    <row r="7583" spans="1:26" x14ac:dyDescent="0.25">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1" t="str">
        <f>IF(M7583=People!$B$2,People!$A$5,(IF(M7583=People!$B$3,People!$A$3,(IF(M7583=People!$B$4,People!$A$4,(IF(M7583=People!$B$5,People!$A$5,0)))))))</f>
        <v>Chuck Magee</v>
      </c>
      <c r="W7583" s="1" t="str">
        <f>IFERROR(VLOOKUP(Data[[#This Row],[Order ID]], Returns!$A:$B, 2, FALSE), "No")</f>
        <v>No</v>
      </c>
      <c r="X7583" s="1">
        <f>1/COUNTIF(Data[Order ID], Data[[#This Row],[Order ID]])</f>
        <v>1</v>
      </c>
      <c r="Y7583" s="1">
        <f>1/COUNTIFS(Data[Customer Name],Data[[#This Row],[Customer Name]], Data[MonthYear],Data[[#This Row],[MonthYear]])</f>
        <v>1</v>
      </c>
      <c r="Z7583" s="1" t="str">
        <f>TEXT(Data[[#This Row],[Order Date]], "mm.yy")</f>
        <v>08.17</v>
      </c>
    </row>
    <row r="7584" spans="1:26" x14ac:dyDescent="0.25">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1" t="str">
        <f>IF(M7584=People!$B$2,People!$A$5,(IF(M7584=People!$B$3,People!$A$3,(IF(M7584=People!$B$4,People!$A$4,(IF(M7584=People!$B$5,People!$A$5,0)))))))</f>
        <v>Chuck Magee</v>
      </c>
      <c r="W7584" s="1" t="str">
        <f>IFERROR(VLOOKUP(Data[[#This Row],[Order ID]], Returns!$A:$B, 2, FALSE), "No")</f>
        <v>No</v>
      </c>
      <c r="X7584" s="1">
        <f>1/COUNTIF(Data[Order ID], Data[[#This Row],[Order ID]])</f>
        <v>1</v>
      </c>
      <c r="Y7584" s="1">
        <f>1/COUNTIFS(Data[Customer Name],Data[[#This Row],[Customer Name]], Data[MonthYear],Data[[#This Row],[MonthYear]])</f>
        <v>1</v>
      </c>
      <c r="Z7584" s="1" t="str">
        <f>TEXT(Data[[#This Row],[Order Date]], "mm.yy")</f>
        <v>04.17</v>
      </c>
    </row>
    <row r="7585" spans="1:26" x14ac:dyDescent="0.25">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1" t="str">
        <f>IF(M7585=People!$B$2,People!$A$5,(IF(M7585=People!$B$3,People!$A$3,(IF(M7585=People!$B$4,People!$A$4,(IF(M7585=People!$B$5,People!$A$5,0)))))))</f>
        <v>Cassandra Brandow</v>
      </c>
      <c r="W7585" s="1" t="str">
        <f>IFERROR(VLOOKUP(Data[[#This Row],[Order ID]], Returns!$A:$B, 2, FALSE), "No")</f>
        <v>No</v>
      </c>
      <c r="X7585" s="1">
        <f>1/COUNTIF(Data[Order ID], Data[[#This Row],[Order ID]])</f>
        <v>0.2</v>
      </c>
      <c r="Y7585" s="1">
        <f>1/COUNTIFS(Data[Customer Name],Data[[#This Row],[Customer Name]], Data[MonthYear],Data[[#This Row],[MonthYear]])</f>
        <v>0.2</v>
      </c>
      <c r="Z7585" s="1" t="str">
        <f>TEXT(Data[[#This Row],[Order Date]], "mm.yy")</f>
        <v>03.16</v>
      </c>
    </row>
    <row r="7586" spans="1:26" x14ac:dyDescent="0.25">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1" t="str">
        <f>IF(M7586=People!$B$2,People!$A$5,(IF(M7586=People!$B$3,People!$A$3,(IF(M7586=People!$B$4,People!$A$4,(IF(M7586=People!$B$5,People!$A$5,0)))))))</f>
        <v>Cassandra Brandow</v>
      </c>
      <c r="W7586" s="1" t="str">
        <f>IFERROR(VLOOKUP(Data[[#This Row],[Order ID]], Returns!$A:$B, 2, FALSE), "No")</f>
        <v>No</v>
      </c>
      <c r="X7586" s="1">
        <f>1/COUNTIF(Data[Order ID], Data[[#This Row],[Order ID]])</f>
        <v>0.2</v>
      </c>
      <c r="Y7586" s="1">
        <f>1/COUNTIFS(Data[Customer Name],Data[[#This Row],[Customer Name]], Data[MonthYear],Data[[#This Row],[MonthYear]])</f>
        <v>0.2</v>
      </c>
      <c r="Z7586" s="1" t="str">
        <f>TEXT(Data[[#This Row],[Order Date]], "mm.yy")</f>
        <v>03.16</v>
      </c>
    </row>
    <row r="7587" spans="1:26" x14ac:dyDescent="0.25">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1" t="str">
        <f>IF(M7587=People!$B$2,People!$A$5,(IF(M7587=People!$B$3,People!$A$3,(IF(M7587=People!$B$4,People!$A$4,(IF(M7587=People!$B$5,People!$A$5,0)))))))</f>
        <v>Cassandra Brandow</v>
      </c>
      <c r="W7587" s="1" t="str">
        <f>IFERROR(VLOOKUP(Data[[#This Row],[Order ID]], Returns!$A:$B, 2, FALSE), "No")</f>
        <v>No</v>
      </c>
      <c r="X7587" s="1">
        <f>1/COUNTIF(Data[Order ID], Data[[#This Row],[Order ID]])</f>
        <v>0.2</v>
      </c>
      <c r="Y7587" s="1">
        <f>1/COUNTIFS(Data[Customer Name],Data[[#This Row],[Customer Name]], Data[MonthYear],Data[[#This Row],[MonthYear]])</f>
        <v>0.2</v>
      </c>
      <c r="Z7587" s="1" t="str">
        <f>TEXT(Data[[#This Row],[Order Date]], "mm.yy")</f>
        <v>03.16</v>
      </c>
    </row>
    <row r="7588" spans="1:26" x14ac:dyDescent="0.25">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1" t="str">
        <f>IF(M7588=People!$B$2,People!$A$5,(IF(M7588=People!$B$3,People!$A$3,(IF(M7588=People!$B$4,People!$A$4,(IF(M7588=People!$B$5,People!$A$5,0)))))))</f>
        <v>Cassandra Brandow</v>
      </c>
      <c r="W7588" s="1" t="str">
        <f>IFERROR(VLOOKUP(Data[[#This Row],[Order ID]], Returns!$A:$B, 2, FALSE), "No")</f>
        <v>No</v>
      </c>
      <c r="X7588" s="1">
        <f>1/COUNTIF(Data[Order ID], Data[[#This Row],[Order ID]])</f>
        <v>0.2</v>
      </c>
      <c r="Y7588" s="1">
        <f>1/COUNTIFS(Data[Customer Name],Data[[#This Row],[Customer Name]], Data[MonthYear],Data[[#This Row],[MonthYear]])</f>
        <v>0.2</v>
      </c>
      <c r="Z7588" s="1" t="str">
        <f>TEXT(Data[[#This Row],[Order Date]], "mm.yy")</f>
        <v>03.16</v>
      </c>
    </row>
    <row r="7589" spans="1:26" x14ac:dyDescent="0.25">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1" t="str">
        <f>IF(M7589=People!$B$2,People!$A$5,(IF(M7589=People!$B$3,People!$A$3,(IF(M7589=People!$B$4,People!$A$4,(IF(M7589=People!$B$5,People!$A$5,0)))))))</f>
        <v>Cassandra Brandow</v>
      </c>
      <c r="W7589" s="1" t="str">
        <f>IFERROR(VLOOKUP(Data[[#This Row],[Order ID]], Returns!$A:$B, 2, FALSE), "No")</f>
        <v>No</v>
      </c>
      <c r="X7589" s="1">
        <f>1/COUNTIF(Data[Order ID], Data[[#This Row],[Order ID]])</f>
        <v>0.2</v>
      </c>
      <c r="Y7589" s="1">
        <f>1/COUNTIFS(Data[Customer Name],Data[[#This Row],[Customer Name]], Data[MonthYear],Data[[#This Row],[MonthYear]])</f>
        <v>0.2</v>
      </c>
      <c r="Z7589" s="1" t="str">
        <f>TEXT(Data[[#This Row],[Order Date]], "mm.yy")</f>
        <v>03.16</v>
      </c>
    </row>
    <row r="7590" spans="1:26" x14ac:dyDescent="0.25">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1" t="str">
        <f>IF(M7590=People!$B$2,People!$A$5,(IF(M7590=People!$B$3,People!$A$3,(IF(M7590=People!$B$4,People!$A$4,(IF(M7590=People!$B$5,People!$A$5,0)))))))</f>
        <v>Cassandra Brandow</v>
      </c>
      <c r="W7590" s="1" t="str">
        <f>IFERROR(VLOOKUP(Data[[#This Row],[Order ID]], Returns!$A:$B, 2, FALSE), "No")</f>
        <v>No</v>
      </c>
      <c r="X7590" s="1">
        <f>1/COUNTIF(Data[Order ID], Data[[#This Row],[Order ID]])</f>
        <v>1</v>
      </c>
      <c r="Y7590" s="1">
        <f>1/COUNTIFS(Data[Customer Name],Data[[#This Row],[Customer Name]], Data[MonthYear],Data[[#This Row],[MonthYear]])</f>
        <v>1</v>
      </c>
      <c r="Z7590" s="1" t="str">
        <f>TEXT(Data[[#This Row],[Order Date]], "mm.yy")</f>
        <v>11.19</v>
      </c>
    </row>
    <row r="7591" spans="1:26" x14ac:dyDescent="0.25">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1" t="str">
        <f>IF(M7591=People!$B$2,People!$A$5,(IF(M7591=People!$B$3,People!$A$3,(IF(M7591=People!$B$4,People!$A$4,(IF(M7591=People!$B$5,People!$A$5,0)))))))</f>
        <v>Kelly Williams</v>
      </c>
      <c r="W7591" s="1" t="str">
        <f>IFERROR(VLOOKUP(Data[[#This Row],[Order ID]], Returns!$A:$B, 2, FALSE), "No")</f>
        <v>No</v>
      </c>
      <c r="X7591" s="1">
        <f>1/COUNTIF(Data[Order ID], Data[[#This Row],[Order ID]])</f>
        <v>1</v>
      </c>
      <c r="Y7591" s="1">
        <f>1/COUNTIFS(Data[Customer Name],Data[[#This Row],[Customer Name]], Data[MonthYear],Data[[#This Row],[MonthYear]])</f>
        <v>1</v>
      </c>
      <c r="Z7591" s="1" t="str">
        <f>TEXT(Data[[#This Row],[Order Date]], "mm.yy")</f>
        <v>09.17</v>
      </c>
    </row>
    <row r="7592" spans="1:26" x14ac:dyDescent="0.25">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1" t="str">
        <f>IF(M7592=People!$B$2,People!$A$5,(IF(M7592=People!$B$3,People!$A$3,(IF(M7592=People!$B$4,People!$A$4,(IF(M7592=People!$B$5,People!$A$5,0)))))))</f>
        <v>Chuck Magee</v>
      </c>
      <c r="W7592" s="1" t="str">
        <f>IFERROR(VLOOKUP(Data[[#This Row],[Order ID]], Returns!$A:$B, 2, FALSE), "No")</f>
        <v>No</v>
      </c>
      <c r="X7592" s="1">
        <f>1/COUNTIF(Data[Order ID], Data[[#This Row],[Order ID]])</f>
        <v>0.25</v>
      </c>
      <c r="Y7592" s="1">
        <f>1/COUNTIFS(Data[Customer Name],Data[[#This Row],[Customer Name]], Data[MonthYear],Data[[#This Row],[MonthYear]])</f>
        <v>0.2</v>
      </c>
      <c r="Z7592" s="1" t="str">
        <f>TEXT(Data[[#This Row],[Order Date]], "mm.yy")</f>
        <v>09.18</v>
      </c>
    </row>
    <row r="7593" spans="1:26" x14ac:dyDescent="0.25">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1" t="str">
        <f>IF(M7593=People!$B$2,People!$A$5,(IF(M7593=People!$B$3,People!$A$3,(IF(M7593=People!$B$4,People!$A$4,(IF(M7593=People!$B$5,People!$A$5,0)))))))</f>
        <v>Chuck Magee</v>
      </c>
      <c r="W7593" s="1" t="str">
        <f>IFERROR(VLOOKUP(Data[[#This Row],[Order ID]], Returns!$A:$B, 2, FALSE), "No")</f>
        <v>No</v>
      </c>
      <c r="X7593" s="1">
        <f>1/COUNTIF(Data[Order ID], Data[[#This Row],[Order ID]])</f>
        <v>0.25</v>
      </c>
      <c r="Y7593" s="1">
        <f>1/COUNTIFS(Data[Customer Name],Data[[#This Row],[Customer Name]], Data[MonthYear],Data[[#This Row],[MonthYear]])</f>
        <v>0.2</v>
      </c>
      <c r="Z7593" s="1" t="str">
        <f>TEXT(Data[[#This Row],[Order Date]], "mm.yy")</f>
        <v>09.18</v>
      </c>
    </row>
    <row r="7594" spans="1:26" x14ac:dyDescent="0.25">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1" t="str">
        <f>IF(M7594=People!$B$2,People!$A$5,(IF(M7594=People!$B$3,People!$A$3,(IF(M7594=People!$B$4,People!$A$4,(IF(M7594=People!$B$5,People!$A$5,0)))))))</f>
        <v>Chuck Magee</v>
      </c>
      <c r="W7594" s="1" t="str">
        <f>IFERROR(VLOOKUP(Data[[#This Row],[Order ID]], Returns!$A:$B, 2, FALSE), "No")</f>
        <v>No</v>
      </c>
      <c r="X7594" s="1">
        <f>1/COUNTIF(Data[Order ID], Data[[#This Row],[Order ID]])</f>
        <v>0.25</v>
      </c>
      <c r="Y7594" s="1">
        <f>1/COUNTIFS(Data[Customer Name],Data[[#This Row],[Customer Name]], Data[MonthYear],Data[[#This Row],[MonthYear]])</f>
        <v>0.2</v>
      </c>
      <c r="Z7594" s="1" t="str">
        <f>TEXT(Data[[#This Row],[Order Date]], "mm.yy")</f>
        <v>09.18</v>
      </c>
    </row>
    <row r="7595" spans="1:26" x14ac:dyDescent="0.25">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1" t="str">
        <f>IF(M7595=People!$B$2,People!$A$5,(IF(M7595=People!$B$3,People!$A$3,(IF(M7595=People!$B$4,People!$A$4,(IF(M7595=People!$B$5,People!$A$5,0)))))))</f>
        <v>Chuck Magee</v>
      </c>
      <c r="W7595" s="1" t="str">
        <f>IFERROR(VLOOKUP(Data[[#This Row],[Order ID]], Returns!$A:$B, 2, FALSE), "No")</f>
        <v>No</v>
      </c>
      <c r="X7595" s="1">
        <f>1/COUNTIF(Data[Order ID], Data[[#This Row],[Order ID]])</f>
        <v>0.25</v>
      </c>
      <c r="Y7595" s="1">
        <f>1/COUNTIFS(Data[Customer Name],Data[[#This Row],[Customer Name]], Data[MonthYear],Data[[#This Row],[MonthYear]])</f>
        <v>0.2</v>
      </c>
      <c r="Z7595" s="1" t="str">
        <f>TEXT(Data[[#This Row],[Order Date]], "mm.yy")</f>
        <v>09.18</v>
      </c>
    </row>
    <row r="7596" spans="1:26" x14ac:dyDescent="0.25">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1" t="str">
        <f>IF(M7596=People!$B$2,People!$A$5,(IF(M7596=People!$B$3,People!$A$3,(IF(M7596=People!$B$4,People!$A$4,(IF(M7596=People!$B$5,People!$A$5,0)))))))</f>
        <v>Kelly Williams</v>
      </c>
      <c r="W7596" s="1" t="str">
        <f>IFERROR(VLOOKUP(Data[[#This Row],[Order ID]], Returns!$A:$B, 2, FALSE), "No")</f>
        <v>No</v>
      </c>
      <c r="X7596" s="1">
        <f>1/COUNTIF(Data[Order ID], Data[[#This Row],[Order ID]])</f>
        <v>0.5</v>
      </c>
      <c r="Y7596" s="1">
        <f>1/COUNTIFS(Data[Customer Name],Data[[#This Row],[Customer Name]], Data[MonthYear],Data[[#This Row],[MonthYear]])</f>
        <v>0.5</v>
      </c>
      <c r="Z7596" s="1" t="str">
        <f>TEXT(Data[[#This Row],[Order Date]], "mm.yy")</f>
        <v>04.19</v>
      </c>
    </row>
    <row r="7597" spans="1:26" x14ac:dyDescent="0.25">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1" t="str">
        <f>IF(M7597=People!$B$2,People!$A$5,(IF(M7597=People!$B$3,People!$A$3,(IF(M7597=People!$B$4,People!$A$4,(IF(M7597=People!$B$5,People!$A$5,0)))))))</f>
        <v>Kelly Williams</v>
      </c>
      <c r="W7597" s="1" t="str">
        <f>IFERROR(VLOOKUP(Data[[#This Row],[Order ID]], Returns!$A:$B, 2, FALSE), "No")</f>
        <v>No</v>
      </c>
      <c r="X7597" s="1">
        <f>1/COUNTIF(Data[Order ID], Data[[#This Row],[Order ID]])</f>
        <v>0.5</v>
      </c>
      <c r="Y7597" s="1">
        <f>1/COUNTIFS(Data[Customer Name],Data[[#This Row],[Customer Name]], Data[MonthYear],Data[[#This Row],[MonthYear]])</f>
        <v>0.5</v>
      </c>
      <c r="Z7597" s="1" t="str">
        <f>TEXT(Data[[#This Row],[Order Date]], "mm.yy")</f>
        <v>04.19</v>
      </c>
    </row>
    <row r="7598" spans="1:26" x14ac:dyDescent="0.25">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1" t="str">
        <f>IF(M7598=People!$B$2,People!$A$5,(IF(M7598=People!$B$3,People!$A$3,(IF(M7598=People!$B$4,People!$A$4,(IF(M7598=People!$B$5,People!$A$5,0)))))))</f>
        <v>Cassandra Brandow</v>
      </c>
      <c r="W7598" s="1" t="str">
        <f>IFERROR(VLOOKUP(Data[[#This Row],[Order ID]], Returns!$A:$B, 2, FALSE), "No")</f>
        <v>No</v>
      </c>
      <c r="X7598" s="1">
        <f>1/COUNTIF(Data[Order ID], Data[[#This Row],[Order ID]])</f>
        <v>1</v>
      </c>
      <c r="Y7598" s="1">
        <f>1/COUNTIFS(Data[Customer Name],Data[[#This Row],[Customer Name]], Data[MonthYear],Data[[#This Row],[MonthYear]])</f>
        <v>1</v>
      </c>
      <c r="Z7598" s="1" t="str">
        <f>TEXT(Data[[#This Row],[Order Date]], "mm.yy")</f>
        <v>06.17</v>
      </c>
    </row>
    <row r="7599" spans="1:26" x14ac:dyDescent="0.25">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1" t="str">
        <f>IF(M7599=People!$B$2,People!$A$5,(IF(M7599=People!$B$3,People!$A$3,(IF(M7599=People!$B$4,People!$A$4,(IF(M7599=People!$B$5,People!$A$5,0)))))))</f>
        <v>Cassandra Brandow</v>
      </c>
      <c r="W7599" s="1" t="str">
        <f>IFERROR(VLOOKUP(Data[[#This Row],[Order ID]], Returns!$A:$B, 2, FALSE), "No")</f>
        <v>No</v>
      </c>
      <c r="X7599" s="1">
        <f>1/COUNTIF(Data[Order ID], Data[[#This Row],[Order ID]])</f>
        <v>0.16666666666666666</v>
      </c>
      <c r="Y7599" s="1">
        <f>1/COUNTIFS(Data[Customer Name],Data[[#This Row],[Customer Name]], Data[MonthYear],Data[[#This Row],[MonthYear]])</f>
        <v>0.16666666666666666</v>
      </c>
      <c r="Z7599" s="1" t="str">
        <f>TEXT(Data[[#This Row],[Order Date]], "mm.yy")</f>
        <v>09.16</v>
      </c>
    </row>
    <row r="7600" spans="1:26" x14ac:dyDescent="0.25">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1" t="str">
        <f>IF(M7600=People!$B$2,People!$A$5,(IF(M7600=People!$B$3,People!$A$3,(IF(M7600=People!$B$4,People!$A$4,(IF(M7600=People!$B$5,People!$A$5,0)))))))</f>
        <v>Cassandra Brandow</v>
      </c>
      <c r="W7600" s="1" t="str">
        <f>IFERROR(VLOOKUP(Data[[#This Row],[Order ID]], Returns!$A:$B, 2, FALSE), "No")</f>
        <v>No</v>
      </c>
      <c r="X7600" s="1">
        <f>1/COUNTIF(Data[Order ID], Data[[#This Row],[Order ID]])</f>
        <v>0.16666666666666666</v>
      </c>
      <c r="Y7600" s="1">
        <f>1/COUNTIFS(Data[Customer Name],Data[[#This Row],[Customer Name]], Data[MonthYear],Data[[#This Row],[MonthYear]])</f>
        <v>0.16666666666666666</v>
      </c>
      <c r="Z7600" s="1" t="str">
        <f>TEXT(Data[[#This Row],[Order Date]], "mm.yy")</f>
        <v>09.16</v>
      </c>
    </row>
    <row r="7601" spans="1:26" x14ac:dyDescent="0.25">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1" t="str">
        <f>IF(M7601=People!$B$2,People!$A$5,(IF(M7601=People!$B$3,People!$A$3,(IF(M7601=People!$B$4,People!$A$4,(IF(M7601=People!$B$5,People!$A$5,0)))))))</f>
        <v>Cassandra Brandow</v>
      </c>
      <c r="W7601" s="1" t="str">
        <f>IFERROR(VLOOKUP(Data[[#This Row],[Order ID]], Returns!$A:$B, 2, FALSE), "No")</f>
        <v>No</v>
      </c>
      <c r="X7601" s="1">
        <f>1/COUNTIF(Data[Order ID], Data[[#This Row],[Order ID]])</f>
        <v>0.16666666666666666</v>
      </c>
      <c r="Y7601" s="1">
        <f>1/COUNTIFS(Data[Customer Name],Data[[#This Row],[Customer Name]], Data[MonthYear],Data[[#This Row],[MonthYear]])</f>
        <v>0.16666666666666666</v>
      </c>
      <c r="Z7601" s="1" t="str">
        <f>TEXT(Data[[#This Row],[Order Date]], "mm.yy")</f>
        <v>09.16</v>
      </c>
    </row>
    <row r="7602" spans="1:26" x14ac:dyDescent="0.25">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1" t="str">
        <f>IF(M7602=People!$B$2,People!$A$5,(IF(M7602=People!$B$3,People!$A$3,(IF(M7602=People!$B$4,People!$A$4,(IF(M7602=People!$B$5,People!$A$5,0)))))))</f>
        <v>Cassandra Brandow</v>
      </c>
      <c r="W7602" s="1" t="str">
        <f>IFERROR(VLOOKUP(Data[[#This Row],[Order ID]], Returns!$A:$B, 2, FALSE), "No")</f>
        <v>No</v>
      </c>
      <c r="X7602" s="1">
        <f>1/COUNTIF(Data[Order ID], Data[[#This Row],[Order ID]])</f>
        <v>0.16666666666666666</v>
      </c>
      <c r="Y7602" s="1">
        <f>1/COUNTIFS(Data[Customer Name],Data[[#This Row],[Customer Name]], Data[MonthYear],Data[[#This Row],[MonthYear]])</f>
        <v>0.16666666666666666</v>
      </c>
      <c r="Z7602" s="1" t="str">
        <f>TEXT(Data[[#This Row],[Order Date]], "mm.yy")</f>
        <v>09.16</v>
      </c>
    </row>
    <row r="7603" spans="1:26" x14ac:dyDescent="0.25">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1" t="str">
        <f>IF(M7603=People!$B$2,People!$A$5,(IF(M7603=People!$B$3,People!$A$3,(IF(M7603=People!$B$4,People!$A$4,(IF(M7603=People!$B$5,People!$A$5,0)))))))</f>
        <v>Cassandra Brandow</v>
      </c>
      <c r="W7603" s="1" t="str">
        <f>IFERROR(VLOOKUP(Data[[#This Row],[Order ID]], Returns!$A:$B, 2, FALSE), "No")</f>
        <v>No</v>
      </c>
      <c r="X7603" s="1">
        <f>1/COUNTIF(Data[Order ID], Data[[#This Row],[Order ID]])</f>
        <v>0.16666666666666666</v>
      </c>
      <c r="Y7603" s="1">
        <f>1/COUNTIFS(Data[Customer Name],Data[[#This Row],[Customer Name]], Data[MonthYear],Data[[#This Row],[MonthYear]])</f>
        <v>0.16666666666666666</v>
      </c>
      <c r="Z7603" s="1" t="str">
        <f>TEXT(Data[[#This Row],[Order Date]], "mm.yy")</f>
        <v>09.16</v>
      </c>
    </row>
    <row r="7604" spans="1:26" x14ac:dyDescent="0.25">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1" t="str">
        <f>IF(M7604=People!$B$2,People!$A$5,(IF(M7604=People!$B$3,People!$A$3,(IF(M7604=People!$B$4,People!$A$4,(IF(M7604=People!$B$5,People!$A$5,0)))))))</f>
        <v>Cassandra Brandow</v>
      </c>
      <c r="W7604" s="1" t="str">
        <f>IFERROR(VLOOKUP(Data[[#This Row],[Order ID]], Returns!$A:$B, 2, FALSE), "No")</f>
        <v>No</v>
      </c>
      <c r="X7604" s="1">
        <f>1/COUNTIF(Data[Order ID], Data[[#This Row],[Order ID]])</f>
        <v>0.16666666666666666</v>
      </c>
      <c r="Y7604" s="1">
        <f>1/COUNTIFS(Data[Customer Name],Data[[#This Row],[Customer Name]], Data[MonthYear],Data[[#This Row],[MonthYear]])</f>
        <v>0.16666666666666666</v>
      </c>
      <c r="Z7604" s="1" t="str">
        <f>TEXT(Data[[#This Row],[Order Date]], "mm.yy")</f>
        <v>09.16</v>
      </c>
    </row>
    <row r="7605" spans="1:26" x14ac:dyDescent="0.25">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1" t="str">
        <f>IF(M7605=People!$B$2,People!$A$5,(IF(M7605=People!$B$3,People!$A$3,(IF(M7605=People!$B$4,People!$A$4,(IF(M7605=People!$B$5,People!$A$5,0)))))))</f>
        <v>Chuck Magee</v>
      </c>
      <c r="W7605" s="1" t="str">
        <f>IFERROR(VLOOKUP(Data[[#This Row],[Order ID]], Returns!$A:$B, 2, FALSE), "No")</f>
        <v>No</v>
      </c>
      <c r="X7605" s="1">
        <f>1/COUNTIF(Data[Order ID], Data[[#This Row],[Order ID]])</f>
        <v>1</v>
      </c>
      <c r="Y7605" s="1">
        <f>1/COUNTIFS(Data[Customer Name],Data[[#This Row],[Customer Name]], Data[MonthYear],Data[[#This Row],[MonthYear]])</f>
        <v>1</v>
      </c>
      <c r="Z7605" s="1" t="str">
        <f>TEXT(Data[[#This Row],[Order Date]], "mm.yy")</f>
        <v>07.18</v>
      </c>
    </row>
    <row r="7606" spans="1:26" x14ac:dyDescent="0.25">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1" t="str">
        <f>IF(M7606=People!$B$2,People!$A$5,(IF(M7606=People!$B$3,People!$A$3,(IF(M7606=People!$B$4,People!$A$4,(IF(M7606=People!$B$5,People!$A$5,0)))))))</f>
        <v>Kelly Williams</v>
      </c>
      <c r="W7606" s="1" t="str">
        <f>IFERROR(VLOOKUP(Data[[#This Row],[Order ID]], Returns!$A:$B, 2, FALSE), "No")</f>
        <v>No</v>
      </c>
      <c r="X7606" s="1">
        <f>1/COUNTIF(Data[Order ID], Data[[#This Row],[Order ID]])</f>
        <v>0.33333333333333331</v>
      </c>
      <c r="Y7606" s="1">
        <f>1/COUNTIFS(Data[Customer Name],Data[[#This Row],[Customer Name]], Data[MonthYear],Data[[#This Row],[MonthYear]])</f>
        <v>0.33333333333333331</v>
      </c>
      <c r="Z7606" s="1" t="str">
        <f>TEXT(Data[[#This Row],[Order Date]], "mm.yy")</f>
        <v>05.18</v>
      </c>
    </row>
    <row r="7607" spans="1:26" x14ac:dyDescent="0.25">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1" t="str">
        <f>IF(M7607=People!$B$2,People!$A$5,(IF(M7607=People!$B$3,People!$A$3,(IF(M7607=People!$B$4,People!$A$4,(IF(M7607=People!$B$5,People!$A$5,0)))))))</f>
        <v>Kelly Williams</v>
      </c>
      <c r="W7607" s="1" t="str">
        <f>IFERROR(VLOOKUP(Data[[#This Row],[Order ID]], Returns!$A:$B, 2, FALSE), "No")</f>
        <v>No</v>
      </c>
      <c r="X7607" s="1">
        <f>1/COUNTIF(Data[Order ID], Data[[#This Row],[Order ID]])</f>
        <v>0.33333333333333331</v>
      </c>
      <c r="Y7607" s="1">
        <f>1/COUNTIFS(Data[Customer Name],Data[[#This Row],[Customer Name]], Data[MonthYear],Data[[#This Row],[MonthYear]])</f>
        <v>0.33333333333333331</v>
      </c>
      <c r="Z7607" s="1" t="str">
        <f>TEXT(Data[[#This Row],[Order Date]], "mm.yy")</f>
        <v>05.18</v>
      </c>
    </row>
    <row r="7608" spans="1:26" x14ac:dyDescent="0.25">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1" t="str">
        <f>IF(M7608=People!$B$2,People!$A$5,(IF(M7608=People!$B$3,People!$A$3,(IF(M7608=People!$B$4,People!$A$4,(IF(M7608=People!$B$5,People!$A$5,0)))))))</f>
        <v>Kelly Williams</v>
      </c>
      <c r="W7608" s="1" t="str">
        <f>IFERROR(VLOOKUP(Data[[#This Row],[Order ID]], Returns!$A:$B, 2, FALSE), "No")</f>
        <v>No</v>
      </c>
      <c r="X7608" s="1">
        <f>1/COUNTIF(Data[Order ID], Data[[#This Row],[Order ID]])</f>
        <v>0.33333333333333331</v>
      </c>
      <c r="Y7608" s="1">
        <f>1/COUNTIFS(Data[Customer Name],Data[[#This Row],[Customer Name]], Data[MonthYear],Data[[#This Row],[MonthYear]])</f>
        <v>0.33333333333333331</v>
      </c>
      <c r="Z7608" s="1" t="str">
        <f>TEXT(Data[[#This Row],[Order Date]], "mm.yy")</f>
        <v>05.18</v>
      </c>
    </row>
    <row r="7609" spans="1:26" x14ac:dyDescent="0.25">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1" t="str">
        <f>IF(M7609=People!$B$2,People!$A$5,(IF(M7609=People!$B$3,People!$A$3,(IF(M7609=People!$B$4,People!$A$4,(IF(M7609=People!$B$5,People!$A$5,0)))))))</f>
        <v>Kelly Williams</v>
      </c>
      <c r="W7609" s="1" t="str">
        <f>IFERROR(VLOOKUP(Data[[#This Row],[Order ID]], Returns!$A:$B, 2, FALSE), "No")</f>
        <v>No</v>
      </c>
      <c r="X7609" s="1">
        <f>1/COUNTIF(Data[Order ID], Data[[#This Row],[Order ID]])</f>
        <v>1</v>
      </c>
      <c r="Y7609" s="1">
        <f>1/COUNTIFS(Data[Customer Name],Data[[#This Row],[Customer Name]], Data[MonthYear],Data[[#This Row],[MonthYear]])</f>
        <v>1</v>
      </c>
      <c r="Z7609" s="1" t="str">
        <f>TEXT(Data[[#This Row],[Order Date]], "mm.yy")</f>
        <v>12.19</v>
      </c>
    </row>
    <row r="7610" spans="1:26" x14ac:dyDescent="0.25">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1" t="str">
        <f>IF(M7610=People!$B$2,People!$A$5,(IF(M7610=People!$B$3,People!$A$3,(IF(M7610=People!$B$4,People!$A$4,(IF(M7610=People!$B$5,People!$A$5,0)))))))</f>
        <v>Cassandra Brandow</v>
      </c>
      <c r="W7610" s="1" t="str">
        <f>IFERROR(VLOOKUP(Data[[#This Row],[Order ID]], Returns!$A:$B, 2, FALSE), "No")</f>
        <v>No</v>
      </c>
      <c r="X7610" s="1">
        <f>1/COUNTIF(Data[Order ID], Data[[#This Row],[Order ID]])</f>
        <v>0.5</v>
      </c>
      <c r="Y7610" s="1">
        <f>1/COUNTIFS(Data[Customer Name],Data[[#This Row],[Customer Name]], Data[MonthYear],Data[[#This Row],[MonthYear]])</f>
        <v>0.16666666666666666</v>
      </c>
      <c r="Z7610" s="1" t="str">
        <f>TEXT(Data[[#This Row],[Order Date]], "mm.yy")</f>
        <v>05.19</v>
      </c>
    </row>
    <row r="7611" spans="1:26" x14ac:dyDescent="0.25">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1" t="str">
        <f>IF(M7611=People!$B$2,People!$A$5,(IF(M7611=People!$B$3,People!$A$3,(IF(M7611=People!$B$4,People!$A$4,(IF(M7611=People!$B$5,People!$A$5,0)))))))</f>
        <v>Cassandra Brandow</v>
      </c>
      <c r="W7611" s="1" t="str">
        <f>IFERROR(VLOOKUP(Data[[#This Row],[Order ID]], Returns!$A:$B, 2, FALSE), "No")</f>
        <v>No</v>
      </c>
      <c r="X7611" s="1">
        <f>1/COUNTIF(Data[Order ID], Data[[#This Row],[Order ID]])</f>
        <v>0.5</v>
      </c>
      <c r="Y7611" s="1">
        <f>1/COUNTIFS(Data[Customer Name],Data[[#This Row],[Customer Name]], Data[MonthYear],Data[[#This Row],[MonthYear]])</f>
        <v>0.16666666666666666</v>
      </c>
      <c r="Z7611" s="1" t="str">
        <f>TEXT(Data[[#This Row],[Order Date]], "mm.yy")</f>
        <v>05.19</v>
      </c>
    </row>
    <row r="7612" spans="1:26" x14ac:dyDescent="0.25">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1" t="str">
        <f>IF(M7612=People!$B$2,People!$A$5,(IF(M7612=People!$B$3,People!$A$3,(IF(M7612=People!$B$4,People!$A$4,(IF(M7612=People!$B$5,People!$A$5,0)))))))</f>
        <v>Cassandra Brandow</v>
      </c>
      <c r="W7612" s="1" t="str">
        <f>IFERROR(VLOOKUP(Data[[#This Row],[Order ID]], Returns!$A:$B, 2, FALSE), "No")</f>
        <v>No</v>
      </c>
      <c r="X7612" s="1">
        <f>1/COUNTIF(Data[Order ID], Data[[#This Row],[Order ID]])</f>
        <v>1</v>
      </c>
      <c r="Y7612" s="1">
        <f>1/COUNTIFS(Data[Customer Name],Data[[#This Row],[Customer Name]], Data[MonthYear],Data[[#This Row],[MonthYear]])</f>
        <v>1</v>
      </c>
      <c r="Z7612" s="1" t="str">
        <f>TEXT(Data[[#This Row],[Order Date]], "mm.yy")</f>
        <v>02.16</v>
      </c>
    </row>
    <row r="7613" spans="1:26" x14ac:dyDescent="0.25">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1" t="str">
        <f>IF(M7613=People!$B$2,People!$A$5,(IF(M7613=People!$B$3,People!$A$3,(IF(M7613=People!$B$4,People!$A$4,(IF(M7613=People!$B$5,People!$A$5,0)))))))</f>
        <v>Kelly Williams</v>
      </c>
      <c r="W7613" s="1" t="str">
        <f>IFERROR(VLOOKUP(Data[[#This Row],[Order ID]], Returns!$A:$B, 2, FALSE), "No")</f>
        <v>No</v>
      </c>
      <c r="X7613" s="1">
        <f>1/COUNTIF(Data[Order ID], Data[[#This Row],[Order ID]])</f>
        <v>0.33333333333333331</v>
      </c>
      <c r="Y7613" s="1">
        <f>1/COUNTIFS(Data[Customer Name],Data[[#This Row],[Customer Name]], Data[MonthYear],Data[[#This Row],[MonthYear]])</f>
        <v>0.33333333333333331</v>
      </c>
      <c r="Z7613" s="1" t="str">
        <f>TEXT(Data[[#This Row],[Order Date]], "mm.yy")</f>
        <v>02.17</v>
      </c>
    </row>
    <row r="7614" spans="1:26" x14ac:dyDescent="0.25">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1" t="str">
        <f>IF(M7614=People!$B$2,People!$A$5,(IF(M7614=People!$B$3,People!$A$3,(IF(M7614=People!$B$4,People!$A$4,(IF(M7614=People!$B$5,People!$A$5,0)))))))</f>
        <v>Kelly Williams</v>
      </c>
      <c r="W7614" s="1" t="str">
        <f>IFERROR(VLOOKUP(Data[[#This Row],[Order ID]], Returns!$A:$B, 2, FALSE), "No")</f>
        <v>No</v>
      </c>
      <c r="X7614" s="1">
        <f>1/COUNTIF(Data[Order ID], Data[[#This Row],[Order ID]])</f>
        <v>0.33333333333333331</v>
      </c>
      <c r="Y7614" s="1">
        <f>1/COUNTIFS(Data[Customer Name],Data[[#This Row],[Customer Name]], Data[MonthYear],Data[[#This Row],[MonthYear]])</f>
        <v>0.33333333333333331</v>
      </c>
      <c r="Z7614" s="1" t="str">
        <f>TEXT(Data[[#This Row],[Order Date]], "mm.yy")</f>
        <v>02.17</v>
      </c>
    </row>
    <row r="7615" spans="1:26" x14ac:dyDescent="0.25">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1" t="str">
        <f>IF(M7615=People!$B$2,People!$A$5,(IF(M7615=People!$B$3,People!$A$3,(IF(M7615=People!$B$4,People!$A$4,(IF(M7615=People!$B$5,People!$A$5,0)))))))</f>
        <v>Kelly Williams</v>
      </c>
      <c r="W7615" s="1" t="str">
        <f>IFERROR(VLOOKUP(Data[[#This Row],[Order ID]], Returns!$A:$B, 2, FALSE), "No")</f>
        <v>No</v>
      </c>
      <c r="X7615" s="1">
        <f>1/COUNTIF(Data[Order ID], Data[[#This Row],[Order ID]])</f>
        <v>0.33333333333333331</v>
      </c>
      <c r="Y7615" s="1">
        <f>1/COUNTIFS(Data[Customer Name],Data[[#This Row],[Customer Name]], Data[MonthYear],Data[[#This Row],[MonthYear]])</f>
        <v>0.33333333333333331</v>
      </c>
      <c r="Z7615" s="1" t="str">
        <f>TEXT(Data[[#This Row],[Order Date]], "mm.yy")</f>
        <v>02.17</v>
      </c>
    </row>
    <row r="7616" spans="1:26" x14ac:dyDescent="0.25">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1" t="str">
        <f>IF(M7616=People!$B$2,People!$A$5,(IF(M7616=People!$B$3,People!$A$3,(IF(M7616=People!$B$4,People!$A$4,(IF(M7616=People!$B$5,People!$A$5,0)))))))</f>
        <v>Chuck Magee</v>
      </c>
      <c r="W7616" s="1" t="str">
        <f>IFERROR(VLOOKUP(Data[[#This Row],[Order ID]], Returns!$A:$B, 2, FALSE), "No")</f>
        <v>No</v>
      </c>
      <c r="X7616" s="1">
        <f>1/COUNTIF(Data[Order ID], Data[[#This Row],[Order ID]])</f>
        <v>1</v>
      </c>
      <c r="Y7616" s="1">
        <f>1/COUNTIFS(Data[Customer Name],Data[[#This Row],[Customer Name]], Data[MonthYear],Data[[#This Row],[MonthYear]])</f>
        <v>1</v>
      </c>
      <c r="Z7616" s="1" t="str">
        <f>TEXT(Data[[#This Row],[Order Date]], "mm.yy")</f>
        <v>08.17</v>
      </c>
    </row>
    <row r="7617" spans="1:26" x14ac:dyDescent="0.25">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1" t="str">
        <f>IF(M7617=People!$B$2,People!$A$5,(IF(M7617=People!$B$3,People!$A$3,(IF(M7617=People!$B$4,People!$A$4,(IF(M7617=People!$B$5,People!$A$5,0)))))))</f>
        <v>Cassandra Brandow</v>
      </c>
      <c r="W7617" s="1" t="str">
        <f>IFERROR(VLOOKUP(Data[[#This Row],[Order ID]], Returns!$A:$B, 2, FALSE), "No")</f>
        <v>No</v>
      </c>
      <c r="X7617" s="1">
        <f>1/COUNTIF(Data[Order ID], Data[[#This Row],[Order ID]])</f>
        <v>1</v>
      </c>
      <c r="Y7617" s="1">
        <f>1/COUNTIFS(Data[Customer Name],Data[[#This Row],[Customer Name]], Data[MonthYear],Data[[#This Row],[MonthYear]])</f>
        <v>1</v>
      </c>
      <c r="Z7617" s="1" t="str">
        <f>TEXT(Data[[#This Row],[Order Date]], "mm.yy")</f>
        <v>11.16</v>
      </c>
    </row>
    <row r="7618" spans="1:26" x14ac:dyDescent="0.25">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1" t="str">
        <f>IF(M7618=People!$B$2,People!$A$5,(IF(M7618=People!$B$3,People!$A$3,(IF(M7618=People!$B$4,People!$A$4,(IF(M7618=People!$B$5,People!$A$5,0)))))))</f>
        <v>Chuck Magee</v>
      </c>
      <c r="W7618" s="1" t="str">
        <f>IFERROR(VLOOKUP(Data[[#This Row],[Order ID]], Returns!$A:$B, 2, FALSE), "No")</f>
        <v>No</v>
      </c>
      <c r="X7618" s="1">
        <f>1/COUNTIF(Data[Order ID], Data[[#This Row],[Order ID]])</f>
        <v>0.5</v>
      </c>
      <c r="Y7618" s="1">
        <f>1/COUNTIFS(Data[Customer Name],Data[[#This Row],[Customer Name]], Data[MonthYear],Data[[#This Row],[MonthYear]])</f>
        <v>0.5</v>
      </c>
      <c r="Z7618" s="1" t="str">
        <f>TEXT(Data[[#This Row],[Order Date]], "mm.yy")</f>
        <v>12.18</v>
      </c>
    </row>
    <row r="7619" spans="1:26" x14ac:dyDescent="0.25">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1" t="str">
        <f>IF(M7619=People!$B$2,People!$A$5,(IF(M7619=People!$B$3,People!$A$3,(IF(M7619=People!$B$4,People!$A$4,(IF(M7619=People!$B$5,People!$A$5,0)))))))</f>
        <v>Chuck Magee</v>
      </c>
      <c r="W7619" s="1" t="str">
        <f>IFERROR(VLOOKUP(Data[[#This Row],[Order ID]], Returns!$A:$B, 2, FALSE), "No")</f>
        <v>No</v>
      </c>
      <c r="X7619" s="1">
        <f>1/COUNTIF(Data[Order ID], Data[[#This Row],[Order ID]])</f>
        <v>0.5</v>
      </c>
      <c r="Y7619" s="1">
        <f>1/COUNTIFS(Data[Customer Name],Data[[#This Row],[Customer Name]], Data[MonthYear],Data[[#This Row],[MonthYear]])</f>
        <v>0.5</v>
      </c>
      <c r="Z7619" s="1" t="str">
        <f>TEXT(Data[[#This Row],[Order Date]], "mm.yy")</f>
        <v>12.18</v>
      </c>
    </row>
    <row r="7620" spans="1:26" x14ac:dyDescent="0.25">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1" t="str">
        <f>IF(M7620=People!$B$2,People!$A$5,(IF(M7620=People!$B$3,People!$A$3,(IF(M7620=People!$B$4,People!$A$4,(IF(M7620=People!$B$5,People!$A$5,0)))))))</f>
        <v>Cassandra Brandow</v>
      </c>
      <c r="W7620" s="1" t="str">
        <f>IFERROR(VLOOKUP(Data[[#This Row],[Order ID]], Returns!$A:$B, 2, FALSE), "No")</f>
        <v>No</v>
      </c>
      <c r="X7620" s="1">
        <f>1/COUNTIF(Data[Order ID], Data[[#This Row],[Order ID]])</f>
        <v>0.5</v>
      </c>
      <c r="Y7620" s="1">
        <f>1/COUNTIFS(Data[Customer Name],Data[[#This Row],[Customer Name]], Data[MonthYear],Data[[#This Row],[MonthYear]])</f>
        <v>0.5</v>
      </c>
      <c r="Z7620" s="1" t="str">
        <f>TEXT(Data[[#This Row],[Order Date]], "mm.yy")</f>
        <v>10.19</v>
      </c>
    </row>
    <row r="7621" spans="1:26" x14ac:dyDescent="0.25">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1" t="str">
        <f>IF(M7621=People!$B$2,People!$A$5,(IF(M7621=People!$B$3,People!$A$3,(IF(M7621=People!$B$4,People!$A$4,(IF(M7621=People!$B$5,People!$A$5,0)))))))</f>
        <v>Cassandra Brandow</v>
      </c>
      <c r="W7621" s="1" t="str">
        <f>IFERROR(VLOOKUP(Data[[#This Row],[Order ID]], Returns!$A:$B, 2, FALSE), "No")</f>
        <v>No</v>
      </c>
      <c r="X7621" s="1">
        <f>1/COUNTIF(Data[Order ID], Data[[#This Row],[Order ID]])</f>
        <v>0.5</v>
      </c>
      <c r="Y7621" s="1">
        <f>1/COUNTIFS(Data[Customer Name],Data[[#This Row],[Customer Name]], Data[MonthYear],Data[[#This Row],[MonthYear]])</f>
        <v>0.5</v>
      </c>
      <c r="Z7621" s="1" t="str">
        <f>TEXT(Data[[#This Row],[Order Date]], "mm.yy")</f>
        <v>10.19</v>
      </c>
    </row>
    <row r="7622" spans="1:26" x14ac:dyDescent="0.25">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1" t="str">
        <f>IF(M7622=People!$B$2,People!$A$5,(IF(M7622=People!$B$3,People!$A$3,(IF(M7622=People!$B$4,People!$A$4,(IF(M7622=People!$B$5,People!$A$5,0)))))))</f>
        <v>Cassandra Brandow</v>
      </c>
      <c r="W7622" s="1" t="str">
        <f>IFERROR(VLOOKUP(Data[[#This Row],[Order ID]], Returns!$A:$B, 2, FALSE), "No")</f>
        <v>No</v>
      </c>
      <c r="X7622" s="1">
        <f>1/COUNTIF(Data[Order ID], Data[[#This Row],[Order ID]])</f>
        <v>0.33333333333333331</v>
      </c>
      <c r="Y7622" s="1">
        <f>1/COUNTIFS(Data[Customer Name],Data[[#This Row],[Customer Name]], Data[MonthYear],Data[[#This Row],[MonthYear]])</f>
        <v>0.25</v>
      </c>
      <c r="Z7622" s="1" t="str">
        <f>TEXT(Data[[#This Row],[Order Date]], "mm.yy")</f>
        <v>11.16</v>
      </c>
    </row>
    <row r="7623" spans="1:26" x14ac:dyDescent="0.25">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1" t="str">
        <f>IF(M7623=People!$B$2,People!$A$5,(IF(M7623=People!$B$3,People!$A$3,(IF(M7623=People!$B$4,People!$A$4,(IF(M7623=People!$B$5,People!$A$5,0)))))))</f>
        <v>Cassandra Brandow</v>
      </c>
      <c r="W7623" s="1" t="str">
        <f>IFERROR(VLOOKUP(Data[[#This Row],[Order ID]], Returns!$A:$B, 2, FALSE), "No")</f>
        <v>No</v>
      </c>
      <c r="X7623" s="1">
        <f>1/COUNTIF(Data[Order ID], Data[[#This Row],[Order ID]])</f>
        <v>0.33333333333333331</v>
      </c>
      <c r="Y7623" s="1">
        <f>1/COUNTIFS(Data[Customer Name],Data[[#This Row],[Customer Name]], Data[MonthYear],Data[[#This Row],[MonthYear]])</f>
        <v>0.25</v>
      </c>
      <c r="Z7623" s="1" t="str">
        <f>TEXT(Data[[#This Row],[Order Date]], "mm.yy")</f>
        <v>11.16</v>
      </c>
    </row>
    <row r="7624" spans="1:26" x14ac:dyDescent="0.25">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1" t="str">
        <f>IF(M7624=People!$B$2,People!$A$5,(IF(M7624=People!$B$3,People!$A$3,(IF(M7624=People!$B$4,People!$A$4,(IF(M7624=People!$B$5,People!$A$5,0)))))))</f>
        <v>Cassandra Brandow</v>
      </c>
      <c r="W7624" s="1" t="str">
        <f>IFERROR(VLOOKUP(Data[[#This Row],[Order ID]], Returns!$A:$B, 2, FALSE), "No")</f>
        <v>No</v>
      </c>
      <c r="X7624" s="1">
        <f>1/COUNTIF(Data[Order ID], Data[[#This Row],[Order ID]])</f>
        <v>0.33333333333333331</v>
      </c>
      <c r="Y7624" s="1">
        <f>1/COUNTIFS(Data[Customer Name],Data[[#This Row],[Customer Name]], Data[MonthYear],Data[[#This Row],[MonthYear]])</f>
        <v>0.25</v>
      </c>
      <c r="Z7624" s="1" t="str">
        <f>TEXT(Data[[#This Row],[Order Date]], "mm.yy")</f>
        <v>11.16</v>
      </c>
    </row>
    <row r="7625" spans="1:26" x14ac:dyDescent="0.25">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1" t="str">
        <f>IF(M7625=People!$B$2,People!$A$5,(IF(M7625=People!$B$3,People!$A$3,(IF(M7625=People!$B$4,People!$A$4,(IF(M7625=People!$B$5,People!$A$5,0)))))))</f>
        <v>Chuck Magee</v>
      </c>
      <c r="W7625" s="1" t="str">
        <f>IFERROR(VLOOKUP(Data[[#This Row],[Order ID]], Returns!$A:$B, 2, FALSE), "No")</f>
        <v>No</v>
      </c>
      <c r="X7625" s="1">
        <f>1/COUNTIF(Data[Order ID], Data[[#This Row],[Order ID]])</f>
        <v>1</v>
      </c>
      <c r="Y7625" s="1">
        <f>1/COUNTIFS(Data[Customer Name],Data[[#This Row],[Customer Name]], Data[MonthYear],Data[[#This Row],[MonthYear]])</f>
        <v>1</v>
      </c>
      <c r="Z7625" s="1" t="str">
        <f>TEXT(Data[[#This Row],[Order Date]], "mm.yy")</f>
        <v>07.16</v>
      </c>
    </row>
    <row r="7626" spans="1:26" x14ac:dyDescent="0.25">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1" t="str">
        <f>IF(M7626=People!$B$2,People!$A$5,(IF(M7626=People!$B$3,People!$A$3,(IF(M7626=People!$B$4,People!$A$4,(IF(M7626=People!$B$5,People!$A$5,0)))))))</f>
        <v>Kelly Williams</v>
      </c>
      <c r="W7626" s="1" t="str">
        <f>IFERROR(VLOOKUP(Data[[#This Row],[Order ID]], Returns!$A:$B, 2, FALSE), "No")</f>
        <v>No</v>
      </c>
      <c r="X7626" s="1">
        <f>1/COUNTIF(Data[Order ID], Data[[#This Row],[Order ID]])</f>
        <v>0.5</v>
      </c>
      <c r="Y7626" s="1">
        <f>1/COUNTIFS(Data[Customer Name],Data[[#This Row],[Customer Name]], Data[MonthYear],Data[[#This Row],[MonthYear]])</f>
        <v>0.25</v>
      </c>
      <c r="Z7626" s="1" t="str">
        <f>TEXT(Data[[#This Row],[Order Date]], "mm.yy")</f>
        <v>05.17</v>
      </c>
    </row>
    <row r="7627" spans="1:26" x14ac:dyDescent="0.25">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1" t="str">
        <f>IF(M7627=People!$B$2,People!$A$5,(IF(M7627=People!$B$3,People!$A$3,(IF(M7627=People!$B$4,People!$A$4,(IF(M7627=People!$B$5,People!$A$5,0)))))))</f>
        <v>Kelly Williams</v>
      </c>
      <c r="W7627" s="1" t="str">
        <f>IFERROR(VLOOKUP(Data[[#This Row],[Order ID]], Returns!$A:$B, 2, FALSE), "No")</f>
        <v>No</v>
      </c>
      <c r="X7627" s="1">
        <f>1/COUNTIF(Data[Order ID], Data[[#This Row],[Order ID]])</f>
        <v>0.5</v>
      </c>
      <c r="Y7627" s="1">
        <f>1/COUNTIFS(Data[Customer Name],Data[[#This Row],[Customer Name]], Data[MonthYear],Data[[#This Row],[MonthYear]])</f>
        <v>0.25</v>
      </c>
      <c r="Z7627" s="1" t="str">
        <f>TEXT(Data[[#This Row],[Order Date]], "mm.yy")</f>
        <v>05.17</v>
      </c>
    </row>
    <row r="7628" spans="1:26" x14ac:dyDescent="0.25">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1" t="str">
        <f>IF(M7628=People!$B$2,People!$A$5,(IF(M7628=People!$B$3,People!$A$3,(IF(M7628=People!$B$4,People!$A$4,(IF(M7628=People!$B$5,People!$A$5,0)))))))</f>
        <v>Cassandra Brandow</v>
      </c>
      <c r="W7628" s="1" t="str">
        <f>IFERROR(VLOOKUP(Data[[#This Row],[Order ID]], Returns!$A:$B, 2, FALSE), "No")</f>
        <v>No</v>
      </c>
      <c r="X7628" s="1">
        <f>1/COUNTIF(Data[Order ID], Data[[#This Row],[Order ID]])</f>
        <v>0.33333333333333331</v>
      </c>
      <c r="Y7628" s="1">
        <f>1/COUNTIFS(Data[Customer Name],Data[[#This Row],[Customer Name]], Data[MonthYear],Data[[#This Row],[MonthYear]])</f>
        <v>0.33333333333333331</v>
      </c>
      <c r="Z7628" s="1" t="str">
        <f>TEXT(Data[[#This Row],[Order Date]], "mm.yy")</f>
        <v>11.17</v>
      </c>
    </row>
    <row r="7629" spans="1:26" x14ac:dyDescent="0.25">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1" t="str">
        <f>IF(M7629=People!$B$2,People!$A$5,(IF(M7629=People!$B$3,People!$A$3,(IF(M7629=People!$B$4,People!$A$4,(IF(M7629=People!$B$5,People!$A$5,0)))))))</f>
        <v>Cassandra Brandow</v>
      </c>
      <c r="W7629" s="1" t="str">
        <f>IFERROR(VLOOKUP(Data[[#This Row],[Order ID]], Returns!$A:$B, 2, FALSE), "No")</f>
        <v>No</v>
      </c>
      <c r="X7629" s="1">
        <f>1/COUNTIF(Data[Order ID], Data[[#This Row],[Order ID]])</f>
        <v>0.33333333333333331</v>
      </c>
      <c r="Y7629" s="1">
        <f>1/COUNTIFS(Data[Customer Name],Data[[#This Row],[Customer Name]], Data[MonthYear],Data[[#This Row],[MonthYear]])</f>
        <v>0.33333333333333331</v>
      </c>
      <c r="Z7629" s="1" t="str">
        <f>TEXT(Data[[#This Row],[Order Date]], "mm.yy")</f>
        <v>11.17</v>
      </c>
    </row>
    <row r="7630" spans="1:26" x14ac:dyDescent="0.25">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1" t="str">
        <f>IF(M7630=People!$B$2,People!$A$5,(IF(M7630=People!$B$3,People!$A$3,(IF(M7630=People!$B$4,People!$A$4,(IF(M7630=People!$B$5,People!$A$5,0)))))))</f>
        <v>Cassandra Brandow</v>
      </c>
      <c r="W7630" s="1" t="str">
        <f>IFERROR(VLOOKUP(Data[[#This Row],[Order ID]], Returns!$A:$B, 2, FALSE), "No")</f>
        <v>No</v>
      </c>
      <c r="X7630" s="1">
        <f>1/COUNTIF(Data[Order ID], Data[[#This Row],[Order ID]])</f>
        <v>0.33333333333333331</v>
      </c>
      <c r="Y7630" s="1">
        <f>1/COUNTIFS(Data[Customer Name],Data[[#This Row],[Customer Name]], Data[MonthYear],Data[[#This Row],[MonthYear]])</f>
        <v>0.33333333333333331</v>
      </c>
      <c r="Z7630" s="1" t="str">
        <f>TEXT(Data[[#This Row],[Order Date]], "mm.yy")</f>
        <v>11.17</v>
      </c>
    </row>
    <row r="7631" spans="1:26" x14ac:dyDescent="0.25">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1" t="str">
        <f>IF(M7631=People!$B$2,People!$A$5,(IF(M7631=People!$B$3,People!$A$3,(IF(M7631=People!$B$4,People!$A$4,(IF(M7631=People!$B$5,People!$A$5,0)))))))</f>
        <v>Kelly Williams</v>
      </c>
      <c r="W7631" s="1" t="str">
        <f>IFERROR(VLOOKUP(Data[[#This Row],[Order ID]], Returns!$A:$B, 2, FALSE), "No")</f>
        <v>No</v>
      </c>
      <c r="X7631" s="1">
        <f>1/COUNTIF(Data[Order ID], Data[[#This Row],[Order ID]])</f>
        <v>0.33333333333333331</v>
      </c>
      <c r="Y7631" s="1">
        <f>1/COUNTIFS(Data[Customer Name],Data[[#This Row],[Customer Name]], Data[MonthYear],Data[[#This Row],[MonthYear]])</f>
        <v>0.33333333333333331</v>
      </c>
      <c r="Z7631" s="1" t="str">
        <f>TEXT(Data[[#This Row],[Order Date]], "mm.yy")</f>
        <v>03.16</v>
      </c>
    </row>
    <row r="7632" spans="1:26" x14ac:dyDescent="0.25">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1" t="str">
        <f>IF(M7632=People!$B$2,People!$A$5,(IF(M7632=People!$B$3,People!$A$3,(IF(M7632=People!$B$4,People!$A$4,(IF(M7632=People!$B$5,People!$A$5,0)))))))</f>
        <v>Kelly Williams</v>
      </c>
      <c r="W7632" s="1" t="str">
        <f>IFERROR(VLOOKUP(Data[[#This Row],[Order ID]], Returns!$A:$B, 2, FALSE), "No")</f>
        <v>No</v>
      </c>
      <c r="X7632" s="1">
        <f>1/COUNTIF(Data[Order ID], Data[[#This Row],[Order ID]])</f>
        <v>0.33333333333333331</v>
      </c>
      <c r="Y7632" s="1">
        <f>1/COUNTIFS(Data[Customer Name],Data[[#This Row],[Customer Name]], Data[MonthYear],Data[[#This Row],[MonthYear]])</f>
        <v>0.33333333333333331</v>
      </c>
      <c r="Z7632" s="1" t="str">
        <f>TEXT(Data[[#This Row],[Order Date]], "mm.yy")</f>
        <v>03.16</v>
      </c>
    </row>
    <row r="7633" spans="1:26" x14ac:dyDescent="0.25">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1" t="str">
        <f>IF(M7633=People!$B$2,People!$A$5,(IF(M7633=People!$B$3,People!$A$3,(IF(M7633=People!$B$4,People!$A$4,(IF(M7633=People!$B$5,People!$A$5,0)))))))</f>
        <v>Kelly Williams</v>
      </c>
      <c r="W7633" s="1" t="str">
        <f>IFERROR(VLOOKUP(Data[[#This Row],[Order ID]], Returns!$A:$B, 2, FALSE), "No")</f>
        <v>No</v>
      </c>
      <c r="X7633" s="1">
        <f>1/COUNTIF(Data[Order ID], Data[[#This Row],[Order ID]])</f>
        <v>0.33333333333333331</v>
      </c>
      <c r="Y7633" s="1">
        <f>1/COUNTIFS(Data[Customer Name],Data[[#This Row],[Customer Name]], Data[MonthYear],Data[[#This Row],[MonthYear]])</f>
        <v>0.33333333333333331</v>
      </c>
      <c r="Z7633" s="1" t="str">
        <f>TEXT(Data[[#This Row],[Order Date]], "mm.yy")</f>
        <v>03.16</v>
      </c>
    </row>
    <row r="7634" spans="1:26" x14ac:dyDescent="0.25">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1" t="str">
        <f>IF(M7634=People!$B$2,People!$A$5,(IF(M7634=People!$B$3,People!$A$3,(IF(M7634=People!$B$4,People!$A$4,(IF(M7634=People!$B$5,People!$A$5,0)))))))</f>
        <v>Cassandra Brandow</v>
      </c>
      <c r="W7634" s="1" t="str">
        <f>IFERROR(VLOOKUP(Data[[#This Row],[Order ID]], Returns!$A:$B, 2, FALSE), "No")</f>
        <v>No</v>
      </c>
      <c r="X7634" s="1">
        <f>1/COUNTIF(Data[Order ID], Data[[#This Row],[Order ID]])</f>
        <v>0.2</v>
      </c>
      <c r="Y7634" s="1">
        <f>1/COUNTIFS(Data[Customer Name],Data[[#This Row],[Customer Name]], Data[MonthYear],Data[[#This Row],[MonthYear]])</f>
        <v>0.2</v>
      </c>
      <c r="Z7634" s="1" t="str">
        <f>TEXT(Data[[#This Row],[Order Date]], "mm.yy")</f>
        <v>12.19</v>
      </c>
    </row>
    <row r="7635" spans="1:26" x14ac:dyDescent="0.25">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1" t="str">
        <f>IF(M7635=People!$B$2,People!$A$5,(IF(M7635=People!$B$3,People!$A$3,(IF(M7635=People!$B$4,People!$A$4,(IF(M7635=People!$B$5,People!$A$5,0)))))))</f>
        <v>Cassandra Brandow</v>
      </c>
      <c r="W7635" s="1" t="str">
        <f>IFERROR(VLOOKUP(Data[[#This Row],[Order ID]], Returns!$A:$B, 2, FALSE), "No")</f>
        <v>No</v>
      </c>
      <c r="X7635" s="1">
        <f>1/COUNTIF(Data[Order ID], Data[[#This Row],[Order ID]])</f>
        <v>0.2</v>
      </c>
      <c r="Y7635" s="1">
        <f>1/COUNTIFS(Data[Customer Name],Data[[#This Row],[Customer Name]], Data[MonthYear],Data[[#This Row],[MonthYear]])</f>
        <v>0.2</v>
      </c>
      <c r="Z7635" s="1" t="str">
        <f>TEXT(Data[[#This Row],[Order Date]], "mm.yy")</f>
        <v>12.19</v>
      </c>
    </row>
    <row r="7636" spans="1:26" x14ac:dyDescent="0.25">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1" t="str">
        <f>IF(M7636=People!$B$2,People!$A$5,(IF(M7636=People!$B$3,People!$A$3,(IF(M7636=People!$B$4,People!$A$4,(IF(M7636=People!$B$5,People!$A$5,0)))))))</f>
        <v>Cassandra Brandow</v>
      </c>
      <c r="W7636" s="1" t="str">
        <f>IFERROR(VLOOKUP(Data[[#This Row],[Order ID]], Returns!$A:$B, 2, FALSE), "No")</f>
        <v>No</v>
      </c>
      <c r="X7636" s="1">
        <f>1/COUNTIF(Data[Order ID], Data[[#This Row],[Order ID]])</f>
        <v>0.2</v>
      </c>
      <c r="Y7636" s="1">
        <f>1/COUNTIFS(Data[Customer Name],Data[[#This Row],[Customer Name]], Data[MonthYear],Data[[#This Row],[MonthYear]])</f>
        <v>0.2</v>
      </c>
      <c r="Z7636" s="1" t="str">
        <f>TEXT(Data[[#This Row],[Order Date]], "mm.yy")</f>
        <v>12.19</v>
      </c>
    </row>
    <row r="7637" spans="1:26" x14ac:dyDescent="0.25">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1" t="str">
        <f>IF(M7637=People!$B$2,People!$A$5,(IF(M7637=People!$B$3,People!$A$3,(IF(M7637=People!$B$4,People!$A$4,(IF(M7637=People!$B$5,People!$A$5,0)))))))</f>
        <v>Cassandra Brandow</v>
      </c>
      <c r="W7637" s="1" t="str">
        <f>IFERROR(VLOOKUP(Data[[#This Row],[Order ID]], Returns!$A:$B, 2, FALSE), "No")</f>
        <v>No</v>
      </c>
      <c r="X7637" s="1">
        <f>1/COUNTIF(Data[Order ID], Data[[#This Row],[Order ID]])</f>
        <v>0.2</v>
      </c>
      <c r="Y7637" s="1">
        <f>1/COUNTIFS(Data[Customer Name],Data[[#This Row],[Customer Name]], Data[MonthYear],Data[[#This Row],[MonthYear]])</f>
        <v>0.2</v>
      </c>
      <c r="Z7637" s="1" t="str">
        <f>TEXT(Data[[#This Row],[Order Date]], "mm.yy")</f>
        <v>12.19</v>
      </c>
    </row>
    <row r="7638" spans="1:26" x14ac:dyDescent="0.25">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1" t="str">
        <f>IF(M7638=People!$B$2,People!$A$5,(IF(M7638=People!$B$3,People!$A$3,(IF(M7638=People!$B$4,People!$A$4,(IF(M7638=People!$B$5,People!$A$5,0)))))))</f>
        <v>Cassandra Brandow</v>
      </c>
      <c r="W7638" s="1" t="str">
        <f>IFERROR(VLOOKUP(Data[[#This Row],[Order ID]], Returns!$A:$B, 2, FALSE), "No")</f>
        <v>No</v>
      </c>
      <c r="X7638" s="1">
        <f>1/COUNTIF(Data[Order ID], Data[[#This Row],[Order ID]])</f>
        <v>0.2</v>
      </c>
      <c r="Y7638" s="1">
        <f>1/COUNTIFS(Data[Customer Name],Data[[#This Row],[Customer Name]], Data[MonthYear],Data[[#This Row],[MonthYear]])</f>
        <v>0.2</v>
      </c>
      <c r="Z7638" s="1" t="str">
        <f>TEXT(Data[[#This Row],[Order Date]], "mm.yy")</f>
        <v>12.19</v>
      </c>
    </row>
    <row r="7639" spans="1:26" x14ac:dyDescent="0.25">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1" t="str">
        <f>IF(M7639=People!$B$2,People!$A$5,(IF(M7639=People!$B$3,People!$A$3,(IF(M7639=People!$B$4,People!$A$4,(IF(M7639=People!$B$5,People!$A$5,0)))))))</f>
        <v>Chuck Magee</v>
      </c>
      <c r="W7639" s="1" t="str">
        <f>IFERROR(VLOOKUP(Data[[#This Row],[Order ID]], Returns!$A:$B, 2, FALSE), "No")</f>
        <v>No</v>
      </c>
      <c r="X7639" s="1">
        <f>1/COUNTIF(Data[Order ID], Data[[#This Row],[Order ID]])</f>
        <v>0.25</v>
      </c>
      <c r="Y7639" s="1">
        <f>1/COUNTIFS(Data[Customer Name],Data[[#This Row],[Customer Name]], Data[MonthYear],Data[[#This Row],[MonthYear]])</f>
        <v>0.25</v>
      </c>
      <c r="Z7639" s="1" t="str">
        <f>TEXT(Data[[#This Row],[Order Date]], "mm.yy")</f>
        <v>03.19</v>
      </c>
    </row>
    <row r="7640" spans="1:26" x14ac:dyDescent="0.25">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1" t="str">
        <f>IF(M7640=People!$B$2,People!$A$5,(IF(M7640=People!$B$3,People!$A$3,(IF(M7640=People!$B$4,People!$A$4,(IF(M7640=People!$B$5,People!$A$5,0)))))))</f>
        <v>Chuck Magee</v>
      </c>
      <c r="W7640" s="1" t="str">
        <f>IFERROR(VLOOKUP(Data[[#This Row],[Order ID]], Returns!$A:$B, 2, FALSE), "No")</f>
        <v>No</v>
      </c>
      <c r="X7640" s="1">
        <f>1/COUNTIF(Data[Order ID], Data[[#This Row],[Order ID]])</f>
        <v>0.25</v>
      </c>
      <c r="Y7640" s="1">
        <f>1/COUNTIFS(Data[Customer Name],Data[[#This Row],[Customer Name]], Data[MonthYear],Data[[#This Row],[MonthYear]])</f>
        <v>0.25</v>
      </c>
      <c r="Z7640" s="1" t="str">
        <f>TEXT(Data[[#This Row],[Order Date]], "mm.yy")</f>
        <v>03.19</v>
      </c>
    </row>
    <row r="7641" spans="1:26" x14ac:dyDescent="0.25">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1" t="str">
        <f>IF(M7641=People!$B$2,People!$A$5,(IF(M7641=People!$B$3,People!$A$3,(IF(M7641=People!$B$4,People!$A$4,(IF(M7641=People!$B$5,People!$A$5,0)))))))</f>
        <v>Chuck Magee</v>
      </c>
      <c r="W7641" s="1" t="str">
        <f>IFERROR(VLOOKUP(Data[[#This Row],[Order ID]], Returns!$A:$B, 2, FALSE), "No")</f>
        <v>No</v>
      </c>
      <c r="X7641" s="1">
        <f>1/COUNTIF(Data[Order ID], Data[[#This Row],[Order ID]])</f>
        <v>0.25</v>
      </c>
      <c r="Y7641" s="1">
        <f>1/COUNTIFS(Data[Customer Name],Data[[#This Row],[Customer Name]], Data[MonthYear],Data[[#This Row],[MonthYear]])</f>
        <v>0.25</v>
      </c>
      <c r="Z7641" s="1" t="str">
        <f>TEXT(Data[[#This Row],[Order Date]], "mm.yy")</f>
        <v>03.19</v>
      </c>
    </row>
    <row r="7642" spans="1:26" x14ac:dyDescent="0.25">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1" t="str">
        <f>IF(M7642=People!$B$2,People!$A$5,(IF(M7642=People!$B$3,People!$A$3,(IF(M7642=People!$B$4,People!$A$4,(IF(M7642=People!$B$5,People!$A$5,0)))))))</f>
        <v>Chuck Magee</v>
      </c>
      <c r="W7642" s="1" t="str">
        <f>IFERROR(VLOOKUP(Data[[#This Row],[Order ID]], Returns!$A:$B, 2, FALSE), "No")</f>
        <v>No</v>
      </c>
      <c r="X7642" s="1">
        <f>1/COUNTIF(Data[Order ID], Data[[#This Row],[Order ID]])</f>
        <v>0.25</v>
      </c>
      <c r="Y7642" s="1">
        <f>1/COUNTIFS(Data[Customer Name],Data[[#This Row],[Customer Name]], Data[MonthYear],Data[[#This Row],[MonthYear]])</f>
        <v>0.25</v>
      </c>
      <c r="Z7642" s="1" t="str">
        <f>TEXT(Data[[#This Row],[Order Date]], "mm.yy")</f>
        <v>03.19</v>
      </c>
    </row>
    <row r="7643" spans="1:26" x14ac:dyDescent="0.25">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1" t="str">
        <f>IF(M7643=People!$B$2,People!$A$5,(IF(M7643=People!$B$3,People!$A$3,(IF(M7643=People!$B$4,People!$A$4,(IF(M7643=People!$B$5,People!$A$5,0)))))))</f>
        <v>Cassandra Brandow</v>
      </c>
      <c r="W7643" s="1" t="str">
        <f>IFERROR(VLOOKUP(Data[[#This Row],[Order ID]], Returns!$A:$B, 2, FALSE), "No")</f>
        <v>Yes</v>
      </c>
      <c r="X7643" s="1">
        <f>1/COUNTIF(Data[Order ID], Data[[#This Row],[Order ID]])</f>
        <v>0.25</v>
      </c>
      <c r="Y7643" s="1">
        <f>1/COUNTIFS(Data[Customer Name],Data[[#This Row],[Customer Name]], Data[MonthYear],Data[[#This Row],[MonthYear]])</f>
        <v>0.25</v>
      </c>
      <c r="Z7643" s="1" t="str">
        <f>TEXT(Data[[#This Row],[Order Date]], "mm.yy")</f>
        <v>10.18</v>
      </c>
    </row>
    <row r="7644" spans="1:26" x14ac:dyDescent="0.25">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1" t="str">
        <f>IF(M7644=People!$B$2,People!$A$5,(IF(M7644=People!$B$3,People!$A$3,(IF(M7644=People!$B$4,People!$A$4,(IF(M7644=People!$B$5,People!$A$5,0)))))))</f>
        <v>Cassandra Brandow</v>
      </c>
      <c r="W7644" s="1" t="str">
        <f>IFERROR(VLOOKUP(Data[[#This Row],[Order ID]], Returns!$A:$B, 2, FALSE), "No")</f>
        <v>Yes</v>
      </c>
      <c r="X7644" s="1">
        <f>1/COUNTIF(Data[Order ID], Data[[#This Row],[Order ID]])</f>
        <v>0.25</v>
      </c>
      <c r="Y7644" s="1">
        <f>1/COUNTIFS(Data[Customer Name],Data[[#This Row],[Customer Name]], Data[MonthYear],Data[[#This Row],[MonthYear]])</f>
        <v>0.25</v>
      </c>
      <c r="Z7644" s="1" t="str">
        <f>TEXT(Data[[#This Row],[Order Date]], "mm.yy")</f>
        <v>10.18</v>
      </c>
    </row>
    <row r="7645" spans="1:26" x14ac:dyDescent="0.25">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1" t="str">
        <f>IF(M7645=People!$B$2,People!$A$5,(IF(M7645=People!$B$3,People!$A$3,(IF(M7645=People!$B$4,People!$A$4,(IF(M7645=People!$B$5,People!$A$5,0)))))))</f>
        <v>Cassandra Brandow</v>
      </c>
      <c r="W7645" s="1" t="str">
        <f>IFERROR(VLOOKUP(Data[[#This Row],[Order ID]], Returns!$A:$B, 2, FALSE), "No")</f>
        <v>Yes</v>
      </c>
      <c r="X7645" s="1">
        <f>1/COUNTIF(Data[Order ID], Data[[#This Row],[Order ID]])</f>
        <v>0.25</v>
      </c>
      <c r="Y7645" s="1">
        <f>1/COUNTIFS(Data[Customer Name],Data[[#This Row],[Customer Name]], Data[MonthYear],Data[[#This Row],[MonthYear]])</f>
        <v>0.25</v>
      </c>
      <c r="Z7645" s="1" t="str">
        <f>TEXT(Data[[#This Row],[Order Date]], "mm.yy")</f>
        <v>10.18</v>
      </c>
    </row>
    <row r="7646" spans="1:26" x14ac:dyDescent="0.25">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1" t="str">
        <f>IF(M7646=People!$B$2,People!$A$5,(IF(M7646=People!$B$3,People!$A$3,(IF(M7646=People!$B$4,People!$A$4,(IF(M7646=People!$B$5,People!$A$5,0)))))))</f>
        <v>Cassandra Brandow</v>
      </c>
      <c r="W7646" s="1" t="str">
        <f>IFERROR(VLOOKUP(Data[[#This Row],[Order ID]], Returns!$A:$B, 2, FALSE), "No")</f>
        <v>Yes</v>
      </c>
      <c r="X7646" s="1">
        <f>1/COUNTIF(Data[Order ID], Data[[#This Row],[Order ID]])</f>
        <v>0.25</v>
      </c>
      <c r="Y7646" s="1">
        <f>1/COUNTIFS(Data[Customer Name],Data[[#This Row],[Customer Name]], Data[MonthYear],Data[[#This Row],[MonthYear]])</f>
        <v>0.25</v>
      </c>
      <c r="Z7646" s="1" t="str">
        <f>TEXT(Data[[#This Row],[Order Date]], "mm.yy")</f>
        <v>10.18</v>
      </c>
    </row>
    <row r="7647" spans="1:26" x14ac:dyDescent="0.25">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1" t="str">
        <f>IF(M7647=People!$B$2,People!$A$5,(IF(M7647=People!$B$3,People!$A$3,(IF(M7647=People!$B$4,People!$A$4,(IF(M7647=People!$B$5,People!$A$5,0)))))))</f>
        <v>Cassandra Brandow</v>
      </c>
      <c r="W7647" s="1" t="str">
        <f>IFERROR(VLOOKUP(Data[[#This Row],[Order ID]], Returns!$A:$B, 2, FALSE), "No")</f>
        <v>No</v>
      </c>
      <c r="X7647" s="1">
        <f>1/COUNTIF(Data[Order ID], Data[[#This Row],[Order ID]])</f>
        <v>1</v>
      </c>
      <c r="Y7647" s="1">
        <f>1/COUNTIFS(Data[Customer Name],Data[[#This Row],[Customer Name]], Data[MonthYear],Data[[#This Row],[MonthYear]])</f>
        <v>1</v>
      </c>
      <c r="Z7647" s="1" t="str">
        <f>TEXT(Data[[#This Row],[Order Date]], "mm.yy")</f>
        <v>04.17</v>
      </c>
    </row>
    <row r="7648" spans="1:26" x14ac:dyDescent="0.25">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1" t="str">
        <f>IF(M7648=People!$B$2,People!$A$5,(IF(M7648=People!$B$3,People!$A$3,(IF(M7648=People!$B$4,People!$A$4,(IF(M7648=People!$B$5,People!$A$5,0)))))))</f>
        <v>Cassandra Brandow</v>
      </c>
      <c r="W7648" s="1" t="str">
        <f>IFERROR(VLOOKUP(Data[[#This Row],[Order ID]], Returns!$A:$B, 2, FALSE), "No")</f>
        <v>No</v>
      </c>
      <c r="X7648" s="1">
        <f>1/COUNTIF(Data[Order ID], Data[[#This Row],[Order ID]])</f>
        <v>1</v>
      </c>
      <c r="Y7648" s="1">
        <f>1/COUNTIFS(Data[Customer Name],Data[[#This Row],[Customer Name]], Data[MonthYear],Data[[#This Row],[MonthYear]])</f>
        <v>1</v>
      </c>
      <c r="Z7648" s="1" t="str">
        <f>TEXT(Data[[#This Row],[Order Date]], "mm.yy")</f>
        <v>09.16</v>
      </c>
    </row>
    <row r="7649" spans="1:26" x14ac:dyDescent="0.25">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1" t="str">
        <f>IF(M7649=People!$B$2,People!$A$5,(IF(M7649=People!$B$3,People!$A$3,(IF(M7649=People!$B$4,People!$A$4,(IF(M7649=People!$B$5,People!$A$5,0)))))))</f>
        <v>Cassandra Brandow</v>
      </c>
      <c r="W7649" s="1" t="str">
        <f>IFERROR(VLOOKUP(Data[[#This Row],[Order ID]], Returns!$A:$B, 2, FALSE), "No")</f>
        <v>No</v>
      </c>
      <c r="X7649" s="1">
        <f>1/COUNTIF(Data[Order ID], Data[[#This Row],[Order ID]])</f>
        <v>0.5</v>
      </c>
      <c r="Y7649" s="1">
        <f>1/COUNTIFS(Data[Customer Name],Data[[#This Row],[Customer Name]], Data[MonthYear],Data[[#This Row],[MonthYear]])</f>
        <v>0.5</v>
      </c>
      <c r="Z7649" s="1" t="str">
        <f>TEXT(Data[[#This Row],[Order Date]], "mm.yy")</f>
        <v>03.18</v>
      </c>
    </row>
    <row r="7650" spans="1:26" x14ac:dyDescent="0.25">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1" t="str">
        <f>IF(M7650=People!$B$2,People!$A$5,(IF(M7650=People!$B$3,People!$A$3,(IF(M7650=People!$B$4,People!$A$4,(IF(M7650=People!$B$5,People!$A$5,0)))))))</f>
        <v>Cassandra Brandow</v>
      </c>
      <c r="W7650" s="1" t="str">
        <f>IFERROR(VLOOKUP(Data[[#This Row],[Order ID]], Returns!$A:$B, 2, FALSE), "No")</f>
        <v>No</v>
      </c>
      <c r="X7650" s="1">
        <f>1/COUNTIF(Data[Order ID], Data[[#This Row],[Order ID]])</f>
        <v>0.5</v>
      </c>
      <c r="Y7650" s="1">
        <f>1/COUNTIFS(Data[Customer Name],Data[[#This Row],[Customer Name]], Data[MonthYear],Data[[#This Row],[MonthYear]])</f>
        <v>0.5</v>
      </c>
      <c r="Z7650" s="1" t="str">
        <f>TEXT(Data[[#This Row],[Order Date]], "mm.yy")</f>
        <v>03.18</v>
      </c>
    </row>
    <row r="7651" spans="1:26" x14ac:dyDescent="0.25">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1" t="str">
        <f>IF(M7651=People!$B$2,People!$A$5,(IF(M7651=People!$B$3,People!$A$3,(IF(M7651=People!$B$4,People!$A$4,(IF(M7651=People!$B$5,People!$A$5,0)))))))</f>
        <v>Chuck Magee</v>
      </c>
      <c r="W7651" s="1" t="str">
        <f>IFERROR(VLOOKUP(Data[[#This Row],[Order ID]], Returns!$A:$B, 2, FALSE), "No")</f>
        <v>No</v>
      </c>
      <c r="X7651" s="1">
        <f>1/COUNTIF(Data[Order ID], Data[[#This Row],[Order ID]])</f>
        <v>0.5</v>
      </c>
      <c r="Y7651" s="1">
        <f>1/COUNTIFS(Data[Customer Name],Data[[#This Row],[Customer Name]], Data[MonthYear],Data[[#This Row],[MonthYear]])</f>
        <v>0.16666666666666666</v>
      </c>
      <c r="Z7651" s="1" t="str">
        <f>TEXT(Data[[#This Row],[Order Date]], "mm.yy")</f>
        <v>12.17</v>
      </c>
    </row>
    <row r="7652" spans="1:26" x14ac:dyDescent="0.25">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1" t="str">
        <f>IF(M7652=People!$B$2,People!$A$5,(IF(M7652=People!$B$3,People!$A$3,(IF(M7652=People!$B$4,People!$A$4,(IF(M7652=People!$B$5,People!$A$5,0)))))))</f>
        <v>Chuck Magee</v>
      </c>
      <c r="W7652" s="1" t="str">
        <f>IFERROR(VLOOKUP(Data[[#This Row],[Order ID]], Returns!$A:$B, 2, FALSE), "No")</f>
        <v>No</v>
      </c>
      <c r="X7652" s="1">
        <f>1/COUNTIF(Data[Order ID], Data[[#This Row],[Order ID]])</f>
        <v>0.5</v>
      </c>
      <c r="Y7652" s="1">
        <f>1/COUNTIFS(Data[Customer Name],Data[[#This Row],[Customer Name]], Data[MonthYear],Data[[#This Row],[MonthYear]])</f>
        <v>0.16666666666666666</v>
      </c>
      <c r="Z7652" s="1" t="str">
        <f>TEXT(Data[[#This Row],[Order Date]], "mm.yy")</f>
        <v>12.17</v>
      </c>
    </row>
    <row r="7653" spans="1:26" x14ac:dyDescent="0.25">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1" t="str">
        <f>IF(M7653=People!$B$2,People!$A$5,(IF(M7653=People!$B$3,People!$A$3,(IF(M7653=People!$B$4,People!$A$4,(IF(M7653=People!$B$5,People!$A$5,0)))))))</f>
        <v>Kelly Williams</v>
      </c>
      <c r="W7653" s="1" t="str">
        <f>IFERROR(VLOOKUP(Data[[#This Row],[Order ID]], Returns!$A:$B, 2, FALSE), "No")</f>
        <v>No</v>
      </c>
      <c r="X7653" s="1">
        <f>1/COUNTIF(Data[Order ID], Data[[#This Row],[Order ID]])</f>
        <v>0.5</v>
      </c>
      <c r="Y7653" s="1">
        <f>1/COUNTIFS(Data[Customer Name],Data[[#This Row],[Customer Name]], Data[MonthYear],Data[[#This Row],[MonthYear]])</f>
        <v>0.33333333333333331</v>
      </c>
      <c r="Z7653" s="1" t="str">
        <f>TEXT(Data[[#This Row],[Order Date]], "mm.yy")</f>
        <v>08.19</v>
      </c>
    </row>
    <row r="7654" spans="1:26" x14ac:dyDescent="0.25">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1" t="str">
        <f>IF(M7654=People!$B$2,People!$A$5,(IF(M7654=People!$B$3,People!$A$3,(IF(M7654=People!$B$4,People!$A$4,(IF(M7654=People!$B$5,People!$A$5,0)))))))</f>
        <v>Kelly Williams</v>
      </c>
      <c r="W7654" s="1" t="str">
        <f>IFERROR(VLOOKUP(Data[[#This Row],[Order ID]], Returns!$A:$B, 2, FALSE), "No")</f>
        <v>No</v>
      </c>
      <c r="X7654" s="1">
        <f>1/COUNTIF(Data[Order ID], Data[[#This Row],[Order ID]])</f>
        <v>0.5</v>
      </c>
      <c r="Y7654" s="1">
        <f>1/COUNTIFS(Data[Customer Name],Data[[#This Row],[Customer Name]], Data[MonthYear],Data[[#This Row],[MonthYear]])</f>
        <v>0.33333333333333331</v>
      </c>
      <c r="Z7654" s="1" t="str">
        <f>TEXT(Data[[#This Row],[Order Date]], "mm.yy")</f>
        <v>08.19</v>
      </c>
    </row>
    <row r="7655" spans="1:26" x14ac:dyDescent="0.25">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1" t="str">
        <f>IF(M7655=People!$B$2,People!$A$5,(IF(M7655=People!$B$3,People!$A$3,(IF(M7655=People!$B$4,People!$A$4,(IF(M7655=People!$B$5,People!$A$5,0)))))))</f>
        <v>Cassandra Brandow</v>
      </c>
      <c r="W7655" s="1" t="str">
        <f>IFERROR(VLOOKUP(Data[[#This Row],[Order ID]], Returns!$A:$B, 2, FALSE), "No")</f>
        <v>No</v>
      </c>
      <c r="X7655" s="1">
        <f>1/COUNTIF(Data[Order ID], Data[[#This Row],[Order ID]])</f>
        <v>1</v>
      </c>
      <c r="Y7655" s="1">
        <f>1/COUNTIFS(Data[Customer Name],Data[[#This Row],[Customer Name]], Data[MonthYear],Data[[#This Row],[MonthYear]])</f>
        <v>1</v>
      </c>
      <c r="Z7655" s="1" t="str">
        <f>TEXT(Data[[#This Row],[Order Date]], "mm.yy")</f>
        <v>03.17</v>
      </c>
    </row>
    <row r="7656" spans="1:26" x14ac:dyDescent="0.25">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1" t="str">
        <f>IF(M7656=People!$B$2,People!$A$5,(IF(M7656=People!$B$3,People!$A$3,(IF(M7656=People!$B$4,People!$A$4,(IF(M7656=People!$B$5,People!$A$5,0)))))))</f>
        <v>Cassandra Brandow</v>
      </c>
      <c r="W7656" s="1" t="str">
        <f>IFERROR(VLOOKUP(Data[[#This Row],[Order ID]], Returns!$A:$B, 2, FALSE), "No")</f>
        <v>No</v>
      </c>
      <c r="X7656" s="1">
        <f>1/COUNTIF(Data[Order ID], Data[[#This Row],[Order ID]])</f>
        <v>0.5</v>
      </c>
      <c r="Y7656" s="1">
        <f>1/COUNTIFS(Data[Customer Name],Data[[#This Row],[Customer Name]], Data[MonthYear],Data[[#This Row],[MonthYear]])</f>
        <v>0.5</v>
      </c>
      <c r="Z7656" s="1" t="str">
        <f>TEXT(Data[[#This Row],[Order Date]], "mm.yy")</f>
        <v>11.17</v>
      </c>
    </row>
    <row r="7657" spans="1:26" x14ac:dyDescent="0.25">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1" t="str">
        <f>IF(M7657=People!$B$2,People!$A$5,(IF(M7657=People!$B$3,People!$A$3,(IF(M7657=People!$B$4,People!$A$4,(IF(M7657=People!$B$5,People!$A$5,0)))))))</f>
        <v>Cassandra Brandow</v>
      </c>
      <c r="W7657" s="1" t="str">
        <f>IFERROR(VLOOKUP(Data[[#This Row],[Order ID]], Returns!$A:$B, 2, FALSE), "No")</f>
        <v>No</v>
      </c>
      <c r="X7657" s="1">
        <f>1/COUNTIF(Data[Order ID], Data[[#This Row],[Order ID]])</f>
        <v>0.5</v>
      </c>
      <c r="Y7657" s="1">
        <f>1/COUNTIFS(Data[Customer Name],Data[[#This Row],[Customer Name]], Data[MonthYear],Data[[#This Row],[MonthYear]])</f>
        <v>0.5</v>
      </c>
      <c r="Z7657" s="1" t="str">
        <f>TEXT(Data[[#This Row],[Order Date]], "mm.yy")</f>
        <v>11.17</v>
      </c>
    </row>
    <row r="7658" spans="1:26" x14ac:dyDescent="0.25">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1" t="str">
        <f>IF(M7658=People!$B$2,People!$A$5,(IF(M7658=People!$B$3,People!$A$3,(IF(M7658=People!$B$4,People!$A$4,(IF(M7658=People!$B$5,People!$A$5,0)))))))</f>
        <v>Cassandra Brandow</v>
      </c>
      <c r="W7658" s="1" t="str">
        <f>IFERROR(VLOOKUP(Data[[#This Row],[Order ID]], Returns!$A:$B, 2, FALSE), "No")</f>
        <v>No</v>
      </c>
      <c r="X7658" s="1">
        <f>1/COUNTIF(Data[Order ID], Data[[#This Row],[Order ID]])</f>
        <v>0.5</v>
      </c>
      <c r="Y7658" s="1">
        <f>1/COUNTIFS(Data[Customer Name],Data[[#This Row],[Customer Name]], Data[MonthYear],Data[[#This Row],[MonthYear]])</f>
        <v>0.5</v>
      </c>
      <c r="Z7658" s="1" t="str">
        <f>TEXT(Data[[#This Row],[Order Date]], "mm.yy")</f>
        <v>04.16</v>
      </c>
    </row>
    <row r="7659" spans="1:26" x14ac:dyDescent="0.25">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1" t="str">
        <f>IF(M7659=People!$B$2,People!$A$5,(IF(M7659=People!$B$3,People!$A$3,(IF(M7659=People!$B$4,People!$A$4,(IF(M7659=People!$B$5,People!$A$5,0)))))))</f>
        <v>Cassandra Brandow</v>
      </c>
      <c r="W7659" s="1" t="str">
        <f>IFERROR(VLOOKUP(Data[[#This Row],[Order ID]], Returns!$A:$B, 2, FALSE), "No")</f>
        <v>No</v>
      </c>
      <c r="X7659" s="1">
        <f>1/COUNTIF(Data[Order ID], Data[[#This Row],[Order ID]])</f>
        <v>0.5</v>
      </c>
      <c r="Y7659" s="1">
        <f>1/COUNTIFS(Data[Customer Name],Data[[#This Row],[Customer Name]], Data[MonthYear],Data[[#This Row],[MonthYear]])</f>
        <v>0.5</v>
      </c>
      <c r="Z7659" s="1" t="str">
        <f>TEXT(Data[[#This Row],[Order Date]], "mm.yy")</f>
        <v>04.16</v>
      </c>
    </row>
    <row r="7660" spans="1:26" x14ac:dyDescent="0.25">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1" t="str">
        <f>IF(M7660=People!$B$2,People!$A$5,(IF(M7660=People!$B$3,People!$A$3,(IF(M7660=People!$B$4,People!$A$4,(IF(M7660=People!$B$5,People!$A$5,0)))))))</f>
        <v>Chuck Magee</v>
      </c>
      <c r="W7660" s="1" t="str">
        <f>IFERROR(VLOOKUP(Data[[#This Row],[Order ID]], Returns!$A:$B, 2, FALSE), "No")</f>
        <v>No</v>
      </c>
      <c r="X7660" s="1">
        <f>1/COUNTIF(Data[Order ID], Data[[#This Row],[Order ID]])</f>
        <v>1</v>
      </c>
      <c r="Y7660" s="1">
        <f>1/COUNTIFS(Data[Customer Name],Data[[#This Row],[Customer Name]], Data[MonthYear],Data[[#This Row],[MonthYear]])</f>
        <v>1</v>
      </c>
      <c r="Z7660" s="1" t="str">
        <f>TEXT(Data[[#This Row],[Order Date]], "mm.yy")</f>
        <v>07.19</v>
      </c>
    </row>
    <row r="7661" spans="1:26" x14ac:dyDescent="0.25">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1" t="str">
        <f>IF(M7661=People!$B$2,People!$A$5,(IF(M7661=People!$B$3,People!$A$3,(IF(M7661=People!$B$4,People!$A$4,(IF(M7661=People!$B$5,People!$A$5,0)))))))</f>
        <v>Kelly Williams</v>
      </c>
      <c r="W7661" s="1" t="str">
        <f>IFERROR(VLOOKUP(Data[[#This Row],[Order ID]], Returns!$A:$B, 2, FALSE), "No")</f>
        <v>No</v>
      </c>
      <c r="X7661" s="1">
        <f>1/COUNTIF(Data[Order ID], Data[[#This Row],[Order ID]])</f>
        <v>1</v>
      </c>
      <c r="Y7661" s="1">
        <f>1/COUNTIFS(Data[Customer Name],Data[[#This Row],[Customer Name]], Data[MonthYear],Data[[#This Row],[MonthYear]])</f>
        <v>1</v>
      </c>
      <c r="Z7661" s="1" t="str">
        <f>TEXT(Data[[#This Row],[Order Date]], "mm.yy")</f>
        <v>06.19</v>
      </c>
    </row>
    <row r="7662" spans="1:26" x14ac:dyDescent="0.25">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1" t="str">
        <f>IF(M7662=People!$B$2,People!$A$5,(IF(M7662=People!$B$3,People!$A$3,(IF(M7662=People!$B$4,People!$A$4,(IF(M7662=People!$B$5,People!$A$5,0)))))))</f>
        <v>Kelly Williams</v>
      </c>
      <c r="W7662" s="1" t="str">
        <f>IFERROR(VLOOKUP(Data[[#This Row],[Order ID]], Returns!$A:$B, 2, FALSE), "No")</f>
        <v>No</v>
      </c>
      <c r="X7662" s="1">
        <f>1/COUNTIF(Data[Order ID], Data[[#This Row],[Order ID]])</f>
        <v>0.5</v>
      </c>
      <c r="Y7662" s="1">
        <f>1/COUNTIFS(Data[Customer Name],Data[[#This Row],[Customer Name]], Data[MonthYear],Data[[#This Row],[MonthYear]])</f>
        <v>0.5</v>
      </c>
      <c r="Z7662" s="1" t="str">
        <f>TEXT(Data[[#This Row],[Order Date]], "mm.yy")</f>
        <v>01.16</v>
      </c>
    </row>
    <row r="7663" spans="1:26" x14ac:dyDescent="0.25">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1" t="str">
        <f>IF(M7663=People!$B$2,People!$A$5,(IF(M7663=People!$B$3,People!$A$3,(IF(M7663=People!$B$4,People!$A$4,(IF(M7663=People!$B$5,People!$A$5,0)))))))</f>
        <v>Kelly Williams</v>
      </c>
      <c r="W7663" s="1" t="str">
        <f>IFERROR(VLOOKUP(Data[[#This Row],[Order ID]], Returns!$A:$B, 2, FALSE), "No")</f>
        <v>No</v>
      </c>
      <c r="X7663" s="1">
        <f>1/COUNTIF(Data[Order ID], Data[[#This Row],[Order ID]])</f>
        <v>0.5</v>
      </c>
      <c r="Y7663" s="1">
        <f>1/COUNTIFS(Data[Customer Name],Data[[#This Row],[Customer Name]], Data[MonthYear],Data[[#This Row],[MonthYear]])</f>
        <v>0.5</v>
      </c>
      <c r="Z7663" s="1" t="str">
        <f>TEXT(Data[[#This Row],[Order Date]], "mm.yy")</f>
        <v>01.16</v>
      </c>
    </row>
    <row r="7664" spans="1:26" x14ac:dyDescent="0.25">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1" t="str">
        <f>IF(M7664=People!$B$2,People!$A$5,(IF(M7664=People!$B$3,People!$A$3,(IF(M7664=People!$B$4,People!$A$4,(IF(M7664=People!$B$5,People!$A$5,0)))))))</f>
        <v>Cassandra Brandow</v>
      </c>
      <c r="W7664" s="1" t="str">
        <f>IFERROR(VLOOKUP(Data[[#This Row],[Order ID]], Returns!$A:$B, 2, FALSE), "No")</f>
        <v>No</v>
      </c>
      <c r="X7664" s="1">
        <f>1/COUNTIF(Data[Order ID], Data[[#This Row],[Order ID]])</f>
        <v>1</v>
      </c>
      <c r="Y7664" s="1">
        <f>1/COUNTIFS(Data[Customer Name],Data[[#This Row],[Customer Name]], Data[MonthYear],Data[[#This Row],[MonthYear]])</f>
        <v>1</v>
      </c>
      <c r="Z7664" s="1" t="str">
        <f>TEXT(Data[[#This Row],[Order Date]], "mm.yy")</f>
        <v>09.19</v>
      </c>
    </row>
    <row r="7665" spans="1:26" x14ac:dyDescent="0.25">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1" t="str">
        <f>IF(M7665=People!$B$2,People!$A$5,(IF(M7665=People!$B$3,People!$A$3,(IF(M7665=People!$B$4,People!$A$4,(IF(M7665=People!$B$5,People!$A$5,0)))))))</f>
        <v>Cassandra Brandow</v>
      </c>
      <c r="W7665" s="1" t="str">
        <f>IFERROR(VLOOKUP(Data[[#This Row],[Order ID]], Returns!$A:$B, 2, FALSE), "No")</f>
        <v>No</v>
      </c>
      <c r="X7665" s="1">
        <f>1/COUNTIF(Data[Order ID], Data[[#This Row],[Order ID]])</f>
        <v>1</v>
      </c>
      <c r="Y7665" s="1">
        <f>1/COUNTIFS(Data[Customer Name],Data[[#This Row],[Customer Name]], Data[MonthYear],Data[[#This Row],[MonthYear]])</f>
        <v>1</v>
      </c>
      <c r="Z7665" s="1" t="str">
        <f>TEXT(Data[[#This Row],[Order Date]], "mm.yy")</f>
        <v>09.19</v>
      </c>
    </row>
    <row r="7666" spans="1:26" x14ac:dyDescent="0.25">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1" t="str">
        <f>IF(M7666=People!$B$2,People!$A$5,(IF(M7666=People!$B$3,People!$A$3,(IF(M7666=People!$B$4,People!$A$4,(IF(M7666=People!$B$5,People!$A$5,0)))))))</f>
        <v>Cassandra Brandow</v>
      </c>
      <c r="W7666" s="1" t="str">
        <f>IFERROR(VLOOKUP(Data[[#This Row],[Order ID]], Returns!$A:$B, 2, FALSE), "No")</f>
        <v>No</v>
      </c>
      <c r="X7666" s="1">
        <f>1/COUNTIF(Data[Order ID], Data[[#This Row],[Order ID]])</f>
        <v>1</v>
      </c>
      <c r="Y7666" s="1">
        <f>1/COUNTIFS(Data[Customer Name],Data[[#This Row],[Customer Name]], Data[MonthYear],Data[[#This Row],[MonthYear]])</f>
        <v>1</v>
      </c>
      <c r="Z7666" s="1" t="str">
        <f>TEXT(Data[[#This Row],[Order Date]], "mm.yy")</f>
        <v>10.16</v>
      </c>
    </row>
    <row r="7667" spans="1:26" x14ac:dyDescent="0.25">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1" t="str">
        <f>IF(M7667=People!$B$2,People!$A$5,(IF(M7667=People!$B$3,People!$A$3,(IF(M7667=People!$B$4,People!$A$4,(IF(M7667=People!$B$5,People!$A$5,0)))))))</f>
        <v>Chuck Magee</v>
      </c>
      <c r="W7667" s="1" t="str">
        <f>IFERROR(VLOOKUP(Data[[#This Row],[Order ID]], Returns!$A:$B, 2, FALSE), "No")</f>
        <v>No</v>
      </c>
      <c r="X7667" s="1">
        <f>1/COUNTIF(Data[Order ID], Data[[#This Row],[Order ID]])</f>
        <v>0.33333333333333331</v>
      </c>
      <c r="Y7667" s="1">
        <f>1/COUNTIFS(Data[Customer Name],Data[[#This Row],[Customer Name]], Data[MonthYear],Data[[#This Row],[MonthYear]])</f>
        <v>0.33333333333333331</v>
      </c>
      <c r="Z7667" s="1" t="str">
        <f>TEXT(Data[[#This Row],[Order Date]], "mm.yy")</f>
        <v>10.18</v>
      </c>
    </row>
    <row r="7668" spans="1:26" x14ac:dyDescent="0.25">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1" t="str">
        <f>IF(M7668=People!$B$2,People!$A$5,(IF(M7668=People!$B$3,People!$A$3,(IF(M7668=People!$B$4,People!$A$4,(IF(M7668=People!$B$5,People!$A$5,0)))))))</f>
        <v>Chuck Magee</v>
      </c>
      <c r="W7668" s="1" t="str">
        <f>IFERROR(VLOOKUP(Data[[#This Row],[Order ID]], Returns!$A:$B, 2, FALSE), "No")</f>
        <v>No</v>
      </c>
      <c r="X7668" s="1">
        <f>1/COUNTIF(Data[Order ID], Data[[#This Row],[Order ID]])</f>
        <v>0.33333333333333331</v>
      </c>
      <c r="Y7668" s="1">
        <f>1/COUNTIFS(Data[Customer Name],Data[[#This Row],[Customer Name]], Data[MonthYear],Data[[#This Row],[MonthYear]])</f>
        <v>0.33333333333333331</v>
      </c>
      <c r="Z7668" s="1" t="str">
        <f>TEXT(Data[[#This Row],[Order Date]], "mm.yy")</f>
        <v>10.18</v>
      </c>
    </row>
    <row r="7669" spans="1:26" x14ac:dyDescent="0.25">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1" t="str">
        <f>IF(M7669=People!$B$2,People!$A$5,(IF(M7669=People!$B$3,People!$A$3,(IF(M7669=People!$B$4,People!$A$4,(IF(M7669=People!$B$5,People!$A$5,0)))))))</f>
        <v>Chuck Magee</v>
      </c>
      <c r="W7669" s="1" t="str">
        <f>IFERROR(VLOOKUP(Data[[#This Row],[Order ID]], Returns!$A:$B, 2, FALSE), "No")</f>
        <v>No</v>
      </c>
      <c r="X7669" s="1">
        <f>1/COUNTIF(Data[Order ID], Data[[#This Row],[Order ID]])</f>
        <v>0.33333333333333331</v>
      </c>
      <c r="Y7669" s="1">
        <f>1/COUNTIFS(Data[Customer Name],Data[[#This Row],[Customer Name]], Data[MonthYear],Data[[#This Row],[MonthYear]])</f>
        <v>0.33333333333333331</v>
      </c>
      <c r="Z7669" s="1" t="str">
        <f>TEXT(Data[[#This Row],[Order Date]], "mm.yy")</f>
        <v>10.18</v>
      </c>
    </row>
    <row r="7670" spans="1:26" x14ac:dyDescent="0.25">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1" t="str">
        <f>IF(M7670=People!$B$2,People!$A$5,(IF(M7670=People!$B$3,People!$A$3,(IF(M7670=People!$B$4,People!$A$4,(IF(M7670=People!$B$5,People!$A$5,0)))))))</f>
        <v>Chuck Magee</v>
      </c>
      <c r="W7670" s="1" t="str">
        <f>IFERROR(VLOOKUP(Data[[#This Row],[Order ID]], Returns!$A:$B, 2, FALSE), "No")</f>
        <v>No</v>
      </c>
      <c r="X7670" s="1">
        <f>1/COUNTIF(Data[Order ID], Data[[#This Row],[Order ID]])</f>
        <v>0.14285714285714285</v>
      </c>
      <c r="Y7670" s="1">
        <f>1/COUNTIFS(Data[Customer Name],Data[[#This Row],[Customer Name]], Data[MonthYear],Data[[#This Row],[MonthYear]])</f>
        <v>0.14285714285714285</v>
      </c>
      <c r="Z7670" s="1" t="str">
        <f>TEXT(Data[[#This Row],[Order Date]], "mm.yy")</f>
        <v>11.17</v>
      </c>
    </row>
    <row r="7671" spans="1:26" x14ac:dyDescent="0.25">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1" t="str">
        <f>IF(M7671=People!$B$2,People!$A$5,(IF(M7671=People!$B$3,People!$A$3,(IF(M7671=People!$B$4,People!$A$4,(IF(M7671=People!$B$5,People!$A$5,0)))))))</f>
        <v>Chuck Magee</v>
      </c>
      <c r="W7671" s="1" t="str">
        <f>IFERROR(VLOOKUP(Data[[#This Row],[Order ID]], Returns!$A:$B, 2, FALSE), "No")</f>
        <v>No</v>
      </c>
      <c r="X7671" s="1">
        <f>1/COUNTIF(Data[Order ID], Data[[#This Row],[Order ID]])</f>
        <v>0.14285714285714285</v>
      </c>
      <c r="Y7671" s="1">
        <f>1/COUNTIFS(Data[Customer Name],Data[[#This Row],[Customer Name]], Data[MonthYear],Data[[#This Row],[MonthYear]])</f>
        <v>0.14285714285714285</v>
      </c>
      <c r="Z7671" s="1" t="str">
        <f>TEXT(Data[[#This Row],[Order Date]], "mm.yy")</f>
        <v>11.17</v>
      </c>
    </row>
    <row r="7672" spans="1:26" x14ac:dyDescent="0.25">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1" t="str">
        <f>IF(M7672=People!$B$2,People!$A$5,(IF(M7672=People!$B$3,People!$A$3,(IF(M7672=People!$B$4,People!$A$4,(IF(M7672=People!$B$5,People!$A$5,0)))))))</f>
        <v>Chuck Magee</v>
      </c>
      <c r="W7672" s="1" t="str">
        <f>IFERROR(VLOOKUP(Data[[#This Row],[Order ID]], Returns!$A:$B, 2, FALSE), "No")</f>
        <v>No</v>
      </c>
      <c r="X7672" s="1">
        <f>1/COUNTIF(Data[Order ID], Data[[#This Row],[Order ID]])</f>
        <v>0.14285714285714285</v>
      </c>
      <c r="Y7672" s="1">
        <f>1/COUNTIFS(Data[Customer Name],Data[[#This Row],[Customer Name]], Data[MonthYear],Data[[#This Row],[MonthYear]])</f>
        <v>0.14285714285714285</v>
      </c>
      <c r="Z7672" s="1" t="str">
        <f>TEXT(Data[[#This Row],[Order Date]], "mm.yy")</f>
        <v>11.17</v>
      </c>
    </row>
    <row r="7673" spans="1:26" x14ac:dyDescent="0.25">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1" t="str">
        <f>IF(M7673=People!$B$2,People!$A$5,(IF(M7673=People!$B$3,People!$A$3,(IF(M7673=People!$B$4,People!$A$4,(IF(M7673=People!$B$5,People!$A$5,0)))))))</f>
        <v>Chuck Magee</v>
      </c>
      <c r="W7673" s="1" t="str">
        <f>IFERROR(VLOOKUP(Data[[#This Row],[Order ID]], Returns!$A:$B, 2, FALSE), "No")</f>
        <v>No</v>
      </c>
      <c r="X7673" s="1">
        <f>1/COUNTIF(Data[Order ID], Data[[#This Row],[Order ID]])</f>
        <v>0.14285714285714285</v>
      </c>
      <c r="Y7673" s="1">
        <f>1/COUNTIFS(Data[Customer Name],Data[[#This Row],[Customer Name]], Data[MonthYear],Data[[#This Row],[MonthYear]])</f>
        <v>0.14285714285714285</v>
      </c>
      <c r="Z7673" s="1" t="str">
        <f>TEXT(Data[[#This Row],[Order Date]], "mm.yy")</f>
        <v>11.17</v>
      </c>
    </row>
    <row r="7674" spans="1:26" x14ac:dyDescent="0.25">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1" t="str">
        <f>IF(M7674=People!$B$2,People!$A$5,(IF(M7674=People!$B$3,People!$A$3,(IF(M7674=People!$B$4,People!$A$4,(IF(M7674=People!$B$5,People!$A$5,0)))))))</f>
        <v>Chuck Magee</v>
      </c>
      <c r="W7674" s="1" t="str">
        <f>IFERROR(VLOOKUP(Data[[#This Row],[Order ID]], Returns!$A:$B, 2, FALSE), "No")</f>
        <v>No</v>
      </c>
      <c r="X7674" s="1">
        <f>1/COUNTIF(Data[Order ID], Data[[#This Row],[Order ID]])</f>
        <v>0.14285714285714285</v>
      </c>
      <c r="Y7674" s="1">
        <f>1/COUNTIFS(Data[Customer Name],Data[[#This Row],[Customer Name]], Data[MonthYear],Data[[#This Row],[MonthYear]])</f>
        <v>0.14285714285714285</v>
      </c>
      <c r="Z7674" s="1" t="str">
        <f>TEXT(Data[[#This Row],[Order Date]], "mm.yy")</f>
        <v>11.17</v>
      </c>
    </row>
    <row r="7675" spans="1:26" x14ac:dyDescent="0.25">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1" t="str">
        <f>IF(M7675=People!$B$2,People!$A$5,(IF(M7675=People!$B$3,People!$A$3,(IF(M7675=People!$B$4,People!$A$4,(IF(M7675=People!$B$5,People!$A$5,0)))))))</f>
        <v>Chuck Magee</v>
      </c>
      <c r="W7675" s="1" t="str">
        <f>IFERROR(VLOOKUP(Data[[#This Row],[Order ID]], Returns!$A:$B, 2, FALSE), "No")</f>
        <v>No</v>
      </c>
      <c r="X7675" s="1">
        <f>1/COUNTIF(Data[Order ID], Data[[#This Row],[Order ID]])</f>
        <v>0.14285714285714285</v>
      </c>
      <c r="Y7675" s="1">
        <f>1/COUNTIFS(Data[Customer Name],Data[[#This Row],[Customer Name]], Data[MonthYear],Data[[#This Row],[MonthYear]])</f>
        <v>0.14285714285714285</v>
      </c>
      <c r="Z7675" s="1" t="str">
        <f>TEXT(Data[[#This Row],[Order Date]], "mm.yy")</f>
        <v>11.17</v>
      </c>
    </row>
    <row r="7676" spans="1:26" x14ac:dyDescent="0.25">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1" t="str">
        <f>IF(M7676=People!$B$2,People!$A$5,(IF(M7676=People!$B$3,People!$A$3,(IF(M7676=People!$B$4,People!$A$4,(IF(M7676=People!$B$5,People!$A$5,0)))))))</f>
        <v>Chuck Magee</v>
      </c>
      <c r="W7676" s="1" t="str">
        <f>IFERROR(VLOOKUP(Data[[#This Row],[Order ID]], Returns!$A:$B, 2, FALSE), "No")</f>
        <v>No</v>
      </c>
      <c r="X7676" s="1">
        <f>1/COUNTIF(Data[Order ID], Data[[#This Row],[Order ID]])</f>
        <v>0.14285714285714285</v>
      </c>
      <c r="Y7676" s="1">
        <f>1/COUNTIFS(Data[Customer Name],Data[[#This Row],[Customer Name]], Data[MonthYear],Data[[#This Row],[MonthYear]])</f>
        <v>0.14285714285714285</v>
      </c>
      <c r="Z7676" s="1" t="str">
        <f>TEXT(Data[[#This Row],[Order Date]], "mm.yy")</f>
        <v>11.17</v>
      </c>
    </row>
    <row r="7677" spans="1:26" x14ac:dyDescent="0.25">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1" t="str">
        <f>IF(M7677=People!$B$2,People!$A$5,(IF(M7677=People!$B$3,People!$A$3,(IF(M7677=People!$B$4,People!$A$4,(IF(M7677=People!$B$5,People!$A$5,0)))))))</f>
        <v>Cassandra Brandow</v>
      </c>
      <c r="W7677" s="1" t="str">
        <f>IFERROR(VLOOKUP(Data[[#This Row],[Order ID]], Returns!$A:$B, 2, FALSE), "No")</f>
        <v>No</v>
      </c>
      <c r="X7677" s="1">
        <f>1/COUNTIF(Data[Order ID], Data[[#This Row],[Order ID]])</f>
        <v>1</v>
      </c>
      <c r="Y7677" s="1">
        <f>1/COUNTIFS(Data[Customer Name],Data[[#This Row],[Customer Name]], Data[MonthYear],Data[[#This Row],[MonthYear]])</f>
        <v>1</v>
      </c>
      <c r="Z7677" s="1" t="str">
        <f>TEXT(Data[[#This Row],[Order Date]], "mm.yy")</f>
        <v>05.19</v>
      </c>
    </row>
    <row r="7678" spans="1:26" x14ac:dyDescent="0.25">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1" t="str">
        <f>IF(M7678=People!$B$2,People!$A$5,(IF(M7678=People!$B$3,People!$A$3,(IF(M7678=People!$B$4,People!$A$4,(IF(M7678=People!$B$5,People!$A$5,0)))))))</f>
        <v>Cassandra Brandow</v>
      </c>
      <c r="W7678" s="1" t="str">
        <f>IFERROR(VLOOKUP(Data[[#This Row],[Order ID]], Returns!$A:$B, 2, FALSE), "No")</f>
        <v>No</v>
      </c>
      <c r="X7678" s="1">
        <f>1/COUNTIF(Data[Order ID], Data[[#This Row],[Order ID]])</f>
        <v>1</v>
      </c>
      <c r="Y7678" s="1">
        <f>1/COUNTIFS(Data[Customer Name],Data[[#This Row],[Customer Name]], Data[MonthYear],Data[[#This Row],[MonthYear]])</f>
        <v>1</v>
      </c>
      <c r="Z7678" s="1" t="str">
        <f>TEXT(Data[[#This Row],[Order Date]], "mm.yy")</f>
        <v>10.16</v>
      </c>
    </row>
    <row r="7679" spans="1:26" x14ac:dyDescent="0.25">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1" t="str">
        <f>IF(M7679=People!$B$2,People!$A$5,(IF(M7679=People!$B$3,People!$A$3,(IF(M7679=People!$B$4,People!$A$4,(IF(M7679=People!$B$5,People!$A$5,0)))))))</f>
        <v>Chuck Magee</v>
      </c>
      <c r="W7679" s="1" t="str">
        <f>IFERROR(VLOOKUP(Data[[#This Row],[Order ID]], Returns!$A:$B, 2, FALSE), "No")</f>
        <v>No</v>
      </c>
      <c r="X7679" s="1">
        <f>1/COUNTIF(Data[Order ID], Data[[#This Row],[Order ID]])</f>
        <v>0.2</v>
      </c>
      <c r="Y7679" s="1">
        <f>1/COUNTIFS(Data[Customer Name],Data[[#This Row],[Customer Name]], Data[MonthYear],Data[[#This Row],[MonthYear]])</f>
        <v>0.2</v>
      </c>
      <c r="Z7679" s="1" t="str">
        <f>TEXT(Data[[#This Row],[Order Date]], "mm.yy")</f>
        <v>12.16</v>
      </c>
    </row>
    <row r="7680" spans="1:26" x14ac:dyDescent="0.25">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1" t="str">
        <f>IF(M7680=People!$B$2,People!$A$5,(IF(M7680=People!$B$3,People!$A$3,(IF(M7680=People!$B$4,People!$A$4,(IF(M7680=People!$B$5,People!$A$5,0)))))))</f>
        <v>Chuck Magee</v>
      </c>
      <c r="W7680" s="1" t="str">
        <f>IFERROR(VLOOKUP(Data[[#This Row],[Order ID]], Returns!$A:$B, 2, FALSE), "No")</f>
        <v>No</v>
      </c>
      <c r="X7680" s="1">
        <f>1/COUNTIF(Data[Order ID], Data[[#This Row],[Order ID]])</f>
        <v>0.2</v>
      </c>
      <c r="Y7680" s="1">
        <f>1/COUNTIFS(Data[Customer Name],Data[[#This Row],[Customer Name]], Data[MonthYear],Data[[#This Row],[MonthYear]])</f>
        <v>0.2</v>
      </c>
      <c r="Z7680" s="1" t="str">
        <f>TEXT(Data[[#This Row],[Order Date]], "mm.yy")</f>
        <v>12.16</v>
      </c>
    </row>
    <row r="7681" spans="1:26" x14ac:dyDescent="0.25">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1" t="str">
        <f>IF(M7681=People!$B$2,People!$A$5,(IF(M7681=People!$B$3,People!$A$3,(IF(M7681=People!$B$4,People!$A$4,(IF(M7681=People!$B$5,People!$A$5,0)))))))</f>
        <v>Chuck Magee</v>
      </c>
      <c r="W7681" s="1" t="str">
        <f>IFERROR(VLOOKUP(Data[[#This Row],[Order ID]], Returns!$A:$B, 2, FALSE), "No")</f>
        <v>No</v>
      </c>
      <c r="X7681" s="1">
        <f>1/COUNTIF(Data[Order ID], Data[[#This Row],[Order ID]])</f>
        <v>0.2</v>
      </c>
      <c r="Y7681" s="1">
        <f>1/COUNTIFS(Data[Customer Name],Data[[#This Row],[Customer Name]], Data[MonthYear],Data[[#This Row],[MonthYear]])</f>
        <v>0.2</v>
      </c>
      <c r="Z7681" s="1" t="str">
        <f>TEXT(Data[[#This Row],[Order Date]], "mm.yy")</f>
        <v>12.16</v>
      </c>
    </row>
    <row r="7682" spans="1:26" x14ac:dyDescent="0.25">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1" t="str">
        <f>IF(M7682=People!$B$2,People!$A$5,(IF(M7682=People!$B$3,People!$A$3,(IF(M7682=People!$B$4,People!$A$4,(IF(M7682=People!$B$5,People!$A$5,0)))))))</f>
        <v>Chuck Magee</v>
      </c>
      <c r="W7682" s="1" t="str">
        <f>IFERROR(VLOOKUP(Data[[#This Row],[Order ID]], Returns!$A:$B, 2, FALSE), "No")</f>
        <v>No</v>
      </c>
      <c r="X7682" s="1">
        <f>1/COUNTIF(Data[Order ID], Data[[#This Row],[Order ID]])</f>
        <v>0.2</v>
      </c>
      <c r="Y7682" s="1">
        <f>1/COUNTIFS(Data[Customer Name],Data[[#This Row],[Customer Name]], Data[MonthYear],Data[[#This Row],[MonthYear]])</f>
        <v>0.2</v>
      </c>
      <c r="Z7682" s="1" t="str">
        <f>TEXT(Data[[#This Row],[Order Date]], "mm.yy")</f>
        <v>12.16</v>
      </c>
    </row>
    <row r="7683" spans="1:26" x14ac:dyDescent="0.25">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1" t="str">
        <f>IF(M7683=People!$B$2,People!$A$5,(IF(M7683=People!$B$3,People!$A$3,(IF(M7683=People!$B$4,People!$A$4,(IF(M7683=People!$B$5,People!$A$5,0)))))))</f>
        <v>Chuck Magee</v>
      </c>
      <c r="W7683" s="1" t="str">
        <f>IFERROR(VLOOKUP(Data[[#This Row],[Order ID]], Returns!$A:$B, 2, FALSE), "No")</f>
        <v>No</v>
      </c>
      <c r="X7683" s="1">
        <f>1/COUNTIF(Data[Order ID], Data[[#This Row],[Order ID]])</f>
        <v>0.2</v>
      </c>
      <c r="Y7683" s="1">
        <f>1/COUNTIFS(Data[Customer Name],Data[[#This Row],[Customer Name]], Data[MonthYear],Data[[#This Row],[MonthYear]])</f>
        <v>0.2</v>
      </c>
      <c r="Z7683" s="1" t="str">
        <f>TEXT(Data[[#This Row],[Order Date]], "mm.yy")</f>
        <v>12.16</v>
      </c>
    </row>
    <row r="7684" spans="1:26" x14ac:dyDescent="0.25">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1" t="str">
        <f>IF(M7684=People!$B$2,People!$A$5,(IF(M7684=People!$B$3,People!$A$3,(IF(M7684=People!$B$4,People!$A$4,(IF(M7684=People!$B$5,People!$A$5,0)))))))</f>
        <v>Kelly Williams</v>
      </c>
      <c r="W7684" s="1" t="str">
        <f>IFERROR(VLOOKUP(Data[[#This Row],[Order ID]], Returns!$A:$B, 2, FALSE), "No")</f>
        <v>No</v>
      </c>
      <c r="X7684" s="1">
        <f>1/COUNTIF(Data[Order ID], Data[[#This Row],[Order ID]])</f>
        <v>0.5</v>
      </c>
      <c r="Y7684" s="1">
        <f>1/COUNTIFS(Data[Customer Name],Data[[#This Row],[Customer Name]], Data[MonthYear],Data[[#This Row],[MonthYear]])</f>
        <v>0.5</v>
      </c>
      <c r="Z7684" s="1" t="str">
        <f>TEXT(Data[[#This Row],[Order Date]], "mm.yy")</f>
        <v>04.17</v>
      </c>
    </row>
    <row r="7685" spans="1:26" x14ac:dyDescent="0.25">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1" t="str">
        <f>IF(M7685=People!$B$2,People!$A$5,(IF(M7685=People!$B$3,People!$A$3,(IF(M7685=People!$B$4,People!$A$4,(IF(M7685=People!$B$5,People!$A$5,0)))))))</f>
        <v>Kelly Williams</v>
      </c>
      <c r="W7685" s="1" t="str">
        <f>IFERROR(VLOOKUP(Data[[#This Row],[Order ID]], Returns!$A:$B, 2, FALSE), "No")</f>
        <v>No</v>
      </c>
      <c r="X7685" s="1">
        <f>1/COUNTIF(Data[Order ID], Data[[#This Row],[Order ID]])</f>
        <v>0.5</v>
      </c>
      <c r="Y7685" s="1">
        <f>1/COUNTIFS(Data[Customer Name],Data[[#This Row],[Customer Name]], Data[MonthYear],Data[[#This Row],[MonthYear]])</f>
        <v>0.5</v>
      </c>
      <c r="Z7685" s="1" t="str">
        <f>TEXT(Data[[#This Row],[Order Date]], "mm.yy")</f>
        <v>04.17</v>
      </c>
    </row>
    <row r="7686" spans="1:26" x14ac:dyDescent="0.25">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1" t="str">
        <f>IF(M7686=People!$B$2,People!$A$5,(IF(M7686=People!$B$3,People!$A$3,(IF(M7686=People!$B$4,People!$A$4,(IF(M7686=People!$B$5,People!$A$5,0)))))))</f>
        <v>Chuck Magee</v>
      </c>
      <c r="W7686" s="1" t="str">
        <f>IFERROR(VLOOKUP(Data[[#This Row],[Order ID]], Returns!$A:$B, 2, FALSE), "No")</f>
        <v>No</v>
      </c>
      <c r="X7686" s="1">
        <f>1/COUNTIF(Data[Order ID], Data[[#This Row],[Order ID]])</f>
        <v>0.5</v>
      </c>
      <c r="Y7686" s="1">
        <f>1/COUNTIFS(Data[Customer Name],Data[[#This Row],[Customer Name]], Data[MonthYear],Data[[#This Row],[MonthYear]])</f>
        <v>0.5</v>
      </c>
      <c r="Z7686" s="1" t="str">
        <f>TEXT(Data[[#This Row],[Order Date]], "mm.yy")</f>
        <v>02.17</v>
      </c>
    </row>
    <row r="7687" spans="1:26" x14ac:dyDescent="0.25">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1" t="str">
        <f>IF(M7687=People!$B$2,People!$A$5,(IF(M7687=People!$B$3,People!$A$3,(IF(M7687=People!$B$4,People!$A$4,(IF(M7687=People!$B$5,People!$A$5,0)))))))</f>
        <v>Chuck Magee</v>
      </c>
      <c r="W7687" s="1" t="str">
        <f>IFERROR(VLOOKUP(Data[[#This Row],[Order ID]], Returns!$A:$B, 2, FALSE), "No")</f>
        <v>No</v>
      </c>
      <c r="X7687" s="1">
        <f>1/COUNTIF(Data[Order ID], Data[[#This Row],[Order ID]])</f>
        <v>0.5</v>
      </c>
      <c r="Y7687" s="1">
        <f>1/COUNTIFS(Data[Customer Name],Data[[#This Row],[Customer Name]], Data[MonthYear],Data[[#This Row],[MonthYear]])</f>
        <v>0.5</v>
      </c>
      <c r="Z7687" s="1" t="str">
        <f>TEXT(Data[[#This Row],[Order Date]], "mm.yy")</f>
        <v>02.17</v>
      </c>
    </row>
    <row r="7688" spans="1:26" x14ac:dyDescent="0.25">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1" t="str">
        <f>IF(M7688=People!$B$2,People!$A$5,(IF(M7688=People!$B$3,People!$A$3,(IF(M7688=People!$B$4,People!$A$4,(IF(M7688=People!$B$5,People!$A$5,0)))))))</f>
        <v>Kelly Williams</v>
      </c>
      <c r="W7688" s="1" t="str">
        <f>IFERROR(VLOOKUP(Data[[#This Row],[Order ID]], Returns!$A:$B, 2, FALSE), "No")</f>
        <v>No</v>
      </c>
      <c r="X7688" s="1">
        <f>1/COUNTIF(Data[Order ID], Data[[#This Row],[Order ID]])</f>
        <v>0.33333333333333331</v>
      </c>
      <c r="Y7688" s="1">
        <f>1/COUNTIFS(Data[Customer Name],Data[[#This Row],[Customer Name]], Data[MonthYear],Data[[#This Row],[MonthYear]])</f>
        <v>0.2</v>
      </c>
      <c r="Z7688" s="1" t="str">
        <f>TEXT(Data[[#This Row],[Order Date]], "mm.yy")</f>
        <v>11.18</v>
      </c>
    </row>
    <row r="7689" spans="1:26" x14ac:dyDescent="0.25">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1" t="str">
        <f>IF(M7689=People!$B$2,People!$A$5,(IF(M7689=People!$B$3,People!$A$3,(IF(M7689=People!$B$4,People!$A$4,(IF(M7689=People!$B$5,People!$A$5,0)))))))</f>
        <v>Kelly Williams</v>
      </c>
      <c r="W7689" s="1" t="str">
        <f>IFERROR(VLOOKUP(Data[[#This Row],[Order ID]], Returns!$A:$B, 2, FALSE), "No")</f>
        <v>No</v>
      </c>
      <c r="X7689" s="1">
        <f>1/COUNTIF(Data[Order ID], Data[[#This Row],[Order ID]])</f>
        <v>0.33333333333333331</v>
      </c>
      <c r="Y7689" s="1">
        <f>1/COUNTIFS(Data[Customer Name],Data[[#This Row],[Customer Name]], Data[MonthYear],Data[[#This Row],[MonthYear]])</f>
        <v>0.2</v>
      </c>
      <c r="Z7689" s="1" t="str">
        <f>TEXT(Data[[#This Row],[Order Date]], "mm.yy")</f>
        <v>11.18</v>
      </c>
    </row>
    <row r="7690" spans="1:26" x14ac:dyDescent="0.25">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1" t="str">
        <f>IF(M7690=People!$B$2,People!$A$5,(IF(M7690=People!$B$3,People!$A$3,(IF(M7690=People!$B$4,People!$A$4,(IF(M7690=People!$B$5,People!$A$5,0)))))))</f>
        <v>Kelly Williams</v>
      </c>
      <c r="W7690" s="1" t="str">
        <f>IFERROR(VLOOKUP(Data[[#This Row],[Order ID]], Returns!$A:$B, 2, FALSE), "No")</f>
        <v>No</v>
      </c>
      <c r="X7690" s="1">
        <f>1/COUNTIF(Data[Order ID], Data[[#This Row],[Order ID]])</f>
        <v>0.33333333333333331</v>
      </c>
      <c r="Y7690" s="1">
        <f>1/COUNTIFS(Data[Customer Name],Data[[#This Row],[Customer Name]], Data[MonthYear],Data[[#This Row],[MonthYear]])</f>
        <v>0.2</v>
      </c>
      <c r="Z7690" s="1" t="str">
        <f>TEXT(Data[[#This Row],[Order Date]], "mm.yy")</f>
        <v>11.18</v>
      </c>
    </row>
    <row r="7691" spans="1:26" x14ac:dyDescent="0.25">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1" t="str">
        <f>IF(M7691=People!$B$2,People!$A$5,(IF(M7691=People!$B$3,People!$A$3,(IF(M7691=People!$B$4,People!$A$4,(IF(M7691=People!$B$5,People!$A$5,0)))))))</f>
        <v>Cassandra Brandow</v>
      </c>
      <c r="W7691" s="1" t="str">
        <f>IFERROR(VLOOKUP(Data[[#This Row],[Order ID]], Returns!$A:$B, 2, FALSE), "No")</f>
        <v>No</v>
      </c>
      <c r="X7691" s="1">
        <f>1/COUNTIF(Data[Order ID], Data[[#This Row],[Order ID]])</f>
        <v>0.33333333333333331</v>
      </c>
      <c r="Y7691" s="1">
        <f>1/COUNTIFS(Data[Customer Name],Data[[#This Row],[Customer Name]], Data[MonthYear],Data[[#This Row],[MonthYear]])</f>
        <v>0.33333333333333331</v>
      </c>
      <c r="Z7691" s="1" t="str">
        <f>TEXT(Data[[#This Row],[Order Date]], "mm.yy")</f>
        <v>07.19</v>
      </c>
    </row>
    <row r="7692" spans="1:26" x14ac:dyDescent="0.25">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1" t="str">
        <f>IF(M7692=People!$B$2,People!$A$5,(IF(M7692=People!$B$3,People!$A$3,(IF(M7692=People!$B$4,People!$A$4,(IF(M7692=People!$B$5,People!$A$5,0)))))))</f>
        <v>Cassandra Brandow</v>
      </c>
      <c r="W7692" s="1" t="str">
        <f>IFERROR(VLOOKUP(Data[[#This Row],[Order ID]], Returns!$A:$B, 2, FALSE), "No")</f>
        <v>No</v>
      </c>
      <c r="X7692" s="1">
        <f>1/COUNTIF(Data[Order ID], Data[[#This Row],[Order ID]])</f>
        <v>0.33333333333333331</v>
      </c>
      <c r="Y7692" s="1">
        <f>1/COUNTIFS(Data[Customer Name],Data[[#This Row],[Customer Name]], Data[MonthYear],Data[[#This Row],[MonthYear]])</f>
        <v>0.33333333333333331</v>
      </c>
      <c r="Z7692" s="1" t="str">
        <f>TEXT(Data[[#This Row],[Order Date]], "mm.yy")</f>
        <v>07.19</v>
      </c>
    </row>
    <row r="7693" spans="1:26" x14ac:dyDescent="0.25">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1" t="str">
        <f>IF(M7693=People!$B$2,People!$A$5,(IF(M7693=People!$B$3,People!$A$3,(IF(M7693=People!$B$4,People!$A$4,(IF(M7693=People!$B$5,People!$A$5,0)))))))</f>
        <v>Cassandra Brandow</v>
      </c>
      <c r="W7693" s="1" t="str">
        <f>IFERROR(VLOOKUP(Data[[#This Row],[Order ID]], Returns!$A:$B, 2, FALSE), "No")</f>
        <v>No</v>
      </c>
      <c r="X7693" s="1">
        <f>1/COUNTIF(Data[Order ID], Data[[#This Row],[Order ID]])</f>
        <v>0.33333333333333331</v>
      </c>
      <c r="Y7693" s="1">
        <f>1/COUNTIFS(Data[Customer Name],Data[[#This Row],[Customer Name]], Data[MonthYear],Data[[#This Row],[MonthYear]])</f>
        <v>0.33333333333333331</v>
      </c>
      <c r="Z7693" s="1" t="str">
        <f>TEXT(Data[[#This Row],[Order Date]], "mm.yy")</f>
        <v>07.19</v>
      </c>
    </row>
    <row r="7694" spans="1:26" x14ac:dyDescent="0.25">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1" t="str">
        <f>IF(M7694=People!$B$2,People!$A$5,(IF(M7694=People!$B$3,People!$A$3,(IF(M7694=People!$B$4,People!$A$4,(IF(M7694=People!$B$5,People!$A$5,0)))))))</f>
        <v>Cassandra Brandow</v>
      </c>
      <c r="W7694" s="1" t="str">
        <f>IFERROR(VLOOKUP(Data[[#This Row],[Order ID]], Returns!$A:$B, 2, FALSE), "No")</f>
        <v>No</v>
      </c>
      <c r="X7694" s="1">
        <f>1/COUNTIF(Data[Order ID], Data[[#This Row],[Order ID]])</f>
        <v>0.5</v>
      </c>
      <c r="Y7694" s="1">
        <f>1/COUNTIFS(Data[Customer Name],Data[[#This Row],[Customer Name]], Data[MonthYear],Data[[#This Row],[MonthYear]])</f>
        <v>0.5</v>
      </c>
      <c r="Z7694" s="1" t="str">
        <f>TEXT(Data[[#This Row],[Order Date]], "mm.yy")</f>
        <v>12.16</v>
      </c>
    </row>
    <row r="7695" spans="1:26" x14ac:dyDescent="0.25">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1" t="str">
        <f>IF(M7695=People!$B$2,People!$A$5,(IF(M7695=People!$B$3,People!$A$3,(IF(M7695=People!$B$4,People!$A$4,(IF(M7695=People!$B$5,People!$A$5,0)))))))</f>
        <v>Cassandra Brandow</v>
      </c>
      <c r="W7695" s="1" t="str">
        <f>IFERROR(VLOOKUP(Data[[#This Row],[Order ID]], Returns!$A:$B, 2, FALSE), "No")</f>
        <v>No</v>
      </c>
      <c r="X7695" s="1">
        <f>1/COUNTIF(Data[Order ID], Data[[#This Row],[Order ID]])</f>
        <v>0.5</v>
      </c>
      <c r="Y7695" s="1">
        <f>1/COUNTIFS(Data[Customer Name],Data[[#This Row],[Customer Name]], Data[MonthYear],Data[[#This Row],[MonthYear]])</f>
        <v>0.5</v>
      </c>
      <c r="Z7695" s="1" t="str">
        <f>TEXT(Data[[#This Row],[Order Date]], "mm.yy")</f>
        <v>12.16</v>
      </c>
    </row>
    <row r="7696" spans="1:26" x14ac:dyDescent="0.25">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1" t="str">
        <f>IF(M7696=People!$B$2,People!$A$5,(IF(M7696=People!$B$3,People!$A$3,(IF(M7696=People!$B$4,People!$A$4,(IF(M7696=People!$B$5,People!$A$5,0)))))))</f>
        <v>Cassandra Brandow</v>
      </c>
      <c r="W7696" s="1" t="str">
        <f>IFERROR(VLOOKUP(Data[[#This Row],[Order ID]], Returns!$A:$B, 2, FALSE), "No")</f>
        <v>Yes</v>
      </c>
      <c r="X7696" s="1">
        <f>1/COUNTIF(Data[Order ID], Data[[#This Row],[Order ID]])</f>
        <v>1</v>
      </c>
      <c r="Y7696" s="1">
        <f>1/COUNTIFS(Data[Customer Name],Data[[#This Row],[Customer Name]], Data[MonthYear],Data[[#This Row],[MonthYear]])</f>
        <v>1</v>
      </c>
      <c r="Z7696" s="1" t="str">
        <f>TEXT(Data[[#This Row],[Order Date]], "mm.yy")</f>
        <v>03.18</v>
      </c>
    </row>
    <row r="7697" spans="1:26" x14ac:dyDescent="0.25">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1" t="str">
        <f>IF(M7697=People!$B$2,People!$A$5,(IF(M7697=People!$B$3,People!$A$3,(IF(M7697=People!$B$4,People!$A$4,(IF(M7697=People!$B$5,People!$A$5,0)))))))</f>
        <v>Kelly Williams</v>
      </c>
      <c r="W7697" s="1" t="str">
        <f>IFERROR(VLOOKUP(Data[[#This Row],[Order ID]], Returns!$A:$B, 2, FALSE), "No")</f>
        <v>No</v>
      </c>
      <c r="X7697" s="1">
        <f>1/COUNTIF(Data[Order ID], Data[[#This Row],[Order ID]])</f>
        <v>0.5</v>
      </c>
      <c r="Y7697" s="1">
        <f>1/COUNTIFS(Data[Customer Name],Data[[#This Row],[Customer Name]], Data[MonthYear],Data[[#This Row],[MonthYear]])</f>
        <v>0.5</v>
      </c>
      <c r="Z7697" s="1" t="str">
        <f>TEXT(Data[[#This Row],[Order Date]], "mm.yy")</f>
        <v>07.19</v>
      </c>
    </row>
    <row r="7698" spans="1:26" x14ac:dyDescent="0.25">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1" t="str">
        <f>IF(M7698=People!$B$2,People!$A$5,(IF(M7698=People!$B$3,People!$A$3,(IF(M7698=People!$B$4,People!$A$4,(IF(M7698=People!$B$5,People!$A$5,0)))))))</f>
        <v>Kelly Williams</v>
      </c>
      <c r="W7698" s="1" t="str">
        <f>IFERROR(VLOOKUP(Data[[#This Row],[Order ID]], Returns!$A:$B, 2, FALSE), "No")</f>
        <v>No</v>
      </c>
      <c r="X7698" s="1">
        <f>1/COUNTIF(Data[Order ID], Data[[#This Row],[Order ID]])</f>
        <v>0.5</v>
      </c>
      <c r="Y7698" s="1">
        <f>1/COUNTIFS(Data[Customer Name],Data[[#This Row],[Customer Name]], Data[MonthYear],Data[[#This Row],[MonthYear]])</f>
        <v>0.5</v>
      </c>
      <c r="Z7698" s="1" t="str">
        <f>TEXT(Data[[#This Row],[Order Date]], "mm.yy")</f>
        <v>07.19</v>
      </c>
    </row>
    <row r="7699" spans="1:26" x14ac:dyDescent="0.25">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1" t="str">
        <f>IF(M7699=People!$B$2,People!$A$5,(IF(M7699=People!$B$3,People!$A$3,(IF(M7699=People!$B$4,People!$A$4,(IF(M7699=People!$B$5,People!$A$5,0)))))))</f>
        <v>Chuck Magee</v>
      </c>
      <c r="W7699" s="1" t="str">
        <f>IFERROR(VLOOKUP(Data[[#This Row],[Order ID]], Returns!$A:$B, 2, FALSE), "No")</f>
        <v>No</v>
      </c>
      <c r="X7699" s="1">
        <f>1/COUNTIF(Data[Order ID], Data[[#This Row],[Order ID]])</f>
        <v>0.2</v>
      </c>
      <c r="Y7699" s="1">
        <f>1/COUNTIFS(Data[Customer Name],Data[[#This Row],[Customer Name]], Data[MonthYear],Data[[#This Row],[MonthYear]])</f>
        <v>0.2</v>
      </c>
      <c r="Z7699" s="1" t="str">
        <f>TEXT(Data[[#This Row],[Order Date]], "mm.yy")</f>
        <v>12.19</v>
      </c>
    </row>
    <row r="7700" spans="1:26" x14ac:dyDescent="0.25">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1" t="str">
        <f>IF(M7700=People!$B$2,People!$A$5,(IF(M7700=People!$B$3,People!$A$3,(IF(M7700=People!$B$4,People!$A$4,(IF(M7700=People!$B$5,People!$A$5,0)))))))</f>
        <v>Chuck Magee</v>
      </c>
      <c r="W7700" s="1" t="str">
        <f>IFERROR(VLOOKUP(Data[[#This Row],[Order ID]], Returns!$A:$B, 2, FALSE), "No")</f>
        <v>No</v>
      </c>
      <c r="X7700" s="1">
        <f>1/COUNTIF(Data[Order ID], Data[[#This Row],[Order ID]])</f>
        <v>0.2</v>
      </c>
      <c r="Y7700" s="1">
        <f>1/COUNTIFS(Data[Customer Name],Data[[#This Row],[Customer Name]], Data[MonthYear],Data[[#This Row],[MonthYear]])</f>
        <v>0.2</v>
      </c>
      <c r="Z7700" s="1" t="str">
        <f>TEXT(Data[[#This Row],[Order Date]], "mm.yy")</f>
        <v>12.19</v>
      </c>
    </row>
    <row r="7701" spans="1:26" x14ac:dyDescent="0.25">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1" t="str">
        <f>IF(M7701=People!$B$2,People!$A$5,(IF(M7701=People!$B$3,People!$A$3,(IF(M7701=People!$B$4,People!$A$4,(IF(M7701=People!$B$5,People!$A$5,0)))))))</f>
        <v>Chuck Magee</v>
      </c>
      <c r="W7701" s="1" t="str">
        <f>IFERROR(VLOOKUP(Data[[#This Row],[Order ID]], Returns!$A:$B, 2, FALSE), "No")</f>
        <v>No</v>
      </c>
      <c r="X7701" s="1">
        <f>1/COUNTIF(Data[Order ID], Data[[#This Row],[Order ID]])</f>
        <v>0.2</v>
      </c>
      <c r="Y7701" s="1">
        <f>1/COUNTIFS(Data[Customer Name],Data[[#This Row],[Customer Name]], Data[MonthYear],Data[[#This Row],[MonthYear]])</f>
        <v>0.2</v>
      </c>
      <c r="Z7701" s="1" t="str">
        <f>TEXT(Data[[#This Row],[Order Date]], "mm.yy")</f>
        <v>12.19</v>
      </c>
    </row>
    <row r="7702" spans="1:26" x14ac:dyDescent="0.25">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1" t="str">
        <f>IF(M7702=People!$B$2,People!$A$5,(IF(M7702=People!$B$3,People!$A$3,(IF(M7702=People!$B$4,People!$A$4,(IF(M7702=People!$B$5,People!$A$5,0)))))))</f>
        <v>Chuck Magee</v>
      </c>
      <c r="W7702" s="1" t="str">
        <f>IFERROR(VLOOKUP(Data[[#This Row],[Order ID]], Returns!$A:$B, 2, FALSE), "No")</f>
        <v>No</v>
      </c>
      <c r="X7702" s="1">
        <f>1/COUNTIF(Data[Order ID], Data[[#This Row],[Order ID]])</f>
        <v>0.2</v>
      </c>
      <c r="Y7702" s="1">
        <f>1/COUNTIFS(Data[Customer Name],Data[[#This Row],[Customer Name]], Data[MonthYear],Data[[#This Row],[MonthYear]])</f>
        <v>0.2</v>
      </c>
      <c r="Z7702" s="1" t="str">
        <f>TEXT(Data[[#This Row],[Order Date]], "mm.yy")</f>
        <v>12.19</v>
      </c>
    </row>
    <row r="7703" spans="1:26" x14ac:dyDescent="0.25">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1" t="str">
        <f>IF(M7703=People!$B$2,People!$A$5,(IF(M7703=People!$B$3,People!$A$3,(IF(M7703=People!$B$4,People!$A$4,(IF(M7703=People!$B$5,People!$A$5,0)))))))</f>
        <v>Chuck Magee</v>
      </c>
      <c r="W7703" s="1" t="str">
        <f>IFERROR(VLOOKUP(Data[[#This Row],[Order ID]], Returns!$A:$B, 2, FALSE), "No")</f>
        <v>No</v>
      </c>
      <c r="X7703" s="1">
        <f>1/COUNTIF(Data[Order ID], Data[[#This Row],[Order ID]])</f>
        <v>0.2</v>
      </c>
      <c r="Y7703" s="1">
        <f>1/COUNTIFS(Data[Customer Name],Data[[#This Row],[Customer Name]], Data[MonthYear],Data[[#This Row],[MonthYear]])</f>
        <v>0.2</v>
      </c>
      <c r="Z7703" s="1" t="str">
        <f>TEXT(Data[[#This Row],[Order Date]], "mm.yy")</f>
        <v>12.19</v>
      </c>
    </row>
    <row r="7704" spans="1:26" x14ac:dyDescent="0.25">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1" t="str">
        <f>IF(M7704=People!$B$2,People!$A$5,(IF(M7704=People!$B$3,People!$A$3,(IF(M7704=People!$B$4,People!$A$4,(IF(M7704=People!$B$5,People!$A$5,0)))))))</f>
        <v>Kelly Williams</v>
      </c>
      <c r="W7704" s="1" t="str">
        <f>IFERROR(VLOOKUP(Data[[#This Row],[Order ID]], Returns!$A:$B, 2, FALSE), "No")</f>
        <v>No</v>
      </c>
      <c r="X7704" s="1">
        <f>1/COUNTIF(Data[Order ID], Data[[#This Row],[Order ID]])</f>
        <v>0.2</v>
      </c>
      <c r="Y7704" s="1">
        <f>1/COUNTIFS(Data[Customer Name],Data[[#This Row],[Customer Name]], Data[MonthYear],Data[[#This Row],[MonthYear]])</f>
        <v>0.2</v>
      </c>
      <c r="Z7704" s="1" t="str">
        <f>TEXT(Data[[#This Row],[Order Date]], "mm.yy")</f>
        <v>08.18</v>
      </c>
    </row>
    <row r="7705" spans="1:26" x14ac:dyDescent="0.25">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1" t="str">
        <f>IF(M7705=People!$B$2,People!$A$5,(IF(M7705=People!$B$3,People!$A$3,(IF(M7705=People!$B$4,People!$A$4,(IF(M7705=People!$B$5,People!$A$5,0)))))))</f>
        <v>Kelly Williams</v>
      </c>
      <c r="W7705" s="1" t="str">
        <f>IFERROR(VLOOKUP(Data[[#This Row],[Order ID]], Returns!$A:$B, 2, FALSE), "No")</f>
        <v>No</v>
      </c>
      <c r="X7705" s="1">
        <f>1/COUNTIF(Data[Order ID], Data[[#This Row],[Order ID]])</f>
        <v>0.2</v>
      </c>
      <c r="Y7705" s="1">
        <f>1/COUNTIFS(Data[Customer Name],Data[[#This Row],[Customer Name]], Data[MonthYear],Data[[#This Row],[MonthYear]])</f>
        <v>0.2</v>
      </c>
      <c r="Z7705" s="1" t="str">
        <f>TEXT(Data[[#This Row],[Order Date]], "mm.yy")</f>
        <v>08.18</v>
      </c>
    </row>
    <row r="7706" spans="1:26" x14ac:dyDescent="0.25">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1" t="str">
        <f>IF(M7706=People!$B$2,People!$A$5,(IF(M7706=People!$B$3,People!$A$3,(IF(M7706=People!$B$4,People!$A$4,(IF(M7706=People!$B$5,People!$A$5,0)))))))</f>
        <v>Kelly Williams</v>
      </c>
      <c r="W7706" s="1" t="str">
        <f>IFERROR(VLOOKUP(Data[[#This Row],[Order ID]], Returns!$A:$B, 2, FALSE), "No")</f>
        <v>No</v>
      </c>
      <c r="X7706" s="1">
        <f>1/COUNTIF(Data[Order ID], Data[[#This Row],[Order ID]])</f>
        <v>0.2</v>
      </c>
      <c r="Y7706" s="1">
        <f>1/COUNTIFS(Data[Customer Name],Data[[#This Row],[Customer Name]], Data[MonthYear],Data[[#This Row],[MonthYear]])</f>
        <v>0.2</v>
      </c>
      <c r="Z7706" s="1" t="str">
        <f>TEXT(Data[[#This Row],[Order Date]], "mm.yy")</f>
        <v>08.18</v>
      </c>
    </row>
    <row r="7707" spans="1:26" x14ac:dyDescent="0.25">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1" t="str">
        <f>IF(M7707=People!$B$2,People!$A$5,(IF(M7707=People!$B$3,People!$A$3,(IF(M7707=People!$B$4,People!$A$4,(IF(M7707=People!$B$5,People!$A$5,0)))))))</f>
        <v>Kelly Williams</v>
      </c>
      <c r="W7707" s="1" t="str">
        <f>IFERROR(VLOOKUP(Data[[#This Row],[Order ID]], Returns!$A:$B, 2, FALSE), "No")</f>
        <v>No</v>
      </c>
      <c r="X7707" s="1">
        <f>1/COUNTIF(Data[Order ID], Data[[#This Row],[Order ID]])</f>
        <v>0.2</v>
      </c>
      <c r="Y7707" s="1">
        <f>1/COUNTIFS(Data[Customer Name],Data[[#This Row],[Customer Name]], Data[MonthYear],Data[[#This Row],[MonthYear]])</f>
        <v>0.2</v>
      </c>
      <c r="Z7707" s="1" t="str">
        <f>TEXT(Data[[#This Row],[Order Date]], "mm.yy")</f>
        <v>08.18</v>
      </c>
    </row>
    <row r="7708" spans="1:26" x14ac:dyDescent="0.25">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1" t="str">
        <f>IF(M7708=People!$B$2,People!$A$5,(IF(M7708=People!$B$3,People!$A$3,(IF(M7708=People!$B$4,People!$A$4,(IF(M7708=People!$B$5,People!$A$5,0)))))))</f>
        <v>Kelly Williams</v>
      </c>
      <c r="W7708" s="1" t="str">
        <f>IFERROR(VLOOKUP(Data[[#This Row],[Order ID]], Returns!$A:$B, 2, FALSE), "No")</f>
        <v>No</v>
      </c>
      <c r="X7708" s="1">
        <f>1/COUNTIF(Data[Order ID], Data[[#This Row],[Order ID]])</f>
        <v>0.2</v>
      </c>
      <c r="Y7708" s="1">
        <f>1/COUNTIFS(Data[Customer Name],Data[[#This Row],[Customer Name]], Data[MonthYear],Data[[#This Row],[MonthYear]])</f>
        <v>0.2</v>
      </c>
      <c r="Z7708" s="1" t="str">
        <f>TEXT(Data[[#This Row],[Order Date]], "mm.yy")</f>
        <v>08.18</v>
      </c>
    </row>
    <row r="7709" spans="1:26" x14ac:dyDescent="0.25">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1" t="str">
        <f>IF(M7709=People!$B$2,People!$A$5,(IF(M7709=People!$B$3,People!$A$3,(IF(M7709=People!$B$4,People!$A$4,(IF(M7709=People!$B$5,People!$A$5,0)))))))</f>
        <v>Cassandra Brandow</v>
      </c>
      <c r="W7709" s="1" t="str">
        <f>IFERROR(VLOOKUP(Data[[#This Row],[Order ID]], Returns!$A:$B, 2, FALSE), "No")</f>
        <v>No</v>
      </c>
      <c r="X7709" s="1">
        <f>1/COUNTIF(Data[Order ID], Data[[#This Row],[Order ID]])</f>
        <v>1</v>
      </c>
      <c r="Y7709" s="1">
        <f>1/COUNTIFS(Data[Customer Name],Data[[#This Row],[Customer Name]], Data[MonthYear],Data[[#This Row],[MonthYear]])</f>
        <v>1</v>
      </c>
      <c r="Z7709" s="1" t="str">
        <f>TEXT(Data[[#This Row],[Order Date]], "mm.yy")</f>
        <v>10.19</v>
      </c>
    </row>
    <row r="7710" spans="1:26" x14ac:dyDescent="0.25">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1" t="str">
        <f>IF(M7710=People!$B$2,People!$A$5,(IF(M7710=People!$B$3,People!$A$3,(IF(M7710=People!$B$4,People!$A$4,(IF(M7710=People!$B$5,People!$A$5,0)))))))</f>
        <v>Chuck Magee</v>
      </c>
      <c r="W7710" s="1" t="str">
        <f>IFERROR(VLOOKUP(Data[[#This Row],[Order ID]], Returns!$A:$B, 2, FALSE), "No")</f>
        <v>No</v>
      </c>
      <c r="X7710" s="1">
        <f>1/COUNTIF(Data[Order ID], Data[[#This Row],[Order ID]])</f>
        <v>0.5</v>
      </c>
      <c r="Y7710" s="1">
        <f>1/COUNTIFS(Data[Customer Name],Data[[#This Row],[Customer Name]], Data[MonthYear],Data[[#This Row],[MonthYear]])</f>
        <v>0.5</v>
      </c>
      <c r="Z7710" s="1" t="str">
        <f>TEXT(Data[[#This Row],[Order Date]], "mm.yy")</f>
        <v>10.16</v>
      </c>
    </row>
    <row r="7711" spans="1:26" x14ac:dyDescent="0.25">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1" t="str">
        <f>IF(M7711=People!$B$2,People!$A$5,(IF(M7711=People!$B$3,People!$A$3,(IF(M7711=People!$B$4,People!$A$4,(IF(M7711=People!$B$5,People!$A$5,0)))))))</f>
        <v>Chuck Magee</v>
      </c>
      <c r="W7711" s="1" t="str">
        <f>IFERROR(VLOOKUP(Data[[#This Row],[Order ID]], Returns!$A:$B, 2, FALSE), "No")</f>
        <v>No</v>
      </c>
      <c r="X7711" s="1">
        <f>1/COUNTIF(Data[Order ID], Data[[#This Row],[Order ID]])</f>
        <v>0.5</v>
      </c>
      <c r="Y7711" s="1">
        <f>1/COUNTIFS(Data[Customer Name],Data[[#This Row],[Customer Name]], Data[MonthYear],Data[[#This Row],[MonthYear]])</f>
        <v>0.5</v>
      </c>
      <c r="Z7711" s="1" t="str">
        <f>TEXT(Data[[#This Row],[Order Date]], "mm.yy")</f>
        <v>10.16</v>
      </c>
    </row>
    <row r="7712" spans="1:26" x14ac:dyDescent="0.25">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1" t="str">
        <f>IF(M7712=People!$B$2,People!$A$5,(IF(M7712=People!$B$3,People!$A$3,(IF(M7712=People!$B$4,People!$A$4,(IF(M7712=People!$B$5,People!$A$5,0)))))))</f>
        <v>Cassandra Brandow</v>
      </c>
      <c r="W7712" s="1" t="str">
        <f>IFERROR(VLOOKUP(Data[[#This Row],[Order ID]], Returns!$A:$B, 2, FALSE), "No")</f>
        <v>No</v>
      </c>
      <c r="X7712" s="1">
        <f>1/COUNTIF(Data[Order ID], Data[[#This Row],[Order ID]])</f>
        <v>1</v>
      </c>
      <c r="Y7712" s="1">
        <f>1/COUNTIFS(Data[Customer Name],Data[[#This Row],[Customer Name]], Data[MonthYear],Data[[#This Row],[MonthYear]])</f>
        <v>0.5</v>
      </c>
      <c r="Z7712" s="1" t="str">
        <f>TEXT(Data[[#This Row],[Order Date]], "mm.yy")</f>
        <v>04.17</v>
      </c>
    </row>
    <row r="7713" spans="1:26" x14ac:dyDescent="0.25">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1" t="str">
        <f>IF(M7713=People!$B$2,People!$A$5,(IF(M7713=People!$B$3,People!$A$3,(IF(M7713=People!$B$4,People!$A$4,(IF(M7713=People!$B$5,People!$A$5,0)))))))</f>
        <v>Cassandra Brandow</v>
      </c>
      <c r="W7713" s="1" t="str">
        <f>IFERROR(VLOOKUP(Data[[#This Row],[Order ID]], Returns!$A:$B, 2, FALSE), "No")</f>
        <v>No</v>
      </c>
      <c r="X7713" s="1">
        <f>1/COUNTIF(Data[Order ID], Data[[#This Row],[Order ID]])</f>
        <v>0.33333333333333331</v>
      </c>
      <c r="Y7713" s="1">
        <f>1/COUNTIFS(Data[Customer Name],Data[[#This Row],[Customer Name]], Data[MonthYear],Data[[#This Row],[MonthYear]])</f>
        <v>0.33333333333333331</v>
      </c>
      <c r="Z7713" s="1" t="str">
        <f>TEXT(Data[[#This Row],[Order Date]], "mm.yy")</f>
        <v>10.19</v>
      </c>
    </row>
    <row r="7714" spans="1:26" x14ac:dyDescent="0.25">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1" t="str">
        <f>IF(M7714=People!$B$2,People!$A$5,(IF(M7714=People!$B$3,People!$A$3,(IF(M7714=People!$B$4,People!$A$4,(IF(M7714=People!$B$5,People!$A$5,0)))))))</f>
        <v>Cassandra Brandow</v>
      </c>
      <c r="W7714" s="1" t="str">
        <f>IFERROR(VLOOKUP(Data[[#This Row],[Order ID]], Returns!$A:$B, 2, FALSE), "No")</f>
        <v>No</v>
      </c>
      <c r="X7714" s="1">
        <f>1/COUNTIF(Data[Order ID], Data[[#This Row],[Order ID]])</f>
        <v>0.33333333333333331</v>
      </c>
      <c r="Y7714" s="1">
        <f>1/COUNTIFS(Data[Customer Name],Data[[#This Row],[Customer Name]], Data[MonthYear],Data[[#This Row],[MonthYear]])</f>
        <v>0.33333333333333331</v>
      </c>
      <c r="Z7714" s="1" t="str">
        <f>TEXT(Data[[#This Row],[Order Date]], "mm.yy")</f>
        <v>10.19</v>
      </c>
    </row>
    <row r="7715" spans="1:26" x14ac:dyDescent="0.25">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1" t="str">
        <f>IF(M7715=People!$B$2,People!$A$5,(IF(M7715=People!$B$3,People!$A$3,(IF(M7715=People!$B$4,People!$A$4,(IF(M7715=People!$B$5,People!$A$5,0)))))))</f>
        <v>Cassandra Brandow</v>
      </c>
      <c r="W7715" s="1" t="str">
        <f>IFERROR(VLOOKUP(Data[[#This Row],[Order ID]], Returns!$A:$B, 2, FALSE), "No")</f>
        <v>No</v>
      </c>
      <c r="X7715" s="1">
        <f>1/COUNTIF(Data[Order ID], Data[[#This Row],[Order ID]])</f>
        <v>0.33333333333333331</v>
      </c>
      <c r="Y7715" s="1">
        <f>1/COUNTIFS(Data[Customer Name],Data[[#This Row],[Customer Name]], Data[MonthYear],Data[[#This Row],[MonthYear]])</f>
        <v>0.33333333333333331</v>
      </c>
      <c r="Z7715" s="1" t="str">
        <f>TEXT(Data[[#This Row],[Order Date]], "mm.yy")</f>
        <v>10.19</v>
      </c>
    </row>
    <row r="7716" spans="1:26" x14ac:dyDescent="0.25">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1" t="str">
        <f>IF(M7716=People!$B$2,People!$A$5,(IF(M7716=People!$B$3,People!$A$3,(IF(M7716=People!$B$4,People!$A$4,(IF(M7716=People!$B$5,People!$A$5,0)))))))</f>
        <v>Cassandra Brandow</v>
      </c>
      <c r="W7716" s="1" t="str">
        <f>IFERROR(VLOOKUP(Data[[#This Row],[Order ID]], Returns!$A:$B, 2, FALSE), "No")</f>
        <v>No</v>
      </c>
      <c r="X7716" s="1">
        <f>1/COUNTIF(Data[Order ID], Data[[#This Row],[Order ID]])</f>
        <v>1</v>
      </c>
      <c r="Y7716" s="1">
        <f>1/COUNTIFS(Data[Customer Name],Data[[#This Row],[Customer Name]], Data[MonthYear],Data[[#This Row],[MonthYear]])</f>
        <v>1</v>
      </c>
      <c r="Z7716" s="1" t="str">
        <f>TEXT(Data[[#This Row],[Order Date]], "mm.yy")</f>
        <v>12.16</v>
      </c>
    </row>
    <row r="7717" spans="1:26" x14ac:dyDescent="0.25">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1" t="str">
        <f>IF(M7717=People!$B$2,People!$A$5,(IF(M7717=People!$B$3,People!$A$3,(IF(M7717=People!$B$4,People!$A$4,(IF(M7717=People!$B$5,People!$A$5,0)))))))</f>
        <v>Chuck Magee</v>
      </c>
      <c r="W7717" s="1" t="str">
        <f>IFERROR(VLOOKUP(Data[[#This Row],[Order ID]], Returns!$A:$B, 2, FALSE), "No")</f>
        <v>No</v>
      </c>
      <c r="X7717" s="1">
        <f>1/COUNTIF(Data[Order ID], Data[[#This Row],[Order ID]])</f>
        <v>1</v>
      </c>
      <c r="Y7717" s="1">
        <f>1/COUNTIFS(Data[Customer Name],Data[[#This Row],[Customer Name]], Data[MonthYear],Data[[#This Row],[MonthYear]])</f>
        <v>1</v>
      </c>
      <c r="Z7717" s="1" t="str">
        <f>TEXT(Data[[#This Row],[Order Date]], "mm.yy")</f>
        <v>11.19</v>
      </c>
    </row>
    <row r="7718" spans="1:26" x14ac:dyDescent="0.25">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1" t="str">
        <f>IF(M7718=People!$B$2,People!$A$5,(IF(M7718=People!$B$3,People!$A$3,(IF(M7718=People!$B$4,People!$A$4,(IF(M7718=People!$B$5,People!$A$5,0)))))))</f>
        <v>Cassandra Brandow</v>
      </c>
      <c r="W7718" s="1" t="str">
        <f>IFERROR(VLOOKUP(Data[[#This Row],[Order ID]], Returns!$A:$B, 2, FALSE), "No")</f>
        <v>Yes</v>
      </c>
      <c r="X7718" s="1">
        <f>1/COUNTIF(Data[Order ID], Data[[#This Row],[Order ID]])</f>
        <v>0.5</v>
      </c>
      <c r="Y7718" s="1">
        <f>1/COUNTIFS(Data[Customer Name],Data[[#This Row],[Customer Name]], Data[MonthYear],Data[[#This Row],[MonthYear]])</f>
        <v>0.5</v>
      </c>
      <c r="Z7718" s="1" t="str">
        <f>TEXT(Data[[#This Row],[Order Date]], "mm.yy")</f>
        <v>01.17</v>
      </c>
    </row>
    <row r="7719" spans="1:26" x14ac:dyDescent="0.25">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1" t="str">
        <f>IF(M7719=People!$B$2,People!$A$5,(IF(M7719=People!$B$3,People!$A$3,(IF(M7719=People!$B$4,People!$A$4,(IF(M7719=People!$B$5,People!$A$5,0)))))))</f>
        <v>Cassandra Brandow</v>
      </c>
      <c r="W7719" s="1" t="str">
        <f>IFERROR(VLOOKUP(Data[[#This Row],[Order ID]], Returns!$A:$B, 2, FALSE), "No")</f>
        <v>Yes</v>
      </c>
      <c r="X7719" s="1">
        <f>1/COUNTIF(Data[Order ID], Data[[#This Row],[Order ID]])</f>
        <v>0.5</v>
      </c>
      <c r="Y7719" s="1">
        <f>1/COUNTIFS(Data[Customer Name],Data[[#This Row],[Customer Name]], Data[MonthYear],Data[[#This Row],[MonthYear]])</f>
        <v>0.5</v>
      </c>
      <c r="Z7719" s="1" t="str">
        <f>TEXT(Data[[#This Row],[Order Date]], "mm.yy")</f>
        <v>01.17</v>
      </c>
    </row>
    <row r="7720" spans="1:26" x14ac:dyDescent="0.25">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1" t="str">
        <f>IF(M7720=People!$B$2,People!$A$5,(IF(M7720=People!$B$3,People!$A$3,(IF(M7720=People!$B$4,People!$A$4,(IF(M7720=People!$B$5,People!$A$5,0)))))))</f>
        <v>Cassandra Brandow</v>
      </c>
      <c r="W7720" s="1" t="str">
        <f>IFERROR(VLOOKUP(Data[[#This Row],[Order ID]], Returns!$A:$B, 2, FALSE), "No")</f>
        <v>No</v>
      </c>
      <c r="X7720" s="1">
        <f>1/COUNTIF(Data[Order ID], Data[[#This Row],[Order ID]])</f>
        <v>1</v>
      </c>
      <c r="Y7720" s="1">
        <f>1/COUNTIFS(Data[Customer Name],Data[[#This Row],[Customer Name]], Data[MonthYear],Data[[#This Row],[MonthYear]])</f>
        <v>1</v>
      </c>
      <c r="Z7720" s="1" t="str">
        <f>TEXT(Data[[#This Row],[Order Date]], "mm.yy")</f>
        <v>09.19</v>
      </c>
    </row>
    <row r="7721" spans="1:26" x14ac:dyDescent="0.25">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1" t="str">
        <f>IF(M7721=People!$B$2,People!$A$5,(IF(M7721=People!$B$3,People!$A$3,(IF(M7721=People!$B$4,People!$A$4,(IF(M7721=People!$B$5,People!$A$5,0)))))))</f>
        <v>Chuck Magee</v>
      </c>
      <c r="W7721" s="1" t="str">
        <f>IFERROR(VLOOKUP(Data[[#This Row],[Order ID]], Returns!$A:$B, 2, FALSE), "No")</f>
        <v>No</v>
      </c>
      <c r="X7721" s="1">
        <f>1/COUNTIF(Data[Order ID], Data[[#This Row],[Order ID]])</f>
        <v>0.33333333333333331</v>
      </c>
      <c r="Y7721" s="1">
        <f>1/COUNTIFS(Data[Customer Name],Data[[#This Row],[Customer Name]], Data[MonthYear],Data[[#This Row],[MonthYear]])</f>
        <v>0.33333333333333331</v>
      </c>
      <c r="Z7721" s="1" t="str">
        <f>TEXT(Data[[#This Row],[Order Date]], "mm.yy")</f>
        <v>01.17</v>
      </c>
    </row>
    <row r="7722" spans="1:26" x14ac:dyDescent="0.25">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1" t="str">
        <f>IF(M7722=People!$B$2,People!$A$5,(IF(M7722=People!$B$3,People!$A$3,(IF(M7722=People!$B$4,People!$A$4,(IF(M7722=People!$B$5,People!$A$5,0)))))))</f>
        <v>Chuck Magee</v>
      </c>
      <c r="W7722" s="1" t="str">
        <f>IFERROR(VLOOKUP(Data[[#This Row],[Order ID]], Returns!$A:$B, 2, FALSE), "No")</f>
        <v>No</v>
      </c>
      <c r="X7722" s="1">
        <f>1/COUNTIF(Data[Order ID], Data[[#This Row],[Order ID]])</f>
        <v>0.33333333333333331</v>
      </c>
      <c r="Y7722" s="1">
        <f>1/COUNTIFS(Data[Customer Name],Data[[#This Row],[Customer Name]], Data[MonthYear],Data[[#This Row],[MonthYear]])</f>
        <v>0.33333333333333331</v>
      </c>
      <c r="Z7722" s="1" t="str">
        <f>TEXT(Data[[#This Row],[Order Date]], "mm.yy")</f>
        <v>01.17</v>
      </c>
    </row>
    <row r="7723" spans="1:26" x14ac:dyDescent="0.25">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1" t="str">
        <f>IF(M7723=People!$B$2,People!$A$5,(IF(M7723=People!$B$3,People!$A$3,(IF(M7723=People!$B$4,People!$A$4,(IF(M7723=People!$B$5,People!$A$5,0)))))))</f>
        <v>Chuck Magee</v>
      </c>
      <c r="W7723" s="1" t="str">
        <f>IFERROR(VLOOKUP(Data[[#This Row],[Order ID]], Returns!$A:$B, 2, FALSE), "No")</f>
        <v>No</v>
      </c>
      <c r="X7723" s="1">
        <f>1/COUNTIF(Data[Order ID], Data[[#This Row],[Order ID]])</f>
        <v>0.33333333333333331</v>
      </c>
      <c r="Y7723" s="1">
        <f>1/COUNTIFS(Data[Customer Name],Data[[#This Row],[Customer Name]], Data[MonthYear],Data[[#This Row],[MonthYear]])</f>
        <v>0.33333333333333331</v>
      </c>
      <c r="Z7723" s="1" t="str">
        <f>TEXT(Data[[#This Row],[Order Date]], "mm.yy")</f>
        <v>01.17</v>
      </c>
    </row>
    <row r="7724" spans="1:26" x14ac:dyDescent="0.25">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1" t="str">
        <f>IF(M7724=People!$B$2,People!$A$5,(IF(M7724=People!$B$3,People!$A$3,(IF(M7724=People!$B$4,People!$A$4,(IF(M7724=People!$B$5,People!$A$5,0)))))))</f>
        <v>Cassandra Brandow</v>
      </c>
      <c r="W7724" s="1" t="str">
        <f>IFERROR(VLOOKUP(Data[[#This Row],[Order ID]], Returns!$A:$B, 2, FALSE), "No")</f>
        <v>No</v>
      </c>
      <c r="X7724" s="1">
        <f>1/COUNTIF(Data[Order ID], Data[[#This Row],[Order ID]])</f>
        <v>1</v>
      </c>
      <c r="Y7724" s="1">
        <f>1/COUNTIFS(Data[Customer Name],Data[[#This Row],[Customer Name]], Data[MonthYear],Data[[#This Row],[MonthYear]])</f>
        <v>1</v>
      </c>
      <c r="Z7724" s="1" t="str">
        <f>TEXT(Data[[#This Row],[Order Date]], "mm.yy")</f>
        <v>04.19</v>
      </c>
    </row>
    <row r="7725" spans="1:26" x14ac:dyDescent="0.25">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1" t="str">
        <f>IF(M7725=People!$B$2,People!$A$5,(IF(M7725=People!$B$3,People!$A$3,(IF(M7725=People!$B$4,People!$A$4,(IF(M7725=People!$B$5,People!$A$5,0)))))))</f>
        <v>Kelly Williams</v>
      </c>
      <c r="W7725" s="1" t="str">
        <f>IFERROR(VLOOKUP(Data[[#This Row],[Order ID]], Returns!$A:$B, 2, FALSE), "No")</f>
        <v>No</v>
      </c>
      <c r="X7725" s="1">
        <f>1/COUNTIF(Data[Order ID], Data[[#This Row],[Order ID]])</f>
        <v>1</v>
      </c>
      <c r="Y7725" s="1">
        <f>1/COUNTIFS(Data[Customer Name],Data[[#This Row],[Customer Name]], Data[MonthYear],Data[[#This Row],[MonthYear]])</f>
        <v>1</v>
      </c>
      <c r="Z7725" s="1" t="str">
        <f>TEXT(Data[[#This Row],[Order Date]], "mm.yy")</f>
        <v>09.17</v>
      </c>
    </row>
    <row r="7726" spans="1:26" x14ac:dyDescent="0.25">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1" t="str">
        <f>IF(M7726=People!$B$2,People!$A$5,(IF(M7726=People!$B$3,People!$A$3,(IF(M7726=People!$B$4,People!$A$4,(IF(M7726=People!$B$5,People!$A$5,0)))))))</f>
        <v>Chuck Magee</v>
      </c>
      <c r="W7726" s="1" t="str">
        <f>IFERROR(VLOOKUP(Data[[#This Row],[Order ID]], Returns!$A:$B, 2, FALSE), "No")</f>
        <v>No</v>
      </c>
      <c r="X7726" s="1">
        <f>1/COUNTIF(Data[Order ID], Data[[#This Row],[Order ID]])</f>
        <v>0.33333333333333331</v>
      </c>
      <c r="Y7726" s="1">
        <f>1/COUNTIFS(Data[Customer Name],Data[[#This Row],[Customer Name]], Data[MonthYear],Data[[#This Row],[MonthYear]])</f>
        <v>0.33333333333333331</v>
      </c>
      <c r="Z7726" s="1" t="str">
        <f>TEXT(Data[[#This Row],[Order Date]], "mm.yy")</f>
        <v>09.18</v>
      </c>
    </row>
    <row r="7727" spans="1:26" x14ac:dyDescent="0.25">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1" t="str">
        <f>IF(M7727=People!$B$2,People!$A$5,(IF(M7727=People!$B$3,People!$A$3,(IF(M7727=People!$B$4,People!$A$4,(IF(M7727=People!$B$5,People!$A$5,0)))))))</f>
        <v>Chuck Magee</v>
      </c>
      <c r="W7727" s="1" t="str">
        <f>IFERROR(VLOOKUP(Data[[#This Row],[Order ID]], Returns!$A:$B, 2, FALSE), "No")</f>
        <v>No</v>
      </c>
      <c r="X7727" s="1">
        <f>1/COUNTIF(Data[Order ID], Data[[#This Row],[Order ID]])</f>
        <v>0.33333333333333331</v>
      </c>
      <c r="Y7727" s="1">
        <f>1/COUNTIFS(Data[Customer Name],Data[[#This Row],[Customer Name]], Data[MonthYear],Data[[#This Row],[MonthYear]])</f>
        <v>0.33333333333333331</v>
      </c>
      <c r="Z7727" s="1" t="str">
        <f>TEXT(Data[[#This Row],[Order Date]], "mm.yy")</f>
        <v>09.18</v>
      </c>
    </row>
    <row r="7728" spans="1:26" x14ac:dyDescent="0.25">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1" t="str">
        <f>IF(M7728=People!$B$2,People!$A$5,(IF(M7728=People!$B$3,People!$A$3,(IF(M7728=People!$B$4,People!$A$4,(IF(M7728=People!$B$5,People!$A$5,0)))))))</f>
        <v>Chuck Magee</v>
      </c>
      <c r="W7728" s="1" t="str">
        <f>IFERROR(VLOOKUP(Data[[#This Row],[Order ID]], Returns!$A:$B, 2, FALSE), "No")</f>
        <v>No</v>
      </c>
      <c r="X7728" s="1">
        <f>1/COUNTIF(Data[Order ID], Data[[#This Row],[Order ID]])</f>
        <v>0.33333333333333331</v>
      </c>
      <c r="Y7728" s="1">
        <f>1/COUNTIFS(Data[Customer Name],Data[[#This Row],[Customer Name]], Data[MonthYear],Data[[#This Row],[MonthYear]])</f>
        <v>0.33333333333333331</v>
      </c>
      <c r="Z7728" s="1" t="str">
        <f>TEXT(Data[[#This Row],[Order Date]], "mm.yy")</f>
        <v>09.18</v>
      </c>
    </row>
    <row r="7729" spans="1:26" x14ac:dyDescent="0.25">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1" t="str">
        <f>IF(M7729=People!$B$2,People!$A$5,(IF(M7729=People!$B$3,People!$A$3,(IF(M7729=People!$B$4,People!$A$4,(IF(M7729=People!$B$5,People!$A$5,0)))))))</f>
        <v>Chuck Magee</v>
      </c>
      <c r="W7729" s="1" t="str">
        <f>IFERROR(VLOOKUP(Data[[#This Row],[Order ID]], Returns!$A:$B, 2, FALSE), "No")</f>
        <v>No</v>
      </c>
      <c r="X7729" s="1">
        <f>1/COUNTIF(Data[Order ID], Data[[#This Row],[Order ID]])</f>
        <v>1</v>
      </c>
      <c r="Y7729" s="1">
        <f>1/COUNTIFS(Data[Customer Name],Data[[#This Row],[Customer Name]], Data[MonthYear],Data[[#This Row],[MonthYear]])</f>
        <v>1</v>
      </c>
      <c r="Z7729" s="1" t="str">
        <f>TEXT(Data[[#This Row],[Order Date]], "mm.yy")</f>
        <v>03.17</v>
      </c>
    </row>
    <row r="7730" spans="1:26" x14ac:dyDescent="0.25">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1" t="str">
        <f>IF(M7730=People!$B$2,People!$A$5,(IF(M7730=People!$B$3,People!$A$3,(IF(M7730=People!$B$4,People!$A$4,(IF(M7730=People!$B$5,People!$A$5,0)))))))</f>
        <v>Kelly Williams</v>
      </c>
      <c r="W7730" s="1" t="str">
        <f>IFERROR(VLOOKUP(Data[[#This Row],[Order ID]], Returns!$A:$B, 2, FALSE), "No")</f>
        <v>No</v>
      </c>
      <c r="X7730" s="1">
        <f>1/COUNTIF(Data[Order ID], Data[[#This Row],[Order ID]])</f>
        <v>1</v>
      </c>
      <c r="Y7730" s="1">
        <f>1/COUNTIFS(Data[Customer Name],Data[[#This Row],[Customer Name]], Data[MonthYear],Data[[#This Row],[MonthYear]])</f>
        <v>0.5</v>
      </c>
      <c r="Z7730" s="1" t="str">
        <f>TEXT(Data[[#This Row],[Order Date]], "mm.yy")</f>
        <v>11.18</v>
      </c>
    </row>
    <row r="7731" spans="1:26" x14ac:dyDescent="0.25">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1" t="str">
        <f>IF(M7731=People!$B$2,People!$A$5,(IF(M7731=People!$B$3,People!$A$3,(IF(M7731=People!$B$4,People!$A$4,(IF(M7731=People!$B$5,People!$A$5,0)))))))</f>
        <v>Cassandra Brandow</v>
      </c>
      <c r="W7731" s="1" t="str">
        <f>IFERROR(VLOOKUP(Data[[#This Row],[Order ID]], Returns!$A:$B, 2, FALSE), "No")</f>
        <v>No</v>
      </c>
      <c r="X7731" s="1">
        <f>1/COUNTIF(Data[Order ID], Data[[#This Row],[Order ID]])</f>
        <v>1</v>
      </c>
      <c r="Y7731" s="1">
        <f>1/COUNTIFS(Data[Customer Name],Data[[#This Row],[Customer Name]], Data[MonthYear],Data[[#This Row],[MonthYear]])</f>
        <v>1</v>
      </c>
      <c r="Z7731" s="1" t="str">
        <f>TEXT(Data[[#This Row],[Order Date]], "mm.yy")</f>
        <v>09.18</v>
      </c>
    </row>
    <row r="7732" spans="1:26" x14ac:dyDescent="0.25">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1" t="str">
        <f>IF(M7732=People!$B$2,People!$A$5,(IF(M7732=People!$B$3,People!$A$3,(IF(M7732=People!$B$4,People!$A$4,(IF(M7732=People!$B$5,People!$A$5,0)))))))</f>
        <v>Cassandra Brandow</v>
      </c>
      <c r="W7732" s="1" t="str">
        <f>IFERROR(VLOOKUP(Data[[#This Row],[Order ID]], Returns!$A:$B, 2, FALSE), "No")</f>
        <v>No</v>
      </c>
      <c r="X7732" s="1">
        <f>1/COUNTIF(Data[Order ID], Data[[#This Row],[Order ID]])</f>
        <v>1</v>
      </c>
      <c r="Y7732" s="1">
        <f>1/COUNTIFS(Data[Customer Name],Data[[#This Row],[Customer Name]], Data[MonthYear],Data[[#This Row],[MonthYear]])</f>
        <v>1</v>
      </c>
      <c r="Z7732" s="1" t="str">
        <f>TEXT(Data[[#This Row],[Order Date]], "mm.yy")</f>
        <v>06.19</v>
      </c>
    </row>
    <row r="7733" spans="1:26" x14ac:dyDescent="0.25">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1" t="str">
        <f>IF(M7733=People!$B$2,People!$A$5,(IF(M7733=People!$B$3,People!$A$3,(IF(M7733=People!$B$4,People!$A$4,(IF(M7733=People!$B$5,People!$A$5,0)))))))</f>
        <v>Kelly Williams</v>
      </c>
      <c r="W7733" s="1" t="str">
        <f>IFERROR(VLOOKUP(Data[[#This Row],[Order ID]], Returns!$A:$B, 2, FALSE), "No")</f>
        <v>No</v>
      </c>
      <c r="X7733" s="1">
        <f>1/COUNTIF(Data[Order ID], Data[[#This Row],[Order ID]])</f>
        <v>1</v>
      </c>
      <c r="Y7733" s="1">
        <f>1/COUNTIFS(Data[Customer Name],Data[[#This Row],[Customer Name]], Data[MonthYear],Data[[#This Row],[MonthYear]])</f>
        <v>1</v>
      </c>
      <c r="Z7733" s="1" t="str">
        <f>TEXT(Data[[#This Row],[Order Date]], "mm.yy")</f>
        <v>09.19</v>
      </c>
    </row>
    <row r="7734" spans="1:26" x14ac:dyDescent="0.25">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1" t="str">
        <f>IF(M7734=People!$B$2,People!$A$5,(IF(M7734=People!$B$3,People!$A$3,(IF(M7734=People!$B$4,People!$A$4,(IF(M7734=People!$B$5,People!$A$5,0)))))))</f>
        <v>Kelly Williams</v>
      </c>
      <c r="W7734" s="1" t="str">
        <f>IFERROR(VLOOKUP(Data[[#This Row],[Order ID]], Returns!$A:$B, 2, FALSE), "No")</f>
        <v>No</v>
      </c>
      <c r="X7734" s="1">
        <f>1/COUNTIF(Data[Order ID], Data[[#This Row],[Order ID]])</f>
        <v>1</v>
      </c>
      <c r="Y7734" s="1">
        <f>1/COUNTIFS(Data[Customer Name],Data[[#This Row],[Customer Name]], Data[MonthYear],Data[[#This Row],[MonthYear]])</f>
        <v>1</v>
      </c>
      <c r="Z7734" s="1" t="str">
        <f>TEXT(Data[[#This Row],[Order Date]], "mm.yy")</f>
        <v>06.19</v>
      </c>
    </row>
    <row r="7735" spans="1:26" x14ac:dyDescent="0.25">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1" t="str">
        <f>IF(M7735=People!$B$2,People!$A$5,(IF(M7735=People!$B$3,People!$A$3,(IF(M7735=People!$B$4,People!$A$4,(IF(M7735=People!$B$5,People!$A$5,0)))))))</f>
        <v>Chuck Magee</v>
      </c>
      <c r="W7735" s="1" t="str">
        <f>IFERROR(VLOOKUP(Data[[#This Row],[Order ID]], Returns!$A:$B, 2, FALSE), "No")</f>
        <v>No</v>
      </c>
      <c r="X7735" s="1">
        <f>1/COUNTIF(Data[Order ID], Data[[#This Row],[Order ID]])</f>
        <v>1</v>
      </c>
      <c r="Y7735" s="1">
        <f>1/COUNTIFS(Data[Customer Name],Data[[#This Row],[Customer Name]], Data[MonthYear],Data[[#This Row],[MonthYear]])</f>
        <v>1</v>
      </c>
      <c r="Z7735" s="1" t="str">
        <f>TEXT(Data[[#This Row],[Order Date]], "mm.yy")</f>
        <v>05.18</v>
      </c>
    </row>
    <row r="7736" spans="1:26" x14ac:dyDescent="0.25">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1" t="str">
        <f>IF(M7736=People!$B$2,People!$A$5,(IF(M7736=People!$B$3,People!$A$3,(IF(M7736=People!$B$4,People!$A$4,(IF(M7736=People!$B$5,People!$A$5,0)))))))</f>
        <v>Cassandra Brandow</v>
      </c>
      <c r="W7736" s="1" t="str">
        <f>IFERROR(VLOOKUP(Data[[#This Row],[Order ID]], Returns!$A:$B, 2, FALSE), "No")</f>
        <v>No</v>
      </c>
      <c r="X7736" s="1">
        <f>1/COUNTIF(Data[Order ID], Data[[#This Row],[Order ID]])</f>
        <v>1</v>
      </c>
      <c r="Y7736" s="1">
        <f>1/COUNTIFS(Data[Customer Name],Data[[#This Row],[Customer Name]], Data[MonthYear],Data[[#This Row],[MonthYear]])</f>
        <v>1</v>
      </c>
      <c r="Z7736" s="1" t="str">
        <f>TEXT(Data[[#This Row],[Order Date]], "mm.yy")</f>
        <v>09.19</v>
      </c>
    </row>
    <row r="7737" spans="1:26" x14ac:dyDescent="0.25">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1" t="str">
        <f>IF(M7737=People!$B$2,People!$A$5,(IF(M7737=People!$B$3,People!$A$3,(IF(M7737=People!$B$4,People!$A$4,(IF(M7737=People!$B$5,People!$A$5,0)))))))</f>
        <v>Cassandra Brandow</v>
      </c>
      <c r="W7737" s="1" t="str">
        <f>IFERROR(VLOOKUP(Data[[#This Row],[Order ID]], Returns!$A:$B, 2, FALSE), "No")</f>
        <v>No</v>
      </c>
      <c r="X7737" s="1">
        <f>1/COUNTIF(Data[Order ID], Data[[#This Row],[Order ID]])</f>
        <v>1</v>
      </c>
      <c r="Y7737" s="1">
        <f>1/COUNTIFS(Data[Customer Name],Data[[#This Row],[Customer Name]], Data[MonthYear],Data[[#This Row],[MonthYear]])</f>
        <v>1</v>
      </c>
      <c r="Z7737" s="1" t="str">
        <f>TEXT(Data[[#This Row],[Order Date]], "mm.yy")</f>
        <v>08.18</v>
      </c>
    </row>
    <row r="7738" spans="1:26" x14ac:dyDescent="0.25">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1" t="str">
        <f>IF(M7738=People!$B$2,People!$A$5,(IF(M7738=People!$B$3,People!$A$3,(IF(M7738=People!$B$4,People!$A$4,(IF(M7738=People!$B$5,People!$A$5,0)))))))</f>
        <v>Chuck Magee</v>
      </c>
      <c r="W7738" s="1" t="str">
        <f>IFERROR(VLOOKUP(Data[[#This Row],[Order ID]], Returns!$A:$B, 2, FALSE), "No")</f>
        <v>No</v>
      </c>
      <c r="X7738" s="1">
        <f>1/COUNTIF(Data[Order ID], Data[[#This Row],[Order ID]])</f>
        <v>1</v>
      </c>
      <c r="Y7738" s="1">
        <f>1/COUNTIFS(Data[Customer Name],Data[[#This Row],[Customer Name]], Data[MonthYear],Data[[#This Row],[MonthYear]])</f>
        <v>1</v>
      </c>
      <c r="Z7738" s="1" t="str">
        <f>TEXT(Data[[#This Row],[Order Date]], "mm.yy")</f>
        <v>05.16</v>
      </c>
    </row>
    <row r="7739" spans="1:26" x14ac:dyDescent="0.25">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1" t="str">
        <f>IF(M7739=People!$B$2,People!$A$5,(IF(M7739=People!$B$3,People!$A$3,(IF(M7739=People!$B$4,People!$A$4,(IF(M7739=People!$B$5,People!$A$5,0)))))))</f>
        <v>Cassandra Brandow</v>
      </c>
      <c r="W7739" s="1" t="str">
        <f>IFERROR(VLOOKUP(Data[[#This Row],[Order ID]], Returns!$A:$B, 2, FALSE), "No")</f>
        <v>No</v>
      </c>
      <c r="X7739" s="1">
        <f>1/COUNTIF(Data[Order ID], Data[[#This Row],[Order ID]])</f>
        <v>1</v>
      </c>
      <c r="Y7739" s="1">
        <f>1/COUNTIFS(Data[Customer Name],Data[[#This Row],[Customer Name]], Data[MonthYear],Data[[#This Row],[MonthYear]])</f>
        <v>0.14285714285714285</v>
      </c>
      <c r="Z7739" s="1" t="str">
        <f>TEXT(Data[[#This Row],[Order Date]], "mm.yy")</f>
        <v>12.19</v>
      </c>
    </row>
    <row r="7740" spans="1:26" x14ac:dyDescent="0.25">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1" t="str">
        <f>IF(M7740=People!$B$2,People!$A$5,(IF(M7740=People!$B$3,People!$A$3,(IF(M7740=People!$B$4,People!$A$4,(IF(M7740=People!$B$5,People!$A$5,0)))))))</f>
        <v>Chuck Magee</v>
      </c>
      <c r="W7740" s="1" t="str">
        <f>IFERROR(VLOOKUP(Data[[#This Row],[Order ID]], Returns!$A:$B, 2, FALSE), "No")</f>
        <v>No</v>
      </c>
      <c r="X7740" s="1">
        <f>1/COUNTIF(Data[Order ID], Data[[#This Row],[Order ID]])</f>
        <v>1</v>
      </c>
      <c r="Y7740" s="1">
        <f>1/COUNTIFS(Data[Customer Name],Data[[#This Row],[Customer Name]], Data[MonthYear],Data[[#This Row],[MonthYear]])</f>
        <v>1</v>
      </c>
      <c r="Z7740" s="1" t="str">
        <f>TEXT(Data[[#This Row],[Order Date]], "mm.yy")</f>
        <v>07.19</v>
      </c>
    </row>
    <row r="7741" spans="1:26" x14ac:dyDescent="0.25">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1" t="str">
        <f>IF(M7741=People!$B$2,People!$A$5,(IF(M7741=People!$B$3,People!$A$3,(IF(M7741=People!$B$4,People!$A$4,(IF(M7741=People!$B$5,People!$A$5,0)))))))</f>
        <v>Cassandra Brandow</v>
      </c>
      <c r="W7741" s="1" t="str">
        <f>IFERROR(VLOOKUP(Data[[#This Row],[Order ID]], Returns!$A:$B, 2, FALSE), "No")</f>
        <v>No</v>
      </c>
      <c r="X7741" s="1">
        <f>1/COUNTIF(Data[Order ID], Data[[#This Row],[Order ID]])</f>
        <v>0.5</v>
      </c>
      <c r="Y7741" s="1">
        <f>1/COUNTIFS(Data[Customer Name],Data[[#This Row],[Customer Name]], Data[MonthYear],Data[[#This Row],[MonthYear]])</f>
        <v>0.5</v>
      </c>
      <c r="Z7741" s="1" t="str">
        <f>TEXT(Data[[#This Row],[Order Date]], "mm.yy")</f>
        <v>11.16</v>
      </c>
    </row>
    <row r="7742" spans="1:26" x14ac:dyDescent="0.25">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1" t="str">
        <f>IF(M7742=People!$B$2,People!$A$5,(IF(M7742=People!$B$3,People!$A$3,(IF(M7742=People!$B$4,People!$A$4,(IF(M7742=People!$B$5,People!$A$5,0)))))))</f>
        <v>Cassandra Brandow</v>
      </c>
      <c r="W7742" s="1" t="str">
        <f>IFERROR(VLOOKUP(Data[[#This Row],[Order ID]], Returns!$A:$B, 2, FALSE), "No")</f>
        <v>No</v>
      </c>
      <c r="X7742" s="1">
        <f>1/COUNTIF(Data[Order ID], Data[[#This Row],[Order ID]])</f>
        <v>0.5</v>
      </c>
      <c r="Y7742" s="1">
        <f>1/COUNTIFS(Data[Customer Name],Data[[#This Row],[Customer Name]], Data[MonthYear],Data[[#This Row],[MonthYear]])</f>
        <v>0.5</v>
      </c>
      <c r="Z7742" s="1" t="str">
        <f>TEXT(Data[[#This Row],[Order Date]], "mm.yy")</f>
        <v>11.16</v>
      </c>
    </row>
    <row r="7743" spans="1:26" x14ac:dyDescent="0.25">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1" t="str">
        <f>IF(M7743=People!$B$2,People!$A$5,(IF(M7743=People!$B$3,People!$A$3,(IF(M7743=People!$B$4,People!$A$4,(IF(M7743=People!$B$5,People!$A$5,0)))))))</f>
        <v>Cassandra Brandow</v>
      </c>
      <c r="W7743" s="1" t="str">
        <f>IFERROR(VLOOKUP(Data[[#This Row],[Order ID]], Returns!$A:$B, 2, FALSE), "No")</f>
        <v>No</v>
      </c>
      <c r="X7743" s="1">
        <f>1/COUNTIF(Data[Order ID], Data[[#This Row],[Order ID]])</f>
        <v>1</v>
      </c>
      <c r="Y7743" s="1">
        <f>1/COUNTIFS(Data[Customer Name],Data[[#This Row],[Customer Name]], Data[MonthYear],Data[[#This Row],[MonthYear]])</f>
        <v>1</v>
      </c>
      <c r="Z7743" s="1" t="str">
        <f>TEXT(Data[[#This Row],[Order Date]], "mm.yy")</f>
        <v>09.17</v>
      </c>
    </row>
    <row r="7744" spans="1:26" x14ac:dyDescent="0.25">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1" t="str">
        <f>IF(M7744=People!$B$2,People!$A$5,(IF(M7744=People!$B$3,People!$A$3,(IF(M7744=People!$B$4,People!$A$4,(IF(M7744=People!$B$5,People!$A$5,0)))))))</f>
        <v>Cassandra Brandow</v>
      </c>
      <c r="W7744" s="1" t="str">
        <f>IFERROR(VLOOKUP(Data[[#This Row],[Order ID]], Returns!$A:$B, 2, FALSE), "No")</f>
        <v>No</v>
      </c>
      <c r="X7744" s="1">
        <f>1/COUNTIF(Data[Order ID], Data[[#This Row],[Order ID]])</f>
        <v>1</v>
      </c>
      <c r="Y7744" s="1">
        <f>1/COUNTIFS(Data[Customer Name],Data[[#This Row],[Customer Name]], Data[MonthYear],Data[[#This Row],[MonthYear]])</f>
        <v>1</v>
      </c>
      <c r="Z7744" s="1" t="str">
        <f>TEXT(Data[[#This Row],[Order Date]], "mm.yy")</f>
        <v>08.19</v>
      </c>
    </row>
    <row r="7745" spans="1:26" x14ac:dyDescent="0.25">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1" t="str">
        <f>IF(M7745=People!$B$2,People!$A$5,(IF(M7745=People!$B$3,People!$A$3,(IF(M7745=People!$B$4,People!$A$4,(IF(M7745=People!$B$5,People!$A$5,0)))))))</f>
        <v>Chuck Magee</v>
      </c>
      <c r="W7745" s="1" t="str">
        <f>IFERROR(VLOOKUP(Data[[#This Row],[Order ID]], Returns!$A:$B, 2, FALSE), "No")</f>
        <v>No</v>
      </c>
      <c r="X7745" s="1">
        <f>1/COUNTIF(Data[Order ID], Data[[#This Row],[Order ID]])</f>
        <v>0.33333333333333331</v>
      </c>
      <c r="Y7745" s="1">
        <f>1/COUNTIFS(Data[Customer Name],Data[[#This Row],[Customer Name]], Data[MonthYear],Data[[#This Row],[MonthYear]])</f>
        <v>0.25</v>
      </c>
      <c r="Z7745" s="1" t="str">
        <f>TEXT(Data[[#This Row],[Order Date]], "mm.yy")</f>
        <v>06.18</v>
      </c>
    </row>
    <row r="7746" spans="1:26" x14ac:dyDescent="0.25">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1" t="str">
        <f>IF(M7746=People!$B$2,People!$A$5,(IF(M7746=People!$B$3,People!$A$3,(IF(M7746=People!$B$4,People!$A$4,(IF(M7746=People!$B$5,People!$A$5,0)))))))</f>
        <v>Chuck Magee</v>
      </c>
      <c r="W7746" s="1" t="str">
        <f>IFERROR(VLOOKUP(Data[[#This Row],[Order ID]], Returns!$A:$B, 2, FALSE), "No")</f>
        <v>No</v>
      </c>
      <c r="X7746" s="1">
        <f>1/COUNTIF(Data[Order ID], Data[[#This Row],[Order ID]])</f>
        <v>0.33333333333333331</v>
      </c>
      <c r="Y7746" s="1">
        <f>1/COUNTIFS(Data[Customer Name],Data[[#This Row],[Customer Name]], Data[MonthYear],Data[[#This Row],[MonthYear]])</f>
        <v>0.25</v>
      </c>
      <c r="Z7746" s="1" t="str">
        <f>TEXT(Data[[#This Row],[Order Date]], "mm.yy")</f>
        <v>06.18</v>
      </c>
    </row>
    <row r="7747" spans="1:26" x14ac:dyDescent="0.25">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1" t="str">
        <f>IF(M7747=People!$B$2,People!$A$5,(IF(M7747=People!$B$3,People!$A$3,(IF(M7747=People!$B$4,People!$A$4,(IF(M7747=People!$B$5,People!$A$5,0)))))))</f>
        <v>Chuck Magee</v>
      </c>
      <c r="W7747" s="1" t="str">
        <f>IFERROR(VLOOKUP(Data[[#This Row],[Order ID]], Returns!$A:$B, 2, FALSE), "No")</f>
        <v>No</v>
      </c>
      <c r="X7747" s="1">
        <f>1/COUNTIF(Data[Order ID], Data[[#This Row],[Order ID]])</f>
        <v>0.33333333333333331</v>
      </c>
      <c r="Y7747" s="1">
        <f>1/COUNTIFS(Data[Customer Name],Data[[#This Row],[Customer Name]], Data[MonthYear],Data[[#This Row],[MonthYear]])</f>
        <v>0.25</v>
      </c>
      <c r="Z7747" s="1" t="str">
        <f>TEXT(Data[[#This Row],[Order Date]], "mm.yy")</f>
        <v>06.18</v>
      </c>
    </row>
    <row r="7748" spans="1:26" x14ac:dyDescent="0.25">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1" t="str">
        <f>IF(M7748=People!$B$2,People!$A$5,(IF(M7748=People!$B$3,People!$A$3,(IF(M7748=People!$B$4,People!$A$4,(IF(M7748=People!$B$5,People!$A$5,0)))))))</f>
        <v>Kelly Williams</v>
      </c>
      <c r="W7748" s="1" t="str">
        <f>IFERROR(VLOOKUP(Data[[#This Row],[Order ID]], Returns!$A:$B, 2, FALSE), "No")</f>
        <v>No</v>
      </c>
      <c r="X7748" s="1">
        <f>1/COUNTIF(Data[Order ID], Data[[#This Row],[Order ID]])</f>
        <v>1</v>
      </c>
      <c r="Y7748" s="1">
        <f>1/COUNTIFS(Data[Customer Name],Data[[#This Row],[Customer Name]], Data[MonthYear],Data[[#This Row],[MonthYear]])</f>
        <v>1</v>
      </c>
      <c r="Z7748" s="1" t="str">
        <f>TEXT(Data[[#This Row],[Order Date]], "mm.yy")</f>
        <v>12.17</v>
      </c>
    </row>
    <row r="7749" spans="1:26" x14ac:dyDescent="0.25">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1" t="str">
        <f>IF(M7749=People!$B$2,People!$A$5,(IF(M7749=People!$B$3,People!$A$3,(IF(M7749=People!$B$4,People!$A$4,(IF(M7749=People!$B$5,People!$A$5,0)))))))</f>
        <v>Chuck Magee</v>
      </c>
      <c r="W7749" s="1" t="str">
        <f>IFERROR(VLOOKUP(Data[[#This Row],[Order ID]], Returns!$A:$B, 2, FALSE), "No")</f>
        <v>No</v>
      </c>
      <c r="X7749" s="1">
        <f>1/COUNTIF(Data[Order ID], Data[[#This Row],[Order ID]])</f>
        <v>1</v>
      </c>
      <c r="Y7749" s="1">
        <f>1/COUNTIFS(Data[Customer Name],Data[[#This Row],[Customer Name]], Data[MonthYear],Data[[#This Row],[MonthYear]])</f>
        <v>1</v>
      </c>
      <c r="Z7749" s="1" t="str">
        <f>TEXT(Data[[#This Row],[Order Date]], "mm.yy")</f>
        <v>05.17</v>
      </c>
    </row>
    <row r="7750" spans="1:26" x14ac:dyDescent="0.25">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1" t="str">
        <f>IF(M7750=People!$B$2,People!$A$5,(IF(M7750=People!$B$3,People!$A$3,(IF(M7750=People!$B$4,People!$A$4,(IF(M7750=People!$B$5,People!$A$5,0)))))))</f>
        <v>Cassandra Brandow</v>
      </c>
      <c r="W7750" s="1" t="str">
        <f>IFERROR(VLOOKUP(Data[[#This Row],[Order ID]], Returns!$A:$B, 2, FALSE), "No")</f>
        <v>No</v>
      </c>
      <c r="X7750" s="1">
        <f>1/COUNTIF(Data[Order ID], Data[[#This Row],[Order ID]])</f>
        <v>0.2</v>
      </c>
      <c r="Y7750" s="1">
        <f>1/COUNTIFS(Data[Customer Name],Data[[#This Row],[Customer Name]], Data[MonthYear],Data[[#This Row],[MonthYear]])</f>
        <v>0.2</v>
      </c>
      <c r="Z7750" s="1" t="str">
        <f>TEXT(Data[[#This Row],[Order Date]], "mm.yy")</f>
        <v>06.17</v>
      </c>
    </row>
    <row r="7751" spans="1:26" x14ac:dyDescent="0.25">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1" t="str">
        <f>IF(M7751=People!$B$2,People!$A$5,(IF(M7751=People!$B$3,People!$A$3,(IF(M7751=People!$B$4,People!$A$4,(IF(M7751=People!$B$5,People!$A$5,0)))))))</f>
        <v>Cassandra Brandow</v>
      </c>
      <c r="W7751" s="1" t="str">
        <f>IFERROR(VLOOKUP(Data[[#This Row],[Order ID]], Returns!$A:$B, 2, FALSE), "No")</f>
        <v>No</v>
      </c>
      <c r="X7751" s="1">
        <f>1/COUNTIF(Data[Order ID], Data[[#This Row],[Order ID]])</f>
        <v>0.2</v>
      </c>
      <c r="Y7751" s="1">
        <f>1/COUNTIFS(Data[Customer Name],Data[[#This Row],[Customer Name]], Data[MonthYear],Data[[#This Row],[MonthYear]])</f>
        <v>0.2</v>
      </c>
      <c r="Z7751" s="1" t="str">
        <f>TEXT(Data[[#This Row],[Order Date]], "mm.yy")</f>
        <v>06.17</v>
      </c>
    </row>
    <row r="7752" spans="1:26" x14ac:dyDescent="0.25">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1" t="str">
        <f>IF(M7752=People!$B$2,People!$A$5,(IF(M7752=People!$B$3,People!$A$3,(IF(M7752=People!$B$4,People!$A$4,(IF(M7752=People!$B$5,People!$A$5,0)))))))</f>
        <v>Cassandra Brandow</v>
      </c>
      <c r="W7752" s="1" t="str">
        <f>IFERROR(VLOOKUP(Data[[#This Row],[Order ID]], Returns!$A:$B, 2, FALSE), "No")</f>
        <v>No</v>
      </c>
      <c r="X7752" s="1">
        <f>1/COUNTIF(Data[Order ID], Data[[#This Row],[Order ID]])</f>
        <v>0.2</v>
      </c>
      <c r="Y7752" s="1">
        <f>1/COUNTIFS(Data[Customer Name],Data[[#This Row],[Customer Name]], Data[MonthYear],Data[[#This Row],[MonthYear]])</f>
        <v>0.2</v>
      </c>
      <c r="Z7752" s="1" t="str">
        <f>TEXT(Data[[#This Row],[Order Date]], "mm.yy")</f>
        <v>06.17</v>
      </c>
    </row>
    <row r="7753" spans="1:26" x14ac:dyDescent="0.25">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1" t="str">
        <f>IF(M7753=People!$B$2,People!$A$5,(IF(M7753=People!$B$3,People!$A$3,(IF(M7753=People!$B$4,People!$A$4,(IF(M7753=People!$B$5,People!$A$5,0)))))))</f>
        <v>Cassandra Brandow</v>
      </c>
      <c r="W7753" s="1" t="str">
        <f>IFERROR(VLOOKUP(Data[[#This Row],[Order ID]], Returns!$A:$B, 2, FALSE), "No")</f>
        <v>No</v>
      </c>
      <c r="X7753" s="1">
        <f>1/COUNTIF(Data[Order ID], Data[[#This Row],[Order ID]])</f>
        <v>0.2</v>
      </c>
      <c r="Y7753" s="1">
        <f>1/COUNTIFS(Data[Customer Name],Data[[#This Row],[Customer Name]], Data[MonthYear],Data[[#This Row],[MonthYear]])</f>
        <v>0.2</v>
      </c>
      <c r="Z7753" s="1" t="str">
        <f>TEXT(Data[[#This Row],[Order Date]], "mm.yy")</f>
        <v>06.17</v>
      </c>
    </row>
    <row r="7754" spans="1:26" x14ac:dyDescent="0.25">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1" t="str">
        <f>IF(M7754=People!$B$2,People!$A$5,(IF(M7754=People!$B$3,People!$A$3,(IF(M7754=People!$B$4,People!$A$4,(IF(M7754=People!$B$5,People!$A$5,0)))))))</f>
        <v>Cassandra Brandow</v>
      </c>
      <c r="W7754" s="1" t="str">
        <f>IFERROR(VLOOKUP(Data[[#This Row],[Order ID]], Returns!$A:$B, 2, FALSE), "No")</f>
        <v>No</v>
      </c>
      <c r="X7754" s="1">
        <f>1/COUNTIF(Data[Order ID], Data[[#This Row],[Order ID]])</f>
        <v>0.2</v>
      </c>
      <c r="Y7754" s="1">
        <f>1/COUNTIFS(Data[Customer Name],Data[[#This Row],[Customer Name]], Data[MonthYear],Data[[#This Row],[MonthYear]])</f>
        <v>0.2</v>
      </c>
      <c r="Z7754" s="1" t="str">
        <f>TEXT(Data[[#This Row],[Order Date]], "mm.yy")</f>
        <v>06.17</v>
      </c>
    </row>
    <row r="7755" spans="1:26" x14ac:dyDescent="0.25">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1" t="str">
        <f>IF(M7755=People!$B$2,People!$A$5,(IF(M7755=People!$B$3,People!$A$3,(IF(M7755=People!$B$4,People!$A$4,(IF(M7755=People!$B$5,People!$A$5,0)))))))</f>
        <v>Cassandra Brandow</v>
      </c>
      <c r="W7755" s="1" t="str">
        <f>IFERROR(VLOOKUP(Data[[#This Row],[Order ID]], Returns!$A:$B, 2, FALSE), "No")</f>
        <v>No</v>
      </c>
      <c r="X7755" s="1">
        <f>1/COUNTIF(Data[Order ID], Data[[#This Row],[Order ID]])</f>
        <v>1</v>
      </c>
      <c r="Y7755" s="1">
        <f>1/COUNTIFS(Data[Customer Name],Data[[#This Row],[Customer Name]], Data[MonthYear],Data[[#This Row],[MonthYear]])</f>
        <v>1</v>
      </c>
      <c r="Z7755" s="1" t="str">
        <f>TEXT(Data[[#This Row],[Order Date]], "mm.yy")</f>
        <v>11.17</v>
      </c>
    </row>
    <row r="7756" spans="1:26" x14ac:dyDescent="0.25">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1" t="str">
        <f>IF(M7756=People!$B$2,People!$A$5,(IF(M7756=People!$B$3,People!$A$3,(IF(M7756=People!$B$4,People!$A$4,(IF(M7756=People!$B$5,People!$A$5,0)))))))</f>
        <v>Chuck Magee</v>
      </c>
      <c r="W7756" s="1" t="str">
        <f>IFERROR(VLOOKUP(Data[[#This Row],[Order ID]], Returns!$A:$B, 2, FALSE), "No")</f>
        <v>No</v>
      </c>
      <c r="X7756" s="1">
        <f>1/COUNTIF(Data[Order ID], Data[[#This Row],[Order ID]])</f>
        <v>1</v>
      </c>
      <c r="Y7756" s="1">
        <f>1/COUNTIFS(Data[Customer Name],Data[[#This Row],[Customer Name]], Data[MonthYear],Data[[#This Row],[MonthYear]])</f>
        <v>1</v>
      </c>
      <c r="Z7756" s="1" t="str">
        <f>TEXT(Data[[#This Row],[Order Date]], "mm.yy")</f>
        <v>12.17</v>
      </c>
    </row>
    <row r="7757" spans="1:26" x14ac:dyDescent="0.25">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1" t="str">
        <f>IF(M7757=People!$B$2,People!$A$5,(IF(M7757=People!$B$3,People!$A$3,(IF(M7757=People!$B$4,People!$A$4,(IF(M7757=People!$B$5,People!$A$5,0)))))))</f>
        <v>Cassandra Brandow</v>
      </c>
      <c r="W7757" s="1" t="str">
        <f>IFERROR(VLOOKUP(Data[[#This Row],[Order ID]], Returns!$A:$B, 2, FALSE), "No")</f>
        <v>No</v>
      </c>
      <c r="X7757" s="1">
        <f>1/COUNTIF(Data[Order ID], Data[[#This Row],[Order ID]])</f>
        <v>0.5</v>
      </c>
      <c r="Y7757" s="1">
        <f>1/COUNTIFS(Data[Customer Name],Data[[#This Row],[Customer Name]], Data[MonthYear],Data[[#This Row],[MonthYear]])</f>
        <v>0.25</v>
      </c>
      <c r="Z7757" s="1" t="str">
        <f>TEXT(Data[[#This Row],[Order Date]], "mm.yy")</f>
        <v>11.19</v>
      </c>
    </row>
    <row r="7758" spans="1:26" x14ac:dyDescent="0.25">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1" t="str">
        <f>IF(M7758=People!$B$2,People!$A$5,(IF(M7758=People!$B$3,People!$A$3,(IF(M7758=People!$B$4,People!$A$4,(IF(M7758=People!$B$5,People!$A$5,0)))))))</f>
        <v>Cassandra Brandow</v>
      </c>
      <c r="W7758" s="1" t="str">
        <f>IFERROR(VLOOKUP(Data[[#This Row],[Order ID]], Returns!$A:$B, 2, FALSE), "No")</f>
        <v>No</v>
      </c>
      <c r="X7758" s="1">
        <f>1/COUNTIF(Data[Order ID], Data[[#This Row],[Order ID]])</f>
        <v>0.5</v>
      </c>
      <c r="Y7758" s="1">
        <f>1/COUNTIFS(Data[Customer Name],Data[[#This Row],[Customer Name]], Data[MonthYear],Data[[#This Row],[MonthYear]])</f>
        <v>0.25</v>
      </c>
      <c r="Z7758" s="1" t="str">
        <f>TEXT(Data[[#This Row],[Order Date]], "mm.yy")</f>
        <v>11.19</v>
      </c>
    </row>
    <row r="7759" spans="1:26" x14ac:dyDescent="0.25">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1" t="str">
        <f>IF(M7759=People!$B$2,People!$A$5,(IF(M7759=People!$B$3,People!$A$3,(IF(M7759=People!$B$4,People!$A$4,(IF(M7759=People!$B$5,People!$A$5,0)))))))</f>
        <v>Chuck Magee</v>
      </c>
      <c r="W7759" s="1" t="str">
        <f>IFERROR(VLOOKUP(Data[[#This Row],[Order ID]], Returns!$A:$B, 2, FALSE), "No")</f>
        <v>No</v>
      </c>
      <c r="X7759" s="1">
        <f>1/COUNTIF(Data[Order ID], Data[[#This Row],[Order ID]])</f>
        <v>0.5</v>
      </c>
      <c r="Y7759" s="1">
        <f>1/COUNTIFS(Data[Customer Name],Data[[#This Row],[Customer Name]], Data[MonthYear],Data[[#This Row],[MonthYear]])</f>
        <v>0.5</v>
      </c>
      <c r="Z7759" s="1" t="str">
        <f>TEXT(Data[[#This Row],[Order Date]], "mm.yy")</f>
        <v>11.19</v>
      </c>
    </row>
    <row r="7760" spans="1:26" x14ac:dyDescent="0.25">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1" t="str">
        <f>IF(M7760=People!$B$2,People!$A$5,(IF(M7760=People!$B$3,People!$A$3,(IF(M7760=People!$B$4,People!$A$4,(IF(M7760=People!$B$5,People!$A$5,0)))))))</f>
        <v>Chuck Magee</v>
      </c>
      <c r="W7760" s="1" t="str">
        <f>IFERROR(VLOOKUP(Data[[#This Row],[Order ID]], Returns!$A:$B, 2, FALSE), "No")</f>
        <v>No</v>
      </c>
      <c r="X7760" s="1">
        <f>1/COUNTIF(Data[Order ID], Data[[#This Row],[Order ID]])</f>
        <v>0.5</v>
      </c>
      <c r="Y7760" s="1">
        <f>1/COUNTIFS(Data[Customer Name],Data[[#This Row],[Customer Name]], Data[MonthYear],Data[[#This Row],[MonthYear]])</f>
        <v>0.5</v>
      </c>
      <c r="Z7760" s="1" t="str">
        <f>TEXT(Data[[#This Row],[Order Date]], "mm.yy")</f>
        <v>11.19</v>
      </c>
    </row>
    <row r="7761" spans="1:26" x14ac:dyDescent="0.25">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1" t="str">
        <f>IF(M7761=People!$B$2,People!$A$5,(IF(M7761=People!$B$3,People!$A$3,(IF(M7761=People!$B$4,People!$A$4,(IF(M7761=People!$B$5,People!$A$5,0)))))))</f>
        <v>Kelly Williams</v>
      </c>
      <c r="W7761" s="1" t="str">
        <f>IFERROR(VLOOKUP(Data[[#This Row],[Order ID]], Returns!$A:$B, 2, FALSE), "No")</f>
        <v>No</v>
      </c>
      <c r="X7761" s="1">
        <f>1/COUNTIF(Data[Order ID], Data[[#This Row],[Order ID]])</f>
        <v>1</v>
      </c>
      <c r="Y7761" s="1">
        <f>1/COUNTIFS(Data[Customer Name],Data[[#This Row],[Customer Name]], Data[MonthYear],Data[[#This Row],[MonthYear]])</f>
        <v>1</v>
      </c>
      <c r="Z7761" s="1" t="str">
        <f>TEXT(Data[[#This Row],[Order Date]], "mm.yy")</f>
        <v>10.18</v>
      </c>
    </row>
    <row r="7762" spans="1:26" x14ac:dyDescent="0.25">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1" t="str">
        <f>IF(M7762=People!$B$2,People!$A$5,(IF(M7762=People!$B$3,People!$A$3,(IF(M7762=People!$B$4,People!$A$4,(IF(M7762=People!$B$5,People!$A$5,0)))))))</f>
        <v>Cassandra Brandow</v>
      </c>
      <c r="W7762" s="1" t="str">
        <f>IFERROR(VLOOKUP(Data[[#This Row],[Order ID]], Returns!$A:$B, 2, FALSE), "No")</f>
        <v>No</v>
      </c>
      <c r="X7762" s="1">
        <f>1/COUNTIF(Data[Order ID], Data[[#This Row],[Order ID]])</f>
        <v>1</v>
      </c>
      <c r="Y7762" s="1">
        <f>1/COUNTIFS(Data[Customer Name],Data[[#This Row],[Customer Name]], Data[MonthYear],Data[[#This Row],[MonthYear]])</f>
        <v>1</v>
      </c>
      <c r="Z7762" s="1" t="str">
        <f>TEXT(Data[[#This Row],[Order Date]], "mm.yy")</f>
        <v>12.16</v>
      </c>
    </row>
    <row r="7763" spans="1:26" x14ac:dyDescent="0.25">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1" t="str">
        <f>IF(M7763=People!$B$2,People!$A$5,(IF(M7763=People!$B$3,People!$A$3,(IF(M7763=People!$B$4,People!$A$4,(IF(M7763=People!$B$5,People!$A$5,0)))))))</f>
        <v>Kelly Williams</v>
      </c>
      <c r="W7763" s="1" t="str">
        <f>IFERROR(VLOOKUP(Data[[#This Row],[Order ID]], Returns!$A:$B, 2, FALSE), "No")</f>
        <v>No</v>
      </c>
      <c r="X7763" s="1">
        <f>1/COUNTIF(Data[Order ID], Data[[#This Row],[Order ID]])</f>
        <v>1</v>
      </c>
      <c r="Y7763" s="1">
        <f>1/COUNTIFS(Data[Customer Name],Data[[#This Row],[Customer Name]], Data[MonthYear],Data[[#This Row],[MonthYear]])</f>
        <v>0.33333333333333331</v>
      </c>
      <c r="Z7763" s="1" t="str">
        <f>TEXT(Data[[#This Row],[Order Date]], "mm.yy")</f>
        <v>12.19</v>
      </c>
    </row>
    <row r="7764" spans="1:26" x14ac:dyDescent="0.25">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1" t="str">
        <f>IF(M7764=People!$B$2,People!$A$5,(IF(M7764=People!$B$3,People!$A$3,(IF(M7764=People!$B$4,People!$A$4,(IF(M7764=People!$B$5,People!$A$5,0)))))))</f>
        <v>Cassandra Brandow</v>
      </c>
      <c r="W7764" s="1" t="str">
        <f>IFERROR(VLOOKUP(Data[[#This Row],[Order ID]], Returns!$A:$B, 2, FALSE), "No")</f>
        <v>Yes</v>
      </c>
      <c r="X7764" s="1">
        <f>1/COUNTIF(Data[Order ID], Data[[#This Row],[Order ID]])</f>
        <v>1</v>
      </c>
      <c r="Y7764" s="1">
        <f>1/COUNTIFS(Data[Customer Name],Data[[#This Row],[Customer Name]], Data[MonthYear],Data[[#This Row],[MonthYear]])</f>
        <v>1</v>
      </c>
      <c r="Z7764" s="1" t="str">
        <f>TEXT(Data[[#This Row],[Order Date]], "mm.yy")</f>
        <v>09.19</v>
      </c>
    </row>
    <row r="7765" spans="1:26" x14ac:dyDescent="0.25">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1" t="str">
        <f>IF(M7765=People!$B$2,People!$A$5,(IF(M7765=People!$B$3,People!$A$3,(IF(M7765=People!$B$4,People!$A$4,(IF(M7765=People!$B$5,People!$A$5,0)))))))</f>
        <v>Cassandra Brandow</v>
      </c>
      <c r="W7765" s="1" t="str">
        <f>IFERROR(VLOOKUP(Data[[#This Row],[Order ID]], Returns!$A:$B, 2, FALSE), "No")</f>
        <v>No</v>
      </c>
      <c r="X7765" s="1">
        <f>1/COUNTIF(Data[Order ID], Data[[#This Row],[Order ID]])</f>
        <v>1</v>
      </c>
      <c r="Y7765" s="1">
        <f>1/COUNTIFS(Data[Customer Name],Data[[#This Row],[Customer Name]], Data[MonthYear],Data[[#This Row],[MonthYear]])</f>
        <v>1</v>
      </c>
      <c r="Z7765" s="1" t="str">
        <f>TEXT(Data[[#This Row],[Order Date]], "mm.yy")</f>
        <v>02.17</v>
      </c>
    </row>
    <row r="7766" spans="1:26" x14ac:dyDescent="0.25">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1" t="str">
        <f>IF(M7766=People!$B$2,People!$A$5,(IF(M7766=People!$B$3,People!$A$3,(IF(M7766=People!$B$4,People!$A$4,(IF(M7766=People!$B$5,People!$A$5,0)))))))</f>
        <v>Chuck Magee</v>
      </c>
      <c r="W7766" s="1" t="str">
        <f>IFERROR(VLOOKUP(Data[[#This Row],[Order ID]], Returns!$A:$B, 2, FALSE), "No")</f>
        <v>No</v>
      </c>
      <c r="X7766" s="1">
        <f>1/COUNTIF(Data[Order ID], Data[[#This Row],[Order ID]])</f>
        <v>0.33333333333333331</v>
      </c>
      <c r="Y7766" s="1">
        <f>1/COUNTIFS(Data[Customer Name],Data[[#This Row],[Customer Name]], Data[MonthYear],Data[[#This Row],[MonthYear]])</f>
        <v>0.33333333333333331</v>
      </c>
      <c r="Z7766" s="1" t="str">
        <f>TEXT(Data[[#This Row],[Order Date]], "mm.yy")</f>
        <v>08.19</v>
      </c>
    </row>
    <row r="7767" spans="1:26" x14ac:dyDescent="0.25">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1" t="str">
        <f>IF(M7767=People!$B$2,People!$A$5,(IF(M7767=People!$B$3,People!$A$3,(IF(M7767=People!$B$4,People!$A$4,(IF(M7767=People!$B$5,People!$A$5,0)))))))</f>
        <v>Chuck Magee</v>
      </c>
      <c r="W7767" s="1" t="str">
        <f>IFERROR(VLOOKUP(Data[[#This Row],[Order ID]], Returns!$A:$B, 2, FALSE), "No")</f>
        <v>No</v>
      </c>
      <c r="X7767" s="1">
        <f>1/COUNTIF(Data[Order ID], Data[[#This Row],[Order ID]])</f>
        <v>0.33333333333333331</v>
      </c>
      <c r="Y7767" s="1">
        <f>1/COUNTIFS(Data[Customer Name],Data[[#This Row],[Customer Name]], Data[MonthYear],Data[[#This Row],[MonthYear]])</f>
        <v>0.33333333333333331</v>
      </c>
      <c r="Z7767" s="1" t="str">
        <f>TEXT(Data[[#This Row],[Order Date]], "mm.yy")</f>
        <v>08.19</v>
      </c>
    </row>
    <row r="7768" spans="1:26" x14ac:dyDescent="0.25">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1" t="str">
        <f>IF(M7768=People!$B$2,People!$A$5,(IF(M7768=People!$B$3,People!$A$3,(IF(M7768=People!$B$4,People!$A$4,(IF(M7768=People!$B$5,People!$A$5,0)))))))</f>
        <v>Chuck Magee</v>
      </c>
      <c r="W7768" s="1" t="str">
        <f>IFERROR(VLOOKUP(Data[[#This Row],[Order ID]], Returns!$A:$B, 2, FALSE), "No")</f>
        <v>No</v>
      </c>
      <c r="X7768" s="1">
        <f>1/COUNTIF(Data[Order ID], Data[[#This Row],[Order ID]])</f>
        <v>0.33333333333333331</v>
      </c>
      <c r="Y7768" s="1">
        <f>1/COUNTIFS(Data[Customer Name],Data[[#This Row],[Customer Name]], Data[MonthYear],Data[[#This Row],[MonthYear]])</f>
        <v>0.33333333333333331</v>
      </c>
      <c r="Z7768" s="1" t="str">
        <f>TEXT(Data[[#This Row],[Order Date]], "mm.yy")</f>
        <v>08.19</v>
      </c>
    </row>
    <row r="7769" spans="1:26" x14ac:dyDescent="0.25">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1" t="str">
        <f>IF(M7769=People!$B$2,People!$A$5,(IF(M7769=People!$B$3,People!$A$3,(IF(M7769=People!$B$4,People!$A$4,(IF(M7769=People!$B$5,People!$A$5,0)))))))</f>
        <v>Cassandra Brandow</v>
      </c>
      <c r="W7769" s="1" t="str">
        <f>IFERROR(VLOOKUP(Data[[#This Row],[Order ID]], Returns!$A:$B, 2, FALSE), "No")</f>
        <v>No</v>
      </c>
      <c r="X7769" s="1">
        <f>1/COUNTIF(Data[Order ID], Data[[#This Row],[Order ID]])</f>
        <v>1</v>
      </c>
      <c r="Y7769" s="1">
        <f>1/COUNTIFS(Data[Customer Name],Data[[#This Row],[Customer Name]], Data[MonthYear],Data[[#This Row],[MonthYear]])</f>
        <v>1</v>
      </c>
      <c r="Z7769" s="1" t="str">
        <f>TEXT(Data[[#This Row],[Order Date]], "mm.yy")</f>
        <v>08.17</v>
      </c>
    </row>
    <row r="7770" spans="1:26" x14ac:dyDescent="0.25">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1" t="str">
        <f>IF(M7770=People!$B$2,People!$A$5,(IF(M7770=People!$B$3,People!$A$3,(IF(M7770=People!$B$4,People!$A$4,(IF(M7770=People!$B$5,People!$A$5,0)))))))</f>
        <v>Cassandra Brandow</v>
      </c>
      <c r="W7770" s="1" t="str">
        <f>IFERROR(VLOOKUP(Data[[#This Row],[Order ID]], Returns!$A:$B, 2, FALSE), "No")</f>
        <v>No</v>
      </c>
      <c r="X7770" s="1">
        <f>1/COUNTIF(Data[Order ID], Data[[#This Row],[Order ID]])</f>
        <v>1</v>
      </c>
      <c r="Y7770" s="1">
        <f>1/COUNTIFS(Data[Customer Name],Data[[#This Row],[Customer Name]], Data[MonthYear],Data[[#This Row],[MonthYear]])</f>
        <v>1</v>
      </c>
      <c r="Z7770" s="1" t="str">
        <f>TEXT(Data[[#This Row],[Order Date]], "mm.yy")</f>
        <v>11.19</v>
      </c>
    </row>
    <row r="7771" spans="1:26" x14ac:dyDescent="0.25">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1" t="str">
        <f>IF(M7771=People!$B$2,People!$A$5,(IF(M7771=People!$B$3,People!$A$3,(IF(M7771=People!$B$4,People!$A$4,(IF(M7771=People!$B$5,People!$A$5,0)))))))</f>
        <v>Cassandra Brandow</v>
      </c>
      <c r="W7771" s="1" t="str">
        <f>IFERROR(VLOOKUP(Data[[#This Row],[Order ID]], Returns!$A:$B, 2, FALSE), "No")</f>
        <v>No</v>
      </c>
      <c r="X7771" s="1">
        <f>1/COUNTIF(Data[Order ID], Data[[#This Row],[Order ID]])</f>
        <v>0.5</v>
      </c>
      <c r="Y7771" s="1">
        <f>1/COUNTIFS(Data[Customer Name],Data[[#This Row],[Customer Name]], Data[MonthYear],Data[[#This Row],[MonthYear]])</f>
        <v>0.5</v>
      </c>
      <c r="Z7771" s="1" t="str">
        <f>TEXT(Data[[#This Row],[Order Date]], "mm.yy")</f>
        <v>08.18</v>
      </c>
    </row>
    <row r="7772" spans="1:26" x14ac:dyDescent="0.25">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1" t="str">
        <f>IF(M7772=People!$B$2,People!$A$5,(IF(M7772=People!$B$3,People!$A$3,(IF(M7772=People!$B$4,People!$A$4,(IF(M7772=People!$B$5,People!$A$5,0)))))))</f>
        <v>Cassandra Brandow</v>
      </c>
      <c r="W7772" s="1" t="str">
        <f>IFERROR(VLOOKUP(Data[[#This Row],[Order ID]], Returns!$A:$B, 2, FALSE), "No")</f>
        <v>No</v>
      </c>
      <c r="X7772" s="1">
        <f>1/COUNTIF(Data[Order ID], Data[[#This Row],[Order ID]])</f>
        <v>0.5</v>
      </c>
      <c r="Y7772" s="1">
        <f>1/COUNTIFS(Data[Customer Name],Data[[#This Row],[Customer Name]], Data[MonthYear],Data[[#This Row],[MonthYear]])</f>
        <v>0.5</v>
      </c>
      <c r="Z7772" s="1" t="str">
        <f>TEXT(Data[[#This Row],[Order Date]], "mm.yy")</f>
        <v>08.18</v>
      </c>
    </row>
    <row r="7773" spans="1:26" x14ac:dyDescent="0.25">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1" t="str">
        <f>IF(M7773=People!$B$2,People!$A$5,(IF(M7773=People!$B$3,People!$A$3,(IF(M7773=People!$B$4,People!$A$4,(IF(M7773=People!$B$5,People!$A$5,0)))))))</f>
        <v>Chuck Magee</v>
      </c>
      <c r="W7773" s="1" t="str">
        <f>IFERROR(VLOOKUP(Data[[#This Row],[Order ID]], Returns!$A:$B, 2, FALSE), "No")</f>
        <v>No</v>
      </c>
      <c r="X7773" s="1">
        <f>1/COUNTIF(Data[Order ID], Data[[#This Row],[Order ID]])</f>
        <v>0.33333333333333331</v>
      </c>
      <c r="Y7773" s="1">
        <f>1/COUNTIFS(Data[Customer Name],Data[[#This Row],[Customer Name]], Data[MonthYear],Data[[#This Row],[MonthYear]])</f>
        <v>0.25</v>
      </c>
      <c r="Z7773" s="1" t="str">
        <f>TEXT(Data[[#This Row],[Order Date]], "mm.yy")</f>
        <v>11.18</v>
      </c>
    </row>
    <row r="7774" spans="1:26" x14ac:dyDescent="0.25">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1" t="str">
        <f>IF(M7774=People!$B$2,People!$A$5,(IF(M7774=People!$B$3,People!$A$3,(IF(M7774=People!$B$4,People!$A$4,(IF(M7774=People!$B$5,People!$A$5,0)))))))</f>
        <v>Chuck Magee</v>
      </c>
      <c r="W7774" s="1" t="str">
        <f>IFERROR(VLOOKUP(Data[[#This Row],[Order ID]], Returns!$A:$B, 2, FALSE), "No")</f>
        <v>No</v>
      </c>
      <c r="X7774" s="1">
        <f>1/COUNTIF(Data[Order ID], Data[[#This Row],[Order ID]])</f>
        <v>0.33333333333333331</v>
      </c>
      <c r="Y7774" s="1">
        <f>1/COUNTIFS(Data[Customer Name],Data[[#This Row],[Customer Name]], Data[MonthYear],Data[[#This Row],[MonthYear]])</f>
        <v>0.25</v>
      </c>
      <c r="Z7774" s="1" t="str">
        <f>TEXT(Data[[#This Row],[Order Date]], "mm.yy")</f>
        <v>11.18</v>
      </c>
    </row>
    <row r="7775" spans="1:26" x14ac:dyDescent="0.25">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1" t="str">
        <f>IF(M7775=People!$B$2,People!$A$5,(IF(M7775=People!$B$3,People!$A$3,(IF(M7775=People!$B$4,People!$A$4,(IF(M7775=People!$B$5,People!$A$5,0)))))))</f>
        <v>Chuck Magee</v>
      </c>
      <c r="W7775" s="1" t="str">
        <f>IFERROR(VLOOKUP(Data[[#This Row],[Order ID]], Returns!$A:$B, 2, FALSE), "No")</f>
        <v>No</v>
      </c>
      <c r="X7775" s="1">
        <f>1/COUNTIF(Data[Order ID], Data[[#This Row],[Order ID]])</f>
        <v>0.33333333333333331</v>
      </c>
      <c r="Y7775" s="1">
        <f>1/COUNTIFS(Data[Customer Name],Data[[#This Row],[Customer Name]], Data[MonthYear],Data[[#This Row],[MonthYear]])</f>
        <v>0.25</v>
      </c>
      <c r="Z7775" s="1" t="str">
        <f>TEXT(Data[[#This Row],[Order Date]], "mm.yy")</f>
        <v>11.18</v>
      </c>
    </row>
    <row r="7776" spans="1:26" x14ac:dyDescent="0.25">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1" t="str">
        <f>IF(M7776=People!$B$2,People!$A$5,(IF(M7776=People!$B$3,People!$A$3,(IF(M7776=People!$B$4,People!$A$4,(IF(M7776=People!$B$5,People!$A$5,0)))))))</f>
        <v>Cassandra Brandow</v>
      </c>
      <c r="W7776" s="1" t="str">
        <f>IFERROR(VLOOKUP(Data[[#This Row],[Order ID]], Returns!$A:$B, 2, FALSE), "No")</f>
        <v>No</v>
      </c>
      <c r="X7776" s="1">
        <f>1/COUNTIF(Data[Order ID], Data[[#This Row],[Order ID]])</f>
        <v>1</v>
      </c>
      <c r="Y7776" s="1">
        <f>1/COUNTIFS(Data[Customer Name],Data[[#This Row],[Customer Name]], Data[MonthYear],Data[[#This Row],[MonthYear]])</f>
        <v>1</v>
      </c>
      <c r="Z7776" s="1" t="str">
        <f>TEXT(Data[[#This Row],[Order Date]], "mm.yy")</f>
        <v>04.18</v>
      </c>
    </row>
    <row r="7777" spans="1:26" x14ac:dyDescent="0.25">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1" t="str">
        <f>IF(M7777=People!$B$2,People!$A$5,(IF(M7777=People!$B$3,People!$A$3,(IF(M7777=People!$B$4,People!$A$4,(IF(M7777=People!$B$5,People!$A$5,0)))))))</f>
        <v>Cassandra Brandow</v>
      </c>
      <c r="W7777" s="1" t="str">
        <f>IFERROR(VLOOKUP(Data[[#This Row],[Order ID]], Returns!$A:$B, 2, FALSE), "No")</f>
        <v>No</v>
      </c>
      <c r="X7777" s="1">
        <f>1/COUNTIF(Data[Order ID], Data[[#This Row],[Order ID]])</f>
        <v>0.25</v>
      </c>
      <c r="Y7777" s="1">
        <f>1/COUNTIFS(Data[Customer Name],Data[[#This Row],[Customer Name]], Data[MonthYear],Data[[#This Row],[MonthYear]])</f>
        <v>0.25</v>
      </c>
      <c r="Z7777" s="1" t="str">
        <f>TEXT(Data[[#This Row],[Order Date]], "mm.yy")</f>
        <v>12.16</v>
      </c>
    </row>
    <row r="7778" spans="1:26" x14ac:dyDescent="0.25">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1" t="str">
        <f>IF(M7778=People!$B$2,People!$A$5,(IF(M7778=People!$B$3,People!$A$3,(IF(M7778=People!$B$4,People!$A$4,(IF(M7778=People!$B$5,People!$A$5,0)))))))</f>
        <v>Cassandra Brandow</v>
      </c>
      <c r="W7778" s="1" t="str">
        <f>IFERROR(VLOOKUP(Data[[#This Row],[Order ID]], Returns!$A:$B, 2, FALSE), "No")</f>
        <v>No</v>
      </c>
      <c r="X7778" s="1">
        <f>1/COUNTIF(Data[Order ID], Data[[#This Row],[Order ID]])</f>
        <v>0.25</v>
      </c>
      <c r="Y7778" s="1">
        <f>1/COUNTIFS(Data[Customer Name],Data[[#This Row],[Customer Name]], Data[MonthYear],Data[[#This Row],[MonthYear]])</f>
        <v>0.25</v>
      </c>
      <c r="Z7778" s="1" t="str">
        <f>TEXT(Data[[#This Row],[Order Date]], "mm.yy")</f>
        <v>12.16</v>
      </c>
    </row>
    <row r="7779" spans="1:26" x14ac:dyDescent="0.25">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1" t="str">
        <f>IF(M7779=People!$B$2,People!$A$5,(IF(M7779=People!$B$3,People!$A$3,(IF(M7779=People!$B$4,People!$A$4,(IF(M7779=People!$B$5,People!$A$5,0)))))))</f>
        <v>Cassandra Brandow</v>
      </c>
      <c r="W7779" s="1" t="str">
        <f>IFERROR(VLOOKUP(Data[[#This Row],[Order ID]], Returns!$A:$B, 2, FALSE), "No")</f>
        <v>No</v>
      </c>
      <c r="X7779" s="1">
        <f>1/COUNTIF(Data[Order ID], Data[[#This Row],[Order ID]])</f>
        <v>0.25</v>
      </c>
      <c r="Y7779" s="1">
        <f>1/COUNTIFS(Data[Customer Name],Data[[#This Row],[Customer Name]], Data[MonthYear],Data[[#This Row],[MonthYear]])</f>
        <v>0.25</v>
      </c>
      <c r="Z7779" s="1" t="str">
        <f>TEXT(Data[[#This Row],[Order Date]], "mm.yy")</f>
        <v>12.16</v>
      </c>
    </row>
    <row r="7780" spans="1:26" x14ac:dyDescent="0.25">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1" t="str">
        <f>IF(M7780=People!$B$2,People!$A$5,(IF(M7780=People!$B$3,People!$A$3,(IF(M7780=People!$B$4,People!$A$4,(IF(M7780=People!$B$5,People!$A$5,0)))))))</f>
        <v>Cassandra Brandow</v>
      </c>
      <c r="W7780" s="1" t="str">
        <f>IFERROR(VLOOKUP(Data[[#This Row],[Order ID]], Returns!$A:$B, 2, FALSE), "No")</f>
        <v>No</v>
      </c>
      <c r="X7780" s="1">
        <f>1/COUNTIF(Data[Order ID], Data[[#This Row],[Order ID]])</f>
        <v>0.25</v>
      </c>
      <c r="Y7780" s="1">
        <f>1/COUNTIFS(Data[Customer Name],Data[[#This Row],[Customer Name]], Data[MonthYear],Data[[#This Row],[MonthYear]])</f>
        <v>0.25</v>
      </c>
      <c r="Z7780" s="1" t="str">
        <f>TEXT(Data[[#This Row],[Order Date]], "mm.yy")</f>
        <v>12.16</v>
      </c>
    </row>
    <row r="7781" spans="1:26" x14ac:dyDescent="0.25">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1" t="str">
        <f>IF(M7781=People!$B$2,People!$A$5,(IF(M7781=People!$B$3,People!$A$3,(IF(M7781=People!$B$4,People!$A$4,(IF(M7781=People!$B$5,People!$A$5,0)))))))</f>
        <v>Cassandra Brandow</v>
      </c>
      <c r="W7781" s="1" t="str">
        <f>IFERROR(VLOOKUP(Data[[#This Row],[Order ID]], Returns!$A:$B, 2, FALSE), "No")</f>
        <v>No</v>
      </c>
      <c r="X7781" s="1">
        <f>1/COUNTIF(Data[Order ID], Data[[#This Row],[Order ID]])</f>
        <v>0.5</v>
      </c>
      <c r="Y7781" s="1">
        <f>1/COUNTIFS(Data[Customer Name],Data[[#This Row],[Customer Name]], Data[MonthYear],Data[[#This Row],[MonthYear]])</f>
        <v>0.5</v>
      </c>
      <c r="Z7781" s="1" t="str">
        <f>TEXT(Data[[#This Row],[Order Date]], "mm.yy")</f>
        <v>04.18</v>
      </c>
    </row>
    <row r="7782" spans="1:26" x14ac:dyDescent="0.25">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1" t="str">
        <f>IF(M7782=People!$B$2,People!$A$5,(IF(M7782=People!$B$3,People!$A$3,(IF(M7782=People!$B$4,People!$A$4,(IF(M7782=People!$B$5,People!$A$5,0)))))))</f>
        <v>Cassandra Brandow</v>
      </c>
      <c r="W7782" s="1" t="str">
        <f>IFERROR(VLOOKUP(Data[[#This Row],[Order ID]], Returns!$A:$B, 2, FALSE), "No")</f>
        <v>No</v>
      </c>
      <c r="X7782" s="1">
        <f>1/COUNTIF(Data[Order ID], Data[[#This Row],[Order ID]])</f>
        <v>0.5</v>
      </c>
      <c r="Y7782" s="1">
        <f>1/COUNTIFS(Data[Customer Name],Data[[#This Row],[Customer Name]], Data[MonthYear],Data[[#This Row],[MonthYear]])</f>
        <v>0.5</v>
      </c>
      <c r="Z7782" s="1" t="str">
        <f>TEXT(Data[[#This Row],[Order Date]], "mm.yy")</f>
        <v>04.18</v>
      </c>
    </row>
    <row r="7783" spans="1:26" x14ac:dyDescent="0.25">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1" t="str">
        <f>IF(M7783=People!$B$2,People!$A$5,(IF(M7783=People!$B$3,People!$A$3,(IF(M7783=People!$B$4,People!$A$4,(IF(M7783=People!$B$5,People!$A$5,0)))))))</f>
        <v>Kelly Williams</v>
      </c>
      <c r="W7783" s="1" t="str">
        <f>IFERROR(VLOOKUP(Data[[#This Row],[Order ID]], Returns!$A:$B, 2, FALSE), "No")</f>
        <v>No</v>
      </c>
      <c r="X7783" s="1">
        <f>1/COUNTIF(Data[Order ID], Data[[#This Row],[Order ID]])</f>
        <v>1</v>
      </c>
      <c r="Y7783" s="1">
        <f>1/COUNTIFS(Data[Customer Name],Data[[#This Row],[Customer Name]], Data[MonthYear],Data[[#This Row],[MonthYear]])</f>
        <v>1</v>
      </c>
      <c r="Z7783" s="1" t="str">
        <f>TEXT(Data[[#This Row],[Order Date]], "mm.yy")</f>
        <v>03.17</v>
      </c>
    </row>
    <row r="7784" spans="1:26" x14ac:dyDescent="0.25">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1" t="str">
        <f>IF(M7784=People!$B$2,People!$A$5,(IF(M7784=People!$B$3,People!$A$3,(IF(M7784=People!$B$4,People!$A$4,(IF(M7784=People!$B$5,People!$A$5,0)))))))</f>
        <v>Cassandra Brandow</v>
      </c>
      <c r="W7784" s="1" t="str">
        <f>IFERROR(VLOOKUP(Data[[#This Row],[Order ID]], Returns!$A:$B, 2, FALSE), "No")</f>
        <v>No</v>
      </c>
      <c r="X7784" s="1">
        <f>1/COUNTIF(Data[Order ID], Data[[#This Row],[Order ID]])</f>
        <v>0.33333333333333331</v>
      </c>
      <c r="Y7784" s="1">
        <f>1/COUNTIFS(Data[Customer Name],Data[[#This Row],[Customer Name]], Data[MonthYear],Data[[#This Row],[MonthYear]])</f>
        <v>0.33333333333333331</v>
      </c>
      <c r="Z7784" s="1" t="str">
        <f>TEXT(Data[[#This Row],[Order Date]], "mm.yy")</f>
        <v>11.18</v>
      </c>
    </row>
    <row r="7785" spans="1:26" x14ac:dyDescent="0.25">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1" t="str">
        <f>IF(M7785=People!$B$2,People!$A$5,(IF(M7785=People!$B$3,People!$A$3,(IF(M7785=People!$B$4,People!$A$4,(IF(M7785=People!$B$5,People!$A$5,0)))))))</f>
        <v>Cassandra Brandow</v>
      </c>
      <c r="W7785" s="1" t="str">
        <f>IFERROR(VLOOKUP(Data[[#This Row],[Order ID]], Returns!$A:$B, 2, FALSE), "No")</f>
        <v>No</v>
      </c>
      <c r="X7785" s="1">
        <f>1/COUNTIF(Data[Order ID], Data[[#This Row],[Order ID]])</f>
        <v>0.33333333333333331</v>
      </c>
      <c r="Y7785" s="1">
        <f>1/COUNTIFS(Data[Customer Name],Data[[#This Row],[Customer Name]], Data[MonthYear],Data[[#This Row],[MonthYear]])</f>
        <v>0.33333333333333331</v>
      </c>
      <c r="Z7785" s="1" t="str">
        <f>TEXT(Data[[#This Row],[Order Date]], "mm.yy")</f>
        <v>11.18</v>
      </c>
    </row>
    <row r="7786" spans="1:26" x14ac:dyDescent="0.25">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1" t="str">
        <f>IF(M7786=People!$B$2,People!$A$5,(IF(M7786=People!$B$3,People!$A$3,(IF(M7786=People!$B$4,People!$A$4,(IF(M7786=People!$B$5,People!$A$5,0)))))))</f>
        <v>Cassandra Brandow</v>
      </c>
      <c r="W7786" s="1" t="str">
        <f>IFERROR(VLOOKUP(Data[[#This Row],[Order ID]], Returns!$A:$B, 2, FALSE), "No")</f>
        <v>No</v>
      </c>
      <c r="X7786" s="1">
        <f>1/COUNTIF(Data[Order ID], Data[[#This Row],[Order ID]])</f>
        <v>0.33333333333333331</v>
      </c>
      <c r="Y7786" s="1">
        <f>1/COUNTIFS(Data[Customer Name],Data[[#This Row],[Customer Name]], Data[MonthYear],Data[[#This Row],[MonthYear]])</f>
        <v>0.33333333333333331</v>
      </c>
      <c r="Z7786" s="1" t="str">
        <f>TEXT(Data[[#This Row],[Order Date]], "mm.yy")</f>
        <v>11.18</v>
      </c>
    </row>
    <row r="7787" spans="1:26" x14ac:dyDescent="0.25">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1" t="str">
        <f>IF(M7787=People!$B$2,People!$A$5,(IF(M7787=People!$B$3,People!$A$3,(IF(M7787=People!$B$4,People!$A$4,(IF(M7787=People!$B$5,People!$A$5,0)))))))</f>
        <v>Chuck Magee</v>
      </c>
      <c r="W7787" s="1" t="str">
        <f>IFERROR(VLOOKUP(Data[[#This Row],[Order ID]], Returns!$A:$B, 2, FALSE), "No")</f>
        <v>No</v>
      </c>
      <c r="X7787" s="1">
        <f>1/COUNTIF(Data[Order ID], Data[[#This Row],[Order ID]])</f>
        <v>1</v>
      </c>
      <c r="Y7787" s="1">
        <f>1/COUNTIFS(Data[Customer Name],Data[[#This Row],[Customer Name]], Data[MonthYear],Data[[#This Row],[MonthYear]])</f>
        <v>0.33333333333333331</v>
      </c>
      <c r="Z7787" s="1" t="str">
        <f>TEXT(Data[[#This Row],[Order Date]], "mm.yy")</f>
        <v>11.16</v>
      </c>
    </row>
    <row r="7788" spans="1:26" x14ac:dyDescent="0.25">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1" t="str">
        <f>IF(M7788=People!$B$2,People!$A$5,(IF(M7788=People!$B$3,People!$A$3,(IF(M7788=People!$B$4,People!$A$4,(IF(M7788=People!$B$5,People!$A$5,0)))))))</f>
        <v>Kelly Williams</v>
      </c>
      <c r="W7788" s="1" t="str">
        <f>IFERROR(VLOOKUP(Data[[#This Row],[Order ID]], Returns!$A:$B, 2, FALSE), "No")</f>
        <v>No</v>
      </c>
      <c r="X7788" s="1">
        <f>1/COUNTIF(Data[Order ID], Data[[#This Row],[Order ID]])</f>
        <v>0.25</v>
      </c>
      <c r="Y7788" s="1">
        <f>1/COUNTIFS(Data[Customer Name],Data[[#This Row],[Customer Name]], Data[MonthYear],Data[[#This Row],[MonthYear]])</f>
        <v>0.25</v>
      </c>
      <c r="Z7788" s="1" t="str">
        <f>TEXT(Data[[#This Row],[Order Date]], "mm.yy")</f>
        <v>05.18</v>
      </c>
    </row>
    <row r="7789" spans="1:26" x14ac:dyDescent="0.25">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1" t="str">
        <f>IF(M7789=People!$B$2,People!$A$5,(IF(M7789=People!$B$3,People!$A$3,(IF(M7789=People!$B$4,People!$A$4,(IF(M7789=People!$B$5,People!$A$5,0)))))))</f>
        <v>Kelly Williams</v>
      </c>
      <c r="W7789" s="1" t="str">
        <f>IFERROR(VLOOKUP(Data[[#This Row],[Order ID]], Returns!$A:$B, 2, FALSE), "No")</f>
        <v>No</v>
      </c>
      <c r="X7789" s="1">
        <f>1/COUNTIF(Data[Order ID], Data[[#This Row],[Order ID]])</f>
        <v>0.25</v>
      </c>
      <c r="Y7789" s="1">
        <f>1/COUNTIFS(Data[Customer Name],Data[[#This Row],[Customer Name]], Data[MonthYear],Data[[#This Row],[MonthYear]])</f>
        <v>0.25</v>
      </c>
      <c r="Z7789" s="1" t="str">
        <f>TEXT(Data[[#This Row],[Order Date]], "mm.yy")</f>
        <v>05.18</v>
      </c>
    </row>
    <row r="7790" spans="1:26" x14ac:dyDescent="0.25">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1" t="str">
        <f>IF(M7790=People!$B$2,People!$A$5,(IF(M7790=People!$B$3,People!$A$3,(IF(M7790=People!$B$4,People!$A$4,(IF(M7790=People!$B$5,People!$A$5,0)))))))</f>
        <v>Kelly Williams</v>
      </c>
      <c r="W7790" s="1" t="str">
        <f>IFERROR(VLOOKUP(Data[[#This Row],[Order ID]], Returns!$A:$B, 2, FALSE), "No")</f>
        <v>No</v>
      </c>
      <c r="X7790" s="1">
        <f>1/COUNTIF(Data[Order ID], Data[[#This Row],[Order ID]])</f>
        <v>0.25</v>
      </c>
      <c r="Y7790" s="1">
        <f>1/COUNTIFS(Data[Customer Name],Data[[#This Row],[Customer Name]], Data[MonthYear],Data[[#This Row],[MonthYear]])</f>
        <v>0.25</v>
      </c>
      <c r="Z7790" s="1" t="str">
        <f>TEXT(Data[[#This Row],[Order Date]], "mm.yy")</f>
        <v>05.18</v>
      </c>
    </row>
    <row r="7791" spans="1:26" x14ac:dyDescent="0.25">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1" t="str">
        <f>IF(M7791=People!$B$2,People!$A$5,(IF(M7791=People!$B$3,People!$A$3,(IF(M7791=People!$B$4,People!$A$4,(IF(M7791=People!$B$5,People!$A$5,0)))))))</f>
        <v>Kelly Williams</v>
      </c>
      <c r="W7791" s="1" t="str">
        <f>IFERROR(VLOOKUP(Data[[#This Row],[Order ID]], Returns!$A:$B, 2, FALSE), "No")</f>
        <v>No</v>
      </c>
      <c r="X7791" s="1">
        <f>1/COUNTIF(Data[Order ID], Data[[#This Row],[Order ID]])</f>
        <v>0.25</v>
      </c>
      <c r="Y7791" s="1">
        <f>1/COUNTIFS(Data[Customer Name],Data[[#This Row],[Customer Name]], Data[MonthYear],Data[[#This Row],[MonthYear]])</f>
        <v>0.25</v>
      </c>
      <c r="Z7791" s="1" t="str">
        <f>TEXT(Data[[#This Row],[Order Date]], "mm.yy")</f>
        <v>05.18</v>
      </c>
    </row>
    <row r="7792" spans="1:26" x14ac:dyDescent="0.25">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1" t="str">
        <f>IF(M7792=People!$B$2,People!$A$5,(IF(M7792=People!$B$3,People!$A$3,(IF(M7792=People!$B$4,People!$A$4,(IF(M7792=People!$B$5,People!$A$5,0)))))))</f>
        <v>Chuck Magee</v>
      </c>
      <c r="W7792" s="1" t="str">
        <f>IFERROR(VLOOKUP(Data[[#This Row],[Order ID]], Returns!$A:$B, 2, FALSE), "No")</f>
        <v>No</v>
      </c>
      <c r="X7792" s="1">
        <f>1/COUNTIF(Data[Order ID], Data[[#This Row],[Order ID]])</f>
        <v>1</v>
      </c>
      <c r="Y7792" s="1">
        <f>1/COUNTIFS(Data[Customer Name],Data[[#This Row],[Customer Name]], Data[MonthYear],Data[[#This Row],[MonthYear]])</f>
        <v>1</v>
      </c>
      <c r="Z7792" s="1" t="str">
        <f>TEXT(Data[[#This Row],[Order Date]], "mm.yy")</f>
        <v>09.19</v>
      </c>
    </row>
    <row r="7793" spans="1:26" x14ac:dyDescent="0.25">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1" t="str">
        <f>IF(M7793=People!$B$2,People!$A$5,(IF(M7793=People!$B$3,People!$A$3,(IF(M7793=People!$B$4,People!$A$4,(IF(M7793=People!$B$5,People!$A$5,0)))))))</f>
        <v>Kelly Williams</v>
      </c>
      <c r="W7793" s="1" t="str">
        <f>IFERROR(VLOOKUP(Data[[#This Row],[Order ID]], Returns!$A:$B, 2, FALSE), "No")</f>
        <v>No</v>
      </c>
      <c r="X7793" s="1">
        <f>1/COUNTIF(Data[Order ID], Data[[#This Row],[Order ID]])</f>
        <v>1</v>
      </c>
      <c r="Y7793" s="1">
        <f>1/COUNTIFS(Data[Customer Name],Data[[#This Row],[Customer Name]], Data[MonthYear],Data[[#This Row],[MonthYear]])</f>
        <v>1</v>
      </c>
      <c r="Z7793" s="1" t="str">
        <f>TEXT(Data[[#This Row],[Order Date]], "mm.yy")</f>
        <v>12.18</v>
      </c>
    </row>
    <row r="7794" spans="1:26" x14ac:dyDescent="0.25">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1" t="str">
        <f>IF(M7794=People!$B$2,People!$A$5,(IF(M7794=People!$B$3,People!$A$3,(IF(M7794=People!$B$4,People!$A$4,(IF(M7794=People!$B$5,People!$A$5,0)))))))</f>
        <v>Kelly Williams</v>
      </c>
      <c r="W7794" s="1" t="str">
        <f>IFERROR(VLOOKUP(Data[[#This Row],[Order ID]], Returns!$A:$B, 2, FALSE), "No")</f>
        <v>No</v>
      </c>
      <c r="X7794" s="1">
        <f>1/COUNTIF(Data[Order ID], Data[[#This Row],[Order ID]])</f>
        <v>1</v>
      </c>
      <c r="Y7794" s="1">
        <f>1/COUNTIFS(Data[Customer Name],Data[[#This Row],[Customer Name]], Data[MonthYear],Data[[#This Row],[MonthYear]])</f>
        <v>1</v>
      </c>
      <c r="Z7794" s="1" t="str">
        <f>TEXT(Data[[#This Row],[Order Date]], "mm.yy")</f>
        <v>10.19</v>
      </c>
    </row>
    <row r="7795" spans="1:26" x14ac:dyDescent="0.25">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1" t="str">
        <f>IF(M7795=People!$B$2,People!$A$5,(IF(M7795=People!$B$3,People!$A$3,(IF(M7795=People!$B$4,People!$A$4,(IF(M7795=People!$B$5,People!$A$5,0)))))))</f>
        <v>Cassandra Brandow</v>
      </c>
      <c r="W7795" s="1" t="str">
        <f>IFERROR(VLOOKUP(Data[[#This Row],[Order ID]], Returns!$A:$B, 2, FALSE), "No")</f>
        <v>No</v>
      </c>
      <c r="X7795" s="1">
        <f>1/COUNTIF(Data[Order ID], Data[[#This Row],[Order ID]])</f>
        <v>0.5</v>
      </c>
      <c r="Y7795" s="1">
        <f>1/COUNTIFS(Data[Customer Name],Data[[#This Row],[Customer Name]], Data[MonthYear],Data[[#This Row],[MonthYear]])</f>
        <v>0.5</v>
      </c>
      <c r="Z7795" s="1" t="str">
        <f>TEXT(Data[[#This Row],[Order Date]], "mm.yy")</f>
        <v>12.17</v>
      </c>
    </row>
    <row r="7796" spans="1:26" x14ac:dyDescent="0.25">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1" t="str">
        <f>IF(M7796=People!$B$2,People!$A$5,(IF(M7796=People!$B$3,People!$A$3,(IF(M7796=People!$B$4,People!$A$4,(IF(M7796=People!$B$5,People!$A$5,0)))))))</f>
        <v>Cassandra Brandow</v>
      </c>
      <c r="W7796" s="1" t="str">
        <f>IFERROR(VLOOKUP(Data[[#This Row],[Order ID]], Returns!$A:$B, 2, FALSE), "No")</f>
        <v>No</v>
      </c>
      <c r="X7796" s="1">
        <f>1/COUNTIF(Data[Order ID], Data[[#This Row],[Order ID]])</f>
        <v>0.5</v>
      </c>
      <c r="Y7796" s="1">
        <f>1/COUNTIFS(Data[Customer Name],Data[[#This Row],[Customer Name]], Data[MonthYear],Data[[#This Row],[MonthYear]])</f>
        <v>0.5</v>
      </c>
      <c r="Z7796" s="1" t="str">
        <f>TEXT(Data[[#This Row],[Order Date]], "mm.yy")</f>
        <v>12.17</v>
      </c>
    </row>
    <row r="7797" spans="1:26" x14ac:dyDescent="0.25">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1" t="str">
        <f>IF(M7797=People!$B$2,People!$A$5,(IF(M7797=People!$B$3,People!$A$3,(IF(M7797=People!$B$4,People!$A$4,(IF(M7797=People!$B$5,People!$A$5,0)))))))</f>
        <v>Kelly Williams</v>
      </c>
      <c r="W7797" s="1" t="str">
        <f>IFERROR(VLOOKUP(Data[[#This Row],[Order ID]], Returns!$A:$B, 2, FALSE), "No")</f>
        <v>No</v>
      </c>
      <c r="X7797" s="1">
        <f>1/COUNTIF(Data[Order ID], Data[[#This Row],[Order ID]])</f>
        <v>1</v>
      </c>
      <c r="Y7797" s="1">
        <f>1/COUNTIFS(Data[Customer Name],Data[[#This Row],[Customer Name]], Data[MonthYear],Data[[#This Row],[MonthYear]])</f>
        <v>1</v>
      </c>
      <c r="Z7797" s="1" t="str">
        <f>TEXT(Data[[#This Row],[Order Date]], "mm.yy")</f>
        <v>07.17</v>
      </c>
    </row>
    <row r="7798" spans="1:26" x14ac:dyDescent="0.25">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1" t="str">
        <f>IF(M7798=People!$B$2,People!$A$5,(IF(M7798=People!$B$3,People!$A$3,(IF(M7798=People!$B$4,People!$A$4,(IF(M7798=People!$B$5,People!$A$5,0)))))))</f>
        <v>Chuck Magee</v>
      </c>
      <c r="W7798" s="1" t="str">
        <f>IFERROR(VLOOKUP(Data[[#This Row],[Order ID]], Returns!$A:$B, 2, FALSE), "No")</f>
        <v>No</v>
      </c>
      <c r="X7798" s="1">
        <f>1/COUNTIF(Data[Order ID], Data[[#This Row],[Order ID]])</f>
        <v>1</v>
      </c>
      <c r="Y7798" s="1">
        <f>1/COUNTIFS(Data[Customer Name],Data[[#This Row],[Customer Name]], Data[MonthYear],Data[[#This Row],[MonthYear]])</f>
        <v>0.5</v>
      </c>
      <c r="Z7798" s="1" t="str">
        <f>TEXT(Data[[#This Row],[Order Date]], "mm.yy")</f>
        <v>10.17</v>
      </c>
    </row>
    <row r="7799" spans="1:26" x14ac:dyDescent="0.25">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1" t="str">
        <f>IF(M7799=People!$B$2,People!$A$5,(IF(M7799=People!$B$3,People!$A$3,(IF(M7799=People!$B$4,People!$A$4,(IF(M7799=People!$B$5,People!$A$5,0)))))))</f>
        <v>Chuck Magee</v>
      </c>
      <c r="W7799" s="1" t="str">
        <f>IFERROR(VLOOKUP(Data[[#This Row],[Order ID]], Returns!$A:$B, 2, FALSE), "No")</f>
        <v>No</v>
      </c>
      <c r="X7799" s="1">
        <f>1/COUNTIF(Data[Order ID], Data[[#This Row],[Order ID]])</f>
        <v>0.33333333333333331</v>
      </c>
      <c r="Y7799" s="1">
        <f>1/COUNTIFS(Data[Customer Name],Data[[#This Row],[Customer Name]], Data[MonthYear],Data[[#This Row],[MonthYear]])</f>
        <v>0.33333333333333331</v>
      </c>
      <c r="Z7799" s="1" t="str">
        <f>TEXT(Data[[#This Row],[Order Date]], "mm.yy")</f>
        <v>03.19</v>
      </c>
    </row>
    <row r="7800" spans="1:26" x14ac:dyDescent="0.25">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1" t="str">
        <f>IF(M7800=People!$B$2,People!$A$5,(IF(M7800=People!$B$3,People!$A$3,(IF(M7800=People!$B$4,People!$A$4,(IF(M7800=People!$B$5,People!$A$5,0)))))))</f>
        <v>Chuck Magee</v>
      </c>
      <c r="W7800" s="1" t="str">
        <f>IFERROR(VLOOKUP(Data[[#This Row],[Order ID]], Returns!$A:$B, 2, FALSE), "No")</f>
        <v>No</v>
      </c>
      <c r="X7800" s="1">
        <f>1/COUNTIF(Data[Order ID], Data[[#This Row],[Order ID]])</f>
        <v>0.33333333333333331</v>
      </c>
      <c r="Y7800" s="1">
        <f>1/COUNTIFS(Data[Customer Name],Data[[#This Row],[Customer Name]], Data[MonthYear],Data[[#This Row],[MonthYear]])</f>
        <v>0.33333333333333331</v>
      </c>
      <c r="Z7800" s="1" t="str">
        <f>TEXT(Data[[#This Row],[Order Date]], "mm.yy")</f>
        <v>03.19</v>
      </c>
    </row>
    <row r="7801" spans="1:26" x14ac:dyDescent="0.25">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1" t="str">
        <f>IF(M7801=People!$B$2,People!$A$5,(IF(M7801=People!$B$3,People!$A$3,(IF(M7801=People!$B$4,People!$A$4,(IF(M7801=People!$B$5,People!$A$5,0)))))))</f>
        <v>Chuck Magee</v>
      </c>
      <c r="W7801" s="1" t="str">
        <f>IFERROR(VLOOKUP(Data[[#This Row],[Order ID]], Returns!$A:$B, 2, FALSE), "No")</f>
        <v>No</v>
      </c>
      <c r="X7801" s="1">
        <f>1/COUNTIF(Data[Order ID], Data[[#This Row],[Order ID]])</f>
        <v>0.33333333333333331</v>
      </c>
      <c r="Y7801" s="1">
        <f>1/COUNTIFS(Data[Customer Name],Data[[#This Row],[Customer Name]], Data[MonthYear],Data[[#This Row],[MonthYear]])</f>
        <v>0.33333333333333331</v>
      </c>
      <c r="Z7801" s="1" t="str">
        <f>TEXT(Data[[#This Row],[Order Date]], "mm.yy")</f>
        <v>03.19</v>
      </c>
    </row>
    <row r="7802" spans="1:26" x14ac:dyDescent="0.25">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1" t="str">
        <f>IF(M7802=People!$B$2,People!$A$5,(IF(M7802=People!$B$3,People!$A$3,(IF(M7802=People!$B$4,People!$A$4,(IF(M7802=People!$B$5,People!$A$5,0)))))))</f>
        <v>Chuck Magee</v>
      </c>
      <c r="W7802" s="1" t="str">
        <f>IFERROR(VLOOKUP(Data[[#This Row],[Order ID]], Returns!$A:$B, 2, FALSE), "No")</f>
        <v>No</v>
      </c>
      <c r="X7802" s="1">
        <f>1/COUNTIF(Data[Order ID], Data[[#This Row],[Order ID]])</f>
        <v>1</v>
      </c>
      <c r="Y7802" s="1">
        <f>1/COUNTIFS(Data[Customer Name],Data[[#This Row],[Customer Name]], Data[MonthYear],Data[[#This Row],[MonthYear]])</f>
        <v>1</v>
      </c>
      <c r="Z7802" s="1" t="str">
        <f>TEXT(Data[[#This Row],[Order Date]], "mm.yy")</f>
        <v>06.19</v>
      </c>
    </row>
    <row r="7803" spans="1:26" x14ac:dyDescent="0.25">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1" t="str">
        <f>IF(M7803=People!$B$2,People!$A$5,(IF(M7803=People!$B$3,People!$A$3,(IF(M7803=People!$B$4,People!$A$4,(IF(M7803=People!$B$5,People!$A$5,0)))))))</f>
        <v>Cassandra Brandow</v>
      </c>
      <c r="W7803" s="1" t="str">
        <f>IFERROR(VLOOKUP(Data[[#This Row],[Order ID]], Returns!$A:$B, 2, FALSE), "No")</f>
        <v>No</v>
      </c>
      <c r="X7803" s="1">
        <f>1/COUNTIF(Data[Order ID], Data[[#This Row],[Order ID]])</f>
        <v>1</v>
      </c>
      <c r="Y7803" s="1">
        <f>1/COUNTIFS(Data[Customer Name],Data[[#This Row],[Customer Name]], Data[MonthYear],Data[[#This Row],[MonthYear]])</f>
        <v>1</v>
      </c>
      <c r="Z7803" s="1" t="str">
        <f>TEXT(Data[[#This Row],[Order Date]], "mm.yy")</f>
        <v>03.16</v>
      </c>
    </row>
    <row r="7804" spans="1:26" x14ac:dyDescent="0.25">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1" t="str">
        <f>IF(M7804=People!$B$2,People!$A$5,(IF(M7804=People!$B$3,People!$A$3,(IF(M7804=People!$B$4,People!$A$4,(IF(M7804=People!$B$5,People!$A$5,0)))))))</f>
        <v>Cassandra Brandow</v>
      </c>
      <c r="W7804" s="1" t="str">
        <f>IFERROR(VLOOKUP(Data[[#This Row],[Order ID]], Returns!$A:$B, 2, FALSE), "No")</f>
        <v>No</v>
      </c>
      <c r="X7804" s="1">
        <f>1/COUNTIF(Data[Order ID], Data[[#This Row],[Order ID]])</f>
        <v>0.2</v>
      </c>
      <c r="Y7804" s="1">
        <f>1/COUNTIFS(Data[Customer Name],Data[[#This Row],[Customer Name]], Data[MonthYear],Data[[#This Row],[MonthYear]])</f>
        <v>0.2</v>
      </c>
      <c r="Z7804" s="1" t="str">
        <f>TEXT(Data[[#This Row],[Order Date]], "mm.yy")</f>
        <v>09.17</v>
      </c>
    </row>
    <row r="7805" spans="1:26" x14ac:dyDescent="0.25">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1" t="str">
        <f>IF(M7805=People!$B$2,People!$A$5,(IF(M7805=People!$B$3,People!$A$3,(IF(M7805=People!$B$4,People!$A$4,(IF(M7805=People!$B$5,People!$A$5,0)))))))</f>
        <v>Cassandra Brandow</v>
      </c>
      <c r="W7805" s="1" t="str">
        <f>IFERROR(VLOOKUP(Data[[#This Row],[Order ID]], Returns!$A:$B, 2, FALSE), "No")</f>
        <v>No</v>
      </c>
      <c r="X7805" s="1">
        <f>1/COUNTIF(Data[Order ID], Data[[#This Row],[Order ID]])</f>
        <v>0.2</v>
      </c>
      <c r="Y7805" s="1">
        <f>1/COUNTIFS(Data[Customer Name],Data[[#This Row],[Customer Name]], Data[MonthYear],Data[[#This Row],[MonthYear]])</f>
        <v>0.2</v>
      </c>
      <c r="Z7805" s="1" t="str">
        <f>TEXT(Data[[#This Row],[Order Date]], "mm.yy")</f>
        <v>09.17</v>
      </c>
    </row>
    <row r="7806" spans="1:26" x14ac:dyDescent="0.25">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1" t="str">
        <f>IF(M7806=People!$B$2,People!$A$5,(IF(M7806=People!$B$3,People!$A$3,(IF(M7806=People!$B$4,People!$A$4,(IF(M7806=People!$B$5,People!$A$5,0)))))))</f>
        <v>Cassandra Brandow</v>
      </c>
      <c r="W7806" s="1" t="str">
        <f>IFERROR(VLOOKUP(Data[[#This Row],[Order ID]], Returns!$A:$B, 2, FALSE), "No")</f>
        <v>No</v>
      </c>
      <c r="X7806" s="1">
        <f>1/COUNTIF(Data[Order ID], Data[[#This Row],[Order ID]])</f>
        <v>0.2</v>
      </c>
      <c r="Y7806" s="1">
        <f>1/COUNTIFS(Data[Customer Name],Data[[#This Row],[Customer Name]], Data[MonthYear],Data[[#This Row],[MonthYear]])</f>
        <v>0.2</v>
      </c>
      <c r="Z7806" s="1" t="str">
        <f>TEXT(Data[[#This Row],[Order Date]], "mm.yy")</f>
        <v>09.17</v>
      </c>
    </row>
    <row r="7807" spans="1:26" x14ac:dyDescent="0.25">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1" t="str">
        <f>IF(M7807=People!$B$2,People!$A$5,(IF(M7807=People!$B$3,People!$A$3,(IF(M7807=People!$B$4,People!$A$4,(IF(M7807=People!$B$5,People!$A$5,0)))))))</f>
        <v>Cassandra Brandow</v>
      </c>
      <c r="W7807" s="1" t="str">
        <f>IFERROR(VLOOKUP(Data[[#This Row],[Order ID]], Returns!$A:$B, 2, FALSE), "No")</f>
        <v>No</v>
      </c>
      <c r="X7807" s="1">
        <f>1/COUNTIF(Data[Order ID], Data[[#This Row],[Order ID]])</f>
        <v>0.2</v>
      </c>
      <c r="Y7807" s="1">
        <f>1/COUNTIFS(Data[Customer Name],Data[[#This Row],[Customer Name]], Data[MonthYear],Data[[#This Row],[MonthYear]])</f>
        <v>0.2</v>
      </c>
      <c r="Z7807" s="1" t="str">
        <f>TEXT(Data[[#This Row],[Order Date]], "mm.yy")</f>
        <v>09.17</v>
      </c>
    </row>
    <row r="7808" spans="1:26" x14ac:dyDescent="0.25">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1" t="str">
        <f>IF(M7808=People!$B$2,People!$A$5,(IF(M7808=People!$B$3,People!$A$3,(IF(M7808=People!$B$4,People!$A$4,(IF(M7808=People!$B$5,People!$A$5,0)))))))</f>
        <v>Cassandra Brandow</v>
      </c>
      <c r="W7808" s="1" t="str">
        <f>IFERROR(VLOOKUP(Data[[#This Row],[Order ID]], Returns!$A:$B, 2, FALSE), "No")</f>
        <v>No</v>
      </c>
      <c r="X7808" s="1">
        <f>1/COUNTIF(Data[Order ID], Data[[#This Row],[Order ID]])</f>
        <v>0.2</v>
      </c>
      <c r="Y7808" s="1">
        <f>1/COUNTIFS(Data[Customer Name],Data[[#This Row],[Customer Name]], Data[MonthYear],Data[[#This Row],[MonthYear]])</f>
        <v>0.2</v>
      </c>
      <c r="Z7808" s="1" t="str">
        <f>TEXT(Data[[#This Row],[Order Date]], "mm.yy")</f>
        <v>09.17</v>
      </c>
    </row>
    <row r="7809" spans="1:26" x14ac:dyDescent="0.25">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1" t="str">
        <f>IF(M7809=People!$B$2,People!$A$5,(IF(M7809=People!$B$3,People!$A$3,(IF(M7809=People!$B$4,People!$A$4,(IF(M7809=People!$B$5,People!$A$5,0)))))))</f>
        <v>Cassandra Brandow</v>
      </c>
      <c r="W7809" s="1" t="str">
        <f>IFERROR(VLOOKUP(Data[[#This Row],[Order ID]], Returns!$A:$B, 2, FALSE), "No")</f>
        <v>No</v>
      </c>
      <c r="X7809" s="1">
        <f>1/COUNTIF(Data[Order ID], Data[[#This Row],[Order ID]])</f>
        <v>0.33333333333333331</v>
      </c>
      <c r="Y7809" s="1">
        <f>1/COUNTIFS(Data[Customer Name],Data[[#This Row],[Customer Name]], Data[MonthYear],Data[[#This Row],[MonthYear]])</f>
        <v>0.33333333333333331</v>
      </c>
      <c r="Z7809" s="1" t="str">
        <f>TEXT(Data[[#This Row],[Order Date]], "mm.yy")</f>
        <v>01.18</v>
      </c>
    </row>
    <row r="7810" spans="1:26" x14ac:dyDescent="0.25">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1" t="str">
        <f>IF(M7810=People!$B$2,People!$A$5,(IF(M7810=People!$B$3,People!$A$3,(IF(M7810=People!$B$4,People!$A$4,(IF(M7810=People!$B$5,People!$A$5,0)))))))</f>
        <v>Cassandra Brandow</v>
      </c>
      <c r="W7810" s="1" t="str">
        <f>IFERROR(VLOOKUP(Data[[#This Row],[Order ID]], Returns!$A:$B, 2, FALSE), "No")</f>
        <v>No</v>
      </c>
      <c r="X7810" s="1">
        <f>1/COUNTIF(Data[Order ID], Data[[#This Row],[Order ID]])</f>
        <v>0.33333333333333331</v>
      </c>
      <c r="Y7810" s="1">
        <f>1/COUNTIFS(Data[Customer Name],Data[[#This Row],[Customer Name]], Data[MonthYear],Data[[#This Row],[MonthYear]])</f>
        <v>0.33333333333333331</v>
      </c>
      <c r="Z7810" s="1" t="str">
        <f>TEXT(Data[[#This Row],[Order Date]], "mm.yy")</f>
        <v>01.18</v>
      </c>
    </row>
    <row r="7811" spans="1:26" x14ac:dyDescent="0.25">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1" t="str">
        <f>IF(M7811=People!$B$2,People!$A$5,(IF(M7811=People!$B$3,People!$A$3,(IF(M7811=People!$B$4,People!$A$4,(IF(M7811=People!$B$5,People!$A$5,0)))))))</f>
        <v>Cassandra Brandow</v>
      </c>
      <c r="W7811" s="1" t="str">
        <f>IFERROR(VLOOKUP(Data[[#This Row],[Order ID]], Returns!$A:$B, 2, FALSE), "No")</f>
        <v>No</v>
      </c>
      <c r="X7811" s="1">
        <f>1/COUNTIF(Data[Order ID], Data[[#This Row],[Order ID]])</f>
        <v>0.33333333333333331</v>
      </c>
      <c r="Y7811" s="1">
        <f>1/COUNTIFS(Data[Customer Name],Data[[#This Row],[Customer Name]], Data[MonthYear],Data[[#This Row],[MonthYear]])</f>
        <v>0.33333333333333331</v>
      </c>
      <c r="Z7811" s="1" t="str">
        <f>TEXT(Data[[#This Row],[Order Date]], "mm.yy")</f>
        <v>01.18</v>
      </c>
    </row>
    <row r="7812" spans="1:26" x14ac:dyDescent="0.25">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1" t="str">
        <f>IF(M7812=People!$B$2,People!$A$5,(IF(M7812=People!$B$3,People!$A$3,(IF(M7812=People!$B$4,People!$A$4,(IF(M7812=People!$B$5,People!$A$5,0)))))))</f>
        <v>Chuck Magee</v>
      </c>
      <c r="W7812" s="1" t="str">
        <f>IFERROR(VLOOKUP(Data[[#This Row],[Order ID]], Returns!$A:$B, 2, FALSE), "No")</f>
        <v>No</v>
      </c>
      <c r="X7812" s="1">
        <f>1/COUNTIF(Data[Order ID], Data[[#This Row],[Order ID]])</f>
        <v>0.25</v>
      </c>
      <c r="Y7812" s="1">
        <f>1/COUNTIFS(Data[Customer Name],Data[[#This Row],[Customer Name]], Data[MonthYear],Data[[#This Row],[MonthYear]])</f>
        <v>0.25</v>
      </c>
      <c r="Z7812" s="1" t="str">
        <f>TEXT(Data[[#This Row],[Order Date]], "mm.yy")</f>
        <v>02.18</v>
      </c>
    </row>
    <row r="7813" spans="1:26" x14ac:dyDescent="0.25">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1" t="str">
        <f>IF(M7813=People!$B$2,People!$A$5,(IF(M7813=People!$B$3,People!$A$3,(IF(M7813=People!$B$4,People!$A$4,(IF(M7813=People!$B$5,People!$A$5,0)))))))</f>
        <v>Chuck Magee</v>
      </c>
      <c r="W7813" s="1" t="str">
        <f>IFERROR(VLOOKUP(Data[[#This Row],[Order ID]], Returns!$A:$B, 2, FALSE), "No")</f>
        <v>No</v>
      </c>
      <c r="X7813" s="1">
        <f>1/COUNTIF(Data[Order ID], Data[[#This Row],[Order ID]])</f>
        <v>0.25</v>
      </c>
      <c r="Y7813" s="1">
        <f>1/COUNTIFS(Data[Customer Name],Data[[#This Row],[Customer Name]], Data[MonthYear],Data[[#This Row],[MonthYear]])</f>
        <v>0.25</v>
      </c>
      <c r="Z7813" s="1" t="str">
        <f>TEXT(Data[[#This Row],[Order Date]], "mm.yy")</f>
        <v>02.18</v>
      </c>
    </row>
    <row r="7814" spans="1:26" x14ac:dyDescent="0.25">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1" t="str">
        <f>IF(M7814=People!$B$2,People!$A$5,(IF(M7814=People!$B$3,People!$A$3,(IF(M7814=People!$B$4,People!$A$4,(IF(M7814=People!$B$5,People!$A$5,0)))))))</f>
        <v>Chuck Magee</v>
      </c>
      <c r="W7814" s="1" t="str">
        <f>IFERROR(VLOOKUP(Data[[#This Row],[Order ID]], Returns!$A:$B, 2, FALSE), "No")</f>
        <v>No</v>
      </c>
      <c r="X7814" s="1">
        <f>1/COUNTIF(Data[Order ID], Data[[#This Row],[Order ID]])</f>
        <v>0.25</v>
      </c>
      <c r="Y7814" s="1">
        <f>1/COUNTIFS(Data[Customer Name],Data[[#This Row],[Customer Name]], Data[MonthYear],Data[[#This Row],[MonthYear]])</f>
        <v>0.25</v>
      </c>
      <c r="Z7814" s="1" t="str">
        <f>TEXT(Data[[#This Row],[Order Date]], "mm.yy")</f>
        <v>02.18</v>
      </c>
    </row>
    <row r="7815" spans="1:26" x14ac:dyDescent="0.25">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1" t="str">
        <f>IF(M7815=People!$B$2,People!$A$5,(IF(M7815=People!$B$3,People!$A$3,(IF(M7815=People!$B$4,People!$A$4,(IF(M7815=People!$B$5,People!$A$5,0)))))))</f>
        <v>Chuck Magee</v>
      </c>
      <c r="W7815" s="1" t="str">
        <f>IFERROR(VLOOKUP(Data[[#This Row],[Order ID]], Returns!$A:$B, 2, FALSE), "No")</f>
        <v>No</v>
      </c>
      <c r="X7815" s="1">
        <f>1/COUNTIF(Data[Order ID], Data[[#This Row],[Order ID]])</f>
        <v>0.25</v>
      </c>
      <c r="Y7815" s="1">
        <f>1/COUNTIFS(Data[Customer Name],Data[[#This Row],[Customer Name]], Data[MonthYear],Data[[#This Row],[MonthYear]])</f>
        <v>0.25</v>
      </c>
      <c r="Z7815" s="1" t="str">
        <f>TEXT(Data[[#This Row],[Order Date]], "mm.yy")</f>
        <v>02.18</v>
      </c>
    </row>
    <row r="7816" spans="1:26" x14ac:dyDescent="0.25">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1" t="str">
        <f>IF(M7816=People!$B$2,People!$A$5,(IF(M7816=People!$B$3,People!$A$3,(IF(M7816=People!$B$4,People!$A$4,(IF(M7816=People!$B$5,People!$A$5,0)))))))</f>
        <v>Cassandra Brandow</v>
      </c>
      <c r="W7816" s="1" t="str">
        <f>IFERROR(VLOOKUP(Data[[#This Row],[Order ID]], Returns!$A:$B, 2, FALSE), "No")</f>
        <v>No</v>
      </c>
      <c r="X7816" s="1">
        <f>1/COUNTIF(Data[Order ID], Data[[#This Row],[Order ID]])</f>
        <v>0.5</v>
      </c>
      <c r="Y7816" s="1">
        <f>1/COUNTIFS(Data[Customer Name],Data[[#This Row],[Customer Name]], Data[MonthYear],Data[[#This Row],[MonthYear]])</f>
        <v>0.5</v>
      </c>
      <c r="Z7816" s="1" t="str">
        <f>TEXT(Data[[#This Row],[Order Date]], "mm.yy")</f>
        <v>06.19</v>
      </c>
    </row>
    <row r="7817" spans="1:26" x14ac:dyDescent="0.25">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1" t="str">
        <f>IF(M7817=People!$B$2,People!$A$5,(IF(M7817=People!$B$3,People!$A$3,(IF(M7817=People!$B$4,People!$A$4,(IF(M7817=People!$B$5,People!$A$5,0)))))))</f>
        <v>Cassandra Brandow</v>
      </c>
      <c r="W7817" s="1" t="str">
        <f>IFERROR(VLOOKUP(Data[[#This Row],[Order ID]], Returns!$A:$B, 2, FALSE), "No")</f>
        <v>No</v>
      </c>
      <c r="X7817" s="1">
        <f>1/COUNTIF(Data[Order ID], Data[[#This Row],[Order ID]])</f>
        <v>0.5</v>
      </c>
      <c r="Y7817" s="1">
        <f>1/COUNTIFS(Data[Customer Name],Data[[#This Row],[Customer Name]], Data[MonthYear],Data[[#This Row],[MonthYear]])</f>
        <v>0.5</v>
      </c>
      <c r="Z7817" s="1" t="str">
        <f>TEXT(Data[[#This Row],[Order Date]], "mm.yy")</f>
        <v>06.19</v>
      </c>
    </row>
    <row r="7818" spans="1:26" x14ac:dyDescent="0.25">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1" t="str">
        <f>IF(M7818=People!$B$2,People!$A$5,(IF(M7818=People!$B$3,People!$A$3,(IF(M7818=People!$B$4,People!$A$4,(IF(M7818=People!$B$5,People!$A$5,0)))))))</f>
        <v>Cassandra Brandow</v>
      </c>
      <c r="W7818" s="1" t="str">
        <f>IFERROR(VLOOKUP(Data[[#This Row],[Order ID]], Returns!$A:$B, 2, FALSE), "No")</f>
        <v>No</v>
      </c>
      <c r="X7818" s="1">
        <f>1/COUNTIF(Data[Order ID], Data[[#This Row],[Order ID]])</f>
        <v>0.33333333333333331</v>
      </c>
      <c r="Y7818" s="1">
        <f>1/COUNTIFS(Data[Customer Name],Data[[#This Row],[Customer Name]], Data[MonthYear],Data[[#This Row],[MonthYear]])</f>
        <v>0.33333333333333331</v>
      </c>
      <c r="Z7818" s="1" t="str">
        <f>TEXT(Data[[#This Row],[Order Date]], "mm.yy")</f>
        <v>10.18</v>
      </c>
    </row>
    <row r="7819" spans="1:26" x14ac:dyDescent="0.25">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1" t="str">
        <f>IF(M7819=People!$B$2,People!$A$5,(IF(M7819=People!$B$3,People!$A$3,(IF(M7819=People!$B$4,People!$A$4,(IF(M7819=People!$B$5,People!$A$5,0)))))))</f>
        <v>Cassandra Brandow</v>
      </c>
      <c r="W7819" s="1" t="str">
        <f>IFERROR(VLOOKUP(Data[[#This Row],[Order ID]], Returns!$A:$B, 2, FALSE), "No")</f>
        <v>No</v>
      </c>
      <c r="X7819" s="1">
        <f>1/COUNTIF(Data[Order ID], Data[[#This Row],[Order ID]])</f>
        <v>0.33333333333333331</v>
      </c>
      <c r="Y7819" s="1">
        <f>1/COUNTIFS(Data[Customer Name],Data[[#This Row],[Customer Name]], Data[MonthYear],Data[[#This Row],[MonthYear]])</f>
        <v>0.33333333333333331</v>
      </c>
      <c r="Z7819" s="1" t="str">
        <f>TEXT(Data[[#This Row],[Order Date]], "mm.yy")</f>
        <v>10.18</v>
      </c>
    </row>
    <row r="7820" spans="1:26" x14ac:dyDescent="0.25">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1" t="str">
        <f>IF(M7820=People!$B$2,People!$A$5,(IF(M7820=People!$B$3,People!$A$3,(IF(M7820=People!$B$4,People!$A$4,(IF(M7820=People!$B$5,People!$A$5,0)))))))</f>
        <v>Cassandra Brandow</v>
      </c>
      <c r="W7820" s="1" t="str">
        <f>IFERROR(VLOOKUP(Data[[#This Row],[Order ID]], Returns!$A:$B, 2, FALSE), "No")</f>
        <v>No</v>
      </c>
      <c r="X7820" s="1">
        <f>1/COUNTIF(Data[Order ID], Data[[#This Row],[Order ID]])</f>
        <v>0.33333333333333331</v>
      </c>
      <c r="Y7820" s="1">
        <f>1/COUNTIFS(Data[Customer Name],Data[[#This Row],[Customer Name]], Data[MonthYear],Data[[#This Row],[MonthYear]])</f>
        <v>0.33333333333333331</v>
      </c>
      <c r="Z7820" s="1" t="str">
        <f>TEXT(Data[[#This Row],[Order Date]], "mm.yy")</f>
        <v>10.18</v>
      </c>
    </row>
    <row r="7821" spans="1:26" x14ac:dyDescent="0.25">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1" t="str">
        <f>IF(M7821=People!$B$2,People!$A$5,(IF(M7821=People!$B$3,People!$A$3,(IF(M7821=People!$B$4,People!$A$4,(IF(M7821=People!$B$5,People!$A$5,0)))))))</f>
        <v>Cassandra Brandow</v>
      </c>
      <c r="W7821" s="1" t="str">
        <f>IFERROR(VLOOKUP(Data[[#This Row],[Order ID]], Returns!$A:$B, 2, FALSE), "No")</f>
        <v>No</v>
      </c>
      <c r="X7821" s="1">
        <f>1/COUNTIF(Data[Order ID], Data[[#This Row],[Order ID]])</f>
        <v>1</v>
      </c>
      <c r="Y7821" s="1">
        <f>1/COUNTIFS(Data[Customer Name],Data[[#This Row],[Customer Name]], Data[MonthYear],Data[[#This Row],[MonthYear]])</f>
        <v>1</v>
      </c>
      <c r="Z7821" s="1" t="str">
        <f>TEXT(Data[[#This Row],[Order Date]], "mm.yy")</f>
        <v>01.19</v>
      </c>
    </row>
    <row r="7822" spans="1:26" x14ac:dyDescent="0.25">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1" t="str">
        <f>IF(M7822=People!$B$2,People!$A$5,(IF(M7822=People!$B$3,People!$A$3,(IF(M7822=People!$B$4,People!$A$4,(IF(M7822=People!$B$5,People!$A$5,0)))))))</f>
        <v>Chuck Magee</v>
      </c>
      <c r="W7822" s="1" t="str">
        <f>IFERROR(VLOOKUP(Data[[#This Row],[Order ID]], Returns!$A:$B, 2, FALSE), "No")</f>
        <v>No</v>
      </c>
      <c r="X7822" s="1">
        <f>1/COUNTIF(Data[Order ID], Data[[#This Row],[Order ID]])</f>
        <v>1</v>
      </c>
      <c r="Y7822" s="1">
        <f>1/COUNTIFS(Data[Customer Name],Data[[#This Row],[Customer Name]], Data[MonthYear],Data[[#This Row],[MonthYear]])</f>
        <v>1</v>
      </c>
      <c r="Z7822" s="1" t="str">
        <f>TEXT(Data[[#This Row],[Order Date]], "mm.yy")</f>
        <v>12.19</v>
      </c>
    </row>
    <row r="7823" spans="1:26" x14ac:dyDescent="0.25">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1" t="str">
        <f>IF(M7823=People!$B$2,People!$A$5,(IF(M7823=People!$B$3,People!$A$3,(IF(M7823=People!$B$4,People!$A$4,(IF(M7823=People!$B$5,People!$A$5,0)))))))</f>
        <v>Cassandra Brandow</v>
      </c>
      <c r="W7823" s="1" t="str">
        <f>IFERROR(VLOOKUP(Data[[#This Row],[Order ID]], Returns!$A:$B, 2, FALSE), "No")</f>
        <v>No</v>
      </c>
      <c r="X7823" s="1">
        <f>1/COUNTIF(Data[Order ID], Data[[#This Row],[Order ID]])</f>
        <v>1</v>
      </c>
      <c r="Y7823" s="1">
        <f>1/COUNTIFS(Data[Customer Name],Data[[#This Row],[Customer Name]], Data[MonthYear],Data[[#This Row],[MonthYear]])</f>
        <v>1</v>
      </c>
      <c r="Z7823" s="1" t="str">
        <f>TEXT(Data[[#This Row],[Order Date]], "mm.yy")</f>
        <v>10.18</v>
      </c>
    </row>
    <row r="7824" spans="1:26" x14ac:dyDescent="0.25">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1" t="str">
        <f>IF(M7824=People!$B$2,People!$A$5,(IF(M7824=People!$B$3,People!$A$3,(IF(M7824=People!$B$4,People!$A$4,(IF(M7824=People!$B$5,People!$A$5,0)))))))</f>
        <v>Chuck Magee</v>
      </c>
      <c r="W7824" s="1" t="str">
        <f>IFERROR(VLOOKUP(Data[[#This Row],[Order ID]], Returns!$A:$B, 2, FALSE), "No")</f>
        <v>No</v>
      </c>
      <c r="X7824" s="1">
        <f>1/COUNTIF(Data[Order ID], Data[[#This Row],[Order ID]])</f>
        <v>0.5</v>
      </c>
      <c r="Y7824" s="1">
        <f>1/COUNTIFS(Data[Customer Name],Data[[#This Row],[Customer Name]], Data[MonthYear],Data[[#This Row],[MonthYear]])</f>
        <v>0.5</v>
      </c>
      <c r="Z7824" s="1" t="str">
        <f>TEXT(Data[[#This Row],[Order Date]], "mm.yy")</f>
        <v>08.16</v>
      </c>
    </row>
    <row r="7825" spans="1:26" x14ac:dyDescent="0.25">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1" t="str">
        <f>IF(M7825=People!$B$2,People!$A$5,(IF(M7825=People!$B$3,People!$A$3,(IF(M7825=People!$B$4,People!$A$4,(IF(M7825=People!$B$5,People!$A$5,0)))))))</f>
        <v>Chuck Magee</v>
      </c>
      <c r="W7825" s="1" t="str">
        <f>IFERROR(VLOOKUP(Data[[#This Row],[Order ID]], Returns!$A:$B, 2, FALSE), "No")</f>
        <v>No</v>
      </c>
      <c r="X7825" s="1">
        <f>1/COUNTIF(Data[Order ID], Data[[#This Row],[Order ID]])</f>
        <v>0.5</v>
      </c>
      <c r="Y7825" s="1">
        <f>1/COUNTIFS(Data[Customer Name],Data[[#This Row],[Customer Name]], Data[MonthYear],Data[[#This Row],[MonthYear]])</f>
        <v>0.5</v>
      </c>
      <c r="Z7825" s="1" t="str">
        <f>TEXT(Data[[#This Row],[Order Date]], "mm.yy")</f>
        <v>08.16</v>
      </c>
    </row>
    <row r="7826" spans="1:26" x14ac:dyDescent="0.25">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1" t="str">
        <f>IF(M7826=People!$B$2,People!$A$5,(IF(M7826=People!$B$3,People!$A$3,(IF(M7826=People!$B$4,People!$A$4,(IF(M7826=People!$B$5,People!$A$5,0)))))))</f>
        <v>Cassandra Brandow</v>
      </c>
      <c r="W7826" s="1" t="str">
        <f>IFERROR(VLOOKUP(Data[[#This Row],[Order ID]], Returns!$A:$B, 2, FALSE), "No")</f>
        <v>No</v>
      </c>
      <c r="X7826" s="1">
        <f>1/COUNTIF(Data[Order ID], Data[[#This Row],[Order ID]])</f>
        <v>1</v>
      </c>
      <c r="Y7826" s="1">
        <f>1/COUNTIFS(Data[Customer Name],Data[[#This Row],[Customer Name]], Data[MonthYear],Data[[#This Row],[MonthYear]])</f>
        <v>1</v>
      </c>
      <c r="Z7826" s="1" t="str">
        <f>TEXT(Data[[#This Row],[Order Date]], "mm.yy")</f>
        <v>05.16</v>
      </c>
    </row>
    <row r="7827" spans="1:26" x14ac:dyDescent="0.25">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1" t="str">
        <f>IF(M7827=People!$B$2,People!$A$5,(IF(M7827=People!$B$3,People!$A$3,(IF(M7827=People!$B$4,People!$A$4,(IF(M7827=People!$B$5,People!$A$5,0)))))))</f>
        <v>Chuck Magee</v>
      </c>
      <c r="W7827" s="1" t="str">
        <f>IFERROR(VLOOKUP(Data[[#This Row],[Order ID]], Returns!$A:$B, 2, FALSE), "No")</f>
        <v>No</v>
      </c>
      <c r="X7827" s="1">
        <f>1/COUNTIF(Data[Order ID], Data[[#This Row],[Order ID]])</f>
        <v>1</v>
      </c>
      <c r="Y7827" s="1">
        <f>1/COUNTIFS(Data[Customer Name],Data[[#This Row],[Customer Name]], Data[MonthYear],Data[[#This Row],[MonthYear]])</f>
        <v>1</v>
      </c>
      <c r="Z7827" s="1" t="str">
        <f>TEXT(Data[[#This Row],[Order Date]], "mm.yy")</f>
        <v>02.17</v>
      </c>
    </row>
    <row r="7828" spans="1:26" x14ac:dyDescent="0.25">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1" t="str">
        <f>IF(M7828=People!$B$2,People!$A$5,(IF(M7828=People!$B$3,People!$A$3,(IF(M7828=People!$B$4,People!$A$4,(IF(M7828=People!$B$5,People!$A$5,0)))))))</f>
        <v>Kelly Williams</v>
      </c>
      <c r="W7828" s="1" t="str">
        <f>IFERROR(VLOOKUP(Data[[#This Row],[Order ID]], Returns!$A:$B, 2, FALSE), "No")</f>
        <v>No</v>
      </c>
      <c r="X7828" s="1">
        <f>1/COUNTIF(Data[Order ID], Data[[#This Row],[Order ID]])</f>
        <v>0.5</v>
      </c>
      <c r="Y7828" s="1">
        <f>1/COUNTIFS(Data[Customer Name],Data[[#This Row],[Customer Name]], Data[MonthYear],Data[[#This Row],[MonthYear]])</f>
        <v>0.5</v>
      </c>
      <c r="Z7828" s="1" t="str">
        <f>TEXT(Data[[#This Row],[Order Date]], "mm.yy")</f>
        <v>10.19</v>
      </c>
    </row>
    <row r="7829" spans="1:26" x14ac:dyDescent="0.25">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1" t="str">
        <f>IF(M7829=People!$B$2,People!$A$5,(IF(M7829=People!$B$3,People!$A$3,(IF(M7829=People!$B$4,People!$A$4,(IF(M7829=People!$B$5,People!$A$5,0)))))))</f>
        <v>Kelly Williams</v>
      </c>
      <c r="W7829" s="1" t="str">
        <f>IFERROR(VLOOKUP(Data[[#This Row],[Order ID]], Returns!$A:$B, 2, FALSE), "No")</f>
        <v>No</v>
      </c>
      <c r="X7829" s="1">
        <f>1/COUNTIF(Data[Order ID], Data[[#This Row],[Order ID]])</f>
        <v>0.5</v>
      </c>
      <c r="Y7829" s="1">
        <f>1/COUNTIFS(Data[Customer Name],Data[[#This Row],[Customer Name]], Data[MonthYear],Data[[#This Row],[MonthYear]])</f>
        <v>0.5</v>
      </c>
      <c r="Z7829" s="1" t="str">
        <f>TEXT(Data[[#This Row],[Order Date]], "mm.yy")</f>
        <v>10.19</v>
      </c>
    </row>
    <row r="7830" spans="1:26" x14ac:dyDescent="0.25">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1" t="str">
        <f>IF(M7830=People!$B$2,People!$A$5,(IF(M7830=People!$B$3,People!$A$3,(IF(M7830=People!$B$4,People!$A$4,(IF(M7830=People!$B$5,People!$A$5,0)))))))</f>
        <v>Cassandra Brandow</v>
      </c>
      <c r="W7830" s="1" t="str">
        <f>IFERROR(VLOOKUP(Data[[#This Row],[Order ID]], Returns!$A:$B, 2, FALSE), "No")</f>
        <v>No</v>
      </c>
      <c r="X7830" s="1">
        <f>1/COUNTIF(Data[Order ID], Data[[#This Row],[Order ID]])</f>
        <v>0.25</v>
      </c>
      <c r="Y7830" s="1">
        <f>1/COUNTIFS(Data[Customer Name],Data[[#This Row],[Customer Name]], Data[MonthYear],Data[[#This Row],[MonthYear]])</f>
        <v>0.25</v>
      </c>
      <c r="Z7830" s="1" t="str">
        <f>TEXT(Data[[#This Row],[Order Date]], "mm.yy")</f>
        <v>04.17</v>
      </c>
    </row>
    <row r="7831" spans="1:26" x14ac:dyDescent="0.25">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1" t="str">
        <f>IF(M7831=People!$B$2,People!$A$5,(IF(M7831=People!$B$3,People!$A$3,(IF(M7831=People!$B$4,People!$A$4,(IF(M7831=People!$B$5,People!$A$5,0)))))))</f>
        <v>Cassandra Brandow</v>
      </c>
      <c r="W7831" s="1" t="str">
        <f>IFERROR(VLOOKUP(Data[[#This Row],[Order ID]], Returns!$A:$B, 2, FALSE), "No")</f>
        <v>No</v>
      </c>
      <c r="X7831" s="1">
        <f>1/COUNTIF(Data[Order ID], Data[[#This Row],[Order ID]])</f>
        <v>0.25</v>
      </c>
      <c r="Y7831" s="1">
        <f>1/COUNTIFS(Data[Customer Name],Data[[#This Row],[Customer Name]], Data[MonthYear],Data[[#This Row],[MonthYear]])</f>
        <v>0.25</v>
      </c>
      <c r="Z7831" s="1" t="str">
        <f>TEXT(Data[[#This Row],[Order Date]], "mm.yy")</f>
        <v>04.17</v>
      </c>
    </row>
    <row r="7832" spans="1:26" x14ac:dyDescent="0.25">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1" t="str">
        <f>IF(M7832=People!$B$2,People!$A$5,(IF(M7832=People!$B$3,People!$A$3,(IF(M7832=People!$B$4,People!$A$4,(IF(M7832=People!$B$5,People!$A$5,0)))))))</f>
        <v>Cassandra Brandow</v>
      </c>
      <c r="W7832" s="1" t="str">
        <f>IFERROR(VLOOKUP(Data[[#This Row],[Order ID]], Returns!$A:$B, 2, FALSE), "No")</f>
        <v>No</v>
      </c>
      <c r="X7832" s="1">
        <f>1/COUNTIF(Data[Order ID], Data[[#This Row],[Order ID]])</f>
        <v>0.25</v>
      </c>
      <c r="Y7832" s="1">
        <f>1/COUNTIFS(Data[Customer Name],Data[[#This Row],[Customer Name]], Data[MonthYear],Data[[#This Row],[MonthYear]])</f>
        <v>0.25</v>
      </c>
      <c r="Z7832" s="1" t="str">
        <f>TEXT(Data[[#This Row],[Order Date]], "mm.yy")</f>
        <v>04.17</v>
      </c>
    </row>
    <row r="7833" spans="1:26" x14ac:dyDescent="0.25">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1" t="str">
        <f>IF(M7833=People!$B$2,People!$A$5,(IF(M7833=People!$B$3,People!$A$3,(IF(M7833=People!$B$4,People!$A$4,(IF(M7833=People!$B$5,People!$A$5,0)))))))</f>
        <v>Cassandra Brandow</v>
      </c>
      <c r="W7833" s="1" t="str">
        <f>IFERROR(VLOOKUP(Data[[#This Row],[Order ID]], Returns!$A:$B, 2, FALSE), "No")</f>
        <v>No</v>
      </c>
      <c r="X7833" s="1">
        <f>1/COUNTIF(Data[Order ID], Data[[#This Row],[Order ID]])</f>
        <v>0.25</v>
      </c>
      <c r="Y7833" s="1">
        <f>1/COUNTIFS(Data[Customer Name],Data[[#This Row],[Customer Name]], Data[MonthYear],Data[[#This Row],[MonthYear]])</f>
        <v>0.25</v>
      </c>
      <c r="Z7833" s="1" t="str">
        <f>TEXT(Data[[#This Row],[Order Date]], "mm.yy")</f>
        <v>04.17</v>
      </c>
    </row>
    <row r="7834" spans="1:26" x14ac:dyDescent="0.25">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1" t="str">
        <f>IF(M7834=People!$B$2,People!$A$5,(IF(M7834=People!$B$3,People!$A$3,(IF(M7834=People!$B$4,People!$A$4,(IF(M7834=People!$B$5,People!$A$5,0)))))))</f>
        <v>Kelly Williams</v>
      </c>
      <c r="W7834" s="1" t="str">
        <f>IFERROR(VLOOKUP(Data[[#This Row],[Order ID]], Returns!$A:$B, 2, FALSE), "No")</f>
        <v>No</v>
      </c>
      <c r="X7834" s="1">
        <f>1/COUNTIF(Data[Order ID], Data[[#This Row],[Order ID]])</f>
        <v>1</v>
      </c>
      <c r="Y7834" s="1">
        <f>1/COUNTIFS(Data[Customer Name],Data[[#This Row],[Customer Name]], Data[MonthYear],Data[[#This Row],[MonthYear]])</f>
        <v>1</v>
      </c>
      <c r="Z7834" s="1" t="str">
        <f>TEXT(Data[[#This Row],[Order Date]], "mm.yy")</f>
        <v>05.18</v>
      </c>
    </row>
    <row r="7835" spans="1:26" x14ac:dyDescent="0.25">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1" t="str">
        <f>IF(M7835=People!$B$2,People!$A$5,(IF(M7835=People!$B$3,People!$A$3,(IF(M7835=People!$B$4,People!$A$4,(IF(M7835=People!$B$5,People!$A$5,0)))))))</f>
        <v>Cassandra Brandow</v>
      </c>
      <c r="W7835" s="1" t="str">
        <f>IFERROR(VLOOKUP(Data[[#This Row],[Order ID]], Returns!$A:$B, 2, FALSE), "No")</f>
        <v>No</v>
      </c>
      <c r="X7835" s="1">
        <f>1/COUNTIF(Data[Order ID], Data[[#This Row],[Order ID]])</f>
        <v>1</v>
      </c>
      <c r="Y7835" s="1">
        <f>1/COUNTIFS(Data[Customer Name],Data[[#This Row],[Customer Name]], Data[MonthYear],Data[[#This Row],[MonthYear]])</f>
        <v>1</v>
      </c>
      <c r="Z7835" s="1" t="str">
        <f>TEXT(Data[[#This Row],[Order Date]], "mm.yy")</f>
        <v>01.17</v>
      </c>
    </row>
    <row r="7836" spans="1:26" x14ac:dyDescent="0.25">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1" t="str">
        <f>IF(M7836=People!$B$2,People!$A$5,(IF(M7836=People!$B$3,People!$A$3,(IF(M7836=People!$B$4,People!$A$4,(IF(M7836=People!$B$5,People!$A$5,0)))))))</f>
        <v>Cassandra Brandow</v>
      </c>
      <c r="W7836" s="1" t="str">
        <f>IFERROR(VLOOKUP(Data[[#This Row],[Order ID]], Returns!$A:$B, 2, FALSE), "No")</f>
        <v>No</v>
      </c>
      <c r="X7836" s="1">
        <f>1/COUNTIF(Data[Order ID], Data[[#This Row],[Order ID]])</f>
        <v>0.5</v>
      </c>
      <c r="Y7836" s="1">
        <f>1/COUNTIFS(Data[Customer Name],Data[[#This Row],[Customer Name]], Data[MonthYear],Data[[#This Row],[MonthYear]])</f>
        <v>0.5</v>
      </c>
      <c r="Z7836" s="1" t="str">
        <f>TEXT(Data[[#This Row],[Order Date]], "mm.yy")</f>
        <v>04.17</v>
      </c>
    </row>
    <row r="7837" spans="1:26" x14ac:dyDescent="0.25">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1" t="str">
        <f>IF(M7837=People!$B$2,People!$A$5,(IF(M7837=People!$B$3,People!$A$3,(IF(M7837=People!$B$4,People!$A$4,(IF(M7837=People!$B$5,People!$A$5,0)))))))</f>
        <v>Cassandra Brandow</v>
      </c>
      <c r="W7837" s="1" t="str">
        <f>IFERROR(VLOOKUP(Data[[#This Row],[Order ID]], Returns!$A:$B, 2, FALSE), "No")</f>
        <v>No</v>
      </c>
      <c r="X7837" s="1">
        <f>1/COUNTIF(Data[Order ID], Data[[#This Row],[Order ID]])</f>
        <v>0.5</v>
      </c>
      <c r="Y7837" s="1">
        <f>1/COUNTIFS(Data[Customer Name],Data[[#This Row],[Customer Name]], Data[MonthYear],Data[[#This Row],[MonthYear]])</f>
        <v>0.5</v>
      </c>
      <c r="Z7837" s="1" t="str">
        <f>TEXT(Data[[#This Row],[Order Date]], "mm.yy")</f>
        <v>04.17</v>
      </c>
    </row>
    <row r="7838" spans="1:26" x14ac:dyDescent="0.25">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1" t="str">
        <f>IF(M7838=People!$B$2,People!$A$5,(IF(M7838=People!$B$3,People!$A$3,(IF(M7838=People!$B$4,People!$A$4,(IF(M7838=People!$B$5,People!$A$5,0)))))))</f>
        <v>Cassandra Brandow</v>
      </c>
      <c r="W7838" s="1" t="str">
        <f>IFERROR(VLOOKUP(Data[[#This Row],[Order ID]], Returns!$A:$B, 2, FALSE), "No")</f>
        <v>No</v>
      </c>
      <c r="X7838" s="1">
        <f>1/COUNTIF(Data[Order ID], Data[[#This Row],[Order ID]])</f>
        <v>0.33333333333333331</v>
      </c>
      <c r="Y7838" s="1">
        <f>1/COUNTIFS(Data[Customer Name],Data[[#This Row],[Customer Name]], Data[MonthYear],Data[[#This Row],[MonthYear]])</f>
        <v>0.33333333333333331</v>
      </c>
      <c r="Z7838" s="1" t="str">
        <f>TEXT(Data[[#This Row],[Order Date]], "mm.yy")</f>
        <v>09.17</v>
      </c>
    </row>
    <row r="7839" spans="1:26" x14ac:dyDescent="0.25">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1" t="str">
        <f>IF(M7839=People!$B$2,People!$A$5,(IF(M7839=People!$B$3,People!$A$3,(IF(M7839=People!$B$4,People!$A$4,(IF(M7839=People!$B$5,People!$A$5,0)))))))</f>
        <v>Cassandra Brandow</v>
      </c>
      <c r="W7839" s="1" t="str">
        <f>IFERROR(VLOOKUP(Data[[#This Row],[Order ID]], Returns!$A:$B, 2, FALSE), "No")</f>
        <v>No</v>
      </c>
      <c r="X7839" s="1">
        <f>1/COUNTIF(Data[Order ID], Data[[#This Row],[Order ID]])</f>
        <v>0.33333333333333331</v>
      </c>
      <c r="Y7839" s="1">
        <f>1/COUNTIFS(Data[Customer Name],Data[[#This Row],[Customer Name]], Data[MonthYear],Data[[#This Row],[MonthYear]])</f>
        <v>0.33333333333333331</v>
      </c>
      <c r="Z7839" s="1" t="str">
        <f>TEXT(Data[[#This Row],[Order Date]], "mm.yy")</f>
        <v>09.17</v>
      </c>
    </row>
    <row r="7840" spans="1:26" x14ac:dyDescent="0.25">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1" t="str">
        <f>IF(M7840=People!$B$2,People!$A$5,(IF(M7840=People!$B$3,People!$A$3,(IF(M7840=People!$B$4,People!$A$4,(IF(M7840=People!$B$5,People!$A$5,0)))))))</f>
        <v>Cassandra Brandow</v>
      </c>
      <c r="W7840" s="1" t="str">
        <f>IFERROR(VLOOKUP(Data[[#This Row],[Order ID]], Returns!$A:$B, 2, FALSE), "No")</f>
        <v>No</v>
      </c>
      <c r="X7840" s="1">
        <f>1/COUNTIF(Data[Order ID], Data[[#This Row],[Order ID]])</f>
        <v>0.33333333333333331</v>
      </c>
      <c r="Y7840" s="1">
        <f>1/COUNTIFS(Data[Customer Name],Data[[#This Row],[Customer Name]], Data[MonthYear],Data[[#This Row],[MonthYear]])</f>
        <v>0.33333333333333331</v>
      </c>
      <c r="Z7840" s="1" t="str">
        <f>TEXT(Data[[#This Row],[Order Date]], "mm.yy")</f>
        <v>09.17</v>
      </c>
    </row>
    <row r="7841" spans="1:26" x14ac:dyDescent="0.25">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1" t="str">
        <f>IF(M7841=People!$B$2,People!$A$5,(IF(M7841=People!$B$3,People!$A$3,(IF(M7841=People!$B$4,People!$A$4,(IF(M7841=People!$B$5,People!$A$5,0)))))))</f>
        <v>Kelly Williams</v>
      </c>
      <c r="W7841" s="1" t="str">
        <f>IFERROR(VLOOKUP(Data[[#This Row],[Order ID]], Returns!$A:$B, 2, FALSE), "No")</f>
        <v>No</v>
      </c>
      <c r="X7841" s="1">
        <f>1/COUNTIF(Data[Order ID], Data[[#This Row],[Order ID]])</f>
        <v>0.5</v>
      </c>
      <c r="Y7841" s="1">
        <f>1/COUNTIFS(Data[Customer Name],Data[[#This Row],[Customer Name]], Data[MonthYear],Data[[#This Row],[MonthYear]])</f>
        <v>0.5</v>
      </c>
      <c r="Z7841" s="1" t="str">
        <f>TEXT(Data[[#This Row],[Order Date]], "mm.yy")</f>
        <v>03.16</v>
      </c>
    </row>
    <row r="7842" spans="1:26" x14ac:dyDescent="0.25">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1" t="str">
        <f>IF(M7842=People!$B$2,People!$A$5,(IF(M7842=People!$B$3,People!$A$3,(IF(M7842=People!$B$4,People!$A$4,(IF(M7842=People!$B$5,People!$A$5,0)))))))</f>
        <v>Kelly Williams</v>
      </c>
      <c r="W7842" s="1" t="str">
        <f>IFERROR(VLOOKUP(Data[[#This Row],[Order ID]], Returns!$A:$B, 2, FALSE), "No")</f>
        <v>No</v>
      </c>
      <c r="X7842" s="1">
        <f>1/COUNTIF(Data[Order ID], Data[[#This Row],[Order ID]])</f>
        <v>0.5</v>
      </c>
      <c r="Y7842" s="1">
        <f>1/COUNTIFS(Data[Customer Name],Data[[#This Row],[Customer Name]], Data[MonthYear],Data[[#This Row],[MonthYear]])</f>
        <v>0.5</v>
      </c>
      <c r="Z7842" s="1" t="str">
        <f>TEXT(Data[[#This Row],[Order Date]], "mm.yy")</f>
        <v>03.16</v>
      </c>
    </row>
    <row r="7843" spans="1:26" x14ac:dyDescent="0.25">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1" t="str">
        <f>IF(M7843=People!$B$2,People!$A$5,(IF(M7843=People!$B$3,People!$A$3,(IF(M7843=People!$B$4,People!$A$4,(IF(M7843=People!$B$5,People!$A$5,0)))))))</f>
        <v>Chuck Magee</v>
      </c>
      <c r="W7843" s="1" t="str">
        <f>IFERROR(VLOOKUP(Data[[#This Row],[Order ID]], Returns!$A:$B, 2, FALSE), "No")</f>
        <v>No</v>
      </c>
      <c r="X7843" s="1">
        <f>1/COUNTIF(Data[Order ID], Data[[#This Row],[Order ID]])</f>
        <v>1</v>
      </c>
      <c r="Y7843" s="1">
        <f>1/COUNTIFS(Data[Customer Name],Data[[#This Row],[Customer Name]], Data[MonthYear],Data[[#This Row],[MonthYear]])</f>
        <v>1</v>
      </c>
      <c r="Z7843" s="1" t="str">
        <f>TEXT(Data[[#This Row],[Order Date]], "mm.yy")</f>
        <v>07.18</v>
      </c>
    </row>
    <row r="7844" spans="1:26" x14ac:dyDescent="0.25">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1" t="str">
        <f>IF(M7844=People!$B$2,People!$A$5,(IF(M7844=People!$B$3,People!$A$3,(IF(M7844=People!$B$4,People!$A$4,(IF(M7844=People!$B$5,People!$A$5,0)))))))</f>
        <v>Cassandra Brandow</v>
      </c>
      <c r="W7844" s="1" t="str">
        <f>IFERROR(VLOOKUP(Data[[#This Row],[Order ID]], Returns!$A:$B, 2, FALSE), "No")</f>
        <v>No</v>
      </c>
      <c r="X7844" s="1">
        <f>1/COUNTIF(Data[Order ID], Data[[#This Row],[Order ID]])</f>
        <v>0.5</v>
      </c>
      <c r="Y7844" s="1">
        <f>1/COUNTIFS(Data[Customer Name],Data[[#This Row],[Customer Name]], Data[MonthYear],Data[[#This Row],[MonthYear]])</f>
        <v>0.5</v>
      </c>
      <c r="Z7844" s="1" t="str">
        <f>TEXT(Data[[#This Row],[Order Date]], "mm.yy")</f>
        <v>04.16</v>
      </c>
    </row>
    <row r="7845" spans="1:26" x14ac:dyDescent="0.25">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1" t="str">
        <f>IF(M7845=People!$B$2,People!$A$5,(IF(M7845=People!$B$3,People!$A$3,(IF(M7845=People!$B$4,People!$A$4,(IF(M7845=People!$B$5,People!$A$5,0)))))))</f>
        <v>Cassandra Brandow</v>
      </c>
      <c r="W7845" s="1" t="str">
        <f>IFERROR(VLOOKUP(Data[[#This Row],[Order ID]], Returns!$A:$B, 2, FALSE), "No")</f>
        <v>No</v>
      </c>
      <c r="X7845" s="1">
        <f>1/COUNTIF(Data[Order ID], Data[[#This Row],[Order ID]])</f>
        <v>0.5</v>
      </c>
      <c r="Y7845" s="1">
        <f>1/COUNTIFS(Data[Customer Name],Data[[#This Row],[Customer Name]], Data[MonthYear],Data[[#This Row],[MonthYear]])</f>
        <v>0.5</v>
      </c>
      <c r="Z7845" s="1" t="str">
        <f>TEXT(Data[[#This Row],[Order Date]], "mm.yy")</f>
        <v>04.16</v>
      </c>
    </row>
    <row r="7846" spans="1:26" x14ac:dyDescent="0.25">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1" t="str">
        <f>IF(M7846=People!$B$2,People!$A$5,(IF(M7846=People!$B$3,People!$A$3,(IF(M7846=People!$B$4,People!$A$4,(IF(M7846=People!$B$5,People!$A$5,0)))))))</f>
        <v>Kelly Williams</v>
      </c>
      <c r="W7846" s="1" t="str">
        <f>IFERROR(VLOOKUP(Data[[#This Row],[Order ID]], Returns!$A:$B, 2, FALSE), "No")</f>
        <v>Yes</v>
      </c>
      <c r="X7846" s="1">
        <f>1/COUNTIF(Data[Order ID], Data[[#This Row],[Order ID]])</f>
        <v>1</v>
      </c>
      <c r="Y7846" s="1">
        <f>1/COUNTIFS(Data[Customer Name],Data[[#This Row],[Customer Name]], Data[MonthYear],Data[[#This Row],[MonthYear]])</f>
        <v>1</v>
      </c>
      <c r="Z7846" s="1" t="str">
        <f>TEXT(Data[[#This Row],[Order Date]], "mm.yy")</f>
        <v>07.19</v>
      </c>
    </row>
    <row r="7847" spans="1:26" x14ac:dyDescent="0.25">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1" t="str">
        <f>IF(M7847=People!$B$2,People!$A$5,(IF(M7847=People!$B$3,People!$A$3,(IF(M7847=People!$B$4,People!$A$4,(IF(M7847=People!$B$5,People!$A$5,0)))))))</f>
        <v>Cassandra Brandow</v>
      </c>
      <c r="W7847" s="1" t="str">
        <f>IFERROR(VLOOKUP(Data[[#This Row],[Order ID]], Returns!$A:$B, 2, FALSE), "No")</f>
        <v>No</v>
      </c>
      <c r="X7847" s="1">
        <f>1/COUNTIF(Data[Order ID], Data[[#This Row],[Order ID]])</f>
        <v>0.5</v>
      </c>
      <c r="Y7847" s="1">
        <f>1/COUNTIFS(Data[Customer Name],Data[[#This Row],[Customer Name]], Data[MonthYear],Data[[#This Row],[MonthYear]])</f>
        <v>0.5</v>
      </c>
      <c r="Z7847" s="1" t="str">
        <f>TEXT(Data[[#This Row],[Order Date]], "mm.yy")</f>
        <v>09.17</v>
      </c>
    </row>
    <row r="7848" spans="1:26" x14ac:dyDescent="0.25">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1" t="str">
        <f>IF(M7848=People!$B$2,People!$A$5,(IF(M7848=People!$B$3,People!$A$3,(IF(M7848=People!$B$4,People!$A$4,(IF(M7848=People!$B$5,People!$A$5,0)))))))</f>
        <v>Cassandra Brandow</v>
      </c>
      <c r="W7848" s="1" t="str">
        <f>IFERROR(VLOOKUP(Data[[#This Row],[Order ID]], Returns!$A:$B, 2, FALSE), "No")</f>
        <v>No</v>
      </c>
      <c r="X7848" s="1">
        <f>1/COUNTIF(Data[Order ID], Data[[#This Row],[Order ID]])</f>
        <v>0.5</v>
      </c>
      <c r="Y7848" s="1">
        <f>1/COUNTIFS(Data[Customer Name],Data[[#This Row],[Customer Name]], Data[MonthYear],Data[[#This Row],[MonthYear]])</f>
        <v>0.5</v>
      </c>
      <c r="Z7848" s="1" t="str">
        <f>TEXT(Data[[#This Row],[Order Date]], "mm.yy")</f>
        <v>09.17</v>
      </c>
    </row>
    <row r="7849" spans="1:26" x14ac:dyDescent="0.25">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1" t="str">
        <f>IF(M7849=People!$B$2,People!$A$5,(IF(M7849=People!$B$3,People!$A$3,(IF(M7849=People!$B$4,People!$A$4,(IF(M7849=People!$B$5,People!$A$5,0)))))))</f>
        <v>Kelly Williams</v>
      </c>
      <c r="W7849" s="1" t="str">
        <f>IFERROR(VLOOKUP(Data[[#This Row],[Order ID]], Returns!$A:$B, 2, FALSE), "No")</f>
        <v>No</v>
      </c>
      <c r="X7849" s="1">
        <f>1/COUNTIF(Data[Order ID], Data[[#This Row],[Order ID]])</f>
        <v>1</v>
      </c>
      <c r="Y7849" s="1">
        <f>1/COUNTIFS(Data[Customer Name],Data[[#This Row],[Customer Name]], Data[MonthYear],Data[[#This Row],[MonthYear]])</f>
        <v>1</v>
      </c>
      <c r="Z7849" s="1" t="str">
        <f>TEXT(Data[[#This Row],[Order Date]], "mm.yy")</f>
        <v>02.18</v>
      </c>
    </row>
    <row r="7850" spans="1:26" x14ac:dyDescent="0.25">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1" t="str">
        <f>IF(M7850=People!$B$2,People!$A$5,(IF(M7850=People!$B$3,People!$A$3,(IF(M7850=People!$B$4,People!$A$4,(IF(M7850=People!$B$5,People!$A$5,0)))))))</f>
        <v>Kelly Williams</v>
      </c>
      <c r="W7850" s="1" t="str">
        <f>IFERROR(VLOOKUP(Data[[#This Row],[Order ID]], Returns!$A:$B, 2, FALSE), "No")</f>
        <v>No</v>
      </c>
      <c r="X7850" s="1">
        <f>1/COUNTIF(Data[Order ID], Data[[#This Row],[Order ID]])</f>
        <v>0.33333333333333331</v>
      </c>
      <c r="Y7850" s="1">
        <f>1/COUNTIFS(Data[Customer Name],Data[[#This Row],[Customer Name]], Data[MonthYear],Data[[#This Row],[MonthYear]])</f>
        <v>0.33333333333333331</v>
      </c>
      <c r="Z7850" s="1" t="str">
        <f>TEXT(Data[[#This Row],[Order Date]], "mm.yy")</f>
        <v>05.18</v>
      </c>
    </row>
    <row r="7851" spans="1:26" x14ac:dyDescent="0.25">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1" t="str">
        <f>IF(M7851=People!$B$2,People!$A$5,(IF(M7851=People!$B$3,People!$A$3,(IF(M7851=People!$B$4,People!$A$4,(IF(M7851=People!$B$5,People!$A$5,0)))))))</f>
        <v>Kelly Williams</v>
      </c>
      <c r="W7851" s="1" t="str">
        <f>IFERROR(VLOOKUP(Data[[#This Row],[Order ID]], Returns!$A:$B, 2, FALSE), "No")</f>
        <v>No</v>
      </c>
      <c r="X7851" s="1">
        <f>1/COUNTIF(Data[Order ID], Data[[#This Row],[Order ID]])</f>
        <v>0.33333333333333331</v>
      </c>
      <c r="Y7851" s="1">
        <f>1/COUNTIFS(Data[Customer Name],Data[[#This Row],[Customer Name]], Data[MonthYear],Data[[#This Row],[MonthYear]])</f>
        <v>0.33333333333333331</v>
      </c>
      <c r="Z7851" s="1" t="str">
        <f>TEXT(Data[[#This Row],[Order Date]], "mm.yy")</f>
        <v>05.18</v>
      </c>
    </row>
    <row r="7852" spans="1:26" x14ac:dyDescent="0.25">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1" t="str">
        <f>IF(M7852=People!$B$2,People!$A$5,(IF(M7852=People!$B$3,People!$A$3,(IF(M7852=People!$B$4,People!$A$4,(IF(M7852=People!$B$5,People!$A$5,0)))))))</f>
        <v>Kelly Williams</v>
      </c>
      <c r="W7852" s="1" t="str">
        <f>IFERROR(VLOOKUP(Data[[#This Row],[Order ID]], Returns!$A:$B, 2, FALSE), "No")</f>
        <v>No</v>
      </c>
      <c r="X7852" s="1">
        <f>1/COUNTIF(Data[Order ID], Data[[#This Row],[Order ID]])</f>
        <v>0.33333333333333331</v>
      </c>
      <c r="Y7852" s="1">
        <f>1/COUNTIFS(Data[Customer Name],Data[[#This Row],[Customer Name]], Data[MonthYear],Data[[#This Row],[MonthYear]])</f>
        <v>0.33333333333333331</v>
      </c>
      <c r="Z7852" s="1" t="str">
        <f>TEXT(Data[[#This Row],[Order Date]], "mm.yy")</f>
        <v>05.18</v>
      </c>
    </row>
    <row r="7853" spans="1:26" x14ac:dyDescent="0.25">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1" t="str">
        <f>IF(M7853=People!$B$2,People!$A$5,(IF(M7853=People!$B$3,People!$A$3,(IF(M7853=People!$B$4,People!$A$4,(IF(M7853=People!$B$5,People!$A$5,0)))))))</f>
        <v>Kelly Williams</v>
      </c>
      <c r="W7853" s="1" t="str">
        <f>IFERROR(VLOOKUP(Data[[#This Row],[Order ID]], Returns!$A:$B, 2, FALSE), "No")</f>
        <v>No</v>
      </c>
      <c r="X7853" s="1">
        <f>1/COUNTIF(Data[Order ID], Data[[#This Row],[Order ID]])</f>
        <v>0.5</v>
      </c>
      <c r="Y7853" s="1">
        <f>1/COUNTIFS(Data[Customer Name],Data[[#This Row],[Customer Name]], Data[MonthYear],Data[[#This Row],[MonthYear]])</f>
        <v>0.5</v>
      </c>
      <c r="Z7853" s="1" t="str">
        <f>TEXT(Data[[#This Row],[Order Date]], "mm.yy")</f>
        <v>12.16</v>
      </c>
    </row>
    <row r="7854" spans="1:26" x14ac:dyDescent="0.25">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1" t="str">
        <f>IF(M7854=People!$B$2,People!$A$5,(IF(M7854=People!$B$3,People!$A$3,(IF(M7854=People!$B$4,People!$A$4,(IF(M7854=People!$B$5,People!$A$5,0)))))))</f>
        <v>Kelly Williams</v>
      </c>
      <c r="W7854" s="1" t="str">
        <f>IFERROR(VLOOKUP(Data[[#This Row],[Order ID]], Returns!$A:$B, 2, FALSE), "No")</f>
        <v>No</v>
      </c>
      <c r="X7854" s="1">
        <f>1/COUNTIF(Data[Order ID], Data[[#This Row],[Order ID]])</f>
        <v>0.5</v>
      </c>
      <c r="Y7854" s="1">
        <f>1/COUNTIFS(Data[Customer Name],Data[[#This Row],[Customer Name]], Data[MonthYear],Data[[#This Row],[MonthYear]])</f>
        <v>0.5</v>
      </c>
      <c r="Z7854" s="1" t="str">
        <f>TEXT(Data[[#This Row],[Order Date]], "mm.yy")</f>
        <v>12.16</v>
      </c>
    </row>
    <row r="7855" spans="1:26" x14ac:dyDescent="0.25">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1" t="str">
        <f>IF(M7855=People!$B$2,People!$A$5,(IF(M7855=People!$B$3,People!$A$3,(IF(M7855=People!$B$4,People!$A$4,(IF(M7855=People!$B$5,People!$A$5,0)))))))</f>
        <v>Cassandra Brandow</v>
      </c>
      <c r="W7855" s="1" t="str">
        <f>IFERROR(VLOOKUP(Data[[#This Row],[Order ID]], Returns!$A:$B, 2, FALSE), "No")</f>
        <v>No</v>
      </c>
      <c r="X7855" s="1">
        <f>1/COUNTIF(Data[Order ID], Data[[#This Row],[Order ID]])</f>
        <v>1</v>
      </c>
      <c r="Y7855" s="1">
        <f>1/COUNTIFS(Data[Customer Name],Data[[#This Row],[Customer Name]], Data[MonthYear],Data[[#This Row],[MonthYear]])</f>
        <v>1</v>
      </c>
      <c r="Z7855" s="1" t="str">
        <f>TEXT(Data[[#This Row],[Order Date]], "mm.yy")</f>
        <v>12.17</v>
      </c>
    </row>
    <row r="7856" spans="1:26" x14ac:dyDescent="0.25">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1" t="str">
        <f>IF(M7856=People!$B$2,People!$A$5,(IF(M7856=People!$B$3,People!$A$3,(IF(M7856=People!$B$4,People!$A$4,(IF(M7856=People!$B$5,People!$A$5,0)))))))</f>
        <v>Cassandra Brandow</v>
      </c>
      <c r="W7856" s="1" t="str">
        <f>IFERROR(VLOOKUP(Data[[#This Row],[Order ID]], Returns!$A:$B, 2, FALSE), "No")</f>
        <v>No</v>
      </c>
      <c r="X7856" s="1">
        <f>1/COUNTIF(Data[Order ID], Data[[#This Row],[Order ID]])</f>
        <v>0.5</v>
      </c>
      <c r="Y7856" s="1">
        <f>1/COUNTIFS(Data[Customer Name],Data[[#This Row],[Customer Name]], Data[MonthYear],Data[[#This Row],[MonthYear]])</f>
        <v>0.5</v>
      </c>
      <c r="Z7856" s="1" t="str">
        <f>TEXT(Data[[#This Row],[Order Date]], "mm.yy")</f>
        <v>12.19</v>
      </c>
    </row>
    <row r="7857" spans="1:26" x14ac:dyDescent="0.25">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1" t="str">
        <f>IF(M7857=People!$B$2,People!$A$5,(IF(M7857=People!$B$3,People!$A$3,(IF(M7857=People!$B$4,People!$A$4,(IF(M7857=People!$B$5,People!$A$5,0)))))))</f>
        <v>Cassandra Brandow</v>
      </c>
      <c r="W7857" s="1" t="str">
        <f>IFERROR(VLOOKUP(Data[[#This Row],[Order ID]], Returns!$A:$B, 2, FALSE), "No")</f>
        <v>No</v>
      </c>
      <c r="X7857" s="1">
        <f>1/COUNTIF(Data[Order ID], Data[[#This Row],[Order ID]])</f>
        <v>0.5</v>
      </c>
      <c r="Y7857" s="1">
        <f>1/COUNTIFS(Data[Customer Name],Data[[#This Row],[Customer Name]], Data[MonthYear],Data[[#This Row],[MonthYear]])</f>
        <v>0.5</v>
      </c>
      <c r="Z7857" s="1" t="str">
        <f>TEXT(Data[[#This Row],[Order Date]], "mm.yy")</f>
        <v>12.19</v>
      </c>
    </row>
    <row r="7858" spans="1:26" x14ac:dyDescent="0.25">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1" t="str">
        <f>IF(M7858=People!$B$2,People!$A$5,(IF(M7858=People!$B$3,People!$A$3,(IF(M7858=People!$B$4,People!$A$4,(IF(M7858=People!$B$5,People!$A$5,0)))))))</f>
        <v>Chuck Magee</v>
      </c>
      <c r="W7858" s="1" t="str">
        <f>IFERROR(VLOOKUP(Data[[#This Row],[Order ID]], Returns!$A:$B, 2, FALSE), "No")</f>
        <v>No</v>
      </c>
      <c r="X7858" s="1">
        <f>1/COUNTIF(Data[Order ID], Data[[#This Row],[Order ID]])</f>
        <v>0.25</v>
      </c>
      <c r="Y7858" s="1">
        <f>1/COUNTIFS(Data[Customer Name],Data[[#This Row],[Customer Name]], Data[MonthYear],Data[[#This Row],[MonthYear]])</f>
        <v>0.25</v>
      </c>
      <c r="Z7858" s="1" t="str">
        <f>TEXT(Data[[#This Row],[Order Date]], "mm.yy")</f>
        <v>05.16</v>
      </c>
    </row>
    <row r="7859" spans="1:26" x14ac:dyDescent="0.25">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1" t="str">
        <f>IF(M7859=People!$B$2,People!$A$5,(IF(M7859=People!$B$3,People!$A$3,(IF(M7859=People!$B$4,People!$A$4,(IF(M7859=People!$B$5,People!$A$5,0)))))))</f>
        <v>Chuck Magee</v>
      </c>
      <c r="W7859" s="1" t="str">
        <f>IFERROR(VLOOKUP(Data[[#This Row],[Order ID]], Returns!$A:$B, 2, FALSE), "No")</f>
        <v>No</v>
      </c>
      <c r="X7859" s="1">
        <f>1/COUNTIF(Data[Order ID], Data[[#This Row],[Order ID]])</f>
        <v>0.25</v>
      </c>
      <c r="Y7859" s="1">
        <f>1/COUNTIFS(Data[Customer Name],Data[[#This Row],[Customer Name]], Data[MonthYear],Data[[#This Row],[MonthYear]])</f>
        <v>0.25</v>
      </c>
      <c r="Z7859" s="1" t="str">
        <f>TEXT(Data[[#This Row],[Order Date]], "mm.yy")</f>
        <v>05.16</v>
      </c>
    </row>
    <row r="7860" spans="1:26" x14ac:dyDescent="0.25">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1" t="str">
        <f>IF(M7860=People!$B$2,People!$A$5,(IF(M7860=People!$B$3,People!$A$3,(IF(M7860=People!$B$4,People!$A$4,(IF(M7860=People!$B$5,People!$A$5,0)))))))</f>
        <v>Chuck Magee</v>
      </c>
      <c r="W7860" s="1" t="str">
        <f>IFERROR(VLOOKUP(Data[[#This Row],[Order ID]], Returns!$A:$B, 2, FALSE), "No")</f>
        <v>No</v>
      </c>
      <c r="X7860" s="1">
        <f>1/COUNTIF(Data[Order ID], Data[[#This Row],[Order ID]])</f>
        <v>0.25</v>
      </c>
      <c r="Y7860" s="1">
        <f>1/COUNTIFS(Data[Customer Name],Data[[#This Row],[Customer Name]], Data[MonthYear],Data[[#This Row],[MonthYear]])</f>
        <v>0.25</v>
      </c>
      <c r="Z7860" s="1" t="str">
        <f>TEXT(Data[[#This Row],[Order Date]], "mm.yy")</f>
        <v>05.16</v>
      </c>
    </row>
    <row r="7861" spans="1:26" x14ac:dyDescent="0.25">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1" t="str">
        <f>IF(M7861=People!$B$2,People!$A$5,(IF(M7861=People!$B$3,People!$A$3,(IF(M7861=People!$B$4,People!$A$4,(IF(M7861=People!$B$5,People!$A$5,0)))))))</f>
        <v>Chuck Magee</v>
      </c>
      <c r="W7861" s="1" t="str">
        <f>IFERROR(VLOOKUP(Data[[#This Row],[Order ID]], Returns!$A:$B, 2, FALSE), "No")</f>
        <v>No</v>
      </c>
      <c r="X7861" s="1">
        <f>1/COUNTIF(Data[Order ID], Data[[#This Row],[Order ID]])</f>
        <v>0.25</v>
      </c>
      <c r="Y7861" s="1">
        <f>1/COUNTIFS(Data[Customer Name],Data[[#This Row],[Customer Name]], Data[MonthYear],Data[[#This Row],[MonthYear]])</f>
        <v>0.25</v>
      </c>
      <c r="Z7861" s="1" t="str">
        <f>TEXT(Data[[#This Row],[Order Date]], "mm.yy")</f>
        <v>05.16</v>
      </c>
    </row>
    <row r="7862" spans="1:26" x14ac:dyDescent="0.25">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1" t="str">
        <f>IF(M7862=People!$B$2,People!$A$5,(IF(M7862=People!$B$3,People!$A$3,(IF(M7862=People!$B$4,People!$A$4,(IF(M7862=People!$B$5,People!$A$5,0)))))))</f>
        <v>Chuck Magee</v>
      </c>
      <c r="W7862" s="1" t="str">
        <f>IFERROR(VLOOKUP(Data[[#This Row],[Order ID]], Returns!$A:$B, 2, FALSE), "No")</f>
        <v>No</v>
      </c>
      <c r="X7862" s="1">
        <f>1/COUNTIF(Data[Order ID], Data[[#This Row],[Order ID]])</f>
        <v>1</v>
      </c>
      <c r="Y7862" s="1">
        <f>1/COUNTIFS(Data[Customer Name],Data[[#This Row],[Customer Name]], Data[MonthYear],Data[[#This Row],[MonthYear]])</f>
        <v>1</v>
      </c>
      <c r="Z7862" s="1" t="str">
        <f>TEXT(Data[[#This Row],[Order Date]], "mm.yy")</f>
        <v>03.19</v>
      </c>
    </row>
    <row r="7863" spans="1:26" x14ac:dyDescent="0.25">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1" t="str">
        <f>IF(M7863=People!$B$2,People!$A$5,(IF(M7863=People!$B$3,People!$A$3,(IF(M7863=People!$B$4,People!$A$4,(IF(M7863=People!$B$5,People!$A$5,0)))))))</f>
        <v>Cassandra Brandow</v>
      </c>
      <c r="W7863" s="1" t="str">
        <f>IFERROR(VLOOKUP(Data[[#This Row],[Order ID]], Returns!$A:$B, 2, FALSE), "No")</f>
        <v>No</v>
      </c>
      <c r="X7863" s="1">
        <f>1/COUNTIF(Data[Order ID], Data[[#This Row],[Order ID]])</f>
        <v>0.5</v>
      </c>
      <c r="Y7863" s="1">
        <f>1/COUNTIFS(Data[Customer Name],Data[[#This Row],[Customer Name]], Data[MonthYear],Data[[#This Row],[MonthYear]])</f>
        <v>0.5</v>
      </c>
      <c r="Z7863" s="1" t="str">
        <f>TEXT(Data[[#This Row],[Order Date]], "mm.yy")</f>
        <v>10.17</v>
      </c>
    </row>
    <row r="7864" spans="1:26" x14ac:dyDescent="0.25">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1" t="str">
        <f>IF(M7864=People!$B$2,People!$A$5,(IF(M7864=People!$B$3,People!$A$3,(IF(M7864=People!$B$4,People!$A$4,(IF(M7864=People!$B$5,People!$A$5,0)))))))</f>
        <v>Cassandra Brandow</v>
      </c>
      <c r="W7864" s="1" t="str">
        <f>IFERROR(VLOOKUP(Data[[#This Row],[Order ID]], Returns!$A:$B, 2, FALSE), "No")</f>
        <v>No</v>
      </c>
      <c r="X7864" s="1">
        <f>1/COUNTIF(Data[Order ID], Data[[#This Row],[Order ID]])</f>
        <v>0.5</v>
      </c>
      <c r="Y7864" s="1">
        <f>1/COUNTIFS(Data[Customer Name],Data[[#This Row],[Customer Name]], Data[MonthYear],Data[[#This Row],[MonthYear]])</f>
        <v>0.5</v>
      </c>
      <c r="Z7864" s="1" t="str">
        <f>TEXT(Data[[#This Row],[Order Date]], "mm.yy")</f>
        <v>10.17</v>
      </c>
    </row>
    <row r="7865" spans="1:26" x14ac:dyDescent="0.25">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1" t="str">
        <f>IF(M7865=People!$B$2,People!$A$5,(IF(M7865=People!$B$3,People!$A$3,(IF(M7865=People!$B$4,People!$A$4,(IF(M7865=People!$B$5,People!$A$5,0)))))))</f>
        <v>Cassandra Brandow</v>
      </c>
      <c r="W7865" s="1" t="str">
        <f>IFERROR(VLOOKUP(Data[[#This Row],[Order ID]], Returns!$A:$B, 2, FALSE), "No")</f>
        <v>No</v>
      </c>
      <c r="X7865" s="1">
        <f>1/COUNTIF(Data[Order ID], Data[[#This Row],[Order ID]])</f>
        <v>0.25</v>
      </c>
      <c r="Y7865" s="1">
        <f>1/COUNTIFS(Data[Customer Name],Data[[#This Row],[Customer Name]], Data[MonthYear],Data[[#This Row],[MonthYear]])</f>
        <v>0.25</v>
      </c>
      <c r="Z7865" s="1" t="str">
        <f>TEXT(Data[[#This Row],[Order Date]], "mm.yy")</f>
        <v>07.17</v>
      </c>
    </row>
    <row r="7866" spans="1:26" x14ac:dyDescent="0.25">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1" t="str">
        <f>IF(M7866=People!$B$2,People!$A$5,(IF(M7866=People!$B$3,People!$A$3,(IF(M7866=People!$B$4,People!$A$4,(IF(M7866=People!$B$5,People!$A$5,0)))))))</f>
        <v>Cassandra Brandow</v>
      </c>
      <c r="W7866" s="1" t="str">
        <f>IFERROR(VLOOKUP(Data[[#This Row],[Order ID]], Returns!$A:$B, 2, FALSE), "No")</f>
        <v>No</v>
      </c>
      <c r="X7866" s="1">
        <f>1/COUNTIF(Data[Order ID], Data[[#This Row],[Order ID]])</f>
        <v>0.25</v>
      </c>
      <c r="Y7866" s="1">
        <f>1/COUNTIFS(Data[Customer Name],Data[[#This Row],[Customer Name]], Data[MonthYear],Data[[#This Row],[MonthYear]])</f>
        <v>0.25</v>
      </c>
      <c r="Z7866" s="1" t="str">
        <f>TEXT(Data[[#This Row],[Order Date]], "mm.yy")</f>
        <v>07.17</v>
      </c>
    </row>
    <row r="7867" spans="1:26" x14ac:dyDescent="0.25">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1" t="str">
        <f>IF(M7867=People!$B$2,People!$A$5,(IF(M7867=People!$B$3,People!$A$3,(IF(M7867=People!$B$4,People!$A$4,(IF(M7867=People!$B$5,People!$A$5,0)))))))</f>
        <v>Cassandra Brandow</v>
      </c>
      <c r="W7867" s="1" t="str">
        <f>IFERROR(VLOOKUP(Data[[#This Row],[Order ID]], Returns!$A:$B, 2, FALSE), "No")</f>
        <v>No</v>
      </c>
      <c r="X7867" s="1">
        <f>1/COUNTIF(Data[Order ID], Data[[#This Row],[Order ID]])</f>
        <v>0.25</v>
      </c>
      <c r="Y7867" s="1">
        <f>1/COUNTIFS(Data[Customer Name],Data[[#This Row],[Customer Name]], Data[MonthYear],Data[[#This Row],[MonthYear]])</f>
        <v>0.25</v>
      </c>
      <c r="Z7867" s="1" t="str">
        <f>TEXT(Data[[#This Row],[Order Date]], "mm.yy")</f>
        <v>07.17</v>
      </c>
    </row>
    <row r="7868" spans="1:26" x14ac:dyDescent="0.25">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1" t="str">
        <f>IF(M7868=People!$B$2,People!$A$5,(IF(M7868=People!$B$3,People!$A$3,(IF(M7868=People!$B$4,People!$A$4,(IF(M7868=People!$B$5,People!$A$5,0)))))))</f>
        <v>Cassandra Brandow</v>
      </c>
      <c r="W7868" s="1" t="str">
        <f>IFERROR(VLOOKUP(Data[[#This Row],[Order ID]], Returns!$A:$B, 2, FALSE), "No")</f>
        <v>No</v>
      </c>
      <c r="X7868" s="1">
        <f>1/COUNTIF(Data[Order ID], Data[[#This Row],[Order ID]])</f>
        <v>0.25</v>
      </c>
      <c r="Y7868" s="1">
        <f>1/COUNTIFS(Data[Customer Name],Data[[#This Row],[Customer Name]], Data[MonthYear],Data[[#This Row],[MonthYear]])</f>
        <v>0.25</v>
      </c>
      <c r="Z7868" s="1" t="str">
        <f>TEXT(Data[[#This Row],[Order Date]], "mm.yy")</f>
        <v>07.17</v>
      </c>
    </row>
    <row r="7869" spans="1:26" x14ac:dyDescent="0.25">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1" t="str">
        <f>IF(M7869=People!$B$2,People!$A$5,(IF(M7869=People!$B$3,People!$A$3,(IF(M7869=People!$B$4,People!$A$4,(IF(M7869=People!$B$5,People!$A$5,0)))))))</f>
        <v>Cassandra Brandow</v>
      </c>
      <c r="W7869" s="1" t="str">
        <f>IFERROR(VLOOKUP(Data[[#This Row],[Order ID]], Returns!$A:$B, 2, FALSE), "No")</f>
        <v>No</v>
      </c>
      <c r="X7869" s="1">
        <f>1/COUNTIF(Data[Order ID], Data[[#This Row],[Order ID]])</f>
        <v>1</v>
      </c>
      <c r="Y7869" s="1">
        <f>1/COUNTIFS(Data[Customer Name],Data[[#This Row],[Customer Name]], Data[MonthYear],Data[[#This Row],[MonthYear]])</f>
        <v>1</v>
      </c>
      <c r="Z7869" s="1" t="str">
        <f>TEXT(Data[[#This Row],[Order Date]], "mm.yy")</f>
        <v>11.16</v>
      </c>
    </row>
    <row r="7870" spans="1:26" x14ac:dyDescent="0.25">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1" t="str">
        <f>IF(M7870=People!$B$2,People!$A$5,(IF(M7870=People!$B$3,People!$A$3,(IF(M7870=People!$B$4,People!$A$4,(IF(M7870=People!$B$5,People!$A$5,0)))))))</f>
        <v>Cassandra Brandow</v>
      </c>
      <c r="W7870" s="1" t="str">
        <f>IFERROR(VLOOKUP(Data[[#This Row],[Order ID]], Returns!$A:$B, 2, FALSE), "No")</f>
        <v>No</v>
      </c>
      <c r="X7870" s="1">
        <f>1/COUNTIF(Data[Order ID], Data[[#This Row],[Order ID]])</f>
        <v>1</v>
      </c>
      <c r="Y7870" s="1">
        <f>1/COUNTIFS(Data[Customer Name],Data[[#This Row],[Customer Name]], Data[MonthYear],Data[[#This Row],[MonthYear]])</f>
        <v>1</v>
      </c>
      <c r="Z7870" s="1" t="str">
        <f>TEXT(Data[[#This Row],[Order Date]], "mm.yy")</f>
        <v>05.18</v>
      </c>
    </row>
    <row r="7871" spans="1:26" x14ac:dyDescent="0.25">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1" t="str">
        <f>IF(M7871=People!$B$2,People!$A$5,(IF(M7871=People!$B$3,People!$A$3,(IF(M7871=People!$B$4,People!$A$4,(IF(M7871=People!$B$5,People!$A$5,0)))))))</f>
        <v>Cassandra Brandow</v>
      </c>
      <c r="W7871" s="1" t="str">
        <f>IFERROR(VLOOKUP(Data[[#This Row],[Order ID]], Returns!$A:$B, 2, FALSE), "No")</f>
        <v>No</v>
      </c>
      <c r="X7871" s="1">
        <f>1/COUNTIF(Data[Order ID], Data[[#This Row],[Order ID]])</f>
        <v>1</v>
      </c>
      <c r="Y7871" s="1">
        <f>1/COUNTIFS(Data[Customer Name],Data[[#This Row],[Customer Name]], Data[MonthYear],Data[[#This Row],[MonthYear]])</f>
        <v>1</v>
      </c>
      <c r="Z7871" s="1" t="str">
        <f>TEXT(Data[[#This Row],[Order Date]], "mm.yy")</f>
        <v>07.19</v>
      </c>
    </row>
    <row r="7872" spans="1:26" x14ac:dyDescent="0.25">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1" t="str">
        <f>IF(M7872=People!$B$2,People!$A$5,(IF(M7872=People!$B$3,People!$A$3,(IF(M7872=People!$B$4,People!$A$4,(IF(M7872=People!$B$5,People!$A$5,0)))))))</f>
        <v>Chuck Magee</v>
      </c>
      <c r="W7872" s="1" t="str">
        <f>IFERROR(VLOOKUP(Data[[#This Row],[Order ID]], Returns!$A:$B, 2, FALSE), "No")</f>
        <v>No</v>
      </c>
      <c r="X7872" s="1">
        <f>1/COUNTIF(Data[Order ID], Data[[#This Row],[Order ID]])</f>
        <v>1</v>
      </c>
      <c r="Y7872" s="1">
        <f>1/COUNTIFS(Data[Customer Name],Data[[#This Row],[Customer Name]], Data[MonthYear],Data[[#This Row],[MonthYear]])</f>
        <v>1</v>
      </c>
      <c r="Z7872" s="1" t="str">
        <f>TEXT(Data[[#This Row],[Order Date]], "mm.yy")</f>
        <v>09.19</v>
      </c>
    </row>
    <row r="7873" spans="1:26" x14ac:dyDescent="0.25">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1" t="str">
        <f>IF(M7873=People!$B$2,People!$A$5,(IF(M7873=People!$B$3,People!$A$3,(IF(M7873=People!$B$4,People!$A$4,(IF(M7873=People!$B$5,People!$A$5,0)))))))</f>
        <v>Cassandra Brandow</v>
      </c>
      <c r="W7873" s="1" t="str">
        <f>IFERROR(VLOOKUP(Data[[#This Row],[Order ID]], Returns!$A:$B, 2, FALSE), "No")</f>
        <v>No</v>
      </c>
      <c r="X7873" s="1">
        <f>1/COUNTIF(Data[Order ID], Data[[#This Row],[Order ID]])</f>
        <v>0.25</v>
      </c>
      <c r="Y7873" s="1">
        <f>1/COUNTIFS(Data[Customer Name],Data[[#This Row],[Customer Name]], Data[MonthYear],Data[[#This Row],[MonthYear]])</f>
        <v>0.25</v>
      </c>
      <c r="Z7873" s="1" t="str">
        <f>TEXT(Data[[#This Row],[Order Date]], "mm.yy")</f>
        <v>10.18</v>
      </c>
    </row>
    <row r="7874" spans="1:26" x14ac:dyDescent="0.25">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1" t="str">
        <f>IF(M7874=People!$B$2,People!$A$5,(IF(M7874=People!$B$3,People!$A$3,(IF(M7874=People!$B$4,People!$A$4,(IF(M7874=People!$B$5,People!$A$5,0)))))))</f>
        <v>Cassandra Brandow</v>
      </c>
      <c r="W7874" s="1" t="str">
        <f>IFERROR(VLOOKUP(Data[[#This Row],[Order ID]], Returns!$A:$B, 2, FALSE), "No")</f>
        <v>No</v>
      </c>
      <c r="X7874" s="1">
        <f>1/COUNTIF(Data[Order ID], Data[[#This Row],[Order ID]])</f>
        <v>0.25</v>
      </c>
      <c r="Y7874" s="1">
        <f>1/COUNTIFS(Data[Customer Name],Data[[#This Row],[Customer Name]], Data[MonthYear],Data[[#This Row],[MonthYear]])</f>
        <v>0.25</v>
      </c>
      <c r="Z7874" s="1" t="str">
        <f>TEXT(Data[[#This Row],[Order Date]], "mm.yy")</f>
        <v>10.18</v>
      </c>
    </row>
    <row r="7875" spans="1:26" x14ac:dyDescent="0.25">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1" t="str">
        <f>IF(M7875=People!$B$2,People!$A$5,(IF(M7875=People!$B$3,People!$A$3,(IF(M7875=People!$B$4,People!$A$4,(IF(M7875=People!$B$5,People!$A$5,0)))))))</f>
        <v>Cassandra Brandow</v>
      </c>
      <c r="W7875" s="1" t="str">
        <f>IFERROR(VLOOKUP(Data[[#This Row],[Order ID]], Returns!$A:$B, 2, FALSE), "No")</f>
        <v>No</v>
      </c>
      <c r="X7875" s="1">
        <f>1/COUNTIF(Data[Order ID], Data[[#This Row],[Order ID]])</f>
        <v>0.25</v>
      </c>
      <c r="Y7875" s="1">
        <f>1/COUNTIFS(Data[Customer Name],Data[[#This Row],[Customer Name]], Data[MonthYear],Data[[#This Row],[MonthYear]])</f>
        <v>0.25</v>
      </c>
      <c r="Z7875" s="1" t="str">
        <f>TEXT(Data[[#This Row],[Order Date]], "mm.yy")</f>
        <v>10.18</v>
      </c>
    </row>
    <row r="7876" spans="1:26" x14ac:dyDescent="0.25">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1" t="str">
        <f>IF(M7876=People!$B$2,People!$A$5,(IF(M7876=People!$B$3,People!$A$3,(IF(M7876=People!$B$4,People!$A$4,(IF(M7876=People!$B$5,People!$A$5,0)))))))</f>
        <v>Cassandra Brandow</v>
      </c>
      <c r="W7876" s="1" t="str">
        <f>IFERROR(VLOOKUP(Data[[#This Row],[Order ID]], Returns!$A:$B, 2, FALSE), "No")</f>
        <v>No</v>
      </c>
      <c r="X7876" s="1">
        <f>1/COUNTIF(Data[Order ID], Data[[#This Row],[Order ID]])</f>
        <v>0.25</v>
      </c>
      <c r="Y7876" s="1">
        <f>1/COUNTIFS(Data[Customer Name],Data[[#This Row],[Customer Name]], Data[MonthYear],Data[[#This Row],[MonthYear]])</f>
        <v>0.25</v>
      </c>
      <c r="Z7876" s="1" t="str">
        <f>TEXT(Data[[#This Row],[Order Date]], "mm.yy")</f>
        <v>10.18</v>
      </c>
    </row>
    <row r="7877" spans="1:26" x14ac:dyDescent="0.25">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1" t="str">
        <f>IF(M7877=People!$B$2,People!$A$5,(IF(M7877=People!$B$3,People!$A$3,(IF(M7877=People!$B$4,People!$A$4,(IF(M7877=People!$B$5,People!$A$5,0)))))))</f>
        <v>Cassandra Brandow</v>
      </c>
      <c r="W7877" s="1" t="str">
        <f>IFERROR(VLOOKUP(Data[[#This Row],[Order ID]], Returns!$A:$B, 2, FALSE), "No")</f>
        <v>No</v>
      </c>
      <c r="X7877" s="1">
        <f>1/COUNTIF(Data[Order ID], Data[[#This Row],[Order ID]])</f>
        <v>0.5</v>
      </c>
      <c r="Y7877" s="1">
        <f>1/COUNTIFS(Data[Customer Name],Data[[#This Row],[Customer Name]], Data[MonthYear],Data[[#This Row],[MonthYear]])</f>
        <v>0.5</v>
      </c>
      <c r="Z7877" s="1" t="str">
        <f>TEXT(Data[[#This Row],[Order Date]], "mm.yy")</f>
        <v>09.19</v>
      </c>
    </row>
    <row r="7878" spans="1:26" x14ac:dyDescent="0.25">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1" t="str">
        <f>IF(M7878=People!$B$2,People!$A$5,(IF(M7878=People!$B$3,People!$A$3,(IF(M7878=People!$B$4,People!$A$4,(IF(M7878=People!$B$5,People!$A$5,0)))))))</f>
        <v>Cassandra Brandow</v>
      </c>
      <c r="W7878" s="1" t="str">
        <f>IFERROR(VLOOKUP(Data[[#This Row],[Order ID]], Returns!$A:$B, 2, FALSE), "No")</f>
        <v>No</v>
      </c>
      <c r="X7878" s="1">
        <f>1/COUNTIF(Data[Order ID], Data[[#This Row],[Order ID]])</f>
        <v>0.5</v>
      </c>
      <c r="Y7878" s="1">
        <f>1/COUNTIFS(Data[Customer Name],Data[[#This Row],[Customer Name]], Data[MonthYear],Data[[#This Row],[MonthYear]])</f>
        <v>0.5</v>
      </c>
      <c r="Z7878" s="1" t="str">
        <f>TEXT(Data[[#This Row],[Order Date]], "mm.yy")</f>
        <v>09.19</v>
      </c>
    </row>
    <row r="7879" spans="1:26" x14ac:dyDescent="0.25">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1" t="str">
        <f>IF(M7879=People!$B$2,People!$A$5,(IF(M7879=People!$B$3,People!$A$3,(IF(M7879=People!$B$4,People!$A$4,(IF(M7879=People!$B$5,People!$A$5,0)))))))</f>
        <v>Cassandra Brandow</v>
      </c>
      <c r="W7879" s="1" t="str">
        <f>IFERROR(VLOOKUP(Data[[#This Row],[Order ID]], Returns!$A:$B, 2, FALSE), "No")</f>
        <v>No</v>
      </c>
      <c r="X7879" s="1">
        <f>1/COUNTIF(Data[Order ID], Data[[#This Row],[Order ID]])</f>
        <v>1</v>
      </c>
      <c r="Y7879" s="1">
        <f>1/COUNTIFS(Data[Customer Name],Data[[#This Row],[Customer Name]], Data[MonthYear],Data[[#This Row],[MonthYear]])</f>
        <v>1</v>
      </c>
      <c r="Z7879" s="1" t="str">
        <f>TEXT(Data[[#This Row],[Order Date]], "mm.yy")</f>
        <v>03.17</v>
      </c>
    </row>
    <row r="7880" spans="1:26" x14ac:dyDescent="0.25">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1" t="str">
        <f>IF(M7880=People!$B$2,People!$A$5,(IF(M7880=People!$B$3,People!$A$3,(IF(M7880=People!$B$4,People!$A$4,(IF(M7880=People!$B$5,People!$A$5,0)))))))</f>
        <v>Kelly Williams</v>
      </c>
      <c r="W7880" s="1" t="str">
        <f>IFERROR(VLOOKUP(Data[[#This Row],[Order ID]], Returns!$A:$B, 2, FALSE), "No")</f>
        <v>No</v>
      </c>
      <c r="X7880" s="1">
        <f>1/COUNTIF(Data[Order ID], Data[[#This Row],[Order ID]])</f>
        <v>1</v>
      </c>
      <c r="Y7880" s="1">
        <f>1/COUNTIFS(Data[Customer Name],Data[[#This Row],[Customer Name]], Data[MonthYear],Data[[#This Row],[MonthYear]])</f>
        <v>1</v>
      </c>
      <c r="Z7880" s="1" t="str">
        <f>TEXT(Data[[#This Row],[Order Date]], "mm.yy")</f>
        <v>11.18</v>
      </c>
    </row>
    <row r="7881" spans="1:26" x14ac:dyDescent="0.25">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1" t="str">
        <f>IF(M7881=People!$B$2,People!$A$5,(IF(M7881=People!$B$3,People!$A$3,(IF(M7881=People!$B$4,People!$A$4,(IF(M7881=People!$B$5,People!$A$5,0)))))))</f>
        <v>Chuck Magee</v>
      </c>
      <c r="W7881" s="1" t="str">
        <f>IFERROR(VLOOKUP(Data[[#This Row],[Order ID]], Returns!$A:$B, 2, FALSE), "No")</f>
        <v>No</v>
      </c>
      <c r="X7881" s="1">
        <f>1/COUNTIF(Data[Order ID], Data[[#This Row],[Order ID]])</f>
        <v>1</v>
      </c>
      <c r="Y7881" s="1">
        <f>1/COUNTIFS(Data[Customer Name],Data[[#This Row],[Customer Name]], Data[MonthYear],Data[[#This Row],[MonthYear]])</f>
        <v>1</v>
      </c>
      <c r="Z7881" s="1" t="str">
        <f>TEXT(Data[[#This Row],[Order Date]], "mm.yy")</f>
        <v>06.18</v>
      </c>
    </row>
    <row r="7882" spans="1:26" x14ac:dyDescent="0.25">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1" t="str">
        <f>IF(M7882=People!$B$2,People!$A$5,(IF(M7882=People!$B$3,People!$A$3,(IF(M7882=People!$B$4,People!$A$4,(IF(M7882=People!$B$5,People!$A$5,0)))))))</f>
        <v>Cassandra Brandow</v>
      </c>
      <c r="W7882" s="1" t="str">
        <f>IFERROR(VLOOKUP(Data[[#This Row],[Order ID]], Returns!$A:$B, 2, FALSE), "No")</f>
        <v>No</v>
      </c>
      <c r="X7882" s="1">
        <f>1/COUNTIF(Data[Order ID], Data[[#This Row],[Order ID]])</f>
        <v>0.125</v>
      </c>
      <c r="Y7882" s="1">
        <f>1/COUNTIFS(Data[Customer Name],Data[[#This Row],[Customer Name]], Data[MonthYear],Data[[#This Row],[MonthYear]])</f>
        <v>0.125</v>
      </c>
      <c r="Z7882" s="1" t="str">
        <f>TEXT(Data[[#This Row],[Order Date]], "mm.yy")</f>
        <v>12.19</v>
      </c>
    </row>
    <row r="7883" spans="1:26" x14ac:dyDescent="0.25">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1" t="str">
        <f>IF(M7883=People!$B$2,People!$A$5,(IF(M7883=People!$B$3,People!$A$3,(IF(M7883=People!$B$4,People!$A$4,(IF(M7883=People!$B$5,People!$A$5,0)))))))</f>
        <v>Cassandra Brandow</v>
      </c>
      <c r="W7883" s="1" t="str">
        <f>IFERROR(VLOOKUP(Data[[#This Row],[Order ID]], Returns!$A:$B, 2, FALSE), "No")</f>
        <v>No</v>
      </c>
      <c r="X7883" s="1">
        <f>1/COUNTIF(Data[Order ID], Data[[#This Row],[Order ID]])</f>
        <v>0.125</v>
      </c>
      <c r="Y7883" s="1">
        <f>1/COUNTIFS(Data[Customer Name],Data[[#This Row],[Customer Name]], Data[MonthYear],Data[[#This Row],[MonthYear]])</f>
        <v>0.125</v>
      </c>
      <c r="Z7883" s="1" t="str">
        <f>TEXT(Data[[#This Row],[Order Date]], "mm.yy")</f>
        <v>12.19</v>
      </c>
    </row>
    <row r="7884" spans="1:26" x14ac:dyDescent="0.25">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1" t="str">
        <f>IF(M7884=People!$B$2,People!$A$5,(IF(M7884=People!$B$3,People!$A$3,(IF(M7884=People!$B$4,People!$A$4,(IF(M7884=People!$B$5,People!$A$5,0)))))))</f>
        <v>Cassandra Brandow</v>
      </c>
      <c r="W7884" s="1" t="str">
        <f>IFERROR(VLOOKUP(Data[[#This Row],[Order ID]], Returns!$A:$B, 2, FALSE), "No")</f>
        <v>No</v>
      </c>
      <c r="X7884" s="1">
        <f>1/COUNTIF(Data[Order ID], Data[[#This Row],[Order ID]])</f>
        <v>0.125</v>
      </c>
      <c r="Y7884" s="1">
        <f>1/COUNTIFS(Data[Customer Name],Data[[#This Row],[Customer Name]], Data[MonthYear],Data[[#This Row],[MonthYear]])</f>
        <v>0.125</v>
      </c>
      <c r="Z7884" s="1" t="str">
        <f>TEXT(Data[[#This Row],[Order Date]], "mm.yy")</f>
        <v>12.19</v>
      </c>
    </row>
    <row r="7885" spans="1:26" x14ac:dyDescent="0.25">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1" t="str">
        <f>IF(M7885=People!$B$2,People!$A$5,(IF(M7885=People!$B$3,People!$A$3,(IF(M7885=People!$B$4,People!$A$4,(IF(M7885=People!$B$5,People!$A$5,0)))))))</f>
        <v>Cassandra Brandow</v>
      </c>
      <c r="W7885" s="1" t="str">
        <f>IFERROR(VLOOKUP(Data[[#This Row],[Order ID]], Returns!$A:$B, 2, FALSE), "No")</f>
        <v>No</v>
      </c>
      <c r="X7885" s="1">
        <f>1/COUNTIF(Data[Order ID], Data[[#This Row],[Order ID]])</f>
        <v>0.125</v>
      </c>
      <c r="Y7885" s="1">
        <f>1/COUNTIFS(Data[Customer Name],Data[[#This Row],[Customer Name]], Data[MonthYear],Data[[#This Row],[MonthYear]])</f>
        <v>0.125</v>
      </c>
      <c r="Z7885" s="1" t="str">
        <f>TEXT(Data[[#This Row],[Order Date]], "mm.yy")</f>
        <v>12.19</v>
      </c>
    </row>
    <row r="7886" spans="1:26" x14ac:dyDescent="0.25">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1" t="str">
        <f>IF(M7886=People!$B$2,People!$A$5,(IF(M7886=People!$B$3,People!$A$3,(IF(M7886=People!$B$4,People!$A$4,(IF(M7886=People!$B$5,People!$A$5,0)))))))</f>
        <v>Cassandra Brandow</v>
      </c>
      <c r="W7886" s="1" t="str">
        <f>IFERROR(VLOOKUP(Data[[#This Row],[Order ID]], Returns!$A:$B, 2, FALSE), "No")</f>
        <v>No</v>
      </c>
      <c r="X7886" s="1">
        <f>1/COUNTIF(Data[Order ID], Data[[#This Row],[Order ID]])</f>
        <v>0.125</v>
      </c>
      <c r="Y7886" s="1">
        <f>1/COUNTIFS(Data[Customer Name],Data[[#This Row],[Customer Name]], Data[MonthYear],Data[[#This Row],[MonthYear]])</f>
        <v>0.125</v>
      </c>
      <c r="Z7886" s="1" t="str">
        <f>TEXT(Data[[#This Row],[Order Date]], "mm.yy")</f>
        <v>12.19</v>
      </c>
    </row>
    <row r="7887" spans="1:26" x14ac:dyDescent="0.25">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1" t="str">
        <f>IF(M7887=People!$B$2,People!$A$5,(IF(M7887=People!$B$3,People!$A$3,(IF(M7887=People!$B$4,People!$A$4,(IF(M7887=People!$B$5,People!$A$5,0)))))))</f>
        <v>Cassandra Brandow</v>
      </c>
      <c r="W7887" s="1" t="str">
        <f>IFERROR(VLOOKUP(Data[[#This Row],[Order ID]], Returns!$A:$B, 2, FALSE), "No")</f>
        <v>No</v>
      </c>
      <c r="X7887" s="1">
        <f>1/COUNTIF(Data[Order ID], Data[[#This Row],[Order ID]])</f>
        <v>0.125</v>
      </c>
      <c r="Y7887" s="1">
        <f>1/COUNTIFS(Data[Customer Name],Data[[#This Row],[Customer Name]], Data[MonthYear],Data[[#This Row],[MonthYear]])</f>
        <v>0.125</v>
      </c>
      <c r="Z7887" s="1" t="str">
        <f>TEXT(Data[[#This Row],[Order Date]], "mm.yy")</f>
        <v>12.19</v>
      </c>
    </row>
    <row r="7888" spans="1:26" x14ac:dyDescent="0.25">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1" t="str">
        <f>IF(M7888=People!$B$2,People!$A$5,(IF(M7888=People!$B$3,People!$A$3,(IF(M7888=People!$B$4,People!$A$4,(IF(M7888=People!$B$5,People!$A$5,0)))))))</f>
        <v>Cassandra Brandow</v>
      </c>
      <c r="W7888" s="1" t="str">
        <f>IFERROR(VLOOKUP(Data[[#This Row],[Order ID]], Returns!$A:$B, 2, FALSE), "No")</f>
        <v>No</v>
      </c>
      <c r="X7888" s="1">
        <f>1/COUNTIF(Data[Order ID], Data[[#This Row],[Order ID]])</f>
        <v>0.125</v>
      </c>
      <c r="Y7888" s="1">
        <f>1/COUNTIFS(Data[Customer Name],Data[[#This Row],[Customer Name]], Data[MonthYear],Data[[#This Row],[MonthYear]])</f>
        <v>0.125</v>
      </c>
      <c r="Z7888" s="1" t="str">
        <f>TEXT(Data[[#This Row],[Order Date]], "mm.yy")</f>
        <v>12.19</v>
      </c>
    </row>
    <row r="7889" spans="1:26" x14ac:dyDescent="0.25">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1" t="str">
        <f>IF(M7889=People!$B$2,People!$A$5,(IF(M7889=People!$B$3,People!$A$3,(IF(M7889=People!$B$4,People!$A$4,(IF(M7889=People!$B$5,People!$A$5,0)))))))</f>
        <v>Cassandra Brandow</v>
      </c>
      <c r="W7889" s="1" t="str">
        <f>IFERROR(VLOOKUP(Data[[#This Row],[Order ID]], Returns!$A:$B, 2, FALSE), "No")</f>
        <v>No</v>
      </c>
      <c r="X7889" s="1">
        <f>1/COUNTIF(Data[Order ID], Data[[#This Row],[Order ID]])</f>
        <v>0.125</v>
      </c>
      <c r="Y7889" s="1">
        <f>1/COUNTIFS(Data[Customer Name],Data[[#This Row],[Customer Name]], Data[MonthYear],Data[[#This Row],[MonthYear]])</f>
        <v>0.125</v>
      </c>
      <c r="Z7889" s="1" t="str">
        <f>TEXT(Data[[#This Row],[Order Date]], "mm.yy")</f>
        <v>12.19</v>
      </c>
    </row>
    <row r="7890" spans="1:26" x14ac:dyDescent="0.25">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1" t="str">
        <f>IF(M7890=People!$B$2,People!$A$5,(IF(M7890=People!$B$3,People!$A$3,(IF(M7890=People!$B$4,People!$A$4,(IF(M7890=People!$B$5,People!$A$5,0)))))))</f>
        <v>Cassandra Brandow</v>
      </c>
      <c r="W7890" s="1" t="str">
        <f>IFERROR(VLOOKUP(Data[[#This Row],[Order ID]], Returns!$A:$B, 2, FALSE), "No")</f>
        <v>No</v>
      </c>
      <c r="X7890" s="1">
        <f>1/COUNTIF(Data[Order ID], Data[[#This Row],[Order ID]])</f>
        <v>1</v>
      </c>
      <c r="Y7890" s="1">
        <f>1/COUNTIFS(Data[Customer Name],Data[[#This Row],[Customer Name]], Data[MonthYear],Data[[#This Row],[MonthYear]])</f>
        <v>1</v>
      </c>
      <c r="Z7890" s="1" t="str">
        <f>TEXT(Data[[#This Row],[Order Date]], "mm.yy")</f>
        <v>08.18</v>
      </c>
    </row>
    <row r="7891" spans="1:26" x14ac:dyDescent="0.25">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1" t="str">
        <f>IF(M7891=People!$B$2,People!$A$5,(IF(M7891=People!$B$3,People!$A$3,(IF(M7891=People!$B$4,People!$A$4,(IF(M7891=People!$B$5,People!$A$5,0)))))))</f>
        <v>Cassandra Brandow</v>
      </c>
      <c r="W7891" s="1" t="str">
        <f>IFERROR(VLOOKUP(Data[[#This Row],[Order ID]], Returns!$A:$B, 2, FALSE), "No")</f>
        <v>No</v>
      </c>
      <c r="X7891" s="1">
        <f>1/COUNTIF(Data[Order ID], Data[[#This Row],[Order ID]])</f>
        <v>0.25</v>
      </c>
      <c r="Y7891" s="1">
        <f>1/COUNTIFS(Data[Customer Name],Data[[#This Row],[Customer Name]], Data[MonthYear],Data[[#This Row],[MonthYear]])</f>
        <v>0.25</v>
      </c>
      <c r="Z7891" s="1" t="str">
        <f>TEXT(Data[[#This Row],[Order Date]], "mm.yy")</f>
        <v>12.18</v>
      </c>
    </row>
    <row r="7892" spans="1:26" x14ac:dyDescent="0.25">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1" t="str">
        <f>IF(M7892=People!$B$2,People!$A$5,(IF(M7892=People!$B$3,People!$A$3,(IF(M7892=People!$B$4,People!$A$4,(IF(M7892=People!$B$5,People!$A$5,0)))))))</f>
        <v>Cassandra Brandow</v>
      </c>
      <c r="W7892" s="1" t="str">
        <f>IFERROR(VLOOKUP(Data[[#This Row],[Order ID]], Returns!$A:$B, 2, FALSE), "No")</f>
        <v>No</v>
      </c>
      <c r="X7892" s="1">
        <f>1/COUNTIF(Data[Order ID], Data[[#This Row],[Order ID]])</f>
        <v>0.25</v>
      </c>
      <c r="Y7892" s="1">
        <f>1/COUNTIFS(Data[Customer Name],Data[[#This Row],[Customer Name]], Data[MonthYear],Data[[#This Row],[MonthYear]])</f>
        <v>0.25</v>
      </c>
      <c r="Z7892" s="1" t="str">
        <f>TEXT(Data[[#This Row],[Order Date]], "mm.yy")</f>
        <v>12.18</v>
      </c>
    </row>
    <row r="7893" spans="1:26" x14ac:dyDescent="0.25">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1" t="str">
        <f>IF(M7893=People!$B$2,People!$A$5,(IF(M7893=People!$B$3,People!$A$3,(IF(M7893=People!$B$4,People!$A$4,(IF(M7893=People!$B$5,People!$A$5,0)))))))</f>
        <v>Cassandra Brandow</v>
      </c>
      <c r="W7893" s="1" t="str">
        <f>IFERROR(VLOOKUP(Data[[#This Row],[Order ID]], Returns!$A:$B, 2, FALSE), "No")</f>
        <v>No</v>
      </c>
      <c r="X7893" s="1">
        <f>1/COUNTIF(Data[Order ID], Data[[#This Row],[Order ID]])</f>
        <v>0.25</v>
      </c>
      <c r="Y7893" s="1">
        <f>1/COUNTIFS(Data[Customer Name],Data[[#This Row],[Customer Name]], Data[MonthYear],Data[[#This Row],[MonthYear]])</f>
        <v>0.25</v>
      </c>
      <c r="Z7893" s="1" t="str">
        <f>TEXT(Data[[#This Row],[Order Date]], "mm.yy")</f>
        <v>12.18</v>
      </c>
    </row>
    <row r="7894" spans="1:26" x14ac:dyDescent="0.25">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1" t="str">
        <f>IF(M7894=People!$B$2,People!$A$5,(IF(M7894=People!$B$3,People!$A$3,(IF(M7894=People!$B$4,People!$A$4,(IF(M7894=People!$B$5,People!$A$5,0)))))))</f>
        <v>Cassandra Brandow</v>
      </c>
      <c r="W7894" s="1" t="str">
        <f>IFERROR(VLOOKUP(Data[[#This Row],[Order ID]], Returns!$A:$B, 2, FALSE), "No")</f>
        <v>No</v>
      </c>
      <c r="X7894" s="1">
        <f>1/COUNTIF(Data[Order ID], Data[[#This Row],[Order ID]])</f>
        <v>0.25</v>
      </c>
      <c r="Y7894" s="1">
        <f>1/COUNTIFS(Data[Customer Name],Data[[#This Row],[Customer Name]], Data[MonthYear],Data[[#This Row],[MonthYear]])</f>
        <v>0.25</v>
      </c>
      <c r="Z7894" s="1" t="str">
        <f>TEXT(Data[[#This Row],[Order Date]], "mm.yy")</f>
        <v>12.18</v>
      </c>
    </row>
    <row r="7895" spans="1:26" x14ac:dyDescent="0.25">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1" t="str">
        <f>IF(M7895=People!$B$2,People!$A$5,(IF(M7895=People!$B$3,People!$A$3,(IF(M7895=People!$B$4,People!$A$4,(IF(M7895=People!$B$5,People!$A$5,0)))))))</f>
        <v>Chuck Magee</v>
      </c>
      <c r="W7895" s="1" t="str">
        <f>IFERROR(VLOOKUP(Data[[#This Row],[Order ID]], Returns!$A:$B, 2, FALSE), "No")</f>
        <v>No</v>
      </c>
      <c r="X7895" s="1">
        <f>1/COUNTIF(Data[Order ID], Data[[#This Row],[Order ID]])</f>
        <v>1</v>
      </c>
      <c r="Y7895" s="1">
        <f>1/COUNTIFS(Data[Customer Name],Data[[#This Row],[Customer Name]], Data[MonthYear],Data[[#This Row],[MonthYear]])</f>
        <v>1</v>
      </c>
      <c r="Z7895" s="1" t="str">
        <f>TEXT(Data[[#This Row],[Order Date]], "mm.yy")</f>
        <v>07.19</v>
      </c>
    </row>
    <row r="7896" spans="1:26" x14ac:dyDescent="0.25">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1" t="str">
        <f>IF(M7896=People!$B$2,People!$A$5,(IF(M7896=People!$B$3,People!$A$3,(IF(M7896=People!$B$4,People!$A$4,(IF(M7896=People!$B$5,People!$A$5,0)))))))</f>
        <v>Chuck Magee</v>
      </c>
      <c r="W7896" s="1" t="str">
        <f>IFERROR(VLOOKUP(Data[[#This Row],[Order ID]], Returns!$A:$B, 2, FALSE), "No")</f>
        <v>No</v>
      </c>
      <c r="X7896" s="1">
        <f>1/COUNTIF(Data[Order ID], Data[[#This Row],[Order ID]])</f>
        <v>0.33333333333333331</v>
      </c>
      <c r="Y7896" s="1">
        <f>1/COUNTIFS(Data[Customer Name],Data[[#This Row],[Customer Name]], Data[MonthYear],Data[[#This Row],[MonthYear]])</f>
        <v>0.33333333333333331</v>
      </c>
      <c r="Z7896" s="1" t="str">
        <f>TEXT(Data[[#This Row],[Order Date]], "mm.yy")</f>
        <v>06.19</v>
      </c>
    </row>
    <row r="7897" spans="1:26" x14ac:dyDescent="0.25">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1" t="str">
        <f>IF(M7897=People!$B$2,People!$A$5,(IF(M7897=People!$B$3,People!$A$3,(IF(M7897=People!$B$4,People!$A$4,(IF(M7897=People!$B$5,People!$A$5,0)))))))</f>
        <v>Chuck Magee</v>
      </c>
      <c r="W7897" s="1" t="str">
        <f>IFERROR(VLOOKUP(Data[[#This Row],[Order ID]], Returns!$A:$B, 2, FALSE), "No")</f>
        <v>No</v>
      </c>
      <c r="X7897" s="1">
        <f>1/COUNTIF(Data[Order ID], Data[[#This Row],[Order ID]])</f>
        <v>0.33333333333333331</v>
      </c>
      <c r="Y7897" s="1">
        <f>1/COUNTIFS(Data[Customer Name],Data[[#This Row],[Customer Name]], Data[MonthYear],Data[[#This Row],[MonthYear]])</f>
        <v>0.33333333333333331</v>
      </c>
      <c r="Z7897" s="1" t="str">
        <f>TEXT(Data[[#This Row],[Order Date]], "mm.yy")</f>
        <v>06.19</v>
      </c>
    </row>
    <row r="7898" spans="1:26" x14ac:dyDescent="0.25">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1" t="str">
        <f>IF(M7898=People!$B$2,People!$A$5,(IF(M7898=People!$B$3,People!$A$3,(IF(M7898=People!$B$4,People!$A$4,(IF(M7898=People!$B$5,People!$A$5,0)))))))</f>
        <v>Chuck Magee</v>
      </c>
      <c r="W7898" s="1" t="str">
        <f>IFERROR(VLOOKUP(Data[[#This Row],[Order ID]], Returns!$A:$B, 2, FALSE), "No")</f>
        <v>No</v>
      </c>
      <c r="X7898" s="1">
        <f>1/COUNTIF(Data[Order ID], Data[[#This Row],[Order ID]])</f>
        <v>0.33333333333333331</v>
      </c>
      <c r="Y7898" s="1">
        <f>1/COUNTIFS(Data[Customer Name],Data[[#This Row],[Customer Name]], Data[MonthYear],Data[[#This Row],[MonthYear]])</f>
        <v>0.33333333333333331</v>
      </c>
      <c r="Z7898" s="1" t="str">
        <f>TEXT(Data[[#This Row],[Order Date]], "mm.yy")</f>
        <v>06.19</v>
      </c>
    </row>
    <row r="7899" spans="1:26" x14ac:dyDescent="0.25">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1" t="str">
        <f>IF(M7899=People!$B$2,People!$A$5,(IF(M7899=People!$B$3,People!$A$3,(IF(M7899=People!$B$4,People!$A$4,(IF(M7899=People!$B$5,People!$A$5,0)))))))</f>
        <v>Cassandra Brandow</v>
      </c>
      <c r="W7899" s="1" t="str">
        <f>IFERROR(VLOOKUP(Data[[#This Row],[Order ID]], Returns!$A:$B, 2, FALSE), "No")</f>
        <v>No</v>
      </c>
      <c r="X7899" s="1">
        <f>1/COUNTIF(Data[Order ID], Data[[#This Row],[Order ID]])</f>
        <v>0.14285714285714285</v>
      </c>
      <c r="Y7899" s="1">
        <f>1/COUNTIFS(Data[Customer Name],Data[[#This Row],[Customer Name]], Data[MonthYear],Data[[#This Row],[MonthYear]])</f>
        <v>0.14285714285714285</v>
      </c>
      <c r="Z7899" s="1" t="str">
        <f>TEXT(Data[[#This Row],[Order Date]], "mm.yy")</f>
        <v>08.19</v>
      </c>
    </row>
    <row r="7900" spans="1:26" x14ac:dyDescent="0.25">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1" t="str">
        <f>IF(M7900=People!$B$2,People!$A$5,(IF(M7900=People!$B$3,People!$A$3,(IF(M7900=People!$B$4,People!$A$4,(IF(M7900=People!$B$5,People!$A$5,0)))))))</f>
        <v>Cassandra Brandow</v>
      </c>
      <c r="W7900" s="1" t="str">
        <f>IFERROR(VLOOKUP(Data[[#This Row],[Order ID]], Returns!$A:$B, 2, FALSE), "No")</f>
        <v>No</v>
      </c>
      <c r="X7900" s="1">
        <f>1/COUNTIF(Data[Order ID], Data[[#This Row],[Order ID]])</f>
        <v>0.14285714285714285</v>
      </c>
      <c r="Y7900" s="1">
        <f>1/COUNTIFS(Data[Customer Name],Data[[#This Row],[Customer Name]], Data[MonthYear],Data[[#This Row],[MonthYear]])</f>
        <v>0.14285714285714285</v>
      </c>
      <c r="Z7900" s="1" t="str">
        <f>TEXT(Data[[#This Row],[Order Date]], "mm.yy")</f>
        <v>08.19</v>
      </c>
    </row>
    <row r="7901" spans="1:26" x14ac:dyDescent="0.25">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1" t="str">
        <f>IF(M7901=People!$B$2,People!$A$5,(IF(M7901=People!$B$3,People!$A$3,(IF(M7901=People!$B$4,People!$A$4,(IF(M7901=People!$B$5,People!$A$5,0)))))))</f>
        <v>Cassandra Brandow</v>
      </c>
      <c r="W7901" s="1" t="str">
        <f>IFERROR(VLOOKUP(Data[[#This Row],[Order ID]], Returns!$A:$B, 2, FALSE), "No")</f>
        <v>No</v>
      </c>
      <c r="X7901" s="1">
        <f>1/COUNTIF(Data[Order ID], Data[[#This Row],[Order ID]])</f>
        <v>0.14285714285714285</v>
      </c>
      <c r="Y7901" s="1">
        <f>1/COUNTIFS(Data[Customer Name],Data[[#This Row],[Customer Name]], Data[MonthYear],Data[[#This Row],[MonthYear]])</f>
        <v>0.14285714285714285</v>
      </c>
      <c r="Z7901" s="1" t="str">
        <f>TEXT(Data[[#This Row],[Order Date]], "mm.yy")</f>
        <v>08.19</v>
      </c>
    </row>
    <row r="7902" spans="1:26" x14ac:dyDescent="0.25">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1" t="str">
        <f>IF(M7902=People!$B$2,People!$A$5,(IF(M7902=People!$B$3,People!$A$3,(IF(M7902=People!$B$4,People!$A$4,(IF(M7902=People!$B$5,People!$A$5,0)))))))</f>
        <v>Cassandra Brandow</v>
      </c>
      <c r="W7902" s="1" t="str">
        <f>IFERROR(VLOOKUP(Data[[#This Row],[Order ID]], Returns!$A:$B, 2, FALSE), "No")</f>
        <v>No</v>
      </c>
      <c r="X7902" s="1">
        <f>1/COUNTIF(Data[Order ID], Data[[#This Row],[Order ID]])</f>
        <v>0.14285714285714285</v>
      </c>
      <c r="Y7902" s="1">
        <f>1/COUNTIFS(Data[Customer Name],Data[[#This Row],[Customer Name]], Data[MonthYear],Data[[#This Row],[MonthYear]])</f>
        <v>0.14285714285714285</v>
      </c>
      <c r="Z7902" s="1" t="str">
        <f>TEXT(Data[[#This Row],[Order Date]], "mm.yy")</f>
        <v>08.19</v>
      </c>
    </row>
    <row r="7903" spans="1:26" x14ac:dyDescent="0.25">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1" t="str">
        <f>IF(M7903=People!$B$2,People!$A$5,(IF(M7903=People!$B$3,People!$A$3,(IF(M7903=People!$B$4,People!$A$4,(IF(M7903=People!$B$5,People!$A$5,0)))))))</f>
        <v>Cassandra Brandow</v>
      </c>
      <c r="W7903" s="1" t="str">
        <f>IFERROR(VLOOKUP(Data[[#This Row],[Order ID]], Returns!$A:$B, 2, FALSE), "No")</f>
        <v>No</v>
      </c>
      <c r="X7903" s="1">
        <f>1/COUNTIF(Data[Order ID], Data[[#This Row],[Order ID]])</f>
        <v>0.14285714285714285</v>
      </c>
      <c r="Y7903" s="1">
        <f>1/COUNTIFS(Data[Customer Name],Data[[#This Row],[Customer Name]], Data[MonthYear],Data[[#This Row],[MonthYear]])</f>
        <v>0.14285714285714285</v>
      </c>
      <c r="Z7903" s="1" t="str">
        <f>TEXT(Data[[#This Row],[Order Date]], "mm.yy")</f>
        <v>08.19</v>
      </c>
    </row>
    <row r="7904" spans="1:26" x14ac:dyDescent="0.25">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1" t="str">
        <f>IF(M7904=People!$B$2,People!$A$5,(IF(M7904=People!$B$3,People!$A$3,(IF(M7904=People!$B$4,People!$A$4,(IF(M7904=People!$B$5,People!$A$5,0)))))))</f>
        <v>Cassandra Brandow</v>
      </c>
      <c r="W7904" s="1" t="str">
        <f>IFERROR(VLOOKUP(Data[[#This Row],[Order ID]], Returns!$A:$B, 2, FALSE), "No")</f>
        <v>No</v>
      </c>
      <c r="X7904" s="1">
        <f>1/COUNTIF(Data[Order ID], Data[[#This Row],[Order ID]])</f>
        <v>0.14285714285714285</v>
      </c>
      <c r="Y7904" s="1">
        <f>1/COUNTIFS(Data[Customer Name],Data[[#This Row],[Customer Name]], Data[MonthYear],Data[[#This Row],[MonthYear]])</f>
        <v>0.14285714285714285</v>
      </c>
      <c r="Z7904" s="1" t="str">
        <f>TEXT(Data[[#This Row],[Order Date]], "mm.yy")</f>
        <v>08.19</v>
      </c>
    </row>
    <row r="7905" spans="1:26" x14ac:dyDescent="0.25">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1" t="str">
        <f>IF(M7905=People!$B$2,People!$A$5,(IF(M7905=People!$B$3,People!$A$3,(IF(M7905=People!$B$4,People!$A$4,(IF(M7905=People!$B$5,People!$A$5,0)))))))</f>
        <v>Cassandra Brandow</v>
      </c>
      <c r="W7905" s="1" t="str">
        <f>IFERROR(VLOOKUP(Data[[#This Row],[Order ID]], Returns!$A:$B, 2, FALSE), "No")</f>
        <v>No</v>
      </c>
      <c r="X7905" s="1">
        <f>1/COUNTIF(Data[Order ID], Data[[#This Row],[Order ID]])</f>
        <v>0.14285714285714285</v>
      </c>
      <c r="Y7905" s="1">
        <f>1/COUNTIFS(Data[Customer Name],Data[[#This Row],[Customer Name]], Data[MonthYear],Data[[#This Row],[MonthYear]])</f>
        <v>0.14285714285714285</v>
      </c>
      <c r="Z7905" s="1" t="str">
        <f>TEXT(Data[[#This Row],[Order Date]], "mm.yy")</f>
        <v>08.19</v>
      </c>
    </row>
    <row r="7906" spans="1:26" x14ac:dyDescent="0.25">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1" t="str">
        <f>IF(M7906=People!$B$2,People!$A$5,(IF(M7906=People!$B$3,People!$A$3,(IF(M7906=People!$B$4,People!$A$4,(IF(M7906=People!$B$5,People!$A$5,0)))))))</f>
        <v>Kelly Williams</v>
      </c>
      <c r="W7906" s="1" t="str">
        <f>IFERROR(VLOOKUP(Data[[#This Row],[Order ID]], Returns!$A:$B, 2, FALSE), "No")</f>
        <v>No</v>
      </c>
      <c r="X7906" s="1">
        <f>1/COUNTIF(Data[Order ID], Data[[#This Row],[Order ID]])</f>
        <v>1</v>
      </c>
      <c r="Y7906" s="1">
        <f>1/COUNTIFS(Data[Customer Name],Data[[#This Row],[Customer Name]], Data[MonthYear],Data[[#This Row],[MonthYear]])</f>
        <v>1</v>
      </c>
      <c r="Z7906" s="1" t="str">
        <f>TEXT(Data[[#This Row],[Order Date]], "mm.yy")</f>
        <v>11.17</v>
      </c>
    </row>
    <row r="7907" spans="1:26" x14ac:dyDescent="0.25">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1" t="str">
        <f>IF(M7907=People!$B$2,People!$A$5,(IF(M7907=People!$B$3,People!$A$3,(IF(M7907=People!$B$4,People!$A$4,(IF(M7907=People!$B$5,People!$A$5,0)))))))</f>
        <v>Kelly Williams</v>
      </c>
      <c r="W7907" s="1" t="str">
        <f>IFERROR(VLOOKUP(Data[[#This Row],[Order ID]], Returns!$A:$B, 2, FALSE), "No")</f>
        <v>No</v>
      </c>
      <c r="X7907" s="1">
        <f>1/COUNTIF(Data[Order ID], Data[[#This Row],[Order ID]])</f>
        <v>0.5</v>
      </c>
      <c r="Y7907" s="1">
        <f>1/COUNTIFS(Data[Customer Name],Data[[#This Row],[Customer Name]], Data[MonthYear],Data[[#This Row],[MonthYear]])</f>
        <v>0.5</v>
      </c>
      <c r="Z7907" s="1" t="str">
        <f>TEXT(Data[[#This Row],[Order Date]], "mm.yy")</f>
        <v>10.17</v>
      </c>
    </row>
    <row r="7908" spans="1:26" x14ac:dyDescent="0.25">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1" t="str">
        <f>IF(M7908=People!$B$2,People!$A$5,(IF(M7908=People!$B$3,People!$A$3,(IF(M7908=People!$B$4,People!$A$4,(IF(M7908=People!$B$5,People!$A$5,0)))))))</f>
        <v>Kelly Williams</v>
      </c>
      <c r="W7908" s="1" t="str">
        <f>IFERROR(VLOOKUP(Data[[#This Row],[Order ID]], Returns!$A:$B, 2, FALSE), "No")</f>
        <v>No</v>
      </c>
      <c r="X7908" s="1">
        <f>1/COUNTIF(Data[Order ID], Data[[#This Row],[Order ID]])</f>
        <v>0.5</v>
      </c>
      <c r="Y7908" s="1">
        <f>1/COUNTIFS(Data[Customer Name],Data[[#This Row],[Customer Name]], Data[MonthYear],Data[[#This Row],[MonthYear]])</f>
        <v>0.5</v>
      </c>
      <c r="Z7908" s="1" t="str">
        <f>TEXT(Data[[#This Row],[Order Date]], "mm.yy")</f>
        <v>10.17</v>
      </c>
    </row>
    <row r="7909" spans="1:26" x14ac:dyDescent="0.25">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1" t="str">
        <f>IF(M7909=People!$B$2,People!$A$5,(IF(M7909=People!$B$3,People!$A$3,(IF(M7909=People!$B$4,People!$A$4,(IF(M7909=People!$B$5,People!$A$5,0)))))))</f>
        <v>Cassandra Brandow</v>
      </c>
      <c r="W7909" s="1" t="str">
        <f>IFERROR(VLOOKUP(Data[[#This Row],[Order ID]], Returns!$A:$B, 2, FALSE), "No")</f>
        <v>No</v>
      </c>
      <c r="X7909" s="1">
        <f>1/COUNTIF(Data[Order ID], Data[[#This Row],[Order ID]])</f>
        <v>1</v>
      </c>
      <c r="Y7909" s="1">
        <f>1/COUNTIFS(Data[Customer Name],Data[[#This Row],[Customer Name]], Data[MonthYear],Data[[#This Row],[MonthYear]])</f>
        <v>1</v>
      </c>
      <c r="Z7909" s="1" t="str">
        <f>TEXT(Data[[#This Row],[Order Date]], "mm.yy")</f>
        <v>07.18</v>
      </c>
    </row>
    <row r="7910" spans="1:26" x14ac:dyDescent="0.25">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1" t="str">
        <f>IF(M7910=People!$B$2,People!$A$5,(IF(M7910=People!$B$3,People!$A$3,(IF(M7910=People!$B$4,People!$A$4,(IF(M7910=People!$B$5,People!$A$5,0)))))))</f>
        <v>Cassandra Brandow</v>
      </c>
      <c r="W7910" s="1" t="str">
        <f>IFERROR(VLOOKUP(Data[[#This Row],[Order ID]], Returns!$A:$B, 2, FALSE), "No")</f>
        <v>No</v>
      </c>
      <c r="X7910" s="1">
        <f>1/COUNTIF(Data[Order ID], Data[[#This Row],[Order ID]])</f>
        <v>0.25</v>
      </c>
      <c r="Y7910" s="1">
        <f>1/COUNTIFS(Data[Customer Name],Data[[#This Row],[Customer Name]], Data[MonthYear],Data[[#This Row],[MonthYear]])</f>
        <v>0.25</v>
      </c>
      <c r="Z7910" s="1" t="str">
        <f>TEXT(Data[[#This Row],[Order Date]], "mm.yy")</f>
        <v>12.18</v>
      </c>
    </row>
    <row r="7911" spans="1:26" x14ac:dyDescent="0.25">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1" t="str">
        <f>IF(M7911=People!$B$2,People!$A$5,(IF(M7911=People!$B$3,People!$A$3,(IF(M7911=People!$B$4,People!$A$4,(IF(M7911=People!$B$5,People!$A$5,0)))))))</f>
        <v>Cassandra Brandow</v>
      </c>
      <c r="W7911" s="1" t="str">
        <f>IFERROR(VLOOKUP(Data[[#This Row],[Order ID]], Returns!$A:$B, 2, FALSE), "No")</f>
        <v>No</v>
      </c>
      <c r="X7911" s="1">
        <f>1/COUNTIF(Data[Order ID], Data[[#This Row],[Order ID]])</f>
        <v>0.25</v>
      </c>
      <c r="Y7911" s="1">
        <f>1/COUNTIFS(Data[Customer Name],Data[[#This Row],[Customer Name]], Data[MonthYear],Data[[#This Row],[MonthYear]])</f>
        <v>0.25</v>
      </c>
      <c r="Z7911" s="1" t="str">
        <f>TEXT(Data[[#This Row],[Order Date]], "mm.yy")</f>
        <v>12.18</v>
      </c>
    </row>
    <row r="7912" spans="1:26" x14ac:dyDescent="0.25">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1" t="str">
        <f>IF(M7912=People!$B$2,People!$A$5,(IF(M7912=People!$B$3,People!$A$3,(IF(M7912=People!$B$4,People!$A$4,(IF(M7912=People!$B$5,People!$A$5,0)))))))</f>
        <v>Cassandra Brandow</v>
      </c>
      <c r="W7912" s="1" t="str">
        <f>IFERROR(VLOOKUP(Data[[#This Row],[Order ID]], Returns!$A:$B, 2, FALSE), "No")</f>
        <v>No</v>
      </c>
      <c r="X7912" s="1">
        <f>1/COUNTIF(Data[Order ID], Data[[#This Row],[Order ID]])</f>
        <v>0.25</v>
      </c>
      <c r="Y7912" s="1">
        <f>1/COUNTIFS(Data[Customer Name],Data[[#This Row],[Customer Name]], Data[MonthYear],Data[[#This Row],[MonthYear]])</f>
        <v>0.25</v>
      </c>
      <c r="Z7912" s="1" t="str">
        <f>TEXT(Data[[#This Row],[Order Date]], "mm.yy")</f>
        <v>12.18</v>
      </c>
    </row>
    <row r="7913" spans="1:26" x14ac:dyDescent="0.25">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1" t="str">
        <f>IF(M7913=People!$B$2,People!$A$5,(IF(M7913=People!$B$3,People!$A$3,(IF(M7913=People!$B$4,People!$A$4,(IF(M7913=People!$B$5,People!$A$5,0)))))))</f>
        <v>Cassandra Brandow</v>
      </c>
      <c r="W7913" s="1" t="str">
        <f>IFERROR(VLOOKUP(Data[[#This Row],[Order ID]], Returns!$A:$B, 2, FALSE), "No")</f>
        <v>No</v>
      </c>
      <c r="X7913" s="1">
        <f>1/COUNTIF(Data[Order ID], Data[[#This Row],[Order ID]])</f>
        <v>0.25</v>
      </c>
      <c r="Y7913" s="1">
        <f>1/COUNTIFS(Data[Customer Name],Data[[#This Row],[Customer Name]], Data[MonthYear],Data[[#This Row],[MonthYear]])</f>
        <v>0.25</v>
      </c>
      <c r="Z7913" s="1" t="str">
        <f>TEXT(Data[[#This Row],[Order Date]], "mm.yy")</f>
        <v>12.18</v>
      </c>
    </row>
    <row r="7914" spans="1:26" x14ac:dyDescent="0.25">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1" t="str">
        <f>IF(M7914=People!$B$2,People!$A$5,(IF(M7914=People!$B$3,People!$A$3,(IF(M7914=People!$B$4,People!$A$4,(IF(M7914=People!$B$5,People!$A$5,0)))))))</f>
        <v>Kelly Williams</v>
      </c>
      <c r="W7914" s="1" t="str">
        <f>IFERROR(VLOOKUP(Data[[#This Row],[Order ID]], Returns!$A:$B, 2, FALSE), "No")</f>
        <v>No</v>
      </c>
      <c r="X7914" s="1">
        <f>1/COUNTIF(Data[Order ID], Data[[#This Row],[Order ID]])</f>
        <v>1</v>
      </c>
      <c r="Y7914" s="1">
        <f>1/COUNTIFS(Data[Customer Name],Data[[#This Row],[Customer Name]], Data[MonthYear],Data[[#This Row],[MonthYear]])</f>
        <v>1</v>
      </c>
      <c r="Z7914" s="1" t="str">
        <f>TEXT(Data[[#This Row],[Order Date]], "mm.yy")</f>
        <v>04.18</v>
      </c>
    </row>
    <row r="7915" spans="1:26" x14ac:dyDescent="0.25">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1" t="str">
        <f>IF(M7915=People!$B$2,People!$A$5,(IF(M7915=People!$B$3,People!$A$3,(IF(M7915=People!$B$4,People!$A$4,(IF(M7915=People!$B$5,People!$A$5,0)))))))</f>
        <v>Chuck Magee</v>
      </c>
      <c r="W7915" s="1" t="str">
        <f>IFERROR(VLOOKUP(Data[[#This Row],[Order ID]], Returns!$A:$B, 2, FALSE), "No")</f>
        <v>No</v>
      </c>
      <c r="X7915" s="1">
        <f>1/COUNTIF(Data[Order ID], Data[[#This Row],[Order ID]])</f>
        <v>1</v>
      </c>
      <c r="Y7915" s="1">
        <f>1/COUNTIFS(Data[Customer Name],Data[[#This Row],[Customer Name]], Data[MonthYear],Data[[#This Row],[MonthYear]])</f>
        <v>1</v>
      </c>
      <c r="Z7915" s="1" t="str">
        <f>TEXT(Data[[#This Row],[Order Date]], "mm.yy")</f>
        <v>08.19</v>
      </c>
    </row>
    <row r="7916" spans="1:26" x14ac:dyDescent="0.25">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1" t="str">
        <f>IF(M7916=People!$B$2,People!$A$5,(IF(M7916=People!$B$3,People!$A$3,(IF(M7916=People!$B$4,People!$A$4,(IF(M7916=People!$B$5,People!$A$5,0)))))))</f>
        <v>Chuck Magee</v>
      </c>
      <c r="W7916" s="1" t="str">
        <f>IFERROR(VLOOKUP(Data[[#This Row],[Order ID]], Returns!$A:$B, 2, FALSE), "No")</f>
        <v>No</v>
      </c>
      <c r="X7916" s="1">
        <f>1/COUNTIF(Data[Order ID], Data[[#This Row],[Order ID]])</f>
        <v>0.5</v>
      </c>
      <c r="Y7916" s="1">
        <f>1/COUNTIFS(Data[Customer Name],Data[[#This Row],[Customer Name]], Data[MonthYear],Data[[#This Row],[MonthYear]])</f>
        <v>0.5</v>
      </c>
      <c r="Z7916" s="1" t="str">
        <f>TEXT(Data[[#This Row],[Order Date]], "mm.yy")</f>
        <v>06.19</v>
      </c>
    </row>
    <row r="7917" spans="1:26" x14ac:dyDescent="0.25">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1" t="str">
        <f>IF(M7917=People!$B$2,People!$A$5,(IF(M7917=People!$B$3,People!$A$3,(IF(M7917=People!$B$4,People!$A$4,(IF(M7917=People!$B$5,People!$A$5,0)))))))</f>
        <v>Chuck Magee</v>
      </c>
      <c r="W7917" s="1" t="str">
        <f>IFERROR(VLOOKUP(Data[[#This Row],[Order ID]], Returns!$A:$B, 2, FALSE), "No")</f>
        <v>No</v>
      </c>
      <c r="X7917" s="1">
        <f>1/COUNTIF(Data[Order ID], Data[[#This Row],[Order ID]])</f>
        <v>0.5</v>
      </c>
      <c r="Y7917" s="1">
        <f>1/COUNTIFS(Data[Customer Name],Data[[#This Row],[Customer Name]], Data[MonthYear],Data[[#This Row],[MonthYear]])</f>
        <v>0.5</v>
      </c>
      <c r="Z7917" s="1" t="str">
        <f>TEXT(Data[[#This Row],[Order Date]], "mm.yy")</f>
        <v>06.19</v>
      </c>
    </row>
    <row r="7918" spans="1:26" x14ac:dyDescent="0.25">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1" t="str">
        <f>IF(M7918=People!$B$2,People!$A$5,(IF(M7918=People!$B$3,People!$A$3,(IF(M7918=People!$B$4,People!$A$4,(IF(M7918=People!$B$5,People!$A$5,0)))))))</f>
        <v>Chuck Magee</v>
      </c>
      <c r="W7918" s="1" t="str">
        <f>IFERROR(VLOOKUP(Data[[#This Row],[Order ID]], Returns!$A:$B, 2, FALSE), "No")</f>
        <v>No</v>
      </c>
      <c r="X7918" s="1">
        <f>1/COUNTIF(Data[Order ID], Data[[#This Row],[Order ID]])</f>
        <v>1</v>
      </c>
      <c r="Y7918" s="1">
        <f>1/COUNTIFS(Data[Customer Name],Data[[#This Row],[Customer Name]], Data[MonthYear],Data[[#This Row],[MonthYear]])</f>
        <v>0.5</v>
      </c>
      <c r="Z7918" s="1" t="str">
        <f>TEXT(Data[[#This Row],[Order Date]], "mm.yy")</f>
        <v>11.17</v>
      </c>
    </row>
    <row r="7919" spans="1:26" x14ac:dyDescent="0.25">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1" t="str">
        <f>IF(M7919=People!$B$2,People!$A$5,(IF(M7919=People!$B$3,People!$A$3,(IF(M7919=People!$B$4,People!$A$4,(IF(M7919=People!$B$5,People!$A$5,0)))))))</f>
        <v>Kelly Williams</v>
      </c>
      <c r="W7919" s="1" t="str">
        <f>IFERROR(VLOOKUP(Data[[#This Row],[Order ID]], Returns!$A:$B, 2, FALSE), "No")</f>
        <v>No</v>
      </c>
      <c r="X7919" s="1">
        <f>1/COUNTIF(Data[Order ID], Data[[#This Row],[Order ID]])</f>
        <v>1</v>
      </c>
      <c r="Y7919" s="1">
        <f>1/COUNTIFS(Data[Customer Name],Data[[#This Row],[Customer Name]], Data[MonthYear],Data[[#This Row],[MonthYear]])</f>
        <v>1</v>
      </c>
      <c r="Z7919" s="1" t="str">
        <f>TEXT(Data[[#This Row],[Order Date]], "mm.yy")</f>
        <v>09.19</v>
      </c>
    </row>
    <row r="7920" spans="1:26" x14ac:dyDescent="0.25">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1" t="str">
        <f>IF(M7920=People!$B$2,People!$A$5,(IF(M7920=People!$B$3,People!$A$3,(IF(M7920=People!$B$4,People!$A$4,(IF(M7920=People!$B$5,People!$A$5,0)))))))</f>
        <v>Cassandra Brandow</v>
      </c>
      <c r="W7920" s="1" t="str">
        <f>IFERROR(VLOOKUP(Data[[#This Row],[Order ID]], Returns!$A:$B, 2, FALSE), "No")</f>
        <v>No</v>
      </c>
      <c r="X7920" s="1">
        <f>1/COUNTIF(Data[Order ID], Data[[#This Row],[Order ID]])</f>
        <v>1</v>
      </c>
      <c r="Y7920" s="1">
        <f>1/COUNTIFS(Data[Customer Name],Data[[#This Row],[Customer Name]], Data[MonthYear],Data[[#This Row],[MonthYear]])</f>
        <v>1</v>
      </c>
      <c r="Z7920" s="1" t="str">
        <f>TEXT(Data[[#This Row],[Order Date]], "mm.yy")</f>
        <v>07.17</v>
      </c>
    </row>
    <row r="7921" spans="1:26" x14ac:dyDescent="0.25">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1" t="str">
        <f>IF(M7921=People!$B$2,People!$A$5,(IF(M7921=People!$B$3,People!$A$3,(IF(M7921=People!$B$4,People!$A$4,(IF(M7921=People!$B$5,People!$A$5,0)))))))</f>
        <v>Chuck Magee</v>
      </c>
      <c r="W7921" s="1" t="str">
        <f>IFERROR(VLOOKUP(Data[[#This Row],[Order ID]], Returns!$A:$B, 2, FALSE), "No")</f>
        <v>No</v>
      </c>
      <c r="X7921" s="1">
        <f>1/COUNTIF(Data[Order ID], Data[[#This Row],[Order ID]])</f>
        <v>0.5</v>
      </c>
      <c r="Y7921" s="1">
        <f>1/COUNTIFS(Data[Customer Name],Data[[#This Row],[Customer Name]], Data[MonthYear],Data[[#This Row],[MonthYear]])</f>
        <v>0.33333333333333331</v>
      </c>
      <c r="Z7921" s="1" t="str">
        <f>TEXT(Data[[#This Row],[Order Date]], "mm.yy")</f>
        <v>09.19</v>
      </c>
    </row>
    <row r="7922" spans="1:26" x14ac:dyDescent="0.25">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1" t="str">
        <f>IF(M7922=People!$B$2,People!$A$5,(IF(M7922=People!$B$3,People!$A$3,(IF(M7922=People!$B$4,People!$A$4,(IF(M7922=People!$B$5,People!$A$5,0)))))))</f>
        <v>Chuck Magee</v>
      </c>
      <c r="W7922" s="1" t="str">
        <f>IFERROR(VLOOKUP(Data[[#This Row],[Order ID]], Returns!$A:$B, 2, FALSE), "No")</f>
        <v>No</v>
      </c>
      <c r="X7922" s="1">
        <f>1/COUNTIF(Data[Order ID], Data[[#This Row],[Order ID]])</f>
        <v>0.5</v>
      </c>
      <c r="Y7922" s="1">
        <f>1/COUNTIFS(Data[Customer Name],Data[[#This Row],[Customer Name]], Data[MonthYear],Data[[#This Row],[MonthYear]])</f>
        <v>0.33333333333333331</v>
      </c>
      <c r="Z7922" s="1" t="str">
        <f>TEXT(Data[[#This Row],[Order Date]], "mm.yy")</f>
        <v>09.19</v>
      </c>
    </row>
    <row r="7923" spans="1:26" x14ac:dyDescent="0.25">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1" t="str">
        <f>IF(M7923=People!$B$2,People!$A$5,(IF(M7923=People!$B$3,People!$A$3,(IF(M7923=People!$B$4,People!$A$4,(IF(M7923=People!$B$5,People!$A$5,0)))))))</f>
        <v>Chuck Magee</v>
      </c>
      <c r="W7923" s="1" t="str">
        <f>IFERROR(VLOOKUP(Data[[#This Row],[Order ID]], Returns!$A:$B, 2, FALSE), "No")</f>
        <v>No</v>
      </c>
      <c r="X7923" s="1">
        <f>1/COUNTIF(Data[Order ID], Data[[#This Row],[Order ID]])</f>
        <v>1</v>
      </c>
      <c r="Y7923" s="1">
        <f>1/COUNTIFS(Data[Customer Name],Data[[#This Row],[Customer Name]], Data[MonthYear],Data[[#This Row],[MonthYear]])</f>
        <v>1</v>
      </c>
      <c r="Z7923" s="1" t="str">
        <f>TEXT(Data[[#This Row],[Order Date]], "mm.yy")</f>
        <v>03.19</v>
      </c>
    </row>
    <row r="7924" spans="1:26" x14ac:dyDescent="0.25">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1" t="str">
        <f>IF(M7924=People!$B$2,People!$A$5,(IF(M7924=People!$B$3,People!$A$3,(IF(M7924=People!$B$4,People!$A$4,(IF(M7924=People!$B$5,People!$A$5,0)))))))</f>
        <v>Cassandra Brandow</v>
      </c>
      <c r="W7924" s="1" t="str">
        <f>IFERROR(VLOOKUP(Data[[#This Row],[Order ID]], Returns!$A:$B, 2, FALSE), "No")</f>
        <v>No</v>
      </c>
      <c r="X7924" s="1">
        <f>1/COUNTIF(Data[Order ID], Data[[#This Row],[Order ID]])</f>
        <v>0.5</v>
      </c>
      <c r="Y7924" s="1">
        <f>1/COUNTIFS(Data[Customer Name],Data[[#This Row],[Customer Name]], Data[MonthYear],Data[[#This Row],[MonthYear]])</f>
        <v>0.5</v>
      </c>
      <c r="Z7924" s="1" t="str">
        <f>TEXT(Data[[#This Row],[Order Date]], "mm.yy")</f>
        <v>09.19</v>
      </c>
    </row>
    <row r="7925" spans="1:26" x14ac:dyDescent="0.25">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1" t="str">
        <f>IF(M7925=People!$B$2,People!$A$5,(IF(M7925=People!$B$3,People!$A$3,(IF(M7925=People!$B$4,People!$A$4,(IF(M7925=People!$B$5,People!$A$5,0)))))))</f>
        <v>Cassandra Brandow</v>
      </c>
      <c r="W7925" s="1" t="str">
        <f>IFERROR(VLOOKUP(Data[[#This Row],[Order ID]], Returns!$A:$B, 2, FALSE), "No")</f>
        <v>No</v>
      </c>
      <c r="X7925" s="1">
        <f>1/COUNTIF(Data[Order ID], Data[[#This Row],[Order ID]])</f>
        <v>0.5</v>
      </c>
      <c r="Y7925" s="1">
        <f>1/COUNTIFS(Data[Customer Name],Data[[#This Row],[Customer Name]], Data[MonthYear],Data[[#This Row],[MonthYear]])</f>
        <v>0.5</v>
      </c>
      <c r="Z7925" s="1" t="str">
        <f>TEXT(Data[[#This Row],[Order Date]], "mm.yy")</f>
        <v>09.19</v>
      </c>
    </row>
    <row r="7926" spans="1:26" x14ac:dyDescent="0.25">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1" t="str">
        <f>IF(M7926=People!$B$2,People!$A$5,(IF(M7926=People!$B$3,People!$A$3,(IF(M7926=People!$B$4,People!$A$4,(IF(M7926=People!$B$5,People!$A$5,0)))))))</f>
        <v>Cassandra Brandow</v>
      </c>
      <c r="W7926" s="1" t="str">
        <f>IFERROR(VLOOKUP(Data[[#This Row],[Order ID]], Returns!$A:$B, 2, FALSE), "No")</f>
        <v>No</v>
      </c>
      <c r="X7926" s="1">
        <f>1/COUNTIF(Data[Order ID], Data[[#This Row],[Order ID]])</f>
        <v>0.5</v>
      </c>
      <c r="Y7926" s="1">
        <f>1/COUNTIFS(Data[Customer Name],Data[[#This Row],[Customer Name]], Data[MonthYear],Data[[#This Row],[MonthYear]])</f>
        <v>0.5</v>
      </c>
      <c r="Z7926" s="1" t="str">
        <f>TEXT(Data[[#This Row],[Order Date]], "mm.yy")</f>
        <v>08.18</v>
      </c>
    </row>
    <row r="7927" spans="1:26" x14ac:dyDescent="0.25">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1" t="str">
        <f>IF(M7927=People!$B$2,People!$A$5,(IF(M7927=People!$B$3,People!$A$3,(IF(M7927=People!$B$4,People!$A$4,(IF(M7927=People!$B$5,People!$A$5,0)))))))</f>
        <v>Cassandra Brandow</v>
      </c>
      <c r="W7927" s="1" t="str">
        <f>IFERROR(VLOOKUP(Data[[#This Row],[Order ID]], Returns!$A:$B, 2, FALSE), "No")</f>
        <v>No</v>
      </c>
      <c r="X7927" s="1">
        <f>1/COUNTIF(Data[Order ID], Data[[#This Row],[Order ID]])</f>
        <v>0.5</v>
      </c>
      <c r="Y7927" s="1">
        <f>1/COUNTIFS(Data[Customer Name],Data[[#This Row],[Customer Name]], Data[MonthYear],Data[[#This Row],[MonthYear]])</f>
        <v>0.5</v>
      </c>
      <c r="Z7927" s="1" t="str">
        <f>TEXT(Data[[#This Row],[Order Date]], "mm.yy")</f>
        <v>08.18</v>
      </c>
    </row>
    <row r="7928" spans="1:26" x14ac:dyDescent="0.25">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1" t="str">
        <f>IF(M7928=People!$B$2,People!$A$5,(IF(M7928=People!$B$3,People!$A$3,(IF(M7928=People!$B$4,People!$A$4,(IF(M7928=People!$B$5,People!$A$5,0)))))))</f>
        <v>Chuck Magee</v>
      </c>
      <c r="W7928" s="1" t="str">
        <f>IFERROR(VLOOKUP(Data[[#This Row],[Order ID]], Returns!$A:$B, 2, FALSE), "No")</f>
        <v>No</v>
      </c>
      <c r="X7928" s="1">
        <f>1/COUNTIF(Data[Order ID], Data[[#This Row],[Order ID]])</f>
        <v>0.33333333333333331</v>
      </c>
      <c r="Y7928" s="1">
        <f>1/COUNTIFS(Data[Customer Name],Data[[#This Row],[Customer Name]], Data[MonthYear],Data[[#This Row],[MonthYear]])</f>
        <v>0.2</v>
      </c>
      <c r="Z7928" s="1" t="str">
        <f>TEXT(Data[[#This Row],[Order Date]], "mm.yy")</f>
        <v>11.19</v>
      </c>
    </row>
    <row r="7929" spans="1:26" x14ac:dyDescent="0.25">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1" t="str">
        <f>IF(M7929=People!$B$2,People!$A$5,(IF(M7929=People!$B$3,People!$A$3,(IF(M7929=People!$B$4,People!$A$4,(IF(M7929=People!$B$5,People!$A$5,0)))))))</f>
        <v>Chuck Magee</v>
      </c>
      <c r="W7929" s="1" t="str">
        <f>IFERROR(VLOOKUP(Data[[#This Row],[Order ID]], Returns!$A:$B, 2, FALSE), "No")</f>
        <v>No</v>
      </c>
      <c r="X7929" s="1">
        <f>1/COUNTIF(Data[Order ID], Data[[#This Row],[Order ID]])</f>
        <v>0.33333333333333331</v>
      </c>
      <c r="Y7929" s="1">
        <f>1/COUNTIFS(Data[Customer Name],Data[[#This Row],[Customer Name]], Data[MonthYear],Data[[#This Row],[MonthYear]])</f>
        <v>0.2</v>
      </c>
      <c r="Z7929" s="1" t="str">
        <f>TEXT(Data[[#This Row],[Order Date]], "mm.yy")</f>
        <v>11.19</v>
      </c>
    </row>
    <row r="7930" spans="1:26" x14ac:dyDescent="0.25">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1" t="str">
        <f>IF(M7930=People!$B$2,People!$A$5,(IF(M7930=People!$B$3,People!$A$3,(IF(M7930=People!$B$4,People!$A$4,(IF(M7930=People!$B$5,People!$A$5,0)))))))</f>
        <v>Chuck Magee</v>
      </c>
      <c r="W7930" s="1" t="str">
        <f>IFERROR(VLOOKUP(Data[[#This Row],[Order ID]], Returns!$A:$B, 2, FALSE), "No")</f>
        <v>No</v>
      </c>
      <c r="X7930" s="1">
        <f>1/COUNTIF(Data[Order ID], Data[[#This Row],[Order ID]])</f>
        <v>0.33333333333333331</v>
      </c>
      <c r="Y7930" s="1">
        <f>1/COUNTIFS(Data[Customer Name],Data[[#This Row],[Customer Name]], Data[MonthYear],Data[[#This Row],[MonthYear]])</f>
        <v>0.2</v>
      </c>
      <c r="Z7930" s="1" t="str">
        <f>TEXT(Data[[#This Row],[Order Date]], "mm.yy")</f>
        <v>11.19</v>
      </c>
    </row>
    <row r="7931" spans="1:26" x14ac:dyDescent="0.25">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1" t="str">
        <f>IF(M7931=People!$B$2,People!$A$5,(IF(M7931=People!$B$3,People!$A$3,(IF(M7931=People!$B$4,People!$A$4,(IF(M7931=People!$B$5,People!$A$5,0)))))))</f>
        <v>Kelly Williams</v>
      </c>
      <c r="W7931" s="1" t="str">
        <f>IFERROR(VLOOKUP(Data[[#This Row],[Order ID]], Returns!$A:$B, 2, FALSE), "No")</f>
        <v>No</v>
      </c>
      <c r="X7931" s="1">
        <f>1/COUNTIF(Data[Order ID], Data[[#This Row],[Order ID]])</f>
        <v>1</v>
      </c>
      <c r="Y7931" s="1">
        <f>1/COUNTIFS(Data[Customer Name],Data[[#This Row],[Customer Name]], Data[MonthYear],Data[[#This Row],[MonthYear]])</f>
        <v>1</v>
      </c>
      <c r="Z7931" s="1" t="str">
        <f>TEXT(Data[[#This Row],[Order Date]], "mm.yy")</f>
        <v>07.19</v>
      </c>
    </row>
    <row r="7932" spans="1:26" x14ac:dyDescent="0.25">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1" t="str">
        <f>IF(M7932=People!$B$2,People!$A$5,(IF(M7932=People!$B$3,People!$A$3,(IF(M7932=People!$B$4,People!$A$4,(IF(M7932=People!$B$5,People!$A$5,0)))))))</f>
        <v>Chuck Magee</v>
      </c>
      <c r="W7932" s="1" t="str">
        <f>IFERROR(VLOOKUP(Data[[#This Row],[Order ID]], Returns!$A:$B, 2, FALSE), "No")</f>
        <v>No</v>
      </c>
      <c r="X7932" s="1">
        <f>1/COUNTIF(Data[Order ID], Data[[#This Row],[Order ID]])</f>
        <v>1</v>
      </c>
      <c r="Y7932" s="1">
        <f>1/COUNTIFS(Data[Customer Name],Data[[#This Row],[Customer Name]], Data[MonthYear],Data[[#This Row],[MonthYear]])</f>
        <v>1</v>
      </c>
      <c r="Z7932" s="1" t="str">
        <f>TEXT(Data[[#This Row],[Order Date]], "mm.yy")</f>
        <v>03.18</v>
      </c>
    </row>
    <row r="7933" spans="1:26" x14ac:dyDescent="0.25">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1" t="str">
        <f>IF(M7933=People!$B$2,People!$A$5,(IF(M7933=People!$B$3,People!$A$3,(IF(M7933=People!$B$4,People!$A$4,(IF(M7933=People!$B$5,People!$A$5,0)))))))</f>
        <v>Cassandra Brandow</v>
      </c>
      <c r="W7933" s="1" t="str">
        <f>IFERROR(VLOOKUP(Data[[#This Row],[Order ID]], Returns!$A:$B, 2, FALSE), "No")</f>
        <v>No</v>
      </c>
      <c r="X7933" s="1">
        <f>1/COUNTIF(Data[Order ID], Data[[#This Row],[Order ID]])</f>
        <v>0.5</v>
      </c>
      <c r="Y7933" s="1">
        <f>1/COUNTIFS(Data[Customer Name],Data[[#This Row],[Customer Name]], Data[MonthYear],Data[[#This Row],[MonthYear]])</f>
        <v>0.33333333333333331</v>
      </c>
      <c r="Z7933" s="1" t="str">
        <f>TEXT(Data[[#This Row],[Order Date]], "mm.yy")</f>
        <v>07.18</v>
      </c>
    </row>
    <row r="7934" spans="1:26" x14ac:dyDescent="0.25">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1" t="str">
        <f>IF(M7934=People!$B$2,People!$A$5,(IF(M7934=People!$B$3,People!$A$3,(IF(M7934=People!$B$4,People!$A$4,(IF(M7934=People!$B$5,People!$A$5,0)))))))</f>
        <v>Cassandra Brandow</v>
      </c>
      <c r="W7934" s="1" t="str">
        <f>IFERROR(VLOOKUP(Data[[#This Row],[Order ID]], Returns!$A:$B, 2, FALSE), "No")</f>
        <v>No</v>
      </c>
      <c r="X7934" s="1">
        <f>1/COUNTIF(Data[Order ID], Data[[#This Row],[Order ID]])</f>
        <v>0.5</v>
      </c>
      <c r="Y7934" s="1">
        <f>1/COUNTIFS(Data[Customer Name],Data[[#This Row],[Customer Name]], Data[MonthYear],Data[[#This Row],[MonthYear]])</f>
        <v>0.33333333333333331</v>
      </c>
      <c r="Z7934" s="1" t="str">
        <f>TEXT(Data[[#This Row],[Order Date]], "mm.yy")</f>
        <v>07.18</v>
      </c>
    </row>
    <row r="7935" spans="1:26" x14ac:dyDescent="0.25">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1" t="str">
        <f>IF(M7935=People!$B$2,People!$A$5,(IF(M7935=People!$B$3,People!$A$3,(IF(M7935=People!$B$4,People!$A$4,(IF(M7935=People!$B$5,People!$A$5,0)))))))</f>
        <v>Cassandra Brandow</v>
      </c>
      <c r="W7935" s="1" t="str">
        <f>IFERROR(VLOOKUP(Data[[#This Row],[Order ID]], Returns!$A:$B, 2, FALSE), "No")</f>
        <v>Yes</v>
      </c>
      <c r="X7935" s="1">
        <f>1/COUNTIF(Data[Order ID], Data[[#This Row],[Order ID]])</f>
        <v>0.14285714285714285</v>
      </c>
      <c r="Y7935" s="1">
        <f>1/COUNTIFS(Data[Customer Name],Data[[#This Row],[Customer Name]], Data[MonthYear],Data[[#This Row],[MonthYear]])</f>
        <v>0.125</v>
      </c>
      <c r="Z7935" s="1" t="str">
        <f>TEXT(Data[[#This Row],[Order Date]], "mm.yy")</f>
        <v>08.19</v>
      </c>
    </row>
    <row r="7936" spans="1:26" x14ac:dyDescent="0.25">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1" t="str">
        <f>IF(M7936=People!$B$2,People!$A$5,(IF(M7936=People!$B$3,People!$A$3,(IF(M7936=People!$B$4,People!$A$4,(IF(M7936=People!$B$5,People!$A$5,0)))))))</f>
        <v>Cassandra Brandow</v>
      </c>
      <c r="W7936" s="1" t="str">
        <f>IFERROR(VLOOKUP(Data[[#This Row],[Order ID]], Returns!$A:$B, 2, FALSE), "No")</f>
        <v>Yes</v>
      </c>
      <c r="X7936" s="1">
        <f>1/COUNTIF(Data[Order ID], Data[[#This Row],[Order ID]])</f>
        <v>0.14285714285714285</v>
      </c>
      <c r="Y7936" s="1">
        <f>1/COUNTIFS(Data[Customer Name],Data[[#This Row],[Customer Name]], Data[MonthYear],Data[[#This Row],[MonthYear]])</f>
        <v>0.125</v>
      </c>
      <c r="Z7936" s="1" t="str">
        <f>TEXT(Data[[#This Row],[Order Date]], "mm.yy")</f>
        <v>08.19</v>
      </c>
    </row>
    <row r="7937" spans="1:26" x14ac:dyDescent="0.25">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1" t="str">
        <f>IF(M7937=People!$B$2,People!$A$5,(IF(M7937=People!$B$3,People!$A$3,(IF(M7937=People!$B$4,People!$A$4,(IF(M7937=People!$B$5,People!$A$5,0)))))))</f>
        <v>Cassandra Brandow</v>
      </c>
      <c r="W7937" s="1" t="str">
        <f>IFERROR(VLOOKUP(Data[[#This Row],[Order ID]], Returns!$A:$B, 2, FALSE), "No")</f>
        <v>Yes</v>
      </c>
      <c r="X7937" s="1">
        <f>1/COUNTIF(Data[Order ID], Data[[#This Row],[Order ID]])</f>
        <v>0.14285714285714285</v>
      </c>
      <c r="Y7937" s="1">
        <f>1/COUNTIFS(Data[Customer Name],Data[[#This Row],[Customer Name]], Data[MonthYear],Data[[#This Row],[MonthYear]])</f>
        <v>0.125</v>
      </c>
      <c r="Z7937" s="1" t="str">
        <f>TEXT(Data[[#This Row],[Order Date]], "mm.yy")</f>
        <v>08.19</v>
      </c>
    </row>
    <row r="7938" spans="1:26" x14ac:dyDescent="0.25">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1" t="str">
        <f>IF(M7938=People!$B$2,People!$A$5,(IF(M7938=People!$B$3,People!$A$3,(IF(M7938=People!$B$4,People!$A$4,(IF(M7938=People!$B$5,People!$A$5,0)))))))</f>
        <v>Cassandra Brandow</v>
      </c>
      <c r="W7938" s="1" t="str">
        <f>IFERROR(VLOOKUP(Data[[#This Row],[Order ID]], Returns!$A:$B, 2, FALSE), "No")</f>
        <v>Yes</v>
      </c>
      <c r="X7938" s="1">
        <f>1/COUNTIF(Data[Order ID], Data[[#This Row],[Order ID]])</f>
        <v>0.14285714285714285</v>
      </c>
      <c r="Y7938" s="1">
        <f>1/COUNTIFS(Data[Customer Name],Data[[#This Row],[Customer Name]], Data[MonthYear],Data[[#This Row],[MonthYear]])</f>
        <v>0.125</v>
      </c>
      <c r="Z7938" s="1" t="str">
        <f>TEXT(Data[[#This Row],[Order Date]], "mm.yy")</f>
        <v>08.19</v>
      </c>
    </row>
    <row r="7939" spans="1:26" x14ac:dyDescent="0.25">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1" t="str">
        <f>IF(M7939=People!$B$2,People!$A$5,(IF(M7939=People!$B$3,People!$A$3,(IF(M7939=People!$B$4,People!$A$4,(IF(M7939=People!$B$5,People!$A$5,0)))))))</f>
        <v>Cassandra Brandow</v>
      </c>
      <c r="W7939" s="1" t="str">
        <f>IFERROR(VLOOKUP(Data[[#This Row],[Order ID]], Returns!$A:$B, 2, FALSE), "No")</f>
        <v>Yes</v>
      </c>
      <c r="X7939" s="1">
        <f>1/COUNTIF(Data[Order ID], Data[[#This Row],[Order ID]])</f>
        <v>0.14285714285714285</v>
      </c>
      <c r="Y7939" s="1">
        <f>1/COUNTIFS(Data[Customer Name],Data[[#This Row],[Customer Name]], Data[MonthYear],Data[[#This Row],[MonthYear]])</f>
        <v>0.125</v>
      </c>
      <c r="Z7939" s="1" t="str">
        <f>TEXT(Data[[#This Row],[Order Date]], "mm.yy")</f>
        <v>08.19</v>
      </c>
    </row>
    <row r="7940" spans="1:26" x14ac:dyDescent="0.25">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1" t="str">
        <f>IF(M7940=People!$B$2,People!$A$5,(IF(M7940=People!$B$3,People!$A$3,(IF(M7940=People!$B$4,People!$A$4,(IF(M7940=People!$B$5,People!$A$5,0)))))))</f>
        <v>Cassandra Brandow</v>
      </c>
      <c r="W7940" s="1" t="str">
        <f>IFERROR(VLOOKUP(Data[[#This Row],[Order ID]], Returns!$A:$B, 2, FALSE), "No")</f>
        <v>Yes</v>
      </c>
      <c r="X7940" s="1">
        <f>1/COUNTIF(Data[Order ID], Data[[#This Row],[Order ID]])</f>
        <v>0.14285714285714285</v>
      </c>
      <c r="Y7940" s="1">
        <f>1/COUNTIFS(Data[Customer Name],Data[[#This Row],[Customer Name]], Data[MonthYear],Data[[#This Row],[MonthYear]])</f>
        <v>0.125</v>
      </c>
      <c r="Z7940" s="1" t="str">
        <f>TEXT(Data[[#This Row],[Order Date]], "mm.yy")</f>
        <v>08.19</v>
      </c>
    </row>
    <row r="7941" spans="1:26" x14ac:dyDescent="0.25">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1" t="str">
        <f>IF(M7941=People!$B$2,People!$A$5,(IF(M7941=People!$B$3,People!$A$3,(IF(M7941=People!$B$4,People!$A$4,(IF(M7941=People!$B$5,People!$A$5,0)))))))</f>
        <v>Cassandra Brandow</v>
      </c>
      <c r="W7941" s="1" t="str">
        <f>IFERROR(VLOOKUP(Data[[#This Row],[Order ID]], Returns!$A:$B, 2, FALSE), "No")</f>
        <v>Yes</v>
      </c>
      <c r="X7941" s="1">
        <f>1/COUNTIF(Data[Order ID], Data[[#This Row],[Order ID]])</f>
        <v>0.14285714285714285</v>
      </c>
      <c r="Y7941" s="1">
        <f>1/COUNTIFS(Data[Customer Name],Data[[#This Row],[Customer Name]], Data[MonthYear],Data[[#This Row],[MonthYear]])</f>
        <v>0.125</v>
      </c>
      <c r="Z7941" s="1" t="str">
        <f>TEXT(Data[[#This Row],[Order Date]], "mm.yy")</f>
        <v>08.19</v>
      </c>
    </row>
    <row r="7942" spans="1:26" x14ac:dyDescent="0.25">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1" t="str">
        <f>IF(M7942=People!$B$2,People!$A$5,(IF(M7942=People!$B$3,People!$A$3,(IF(M7942=People!$B$4,People!$A$4,(IF(M7942=People!$B$5,People!$A$5,0)))))))</f>
        <v>Cassandra Brandow</v>
      </c>
      <c r="W7942" s="1" t="str">
        <f>IFERROR(VLOOKUP(Data[[#This Row],[Order ID]], Returns!$A:$B, 2, FALSE), "No")</f>
        <v>No</v>
      </c>
      <c r="X7942" s="1">
        <f>1/COUNTIF(Data[Order ID], Data[[#This Row],[Order ID]])</f>
        <v>0.5</v>
      </c>
      <c r="Y7942" s="1">
        <f>1/COUNTIFS(Data[Customer Name],Data[[#This Row],[Customer Name]], Data[MonthYear],Data[[#This Row],[MonthYear]])</f>
        <v>0.5</v>
      </c>
      <c r="Z7942" s="1" t="str">
        <f>TEXT(Data[[#This Row],[Order Date]], "mm.yy")</f>
        <v>12.18</v>
      </c>
    </row>
    <row r="7943" spans="1:26" x14ac:dyDescent="0.25">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1" t="str">
        <f>IF(M7943=People!$B$2,People!$A$5,(IF(M7943=People!$B$3,People!$A$3,(IF(M7943=People!$B$4,People!$A$4,(IF(M7943=People!$B$5,People!$A$5,0)))))))</f>
        <v>Cassandra Brandow</v>
      </c>
      <c r="W7943" s="1" t="str">
        <f>IFERROR(VLOOKUP(Data[[#This Row],[Order ID]], Returns!$A:$B, 2, FALSE), "No")</f>
        <v>No</v>
      </c>
      <c r="X7943" s="1">
        <f>1/COUNTIF(Data[Order ID], Data[[#This Row],[Order ID]])</f>
        <v>0.5</v>
      </c>
      <c r="Y7943" s="1">
        <f>1/COUNTIFS(Data[Customer Name],Data[[#This Row],[Customer Name]], Data[MonthYear],Data[[#This Row],[MonthYear]])</f>
        <v>0.5</v>
      </c>
      <c r="Z7943" s="1" t="str">
        <f>TEXT(Data[[#This Row],[Order Date]], "mm.yy")</f>
        <v>12.18</v>
      </c>
    </row>
    <row r="7944" spans="1:26" x14ac:dyDescent="0.25">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1" t="str">
        <f>IF(M7944=People!$B$2,People!$A$5,(IF(M7944=People!$B$3,People!$A$3,(IF(M7944=People!$B$4,People!$A$4,(IF(M7944=People!$B$5,People!$A$5,0)))))))</f>
        <v>Kelly Williams</v>
      </c>
      <c r="W7944" s="1" t="str">
        <f>IFERROR(VLOOKUP(Data[[#This Row],[Order ID]], Returns!$A:$B, 2, FALSE), "No")</f>
        <v>Yes</v>
      </c>
      <c r="X7944" s="1">
        <f>1/COUNTIF(Data[Order ID], Data[[#This Row],[Order ID]])</f>
        <v>0.2</v>
      </c>
      <c r="Y7944" s="1">
        <f>1/COUNTIFS(Data[Customer Name],Data[[#This Row],[Customer Name]], Data[MonthYear],Data[[#This Row],[MonthYear]])</f>
        <v>0.2</v>
      </c>
      <c r="Z7944" s="1" t="str">
        <f>TEXT(Data[[#This Row],[Order Date]], "mm.yy")</f>
        <v>12.19</v>
      </c>
    </row>
    <row r="7945" spans="1:26" x14ac:dyDescent="0.25">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1" t="str">
        <f>IF(M7945=People!$B$2,People!$A$5,(IF(M7945=People!$B$3,People!$A$3,(IF(M7945=People!$B$4,People!$A$4,(IF(M7945=People!$B$5,People!$A$5,0)))))))</f>
        <v>Kelly Williams</v>
      </c>
      <c r="W7945" s="1" t="str">
        <f>IFERROR(VLOOKUP(Data[[#This Row],[Order ID]], Returns!$A:$B, 2, FALSE), "No")</f>
        <v>Yes</v>
      </c>
      <c r="X7945" s="1">
        <f>1/COUNTIF(Data[Order ID], Data[[#This Row],[Order ID]])</f>
        <v>0.2</v>
      </c>
      <c r="Y7945" s="1">
        <f>1/COUNTIFS(Data[Customer Name],Data[[#This Row],[Customer Name]], Data[MonthYear],Data[[#This Row],[MonthYear]])</f>
        <v>0.2</v>
      </c>
      <c r="Z7945" s="1" t="str">
        <f>TEXT(Data[[#This Row],[Order Date]], "mm.yy")</f>
        <v>12.19</v>
      </c>
    </row>
    <row r="7946" spans="1:26" x14ac:dyDescent="0.25">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1" t="str">
        <f>IF(M7946=People!$B$2,People!$A$5,(IF(M7946=People!$B$3,People!$A$3,(IF(M7946=People!$B$4,People!$A$4,(IF(M7946=People!$B$5,People!$A$5,0)))))))</f>
        <v>Kelly Williams</v>
      </c>
      <c r="W7946" s="1" t="str">
        <f>IFERROR(VLOOKUP(Data[[#This Row],[Order ID]], Returns!$A:$B, 2, FALSE), "No")</f>
        <v>Yes</v>
      </c>
      <c r="X7946" s="1">
        <f>1/COUNTIF(Data[Order ID], Data[[#This Row],[Order ID]])</f>
        <v>0.2</v>
      </c>
      <c r="Y7946" s="1">
        <f>1/COUNTIFS(Data[Customer Name],Data[[#This Row],[Customer Name]], Data[MonthYear],Data[[#This Row],[MonthYear]])</f>
        <v>0.2</v>
      </c>
      <c r="Z7946" s="1" t="str">
        <f>TEXT(Data[[#This Row],[Order Date]], "mm.yy")</f>
        <v>12.19</v>
      </c>
    </row>
    <row r="7947" spans="1:26" x14ac:dyDescent="0.25">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1" t="str">
        <f>IF(M7947=People!$B$2,People!$A$5,(IF(M7947=People!$B$3,People!$A$3,(IF(M7947=People!$B$4,People!$A$4,(IF(M7947=People!$B$5,People!$A$5,0)))))))</f>
        <v>Kelly Williams</v>
      </c>
      <c r="W7947" s="1" t="str">
        <f>IFERROR(VLOOKUP(Data[[#This Row],[Order ID]], Returns!$A:$B, 2, FALSE), "No")</f>
        <v>Yes</v>
      </c>
      <c r="X7947" s="1">
        <f>1/COUNTIF(Data[Order ID], Data[[#This Row],[Order ID]])</f>
        <v>0.2</v>
      </c>
      <c r="Y7947" s="1">
        <f>1/COUNTIFS(Data[Customer Name],Data[[#This Row],[Customer Name]], Data[MonthYear],Data[[#This Row],[MonthYear]])</f>
        <v>0.2</v>
      </c>
      <c r="Z7947" s="1" t="str">
        <f>TEXT(Data[[#This Row],[Order Date]], "mm.yy")</f>
        <v>12.19</v>
      </c>
    </row>
    <row r="7948" spans="1:26" x14ac:dyDescent="0.25">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1" t="str">
        <f>IF(M7948=People!$B$2,People!$A$5,(IF(M7948=People!$B$3,People!$A$3,(IF(M7948=People!$B$4,People!$A$4,(IF(M7948=People!$B$5,People!$A$5,0)))))))</f>
        <v>Kelly Williams</v>
      </c>
      <c r="W7948" s="1" t="str">
        <f>IFERROR(VLOOKUP(Data[[#This Row],[Order ID]], Returns!$A:$B, 2, FALSE), "No")</f>
        <v>Yes</v>
      </c>
      <c r="X7948" s="1">
        <f>1/COUNTIF(Data[Order ID], Data[[#This Row],[Order ID]])</f>
        <v>0.2</v>
      </c>
      <c r="Y7948" s="1">
        <f>1/COUNTIFS(Data[Customer Name],Data[[#This Row],[Customer Name]], Data[MonthYear],Data[[#This Row],[MonthYear]])</f>
        <v>0.2</v>
      </c>
      <c r="Z7948" s="1" t="str">
        <f>TEXT(Data[[#This Row],[Order Date]], "mm.yy")</f>
        <v>12.19</v>
      </c>
    </row>
    <row r="7949" spans="1:26" x14ac:dyDescent="0.25">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1" t="str">
        <f>IF(M7949=People!$B$2,People!$A$5,(IF(M7949=People!$B$3,People!$A$3,(IF(M7949=People!$B$4,People!$A$4,(IF(M7949=People!$B$5,People!$A$5,0)))))))</f>
        <v>Kelly Williams</v>
      </c>
      <c r="W7949" s="1" t="str">
        <f>IFERROR(VLOOKUP(Data[[#This Row],[Order ID]], Returns!$A:$B, 2, FALSE), "No")</f>
        <v>No</v>
      </c>
      <c r="X7949" s="1">
        <f>1/COUNTIF(Data[Order ID], Data[[#This Row],[Order ID]])</f>
        <v>0.25</v>
      </c>
      <c r="Y7949" s="1">
        <f>1/COUNTIFS(Data[Customer Name],Data[[#This Row],[Customer Name]], Data[MonthYear],Data[[#This Row],[MonthYear]])</f>
        <v>0.25</v>
      </c>
      <c r="Z7949" s="1" t="str">
        <f>TEXT(Data[[#This Row],[Order Date]], "mm.yy")</f>
        <v>03.16</v>
      </c>
    </row>
    <row r="7950" spans="1:26" x14ac:dyDescent="0.25">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1" t="str">
        <f>IF(M7950=People!$B$2,People!$A$5,(IF(M7950=People!$B$3,People!$A$3,(IF(M7950=People!$B$4,People!$A$4,(IF(M7950=People!$B$5,People!$A$5,0)))))))</f>
        <v>Kelly Williams</v>
      </c>
      <c r="W7950" s="1" t="str">
        <f>IFERROR(VLOOKUP(Data[[#This Row],[Order ID]], Returns!$A:$B, 2, FALSE), "No")</f>
        <v>No</v>
      </c>
      <c r="X7950" s="1">
        <f>1/COUNTIF(Data[Order ID], Data[[#This Row],[Order ID]])</f>
        <v>0.25</v>
      </c>
      <c r="Y7950" s="1">
        <f>1/COUNTIFS(Data[Customer Name],Data[[#This Row],[Customer Name]], Data[MonthYear],Data[[#This Row],[MonthYear]])</f>
        <v>0.25</v>
      </c>
      <c r="Z7950" s="1" t="str">
        <f>TEXT(Data[[#This Row],[Order Date]], "mm.yy")</f>
        <v>03.16</v>
      </c>
    </row>
    <row r="7951" spans="1:26" x14ac:dyDescent="0.25">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1" t="str">
        <f>IF(M7951=People!$B$2,People!$A$5,(IF(M7951=People!$B$3,People!$A$3,(IF(M7951=People!$B$4,People!$A$4,(IF(M7951=People!$B$5,People!$A$5,0)))))))</f>
        <v>Kelly Williams</v>
      </c>
      <c r="W7951" s="1" t="str">
        <f>IFERROR(VLOOKUP(Data[[#This Row],[Order ID]], Returns!$A:$B, 2, FALSE), "No")</f>
        <v>No</v>
      </c>
      <c r="X7951" s="1">
        <f>1/COUNTIF(Data[Order ID], Data[[#This Row],[Order ID]])</f>
        <v>0.25</v>
      </c>
      <c r="Y7951" s="1">
        <f>1/COUNTIFS(Data[Customer Name],Data[[#This Row],[Customer Name]], Data[MonthYear],Data[[#This Row],[MonthYear]])</f>
        <v>0.25</v>
      </c>
      <c r="Z7951" s="1" t="str">
        <f>TEXT(Data[[#This Row],[Order Date]], "mm.yy")</f>
        <v>03.16</v>
      </c>
    </row>
    <row r="7952" spans="1:26" x14ac:dyDescent="0.25">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1" t="str">
        <f>IF(M7952=People!$B$2,People!$A$5,(IF(M7952=People!$B$3,People!$A$3,(IF(M7952=People!$B$4,People!$A$4,(IF(M7952=People!$B$5,People!$A$5,0)))))))</f>
        <v>Kelly Williams</v>
      </c>
      <c r="W7952" s="1" t="str">
        <f>IFERROR(VLOOKUP(Data[[#This Row],[Order ID]], Returns!$A:$B, 2, FALSE), "No")</f>
        <v>No</v>
      </c>
      <c r="X7952" s="1">
        <f>1/COUNTIF(Data[Order ID], Data[[#This Row],[Order ID]])</f>
        <v>0.25</v>
      </c>
      <c r="Y7952" s="1">
        <f>1/COUNTIFS(Data[Customer Name],Data[[#This Row],[Customer Name]], Data[MonthYear],Data[[#This Row],[MonthYear]])</f>
        <v>0.25</v>
      </c>
      <c r="Z7952" s="1" t="str">
        <f>TEXT(Data[[#This Row],[Order Date]], "mm.yy")</f>
        <v>03.16</v>
      </c>
    </row>
    <row r="7953" spans="1:26" x14ac:dyDescent="0.25">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1" t="str">
        <f>IF(M7953=People!$B$2,People!$A$5,(IF(M7953=People!$B$3,People!$A$3,(IF(M7953=People!$B$4,People!$A$4,(IF(M7953=People!$B$5,People!$A$5,0)))))))</f>
        <v>Chuck Magee</v>
      </c>
      <c r="W7953" s="1" t="str">
        <f>IFERROR(VLOOKUP(Data[[#This Row],[Order ID]], Returns!$A:$B, 2, FALSE), "No")</f>
        <v>No</v>
      </c>
      <c r="X7953" s="1">
        <f>1/COUNTIF(Data[Order ID], Data[[#This Row],[Order ID]])</f>
        <v>0.5</v>
      </c>
      <c r="Y7953" s="1">
        <f>1/COUNTIFS(Data[Customer Name],Data[[#This Row],[Customer Name]], Data[MonthYear],Data[[#This Row],[MonthYear]])</f>
        <v>0.5</v>
      </c>
      <c r="Z7953" s="1" t="str">
        <f>TEXT(Data[[#This Row],[Order Date]], "mm.yy")</f>
        <v>11.17</v>
      </c>
    </row>
    <row r="7954" spans="1:26" x14ac:dyDescent="0.25">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1" t="str">
        <f>IF(M7954=People!$B$2,People!$A$5,(IF(M7954=People!$B$3,People!$A$3,(IF(M7954=People!$B$4,People!$A$4,(IF(M7954=People!$B$5,People!$A$5,0)))))))</f>
        <v>Chuck Magee</v>
      </c>
      <c r="W7954" s="1" t="str">
        <f>IFERROR(VLOOKUP(Data[[#This Row],[Order ID]], Returns!$A:$B, 2, FALSE), "No")</f>
        <v>No</v>
      </c>
      <c r="X7954" s="1">
        <f>1/COUNTIF(Data[Order ID], Data[[#This Row],[Order ID]])</f>
        <v>0.5</v>
      </c>
      <c r="Y7954" s="1">
        <f>1/COUNTIFS(Data[Customer Name],Data[[#This Row],[Customer Name]], Data[MonthYear],Data[[#This Row],[MonthYear]])</f>
        <v>0.5</v>
      </c>
      <c r="Z7954" s="1" t="str">
        <f>TEXT(Data[[#This Row],[Order Date]], "mm.yy")</f>
        <v>11.17</v>
      </c>
    </row>
    <row r="7955" spans="1:26" x14ac:dyDescent="0.25">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1" t="str">
        <f>IF(M7955=People!$B$2,People!$A$5,(IF(M7955=People!$B$3,People!$A$3,(IF(M7955=People!$B$4,People!$A$4,(IF(M7955=People!$B$5,People!$A$5,0)))))))</f>
        <v>Chuck Magee</v>
      </c>
      <c r="W7955" s="1" t="str">
        <f>IFERROR(VLOOKUP(Data[[#This Row],[Order ID]], Returns!$A:$B, 2, FALSE), "No")</f>
        <v>No</v>
      </c>
      <c r="X7955" s="1">
        <f>1/COUNTIF(Data[Order ID], Data[[#This Row],[Order ID]])</f>
        <v>0.5</v>
      </c>
      <c r="Y7955" s="1">
        <f>1/COUNTIFS(Data[Customer Name],Data[[#This Row],[Customer Name]], Data[MonthYear],Data[[#This Row],[MonthYear]])</f>
        <v>0.5</v>
      </c>
      <c r="Z7955" s="1" t="str">
        <f>TEXT(Data[[#This Row],[Order Date]], "mm.yy")</f>
        <v>04.16</v>
      </c>
    </row>
    <row r="7956" spans="1:26" x14ac:dyDescent="0.25">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1" t="str">
        <f>IF(M7956=People!$B$2,People!$A$5,(IF(M7956=People!$B$3,People!$A$3,(IF(M7956=People!$B$4,People!$A$4,(IF(M7956=People!$B$5,People!$A$5,0)))))))</f>
        <v>Chuck Magee</v>
      </c>
      <c r="W7956" s="1" t="str">
        <f>IFERROR(VLOOKUP(Data[[#This Row],[Order ID]], Returns!$A:$B, 2, FALSE), "No")</f>
        <v>No</v>
      </c>
      <c r="X7956" s="1">
        <f>1/COUNTIF(Data[Order ID], Data[[#This Row],[Order ID]])</f>
        <v>0.5</v>
      </c>
      <c r="Y7956" s="1">
        <f>1/COUNTIFS(Data[Customer Name],Data[[#This Row],[Customer Name]], Data[MonthYear],Data[[#This Row],[MonthYear]])</f>
        <v>0.5</v>
      </c>
      <c r="Z7956" s="1" t="str">
        <f>TEXT(Data[[#This Row],[Order Date]], "mm.yy")</f>
        <v>04.16</v>
      </c>
    </row>
    <row r="7957" spans="1:26" x14ac:dyDescent="0.25">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1" t="str">
        <f>IF(M7957=People!$B$2,People!$A$5,(IF(M7957=People!$B$3,People!$A$3,(IF(M7957=People!$B$4,People!$A$4,(IF(M7957=People!$B$5,People!$A$5,0)))))))</f>
        <v>Cassandra Brandow</v>
      </c>
      <c r="W7957" s="1" t="str">
        <f>IFERROR(VLOOKUP(Data[[#This Row],[Order ID]], Returns!$A:$B, 2, FALSE), "No")</f>
        <v>Yes</v>
      </c>
      <c r="X7957" s="1">
        <f>1/COUNTIF(Data[Order ID], Data[[#This Row],[Order ID]])</f>
        <v>0.16666666666666666</v>
      </c>
      <c r="Y7957" s="1">
        <f>1/COUNTIFS(Data[Customer Name],Data[[#This Row],[Customer Name]], Data[MonthYear],Data[[#This Row],[MonthYear]])</f>
        <v>0.16666666666666666</v>
      </c>
      <c r="Z7957" s="1" t="str">
        <f>TEXT(Data[[#This Row],[Order Date]], "mm.yy")</f>
        <v>10.19</v>
      </c>
    </row>
    <row r="7958" spans="1:26" x14ac:dyDescent="0.25">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1" t="str">
        <f>IF(M7958=People!$B$2,People!$A$5,(IF(M7958=People!$B$3,People!$A$3,(IF(M7958=People!$B$4,People!$A$4,(IF(M7958=People!$B$5,People!$A$5,0)))))))</f>
        <v>Cassandra Brandow</v>
      </c>
      <c r="W7958" s="1" t="str">
        <f>IFERROR(VLOOKUP(Data[[#This Row],[Order ID]], Returns!$A:$B, 2, FALSE), "No")</f>
        <v>Yes</v>
      </c>
      <c r="X7958" s="1">
        <f>1/COUNTIF(Data[Order ID], Data[[#This Row],[Order ID]])</f>
        <v>0.16666666666666666</v>
      </c>
      <c r="Y7958" s="1">
        <f>1/COUNTIFS(Data[Customer Name],Data[[#This Row],[Customer Name]], Data[MonthYear],Data[[#This Row],[MonthYear]])</f>
        <v>0.16666666666666666</v>
      </c>
      <c r="Z7958" s="1" t="str">
        <f>TEXT(Data[[#This Row],[Order Date]], "mm.yy")</f>
        <v>10.19</v>
      </c>
    </row>
    <row r="7959" spans="1:26" x14ac:dyDescent="0.25">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1" t="str">
        <f>IF(M7959=People!$B$2,People!$A$5,(IF(M7959=People!$B$3,People!$A$3,(IF(M7959=People!$B$4,People!$A$4,(IF(M7959=People!$B$5,People!$A$5,0)))))))</f>
        <v>Cassandra Brandow</v>
      </c>
      <c r="W7959" s="1" t="str">
        <f>IFERROR(VLOOKUP(Data[[#This Row],[Order ID]], Returns!$A:$B, 2, FALSE), "No")</f>
        <v>Yes</v>
      </c>
      <c r="X7959" s="1">
        <f>1/COUNTIF(Data[Order ID], Data[[#This Row],[Order ID]])</f>
        <v>0.16666666666666666</v>
      </c>
      <c r="Y7959" s="1">
        <f>1/COUNTIFS(Data[Customer Name],Data[[#This Row],[Customer Name]], Data[MonthYear],Data[[#This Row],[MonthYear]])</f>
        <v>0.16666666666666666</v>
      </c>
      <c r="Z7959" s="1" t="str">
        <f>TEXT(Data[[#This Row],[Order Date]], "mm.yy")</f>
        <v>10.19</v>
      </c>
    </row>
    <row r="7960" spans="1:26" x14ac:dyDescent="0.25">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1" t="str">
        <f>IF(M7960=People!$B$2,People!$A$5,(IF(M7960=People!$B$3,People!$A$3,(IF(M7960=People!$B$4,People!$A$4,(IF(M7960=People!$B$5,People!$A$5,0)))))))</f>
        <v>Cassandra Brandow</v>
      </c>
      <c r="W7960" s="1" t="str">
        <f>IFERROR(VLOOKUP(Data[[#This Row],[Order ID]], Returns!$A:$B, 2, FALSE), "No")</f>
        <v>Yes</v>
      </c>
      <c r="X7960" s="1">
        <f>1/COUNTIF(Data[Order ID], Data[[#This Row],[Order ID]])</f>
        <v>0.16666666666666666</v>
      </c>
      <c r="Y7960" s="1">
        <f>1/COUNTIFS(Data[Customer Name],Data[[#This Row],[Customer Name]], Data[MonthYear],Data[[#This Row],[MonthYear]])</f>
        <v>0.16666666666666666</v>
      </c>
      <c r="Z7960" s="1" t="str">
        <f>TEXT(Data[[#This Row],[Order Date]], "mm.yy")</f>
        <v>10.19</v>
      </c>
    </row>
    <row r="7961" spans="1:26" x14ac:dyDescent="0.25">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1" t="str">
        <f>IF(M7961=People!$B$2,People!$A$5,(IF(M7961=People!$B$3,People!$A$3,(IF(M7961=People!$B$4,People!$A$4,(IF(M7961=People!$B$5,People!$A$5,0)))))))</f>
        <v>Cassandra Brandow</v>
      </c>
      <c r="W7961" s="1" t="str">
        <f>IFERROR(VLOOKUP(Data[[#This Row],[Order ID]], Returns!$A:$B, 2, FALSE), "No")</f>
        <v>Yes</v>
      </c>
      <c r="X7961" s="1">
        <f>1/COUNTIF(Data[Order ID], Data[[#This Row],[Order ID]])</f>
        <v>0.16666666666666666</v>
      </c>
      <c r="Y7961" s="1">
        <f>1/COUNTIFS(Data[Customer Name],Data[[#This Row],[Customer Name]], Data[MonthYear],Data[[#This Row],[MonthYear]])</f>
        <v>0.16666666666666666</v>
      </c>
      <c r="Z7961" s="1" t="str">
        <f>TEXT(Data[[#This Row],[Order Date]], "mm.yy")</f>
        <v>10.19</v>
      </c>
    </row>
    <row r="7962" spans="1:26" x14ac:dyDescent="0.25">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1" t="str">
        <f>IF(M7962=People!$B$2,People!$A$5,(IF(M7962=People!$B$3,People!$A$3,(IF(M7962=People!$B$4,People!$A$4,(IF(M7962=People!$B$5,People!$A$5,0)))))))</f>
        <v>Cassandra Brandow</v>
      </c>
      <c r="W7962" s="1" t="str">
        <f>IFERROR(VLOOKUP(Data[[#This Row],[Order ID]], Returns!$A:$B, 2, FALSE), "No")</f>
        <v>Yes</v>
      </c>
      <c r="X7962" s="1">
        <f>1/COUNTIF(Data[Order ID], Data[[#This Row],[Order ID]])</f>
        <v>0.16666666666666666</v>
      </c>
      <c r="Y7962" s="1">
        <f>1/COUNTIFS(Data[Customer Name],Data[[#This Row],[Customer Name]], Data[MonthYear],Data[[#This Row],[MonthYear]])</f>
        <v>0.16666666666666666</v>
      </c>
      <c r="Z7962" s="1" t="str">
        <f>TEXT(Data[[#This Row],[Order Date]], "mm.yy")</f>
        <v>10.19</v>
      </c>
    </row>
    <row r="7963" spans="1:26" x14ac:dyDescent="0.25">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1" t="str">
        <f>IF(M7963=People!$B$2,People!$A$5,(IF(M7963=People!$B$3,People!$A$3,(IF(M7963=People!$B$4,People!$A$4,(IF(M7963=People!$B$5,People!$A$5,0)))))))</f>
        <v>Cassandra Brandow</v>
      </c>
      <c r="W7963" s="1" t="str">
        <f>IFERROR(VLOOKUP(Data[[#This Row],[Order ID]], Returns!$A:$B, 2, FALSE), "No")</f>
        <v>No</v>
      </c>
      <c r="X7963" s="1">
        <f>1/COUNTIF(Data[Order ID], Data[[#This Row],[Order ID]])</f>
        <v>0.2</v>
      </c>
      <c r="Y7963" s="1">
        <f>1/COUNTIFS(Data[Customer Name],Data[[#This Row],[Customer Name]], Data[MonthYear],Data[[#This Row],[MonthYear]])</f>
        <v>0.2</v>
      </c>
      <c r="Z7963" s="1" t="str">
        <f>TEXT(Data[[#This Row],[Order Date]], "mm.yy")</f>
        <v>11.19</v>
      </c>
    </row>
    <row r="7964" spans="1:26" x14ac:dyDescent="0.25">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1" t="str">
        <f>IF(M7964=People!$B$2,People!$A$5,(IF(M7964=People!$B$3,People!$A$3,(IF(M7964=People!$B$4,People!$A$4,(IF(M7964=People!$B$5,People!$A$5,0)))))))</f>
        <v>Cassandra Brandow</v>
      </c>
      <c r="W7964" s="1" t="str">
        <f>IFERROR(VLOOKUP(Data[[#This Row],[Order ID]], Returns!$A:$B, 2, FALSE), "No")</f>
        <v>No</v>
      </c>
      <c r="X7964" s="1">
        <f>1/COUNTIF(Data[Order ID], Data[[#This Row],[Order ID]])</f>
        <v>0.2</v>
      </c>
      <c r="Y7964" s="1">
        <f>1/COUNTIFS(Data[Customer Name],Data[[#This Row],[Customer Name]], Data[MonthYear],Data[[#This Row],[MonthYear]])</f>
        <v>0.2</v>
      </c>
      <c r="Z7964" s="1" t="str">
        <f>TEXT(Data[[#This Row],[Order Date]], "mm.yy")</f>
        <v>11.19</v>
      </c>
    </row>
    <row r="7965" spans="1:26" x14ac:dyDescent="0.25">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1" t="str">
        <f>IF(M7965=People!$B$2,People!$A$5,(IF(M7965=People!$B$3,People!$A$3,(IF(M7965=People!$B$4,People!$A$4,(IF(M7965=People!$B$5,People!$A$5,0)))))))</f>
        <v>Cassandra Brandow</v>
      </c>
      <c r="W7965" s="1" t="str">
        <f>IFERROR(VLOOKUP(Data[[#This Row],[Order ID]], Returns!$A:$B, 2, FALSE), "No")</f>
        <v>No</v>
      </c>
      <c r="X7965" s="1">
        <f>1/COUNTIF(Data[Order ID], Data[[#This Row],[Order ID]])</f>
        <v>0.2</v>
      </c>
      <c r="Y7965" s="1">
        <f>1/COUNTIFS(Data[Customer Name],Data[[#This Row],[Customer Name]], Data[MonthYear],Data[[#This Row],[MonthYear]])</f>
        <v>0.2</v>
      </c>
      <c r="Z7965" s="1" t="str">
        <f>TEXT(Data[[#This Row],[Order Date]], "mm.yy")</f>
        <v>11.19</v>
      </c>
    </row>
    <row r="7966" spans="1:26" x14ac:dyDescent="0.25">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1" t="str">
        <f>IF(M7966=People!$B$2,People!$A$5,(IF(M7966=People!$B$3,People!$A$3,(IF(M7966=People!$B$4,People!$A$4,(IF(M7966=People!$B$5,People!$A$5,0)))))))</f>
        <v>Cassandra Brandow</v>
      </c>
      <c r="W7966" s="1" t="str">
        <f>IFERROR(VLOOKUP(Data[[#This Row],[Order ID]], Returns!$A:$B, 2, FALSE), "No")</f>
        <v>No</v>
      </c>
      <c r="X7966" s="1">
        <f>1/COUNTIF(Data[Order ID], Data[[#This Row],[Order ID]])</f>
        <v>0.2</v>
      </c>
      <c r="Y7966" s="1">
        <f>1/COUNTIFS(Data[Customer Name],Data[[#This Row],[Customer Name]], Data[MonthYear],Data[[#This Row],[MonthYear]])</f>
        <v>0.2</v>
      </c>
      <c r="Z7966" s="1" t="str">
        <f>TEXT(Data[[#This Row],[Order Date]], "mm.yy")</f>
        <v>11.19</v>
      </c>
    </row>
    <row r="7967" spans="1:26" x14ac:dyDescent="0.25">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1" t="str">
        <f>IF(M7967=People!$B$2,People!$A$5,(IF(M7967=People!$B$3,People!$A$3,(IF(M7967=People!$B$4,People!$A$4,(IF(M7967=People!$B$5,People!$A$5,0)))))))</f>
        <v>Cassandra Brandow</v>
      </c>
      <c r="W7967" s="1" t="str">
        <f>IFERROR(VLOOKUP(Data[[#This Row],[Order ID]], Returns!$A:$B, 2, FALSE), "No")</f>
        <v>No</v>
      </c>
      <c r="X7967" s="1">
        <f>1/COUNTIF(Data[Order ID], Data[[#This Row],[Order ID]])</f>
        <v>0.2</v>
      </c>
      <c r="Y7967" s="1">
        <f>1/COUNTIFS(Data[Customer Name],Data[[#This Row],[Customer Name]], Data[MonthYear],Data[[#This Row],[MonthYear]])</f>
        <v>0.2</v>
      </c>
      <c r="Z7967" s="1" t="str">
        <f>TEXT(Data[[#This Row],[Order Date]], "mm.yy")</f>
        <v>11.19</v>
      </c>
    </row>
    <row r="7968" spans="1:26" x14ac:dyDescent="0.25">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1" t="str">
        <f>IF(M7968=People!$B$2,People!$A$5,(IF(M7968=People!$B$3,People!$A$3,(IF(M7968=People!$B$4,People!$A$4,(IF(M7968=People!$B$5,People!$A$5,0)))))))</f>
        <v>Cassandra Brandow</v>
      </c>
      <c r="W7968" s="1" t="str">
        <f>IFERROR(VLOOKUP(Data[[#This Row],[Order ID]], Returns!$A:$B, 2, FALSE), "No")</f>
        <v>No</v>
      </c>
      <c r="X7968" s="1">
        <f>1/COUNTIF(Data[Order ID], Data[[#This Row],[Order ID]])</f>
        <v>1</v>
      </c>
      <c r="Y7968" s="1">
        <f>1/COUNTIFS(Data[Customer Name],Data[[#This Row],[Customer Name]], Data[MonthYear],Data[[#This Row],[MonthYear]])</f>
        <v>1</v>
      </c>
      <c r="Z7968" s="1" t="str">
        <f>TEXT(Data[[#This Row],[Order Date]], "mm.yy")</f>
        <v>03.17</v>
      </c>
    </row>
    <row r="7969" spans="1:26" x14ac:dyDescent="0.25">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1" t="str">
        <f>IF(M7969=People!$B$2,People!$A$5,(IF(M7969=People!$B$3,People!$A$3,(IF(M7969=People!$B$4,People!$A$4,(IF(M7969=People!$B$5,People!$A$5,0)))))))</f>
        <v>Cassandra Brandow</v>
      </c>
      <c r="W7969" s="1" t="str">
        <f>IFERROR(VLOOKUP(Data[[#This Row],[Order ID]], Returns!$A:$B, 2, FALSE), "No")</f>
        <v>No</v>
      </c>
      <c r="X7969" s="1">
        <f>1/COUNTIF(Data[Order ID], Data[[#This Row],[Order ID]])</f>
        <v>0.33333333333333331</v>
      </c>
      <c r="Y7969" s="1">
        <f>1/COUNTIFS(Data[Customer Name],Data[[#This Row],[Customer Name]], Data[MonthYear],Data[[#This Row],[MonthYear]])</f>
        <v>0.33333333333333331</v>
      </c>
      <c r="Z7969" s="1" t="str">
        <f>TEXT(Data[[#This Row],[Order Date]], "mm.yy")</f>
        <v>10.18</v>
      </c>
    </row>
    <row r="7970" spans="1:26" x14ac:dyDescent="0.25">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1" t="str">
        <f>IF(M7970=People!$B$2,People!$A$5,(IF(M7970=People!$B$3,People!$A$3,(IF(M7970=People!$B$4,People!$A$4,(IF(M7970=People!$B$5,People!$A$5,0)))))))</f>
        <v>Cassandra Brandow</v>
      </c>
      <c r="W7970" s="1" t="str">
        <f>IFERROR(VLOOKUP(Data[[#This Row],[Order ID]], Returns!$A:$B, 2, FALSE), "No")</f>
        <v>No</v>
      </c>
      <c r="X7970" s="1">
        <f>1/COUNTIF(Data[Order ID], Data[[#This Row],[Order ID]])</f>
        <v>0.33333333333333331</v>
      </c>
      <c r="Y7970" s="1">
        <f>1/COUNTIFS(Data[Customer Name],Data[[#This Row],[Customer Name]], Data[MonthYear],Data[[#This Row],[MonthYear]])</f>
        <v>0.33333333333333331</v>
      </c>
      <c r="Z7970" s="1" t="str">
        <f>TEXT(Data[[#This Row],[Order Date]], "mm.yy")</f>
        <v>10.18</v>
      </c>
    </row>
    <row r="7971" spans="1:26" x14ac:dyDescent="0.25">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1" t="str">
        <f>IF(M7971=People!$B$2,People!$A$5,(IF(M7971=People!$B$3,People!$A$3,(IF(M7971=People!$B$4,People!$A$4,(IF(M7971=People!$B$5,People!$A$5,0)))))))</f>
        <v>Cassandra Brandow</v>
      </c>
      <c r="W7971" s="1" t="str">
        <f>IFERROR(VLOOKUP(Data[[#This Row],[Order ID]], Returns!$A:$B, 2, FALSE), "No")</f>
        <v>No</v>
      </c>
      <c r="X7971" s="1">
        <f>1/COUNTIF(Data[Order ID], Data[[#This Row],[Order ID]])</f>
        <v>0.33333333333333331</v>
      </c>
      <c r="Y7971" s="1">
        <f>1/COUNTIFS(Data[Customer Name],Data[[#This Row],[Customer Name]], Data[MonthYear],Data[[#This Row],[MonthYear]])</f>
        <v>0.33333333333333331</v>
      </c>
      <c r="Z7971" s="1" t="str">
        <f>TEXT(Data[[#This Row],[Order Date]], "mm.yy")</f>
        <v>10.18</v>
      </c>
    </row>
    <row r="7972" spans="1:26" x14ac:dyDescent="0.25">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1" t="str">
        <f>IF(M7972=People!$B$2,People!$A$5,(IF(M7972=People!$B$3,People!$A$3,(IF(M7972=People!$B$4,People!$A$4,(IF(M7972=People!$B$5,People!$A$5,0)))))))</f>
        <v>Chuck Magee</v>
      </c>
      <c r="W7972" s="1" t="str">
        <f>IFERROR(VLOOKUP(Data[[#This Row],[Order ID]], Returns!$A:$B, 2, FALSE), "No")</f>
        <v>No</v>
      </c>
      <c r="X7972" s="1">
        <f>1/COUNTIF(Data[Order ID], Data[[#This Row],[Order ID]])</f>
        <v>0.14285714285714285</v>
      </c>
      <c r="Y7972" s="1">
        <f>1/COUNTIFS(Data[Customer Name],Data[[#This Row],[Customer Name]], Data[MonthYear],Data[[#This Row],[MonthYear]])</f>
        <v>0.14285714285714285</v>
      </c>
      <c r="Z7972" s="1" t="str">
        <f>TEXT(Data[[#This Row],[Order Date]], "mm.yy")</f>
        <v>08.17</v>
      </c>
    </row>
    <row r="7973" spans="1:26" x14ac:dyDescent="0.25">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1" t="str">
        <f>IF(M7973=People!$B$2,People!$A$5,(IF(M7973=People!$B$3,People!$A$3,(IF(M7973=People!$B$4,People!$A$4,(IF(M7973=People!$B$5,People!$A$5,0)))))))</f>
        <v>Chuck Magee</v>
      </c>
      <c r="W7973" s="1" t="str">
        <f>IFERROR(VLOOKUP(Data[[#This Row],[Order ID]], Returns!$A:$B, 2, FALSE), "No")</f>
        <v>No</v>
      </c>
      <c r="X7973" s="1">
        <f>1/COUNTIF(Data[Order ID], Data[[#This Row],[Order ID]])</f>
        <v>0.14285714285714285</v>
      </c>
      <c r="Y7973" s="1">
        <f>1/COUNTIFS(Data[Customer Name],Data[[#This Row],[Customer Name]], Data[MonthYear],Data[[#This Row],[MonthYear]])</f>
        <v>0.14285714285714285</v>
      </c>
      <c r="Z7973" s="1" t="str">
        <f>TEXT(Data[[#This Row],[Order Date]], "mm.yy")</f>
        <v>08.17</v>
      </c>
    </row>
    <row r="7974" spans="1:26" x14ac:dyDescent="0.25">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1" t="str">
        <f>IF(M7974=People!$B$2,People!$A$5,(IF(M7974=People!$B$3,People!$A$3,(IF(M7974=People!$B$4,People!$A$4,(IF(M7974=People!$B$5,People!$A$5,0)))))))</f>
        <v>Chuck Magee</v>
      </c>
      <c r="W7974" s="1" t="str">
        <f>IFERROR(VLOOKUP(Data[[#This Row],[Order ID]], Returns!$A:$B, 2, FALSE), "No")</f>
        <v>No</v>
      </c>
      <c r="X7974" s="1">
        <f>1/COUNTIF(Data[Order ID], Data[[#This Row],[Order ID]])</f>
        <v>0.14285714285714285</v>
      </c>
      <c r="Y7974" s="1">
        <f>1/COUNTIFS(Data[Customer Name],Data[[#This Row],[Customer Name]], Data[MonthYear],Data[[#This Row],[MonthYear]])</f>
        <v>0.14285714285714285</v>
      </c>
      <c r="Z7974" s="1" t="str">
        <f>TEXT(Data[[#This Row],[Order Date]], "mm.yy")</f>
        <v>08.17</v>
      </c>
    </row>
    <row r="7975" spans="1:26" x14ac:dyDescent="0.25">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1" t="str">
        <f>IF(M7975=People!$B$2,People!$A$5,(IF(M7975=People!$B$3,People!$A$3,(IF(M7975=People!$B$4,People!$A$4,(IF(M7975=People!$B$5,People!$A$5,0)))))))</f>
        <v>Chuck Magee</v>
      </c>
      <c r="W7975" s="1" t="str">
        <f>IFERROR(VLOOKUP(Data[[#This Row],[Order ID]], Returns!$A:$B, 2, FALSE), "No")</f>
        <v>No</v>
      </c>
      <c r="X7975" s="1">
        <f>1/COUNTIF(Data[Order ID], Data[[#This Row],[Order ID]])</f>
        <v>0.14285714285714285</v>
      </c>
      <c r="Y7975" s="1">
        <f>1/COUNTIFS(Data[Customer Name],Data[[#This Row],[Customer Name]], Data[MonthYear],Data[[#This Row],[MonthYear]])</f>
        <v>0.14285714285714285</v>
      </c>
      <c r="Z7975" s="1" t="str">
        <f>TEXT(Data[[#This Row],[Order Date]], "mm.yy")</f>
        <v>08.17</v>
      </c>
    </row>
    <row r="7976" spans="1:26" x14ac:dyDescent="0.25">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1" t="str">
        <f>IF(M7976=People!$B$2,People!$A$5,(IF(M7976=People!$B$3,People!$A$3,(IF(M7976=People!$B$4,People!$A$4,(IF(M7976=People!$B$5,People!$A$5,0)))))))</f>
        <v>Chuck Magee</v>
      </c>
      <c r="W7976" s="1" t="str">
        <f>IFERROR(VLOOKUP(Data[[#This Row],[Order ID]], Returns!$A:$B, 2, FALSE), "No")</f>
        <v>No</v>
      </c>
      <c r="X7976" s="1">
        <f>1/COUNTIF(Data[Order ID], Data[[#This Row],[Order ID]])</f>
        <v>0.14285714285714285</v>
      </c>
      <c r="Y7976" s="1">
        <f>1/COUNTIFS(Data[Customer Name],Data[[#This Row],[Customer Name]], Data[MonthYear],Data[[#This Row],[MonthYear]])</f>
        <v>0.14285714285714285</v>
      </c>
      <c r="Z7976" s="1" t="str">
        <f>TEXT(Data[[#This Row],[Order Date]], "mm.yy")</f>
        <v>08.17</v>
      </c>
    </row>
    <row r="7977" spans="1:26" x14ac:dyDescent="0.25">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1" t="str">
        <f>IF(M7977=People!$B$2,People!$A$5,(IF(M7977=People!$B$3,People!$A$3,(IF(M7977=People!$B$4,People!$A$4,(IF(M7977=People!$B$5,People!$A$5,0)))))))</f>
        <v>Chuck Magee</v>
      </c>
      <c r="W7977" s="1" t="str">
        <f>IFERROR(VLOOKUP(Data[[#This Row],[Order ID]], Returns!$A:$B, 2, FALSE), "No")</f>
        <v>No</v>
      </c>
      <c r="X7977" s="1">
        <f>1/COUNTIF(Data[Order ID], Data[[#This Row],[Order ID]])</f>
        <v>0.14285714285714285</v>
      </c>
      <c r="Y7977" s="1">
        <f>1/COUNTIFS(Data[Customer Name],Data[[#This Row],[Customer Name]], Data[MonthYear],Data[[#This Row],[MonthYear]])</f>
        <v>0.14285714285714285</v>
      </c>
      <c r="Z7977" s="1" t="str">
        <f>TEXT(Data[[#This Row],[Order Date]], "mm.yy")</f>
        <v>08.17</v>
      </c>
    </row>
    <row r="7978" spans="1:26" x14ac:dyDescent="0.25">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1" t="str">
        <f>IF(M7978=People!$B$2,People!$A$5,(IF(M7978=People!$B$3,People!$A$3,(IF(M7978=People!$B$4,People!$A$4,(IF(M7978=People!$B$5,People!$A$5,0)))))))</f>
        <v>Chuck Magee</v>
      </c>
      <c r="W7978" s="1" t="str">
        <f>IFERROR(VLOOKUP(Data[[#This Row],[Order ID]], Returns!$A:$B, 2, FALSE), "No")</f>
        <v>No</v>
      </c>
      <c r="X7978" s="1">
        <f>1/COUNTIF(Data[Order ID], Data[[#This Row],[Order ID]])</f>
        <v>0.14285714285714285</v>
      </c>
      <c r="Y7978" s="1">
        <f>1/COUNTIFS(Data[Customer Name],Data[[#This Row],[Customer Name]], Data[MonthYear],Data[[#This Row],[MonthYear]])</f>
        <v>0.14285714285714285</v>
      </c>
      <c r="Z7978" s="1" t="str">
        <f>TEXT(Data[[#This Row],[Order Date]], "mm.yy")</f>
        <v>08.17</v>
      </c>
    </row>
    <row r="7979" spans="1:26" x14ac:dyDescent="0.25">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1" t="str">
        <f>IF(M7979=People!$B$2,People!$A$5,(IF(M7979=People!$B$3,People!$A$3,(IF(M7979=People!$B$4,People!$A$4,(IF(M7979=People!$B$5,People!$A$5,0)))))))</f>
        <v>Cassandra Brandow</v>
      </c>
      <c r="W7979" s="1" t="str">
        <f>IFERROR(VLOOKUP(Data[[#This Row],[Order ID]], Returns!$A:$B, 2, FALSE), "No")</f>
        <v>No</v>
      </c>
      <c r="X7979" s="1">
        <f>1/COUNTIF(Data[Order ID], Data[[#This Row],[Order ID]])</f>
        <v>0.5</v>
      </c>
      <c r="Y7979" s="1">
        <f>1/COUNTIFS(Data[Customer Name],Data[[#This Row],[Customer Name]], Data[MonthYear],Data[[#This Row],[MonthYear]])</f>
        <v>0.5</v>
      </c>
      <c r="Z7979" s="1" t="str">
        <f>TEXT(Data[[#This Row],[Order Date]], "mm.yy")</f>
        <v>05.16</v>
      </c>
    </row>
    <row r="7980" spans="1:26" x14ac:dyDescent="0.25">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1" t="str">
        <f>IF(M7980=People!$B$2,People!$A$5,(IF(M7980=People!$B$3,People!$A$3,(IF(M7980=People!$B$4,People!$A$4,(IF(M7980=People!$B$5,People!$A$5,0)))))))</f>
        <v>Cassandra Brandow</v>
      </c>
      <c r="W7980" s="1" t="str">
        <f>IFERROR(VLOOKUP(Data[[#This Row],[Order ID]], Returns!$A:$B, 2, FALSE), "No")</f>
        <v>No</v>
      </c>
      <c r="X7980" s="1">
        <f>1/COUNTIF(Data[Order ID], Data[[#This Row],[Order ID]])</f>
        <v>0.5</v>
      </c>
      <c r="Y7980" s="1">
        <f>1/COUNTIFS(Data[Customer Name],Data[[#This Row],[Customer Name]], Data[MonthYear],Data[[#This Row],[MonthYear]])</f>
        <v>0.5</v>
      </c>
      <c r="Z7980" s="1" t="str">
        <f>TEXT(Data[[#This Row],[Order Date]], "mm.yy")</f>
        <v>05.16</v>
      </c>
    </row>
    <row r="7981" spans="1:26" x14ac:dyDescent="0.25">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1" t="str">
        <f>IF(M7981=People!$B$2,People!$A$5,(IF(M7981=People!$B$3,People!$A$3,(IF(M7981=People!$B$4,People!$A$4,(IF(M7981=People!$B$5,People!$A$5,0)))))))</f>
        <v>Cassandra Brandow</v>
      </c>
      <c r="W7981" s="1" t="str">
        <f>IFERROR(VLOOKUP(Data[[#This Row],[Order ID]], Returns!$A:$B, 2, FALSE), "No")</f>
        <v>No</v>
      </c>
      <c r="X7981" s="1">
        <f>1/COUNTIF(Data[Order ID], Data[[#This Row],[Order ID]])</f>
        <v>1</v>
      </c>
      <c r="Y7981" s="1">
        <f>1/COUNTIFS(Data[Customer Name],Data[[#This Row],[Customer Name]], Data[MonthYear],Data[[#This Row],[MonthYear]])</f>
        <v>0.33333333333333331</v>
      </c>
      <c r="Z7981" s="1" t="str">
        <f>TEXT(Data[[#This Row],[Order Date]], "mm.yy")</f>
        <v>08.17</v>
      </c>
    </row>
    <row r="7982" spans="1:26" x14ac:dyDescent="0.25">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1" t="str">
        <f>IF(M7982=People!$B$2,People!$A$5,(IF(M7982=People!$B$3,People!$A$3,(IF(M7982=People!$B$4,People!$A$4,(IF(M7982=People!$B$5,People!$A$5,0)))))))</f>
        <v>Kelly Williams</v>
      </c>
      <c r="W7982" s="1" t="str">
        <f>IFERROR(VLOOKUP(Data[[#This Row],[Order ID]], Returns!$A:$B, 2, FALSE), "No")</f>
        <v>No</v>
      </c>
      <c r="X7982" s="1">
        <f>1/COUNTIF(Data[Order ID], Data[[#This Row],[Order ID]])</f>
        <v>1</v>
      </c>
      <c r="Y7982" s="1">
        <f>1/COUNTIFS(Data[Customer Name],Data[[#This Row],[Customer Name]], Data[MonthYear],Data[[#This Row],[MonthYear]])</f>
        <v>1</v>
      </c>
      <c r="Z7982" s="1" t="str">
        <f>TEXT(Data[[#This Row],[Order Date]], "mm.yy")</f>
        <v>01.16</v>
      </c>
    </row>
    <row r="7983" spans="1:26" x14ac:dyDescent="0.25">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1" t="str">
        <f>IF(M7983=People!$B$2,People!$A$5,(IF(M7983=People!$B$3,People!$A$3,(IF(M7983=People!$B$4,People!$A$4,(IF(M7983=People!$B$5,People!$A$5,0)))))))</f>
        <v>Chuck Magee</v>
      </c>
      <c r="W7983" s="1" t="str">
        <f>IFERROR(VLOOKUP(Data[[#This Row],[Order ID]], Returns!$A:$B, 2, FALSE), "No")</f>
        <v>No</v>
      </c>
      <c r="X7983" s="1">
        <f>1/COUNTIF(Data[Order ID], Data[[#This Row],[Order ID]])</f>
        <v>0.5</v>
      </c>
      <c r="Y7983" s="1">
        <f>1/COUNTIFS(Data[Customer Name],Data[[#This Row],[Customer Name]], Data[MonthYear],Data[[#This Row],[MonthYear]])</f>
        <v>0.5</v>
      </c>
      <c r="Z7983" s="1" t="str">
        <f>TEXT(Data[[#This Row],[Order Date]], "mm.yy")</f>
        <v>09.16</v>
      </c>
    </row>
    <row r="7984" spans="1:26" x14ac:dyDescent="0.25">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1" t="str">
        <f>IF(M7984=People!$B$2,People!$A$5,(IF(M7984=People!$B$3,People!$A$3,(IF(M7984=People!$B$4,People!$A$4,(IF(M7984=People!$B$5,People!$A$5,0)))))))</f>
        <v>Chuck Magee</v>
      </c>
      <c r="W7984" s="1" t="str">
        <f>IFERROR(VLOOKUP(Data[[#This Row],[Order ID]], Returns!$A:$B, 2, FALSE), "No")</f>
        <v>No</v>
      </c>
      <c r="X7984" s="1">
        <f>1/COUNTIF(Data[Order ID], Data[[#This Row],[Order ID]])</f>
        <v>0.5</v>
      </c>
      <c r="Y7984" s="1">
        <f>1/COUNTIFS(Data[Customer Name],Data[[#This Row],[Customer Name]], Data[MonthYear],Data[[#This Row],[MonthYear]])</f>
        <v>0.5</v>
      </c>
      <c r="Z7984" s="1" t="str">
        <f>TEXT(Data[[#This Row],[Order Date]], "mm.yy")</f>
        <v>09.16</v>
      </c>
    </row>
    <row r="7985" spans="1:26" x14ac:dyDescent="0.25">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1" t="str">
        <f>IF(M7985=People!$B$2,People!$A$5,(IF(M7985=People!$B$3,People!$A$3,(IF(M7985=People!$B$4,People!$A$4,(IF(M7985=People!$B$5,People!$A$5,0)))))))</f>
        <v>Kelly Williams</v>
      </c>
      <c r="W7985" s="1" t="str">
        <f>IFERROR(VLOOKUP(Data[[#This Row],[Order ID]], Returns!$A:$B, 2, FALSE), "No")</f>
        <v>No</v>
      </c>
      <c r="X7985" s="1">
        <f>1/COUNTIF(Data[Order ID], Data[[#This Row],[Order ID]])</f>
        <v>0.5</v>
      </c>
      <c r="Y7985" s="1">
        <f>1/COUNTIFS(Data[Customer Name],Data[[#This Row],[Customer Name]], Data[MonthYear],Data[[#This Row],[MonthYear]])</f>
        <v>0.5</v>
      </c>
      <c r="Z7985" s="1" t="str">
        <f>TEXT(Data[[#This Row],[Order Date]], "mm.yy")</f>
        <v>01.19</v>
      </c>
    </row>
    <row r="7986" spans="1:26" x14ac:dyDescent="0.25">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1" t="str">
        <f>IF(M7986=People!$B$2,People!$A$5,(IF(M7986=People!$B$3,People!$A$3,(IF(M7986=People!$B$4,People!$A$4,(IF(M7986=People!$B$5,People!$A$5,0)))))))</f>
        <v>Kelly Williams</v>
      </c>
      <c r="W7986" s="1" t="str">
        <f>IFERROR(VLOOKUP(Data[[#This Row],[Order ID]], Returns!$A:$B, 2, FALSE), "No")</f>
        <v>No</v>
      </c>
      <c r="X7986" s="1">
        <f>1/COUNTIF(Data[Order ID], Data[[#This Row],[Order ID]])</f>
        <v>0.5</v>
      </c>
      <c r="Y7986" s="1">
        <f>1/COUNTIFS(Data[Customer Name],Data[[#This Row],[Customer Name]], Data[MonthYear],Data[[#This Row],[MonthYear]])</f>
        <v>0.5</v>
      </c>
      <c r="Z7986" s="1" t="str">
        <f>TEXT(Data[[#This Row],[Order Date]], "mm.yy")</f>
        <v>01.19</v>
      </c>
    </row>
    <row r="7987" spans="1:26" x14ac:dyDescent="0.25">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1" t="str">
        <f>IF(M7987=People!$B$2,People!$A$5,(IF(M7987=People!$B$3,People!$A$3,(IF(M7987=People!$B$4,People!$A$4,(IF(M7987=People!$B$5,People!$A$5,0)))))))</f>
        <v>Cassandra Brandow</v>
      </c>
      <c r="W7987" s="1" t="str">
        <f>IFERROR(VLOOKUP(Data[[#This Row],[Order ID]], Returns!$A:$B, 2, FALSE), "No")</f>
        <v>No</v>
      </c>
      <c r="X7987" s="1">
        <f>1/COUNTIF(Data[Order ID], Data[[#This Row],[Order ID]])</f>
        <v>1</v>
      </c>
      <c r="Y7987" s="1">
        <f>1/COUNTIFS(Data[Customer Name],Data[[#This Row],[Customer Name]], Data[MonthYear],Data[[#This Row],[MonthYear]])</f>
        <v>1</v>
      </c>
      <c r="Z7987" s="1" t="str">
        <f>TEXT(Data[[#This Row],[Order Date]], "mm.yy")</f>
        <v>04.18</v>
      </c>
    </row>
    <row r="7988" spans="1:26" x14ac:dyDescent="0.25">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1" t="str">
        <f>IF(M7988=People!$B$2,People!$A$5,(IF(M7988=People!$B$3,People!$A$3,(IF(M7988=People!$B$4,People!$A$4,(IF(M7988=People!$B$5,People!$A$5,0)))))))</f>
        <v>Chuck Magee</v>
      </c>
      <c r="W7988" s="1" t="str">
        <f>IFERROR(VLOOKUP(Data[[#This Row],[Order ID]], Returns!$A:$B, 2, FALSE), "No")</f>
        <v>No</v>
      </c>
      <c r="X7988" s="1">
        <f>1/COUNTIF(Data[Order ID], Data[[#This Row],[Order ID]])</f>
        <v>1</v>
      </c>
      <c r="Y7988" s="1">
        <f>1/COUNTIFS(Data[Customer Name],Data[[#This Row],[Customer Name]], Data[MonthYear],Data[[#This Row],[MonthYear]])</f>
        <v>1</v>
      </c>
      <c r="Z7988" s="1" t="str">
        <f>TEXT(Data[[#This Row],[Order Date]], "mm.yy")</f>
        <v>07.18</v>
      </c>
    </row>
    <row r="7989" spans="1:26" x14ac:dyDescent="0.25">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1" t="str">
        <f>IF(M7989=People!$B$2,People!$A$5,(IF(M7989=People!$B$3,People!$A$3,(IF(M7989=People!$B$4,People!$A$4,(IF(M7989=People!$B$5,People!$A$5,0)))))))</f>
        <v>Kelly Williams</v>
      </c>
      <c r="W7989" s="1" t="str">
        <f>IFERROR(VLOOKUP(Data[[#This Row],[Order ID]], Returns!$A:$B, 2, FALSE), "No")</f>
        <v>No</v>
      </c>
      <c r="X7989" s="1">
        <f>1/COUNTIF(Data[Order ID], Data[[#This Row],[Order ID]])</f>
        <v>0.25</v>
      </c>
      <c r="Y7989" s="1">
        <f>1/COUNTIFS(Data[Customer Name],Data[[#This Row],[Customer Name]], Data[MonthYear],Data[[#This Row],[MonthYear]])</f>
        <v>0.16666666666666666</v>
      </c>
      <c r="Z7989" s="1" t="str">
        <f>TEXT(Data[[#This Row],[Order Date]], "mm.yy")</f>
        <v>08.18</v>
      </c>
    </row>
    <row r="7990" spans="1:26" x14ac:dyDescent="0.25">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1" t="str">
        <f>IF(M7990=People!$B$2,People!$A$5,(IF(M7990=People!$B$3,People!$A$3,(IF(M7990=People!$B$4,People!$A$4,(IF(M7990=People!$B$5,People!$A$5,0)))))))</f>
        <v>Kelly Williams</v>
      </c>
      <c r="W7990" s="1" t="str">
        <f>IFERROR(VLOOKUP(Data[[#This Row],[Order ID]], Returns!$A:$B, 2, FALSE), "No")</f>
        <v>No</v>
      </c>
      <c r="X7990" s="1">
        <f>1/COUNTIF(Data[Order ID], Data[[#This Row],[Order ID]])</f>
        <v>0.25</v>
      </c>
      <c r="Y7990" s="1">
        <f>1/COUNTIFS(Data[Customer Name],Data[[#This Row],[Customer Name]], Data[MonthYear],Data[[#This Row],[MonthYear]])</f>
        <v>0.16666666666666666</v>
      </c>
      <c r="Z7990" s="1" t="str">
        <f>TEXT(Data[[#This Row],[Order Date]], "mm.yy")</f>
        <v>08.18</v>
      </c>
    </row>
    <row r="7991" spans="1:26" x14ac:dyDescent="0.25">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1" t="str">
        <f>IF(M7991=People!$B$2,People!$A$5,(IF(M7991=People!$B$3,People!$A$3,(IF(M7991=People!$B$4,People!$A$4,(IF(M7991=People!$B$5,People!$A$5,0)))))))</f>
        <v>Kelly Williams</v>
      </c>
      <c r="W7991" s="1" t="str">
        <f>IFERROR(VLOOKUP(Data[[#This Row],[Order ID]], Returns!$A:$B, 2, FALSE), "No")</f>
        <v>No</v>
      </c>
      <c r="X7991" s="1">
        <f>1/COUNTIF(Data[Order ID], Data[[#This Row],[Order ID]])</f>
        <v>0.25</v>
      </c>
      <c r="Y7991" s="1">
        <f>1/COUNTIFS(Data[Customer Name],Data[[#This Row],[Customer Name]], Data[MonthYear],Data[[#This Row],[MonthYear]])</f>
        <v>0.16666666666666666</v>
      </c>
      <c r="Z7991" s="1" t="str">
        <f>TEXT(Data[[#This Row],[Order Date]], "mm.yy")</f>
        <v>08.18</v>
      </c>
    </row>
    <row r="7992" spans="1:26" x14ac:dyDescent="0.25">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1" t="str">
        <f>IF(M7992=People!$B$2,People!$A$5,(IF(M7992=People!$B$3,People!$A$3,(IF(M7992=People!$B$4,People!$A$4,(IF(M7992=People!$B$5,People!$A$5,0)))))))</f>
        <v>Kelly Williams</v>
      </c>
      <c r="W7992" s="1" t="str">
        <f>IFERROR(VLOOKUP(Data[[#This Row],[Order ID]], Returns!$A:$B, 2, FALSE), "No")</f>
        <v>No</v>
      </c>
      <c r="X7992" s="1">
        <f>1/COUNTIF(Data[Order ID], Data[[#This Row],[Order ID]])</f>
        <v>0.25</v>
      </c>
      <c r="Y7992" s="1">
        <f>1/COUNTIFS(Data[Customer Name],Data[[#This Row],[Customer Name]], Data[MonthYear],Data[[#This Row],[MonthYear]])</f>
        <v>0.16666666666666666</v>
      </c>
      <c r="Z7992" s="1" t="str">
        <f>TEXT(Data[[#This Row],[Order Date]], "mm.yy")</f>
        <v>08.18</v>
      </c>
    </row>
    <row r="7993" spans="1:26" x14ac:dyDescent="0.25">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1" t="str">
        <f>IF(M7993=People!$B$2,People!$A$5,(IF(M7993=People!$B$3,People!$A$3,(IF(M7993=People!$B$4,People!$A$4,(IF(M7993=People!$B$5,People!$A$5,0)))))))</f>
        <v>Cassandra Brandow</v>
      </c>
      <c r="W7993" s="1" t="str">
        <f>IFERROR(VLOOKUP(Data[[#This Row],[Order ID]], Returns!$A:$B, 2, FALSE), "No")</f>
        <v>No</v>
      </c>
      <c r="X7993" s="1">
        <f>1/COUNTIF(Data[Order ID], Data[[#This Row],[Order ID]])</f>
        <v>0.5</v>
      </c>
      <c r="Y7993" s="1">
        <f>1/COUNTIFS(Data[Customer Name],Data[[#This Row],[Customer Name]], Data[MonthYear],Data[[#This Row],[MonthYear]])</f>
        <v>0.5</v>
      </c>
      <c r="Z7993" s="1" t="str">
        <f>TEXT(Data[[#This Row],[Order Date]], "mm.yy")</f>
        <v>06.18</v>
      </c>
    </row>
    <row r="7994" spans="1:26" x14ac:dyDescent="0.25">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1" t="str">
        <f>IF(M7994=People!$B$2,People!$A$5,(IF(M7994=People!$B$3,People!$A$3,(IF(M7994=People!$B$4,People!$A$4,(IF(M7994=People!$B$5,People!$A$5,0)))))))</f>
        <v>Cassandra Brandow</v>
      </c>
      <c r="W7994" s="1" t="str">
        <f>IFERROR(VLOOKUP(Data[[#This Row],[Order ID]], Returns!$A:$B, 2, FALSE), "No")</f>
        <v>No</v>
      </c>
      <c r="X7994" s="1">
        <f>1/COUNTIF(Data[Order ID], Data[[#This Row],[Order ID]])</f>
        <v>0.5</v>
      </c>
      <c r="Y7994" s="1">
        <f>1/COUNTIFS(Data[Customer Name],Data[[#This Row],[Customer Name]], Data[MonthYear],Data[[#This Row],[MonthYear]])</f>
        <v>0.5</v>
      </c>
      <c r="Z7994" s="1" t="str">
        <f>TEXT(Data[[#This Row],[Order Date]], "mm.yy")</f>
        <v>06.18</v>
      </c>
    </row>
    <row r="7995" spans="1:26" x14ac:dyDescent="0.25">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1" t="str">
        <f>IF(M7995=People!$B$2,People!$A$5,(IF(M7995=People!$B$3,People!$A$3,(IF(M7995=People!$B$4,People!$A$4,(IF(M7995=People!$B$5,People!$A$5,0)))))))</f>
        <v>Cassandra Brandow</v>
      </c>
      <c r="W7995" s="1" t="str">
        <f>IFERROR(VLOOKUP(Data[[#This Row],[Order ID]], Returns!$A:$B, 2, FALSE), "No")</f>
        <v>No</v>
      </c>
      <c r="X7995" s="1">
        <f>1/COUNTIF(Data[Order ID], Data[[#This Row],[Order ID]])</f>
        <v>0.33333333333333331</v>
      </c>
      <c r="Y7995" s="1">
        <f>1/COUNTIFS(Data[Customer Name],Data[[#This Row],[Customer Name]], Data[MonthYear],Data[[#This Row],[MonthYear]])</f>
        <v>0.33333333333333331</v>
      </c>
      <c r="Z7995" s="1" t="str">
        <f>TEXT(Data[[#This Row],[Order Date]], "mm.yy")</f>
        <v>11.17</v>
      </c>
    </row>
    <row r="7996" spans="1:26" x14ac:dyDescent="0.25">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1" t="str">
        <f>IF(M7996=People!$B$2,People!$A$5,(IF(M7996=People!$B$3,People!$A$3,(IF(M7996=People!$B$4,People!$A$4,(IF(M7996=People!$B$5,People!$A$5,0)))))))</f>
        <v>Cassandra Brandow</v>
      </c>
      <c r="W7996" s="1" t="str">
        <f>IFERROR(VLOOKUP(Data[[#This Row],[Order ID]], Returns!$A:$B, 2, FALSE), "No")</f>
        <v>No</v>
      </c>
      <c r="X7996" s="1">
        <f>1/COUNTIF(Data[Order ID], Data[[#This Row],[Order ID]])</f>
        <v>0.33333333333333331</v>
      </c>
      <c r="Y7996" s="1">
        <f>1/COUNTIFS(Data[Customer Name],Data[[#This Row],[Customer Name]], Data[MonthYear],Data[[#This Row],[MonthYear]])</f>
        <v>0.33333333333333331</v>
      </c>
      <c r="Z7996" s="1" t="str">
        <f>TEXT(Data[[#This Row],[Order Date]], "mm.yy")</f>
        <v>11.17</v>
      </c>
    </row>
    <row r="7997" spans="1:26" x14ac:dyDescent="0.25">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1" t="str">
        <f>IF(M7997=People!$B$2,People!$A$5,(IF(M7997=People!$B$3,People!$A$3,(IF(M7997=People!$B$4,People!$A$4,(IF(M7997=People!$B$5,People!$A$5,0)))))))</f>
        <v>Cassandra Brandow</v>
      </c>
      <c r="W7997" s="1" t="str">
        <f>IFERROR(VLOOKUP(Data[[#This Row],[Order ID]], Returns!$A:$B, 2, FALSE), "No")</f>
        <v>No</v>
      </c>
      <c r="X7997" s="1">
        <f>1/COUNTIF(Data[Order ID], Data[[#This Row],[Order ID]])</f>
        <v>0.33333333333333331</v>
      </c>
      <c r="Y7997" s="1">
        <f>1/COUNTIFS(Data[Customer Name],Data[[#This Row],[Customer Name]], Data[MonthYear],Data[[#This Row],[MonthYear]])</f>
        <v>0.33333333333333331</v>
      </c>
      <c r="Z7997" s="1" t="str">
        <f>TEXT(Data[[#This Row],[Order Date]], "mm.yy")</f>
        <v>11.17</v>
      </c>
    </row>
    <row r="7998" spans="1:26" x14ac:dyDescent="0.25">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1" t="str">
        <f>IF(M7998=People!$B$2,People!$A$5,(IF(M7998=People!$B$3,People!$A$3,(IF(M7998=People!$B$4,People!$A$4,(IF(M7998=People!$B$5,People!$A$5,0)))))))</f>
        <v>Cassandra Brandow</v>
      </c>
      <c r="W7998" s="1" t="str">
        <f>IFERROR(VLOOKUP(Data[[#This Row],[Order ID]], Returns!$A:$B, 2, FALSE), "No")</f>
        <v>No</v>
      </c>
      <c r="X7998" s="1">
        <f>1/COUNTIF(Data[Order ID], Data[[#This Row],[Order ID]])</f>
        <v>0.5</v>
      </c>
      <c r="Y7998" s="1">
        <f>1/COUNTIFS(Data[Customer Name],Data[[#This Row],[Customer Name]], Data[MonthYear],Data[[#This Row],[MonthYear]])</f>
        <v>0.5</v>
      </c>
      <c r="Z7998" s="1" t="str">
        <f>TEXT(Data[[#This Row],[Order Date]], "mm.yy")</f>
        <v>11.19</v>
      </c>
    </row>
    <row r="7999" spans="1:26" x14ac:dyDescent="0.25">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1" t="str">
        <f>IF(M7999=People!$B$2,People!$A$5,(IF(M7999=People!$B$3,People!$A$3,(IF(M7999=People!$B$4,People!$A$4,(IF(M7999=People!$B$5,People!$A$5,0)))))))</f>
        <v>Cassandra Brandow</v>
      </c>
      <c r="W7999" s="1" t="str">
        <f>IFERROR(VLOOKUP(Data[[#This Row],[Order ID]], Returns!$A:$B, 2, FALSE), "No")</f>
        <v>No</v>
      </c>
      <c r="X7999" s="1">
        <f>1/COUNTIF(Data[Order ID], Data[[#This Row],[Order ID]])</f>
        <v>0.5</v>
      </c>
      <c r="Y7999" s="1">
        <f>1/COUNTIFS(Data[Customer Name],Data[[#This Row],[Customer Name]], Data[MonthYear],Data[[#This Row],[MonthYear]])</f>
        <v>0.5</v>
      </c>
      <c r="Z7999" s="1" t="str">
        <f>TEXT(Data[[#This Row],[Order Date]], "mm.yy")</f>
        <v>11.19</v>
      </c>
    </row>
    <row r="8000" spans="1:26" x14ac:dyDescent="0.25">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1" t="str">
        <f>IF(M8000=People!$B$2,People!$A$5,(IF(M8000=People!$B$3,People!$A$3,(IF(M8000=People!$B$4,People!$A$4,(IF(M8000=People!$B$5,People!$A$5,0)))))))</f>
        <v>Cassandra Brandow</v>
      </c>
      <c r="W8000" s="1" t="str">
        <f>IFERROR(VLOOKUP(Data[[#This Row],[Order ID]], Returns!$A:$B, 2, FALSE), "No")</f>
        <v>No</v>
      </c>
      <c r="X8000" s="1">
        <f>1/COUNTIF(Data[Order ID], Data[[#This Row],[Order ID]])</f>
        <v>0.5</v>
      </c>
      <c r="Y8000" s="1">
        <f>1/COUNTIFS(Data[Customer Name],Data[[#This Row],[Customer Name]], Data[MonthYear],Data[[#This Row],[MonthYear]])</f>
        <v>0.5</v>
      </c>
      <c r="Z8000" s="1" t="str">
        <f>TEXT(Data[[#This Row],[Order Date]], "mm.yy")</f>
        <v>05.16</v>
      </c>
    </row>
    <row r="8001" spans="1:26" x14ac:dyDescent="0.25">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1" t="str">
        <f>IF(M8001=People!$B$2,People!$A$5,(IF(M8001=People!$B$3,People!$A$3,(IF(M8001=People!$B$4,People!$A$4,(IF(M8001=People!$B$5,People!$A$5,0)))))))</f>
        <v>Cassandra Brandow</v>
      </c>
      <c r="W8001" s="1" t="str">
        <f>IFERROR(VLOOKUP(Data[[#This Row],[Order ID]], Returns!$A:$B, 2, FALSE), "No")</f>
        <v>No</v>
      </c>
      <c r="X8001" s="1">
        <f>1/COUNTIF(Data[Order ID], Data[[#This Row],[Order ID]])</f>
        <v>0.5</v>
      </c>
      <c r="Y8001" s="1">
        <f>1/COUNTIFS(Data[Customer Name],Data[[#This Row],[Customer Name]], Data[MonthYear],Data[[#This Row],[MonthYear]])</f>
        <v>0.5</v>
      </c>
      <c r="Z8001" s="1" t="str">
        <f>TEXT(Data[[#This Row],[Order Date]], "mm.yy")</f>
        <v>05.16</v>
      </c>
    </row>
    <row r="8002" spans="1:26" x14ac:dyDescent="0.25">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1" t="str">
        <f>IF(M8002=People!$B$2,People!$A$5,(IF(M8002=People!$B$3,People!$A$3,(IF(M8002=People!$B$4,People!$A$4,(IF(M8002=People!$B$5,People!$A$5,0)))))))</f>
        <v>Kelly Williams</v>
      </c>
      <c r="W8002" s="1" t="str">
        <f>IFERROR(VLOOKUP(Data[[#This Row],[Order ID]], Returns!$A:$B, 2, FALSE), "No")</f>
        <v>No</v>
      </c>
      <c r="X8002" s="1">
        <f>1/COUNTIF(Data[Order ID], Data[[#This Row],[Order ID]])</f>
        <v>1</v>
      </c>
      <c r="Y8002" s="1">
        <f>1/COUNTIFS(Data[Customer Name],Data[[#This Row],[Customer Name]], Data[MonthYear],Data[[#This Row],[MonthYear]])</f>
        <v>1</v>
      </c>
      <c r="Z8002" s="1" t="str">
        <f>TEXT(Data[[#This Row],[Order Date]], "mm.yy")</f>
        <v>11.17</v>
      </c>
    </row>
    <row r="8003" spans="1:26" x14ac:dyDescent="0.25">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1" t="str">
        <f>IF(M8003=People!$B$2,People!$A$5,(IF(M8003=People!$B$3,People!$A$3,(IF(M8003=People!$B$4,People!$A$4,(IF(M8003=People!$B$5,People!$A$5,0)))))))</f>
        <v>Cassandra Brandow</v>
      </c>
      <c r="W8003" s="1" t="str">
        <f>IFERROR(VLOOKUP(Data[[#This Row],[Order ID]], Returns!$A:$B, 2, FALSE), "No")</f>
        <v>No</v>
      </c>
      <c r="X8003" s="1">
        <f>1/COUNTIF(Data[Order ID], Data[[#This Row],[Order ID]])</f>
        <v>0.5</v>
      </c>
      <c r="Y8003" s="1">
        <f>1/COUNTIFS(Data[Customer Name],Data[[#This Row],[Customer Name]], Data[MonthYear],Data[[#This Row],[MonthYear]])</f>
        <v>0.5</v>
      </c>
      <c r="Z8003" s="1" t="str">
        <f>TEXT(Data[[#This Row],[Order Date]], "mm.yy")</f>
        <v>12.17</v>
      </c>
    </row>
    <row r="8004" spans="1:26" x14ac:dyDescent="0.25">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1" t="str">
        <f>IF(M8004=People!$B$2,People!$A$5,(IF(M8004=People!$B$3,People!$A$3,(IF(M8004=People!$B$4,People!$A$4,(IF(M8004=People!$B$5,People!$A$5,0)))))))</f>
        <v>Cassandra Brandow</v>
      </c>
      <c r="W8004" s="1" t="str">
        <f>IFERROR(VLOOKUP(Data[[#This Row],[Order ID]], Returns!$A:$B, 2, FALSE), "No")</f>
        <v>No</v>
      </c>
      <c r="X8004" s="1">
        <f>1/COUNTIF(Data[Order ID], Data[[#This Row],[Order ID]])</f>
        <v>0.5</v>
      </c>
      <c r="Y8004" s="1">
        <f>1/COUNTIFS(Data[Customer Name],Data[[#This Row],[Customer Name]], Data[MonthYear],Data[[#This Row],[MonthYear]])</f>
        <v>0.5</v>
      </c>
      <c r="Z8004" s="1" t="str">
        <f>TEXT(Data[[#This Row],[Order Date]], "mm.yy")</f>
        <v>12.17</v>
      </c>
    </row>
    <row r="8005" spans="1:26" x14ac:dyDescent="0.25">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1" t="str">
        <f>IF(M8005=People!$B$2,People!$A$5,(IF(M8005=People!$B$3,People!$A$3,(IF(M8005=People!$B$4,People!$A$4,(IF(M8005=People!$B$5,People!$A$5,0)))))))</f>
        <v>Chuck Magee</v>
      </c>
      <c r="W8005" s="1" t="str">
        <f>IFERROR(VLOOKUP(Data[[#This Row],[Order ID]], Returns!$A:$B, 2, FALSE), "No")</f>
        <v>No</v>
      </c>
      <c r="X8005" s="1">
        <f>1/COUNTIF(Data[Order ID], Data[[#This Row],[Order ID]])</f>
        <v>0.33333333333333331</v>
      </c>
      <c r="Y8005" s="1">
        <f>1/COUNTIFS(Data[Customer Name],Data[[#This Row],[Customer Name]], Data[MonthYear],Data[[#This Row],[MonthYear]])</f>
        <v>0.33333333333333331</v>
      </c>
      <c r="Z8005" s="1" t="str">
        <f>TEXT(Data[[#This Row],[Order Date]], "mm.yy")</f>
        <v>12.16</v>
      </c>
    </row>
    <row r="8006" spans="1:26" x14ac:dyDescent="0.25">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1" t="str">
        <f>IF(M8006=People!$B$2,People!$A$5,(IF(M8006=People!$B$3,People!$A$3,(IF(M8006=People!$B$4,People!$A$4,(IF(M8006=People!$B$5,People!$A$5,0)))))))</f>
        <v>Chuck Magee</v>
      </c>
      <c r="W8006" s="1" t="str">
        <f>IFERROR(VLOOKUP(Data[[#This Row],[Order ID]], Returns!$A:$B, 2, FALSE), "No")</f>
        <v>No</v>
      </c>
      <c r="X8006" s="1">
        <f>1/COUNTIF(Data[Order ID], Data[[#This Row],[Order ID]])</f>
        <v>0.33333333333333331</v>
      </c>
      <c r="Y8006" s="1">
        <f>1/COUNTIFS(Data[Customer Name],Data[[#This Row],[Customer Name]], Data[MonthYear],Data[[#This Row],[MonthYear]])</f>
        <v>0.33333333333333331</v>
      </c>
      <c r="Z8006" s="1" t="str">
        <f>TEXT(Data[[#This Row],[Order Date]], "mm.yy")</f>
        <v>12.16</v>
      </c>
    </row>
    <row r="8007" spans="1:26" x14ac:dyDescent="0.25">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1" t="str">
        <f>IF(M8007=People!$B$2,People!$A$5,(IF(M8007=People!$B$3,People!$A$3,(IF(M8007=People!$B$4,People!$A$4,(IF(M8007=People!$B$5,People!$A$5,0)))))))</f>
        <v>Chuck Magee</v>
      </c>
      <c r="W8007" s="1" t="str">
        <f>IFERROR(VLOOKUP(Data[[#This Row],[Order ID]], Returns!$A:$B, 2, FALSE), "No")</f>
        <v>No</v>
      </c>
      <c r="X8007" s="1">
        <f>1/COUNTIF(Data[Order ID], Data[[#This Row],[Order ID]])</f>
        <v>0.33333333333333331</v>
      </c>
      <c r="Y8007" s="1">
        <f>1/COUNTIFS(Data[Customer Name],Data[[#This Row],[Customer Name]], Data[MonthYear],Data[[#This Row],[MonthYear]])</f>
        <v>0.33333333333333331</v>
      </c>
      <c r="Z8007" s="1" t="str">
        <f>TEXT(Data[[#This Row],[Order Date]], "mm.yy")</f>
        <v>12.16</v>
      </c>
    </row>
    <row r="8008" spans="1:26" x14ac:dyDescent="0.25">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1" t="str">
        <f>IF(M8008=People!$B$2,People!$A$5,(IF(M8008=People!$B$3,People!$A$3,(IF(M8008=People!$B$4,People!$A$4,(IF(M8008=People!$B$5,People!$A$5,0)))))))</f>
        <v>Cassandra Brandow</v>
      </c>
      <c r="W8008" s="1" t="str">
        <f>IFERROR(VLOOKUP(Data[[#This Row],[Order ID]], Returns!$A:$B, 2, FALSE), "No")</f>
        <v>No</v>
      </c>
      <c r="X8008" s="1">
        <f>1/COUNTIF(Data[Order ID], Data[[#This Row],[Order ID]])</f>
        <v>1</v>
      </c>
      <c r="Y8008" s="1">
        <f>1/COUNTIFS(Data[Customer Name],Data[[#This Row],[Customer Name]], Data[MonthYear],Data[[#This Row],[MonthYear]])</f>
        <v>1</v>
      </c>
      <c r="Z8008" s="1" t="str">
        <f>TEXT(Data[[#This Row],[Order Date]], "mm.yy")</f>
        <v>10.18</v>
      </c>
    </row>
    <row r="8009" spans="1:26" x14ac:dyDescent="0.25">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1" t="str">
        <f>IF(M8009=People!$B$2,People!$A$5,(IF(M8009=People!$B$3,People!$A$3,(IF(M8009=People!$B$4,People!$A$4,(IF(M8009=People!$B$5,People!$A$5,0)))))))</f>
        <v>Kelly Williams</v>
      </c>
      <c r="W8009" s="1" t="str">
        <f>IFERROR(VLOOKUP(Data[[#This Row],[Order ID]], Returns!$A:$B, 2, FALSE), "No")</f>
        <v>No</v>
      </c>
      <c r="X8009" s="1">
        <f>1/COUNTIF(Data[Order ID], Data[[#This Row],[Order ID]])</f>
        <v>0.33333333333333331</v>
      </c>
      <c r="Y8009" s="1">
        <f>1/COUNTIFS(Data[Customer Name],Data[[#This Row],[Customer Name]], Data[MonthYear],Data[[#This Row],[MonthYear]])</f>
        <v>0.33333333333333331</v>
      </c>
      <c r="Z8009" s="1" t="str">
        <f>TEXT(Data[[#This Row],[Order Date]], "mm.yy")</f>
        <v>11.17</v>
      </c>
    </row>
    <row r="8010" spans="1:26" x14ac:dyDescent="0.25">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1" t="str">
        <f>IF(M8010=People!$B$2,People!$A$5,(IF(M8010=People!$B$3,People!$A$3,(IF(M8010=People!$B$4,People!$A$4,(IF(M8010=People!$B$5,People!$A$5,0)))))))</f>
        <v>Kelly Williams</v>
      </c>
      <c r="W8010" s="1" t="str">
        <f>IFERROR(VLOOKUP(Data[[#This Row],[Order ID]], Returns!$A:$B, 2, FALSE), "No")</f>
        <v>No</v>
      </c>
      <c r="X8010" s="1">
        <f>1/COUNTIF(Data[Order ID], Data[[#This Row],[Order ID]])</f>
        <v>0.33333333333333331</v>
      </c>
      <c r="Y8010" s="1">
        <f>1/COUNTIFS(Data[Customer Name],Data[[#This Row],[Customer Name]], Data[MonthYear],Data[[#This Row],[MonthYear]])</f>
        <v>0.33333333333333331</v>
      </c>
      <c r="Z8010" s="1" t="str">
        <f>TEXT(Data[[#This Row],[Order Date]], "mm.yy")</f>
        <v>11.17</v>
      </c>
    </row>
    <row r="8011" spans="1:26" x14ac:dyDescent="0.25">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1" t="str">
        <f>IF(M8011=People!$B$2,People!$A$5,(IF(M8011=People!$B$3,People!$A$3,(IF(M8011=People!$B$4,People!$A$4,(IF(M8011=People!$B$5,People!$A$5,0)))))))</f>
        <v>Kelly Williams</v>
      </c>
      <c r="W8011" s="1" t="str">
        <f>IFERROR(VLOOKUP(Data[[#This Row],[Order ID]], Returns!$A:$B, 2, FALSE), "No")</f>
        <v>No</v>
      </c>
      <c r="X8011" s="1">
        <f>1/COUNTIF(Data[Order ID], Data[[#This Row],[Order ID]])</f>
        <v>0.33333333333333331</v>
      </c>
      <c r="Y8011" s="1">
        <f>1/COUNTIFS(Data[Customer Name],Data[[#This Row],[Customer Name]], Data[MonthYear],Data[[#This Row],[MonthYear]])</f>
        <v>0.33333333333333331</v>
      </c>
      <c r="Z8011" s="1" t="str">
        <f>TEXT(Data[[#This Row],[Order Date]], "mm.yy")</f>
        <v>11.17</v>
      </c>
    </row>
    <row r="8012" spans="1:26" x14ac:dyDescent="0.25">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1" t="str">
        <f>IF(M8012=People!$B$2,People!$A$5,(IF(M8012=People!$B$3,People!$A$3,(IF(M8012=People!$B$4,People!$A$4,(IF(M8012=People!$B$5,People!$A$5,0)))))))</f>
        <v>Chuck Magee</v>
      </c>
      <c r="W8012" s="1" t="str">
        <f>IFERROR(VLOOKUP(Data[[#This Row],[Order ID]], Returns!$A:$B, 2, FALSE), "No")</f>
        <v>No</v>
      </c>
      <c r="X8012" s="1">
        <f>1/COUNTIF(Data[Order ID], Data[[#This Row],[Order ID]])</f>
        <v>1</v>
      </c>
      <c r="Y8012" s="1">
        <f>1/COUNTIFS(Data[Customer Name],Data[[#This Row],[Customer Name]], Data[MonthYear],Data[[#This Row],[MonthYear]])</f>
        <v>1</v>
      </c>
      <c r="Z8012" s="1" t="str">
        <f>TEXT(Data[[#This Row],[Order Date]], "mm.yy")</f>
        <v>03.16</v>
      </c>
    </row>
    <row r="8013" spans="1:26" x14ac:dyDescent="0.25">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1" t="str">
        <f>IF(M8013=People!$B$2,People!$A$5,(IF(M8013=People!$B$3,People!$A$3,(IF(M8013=People!$B$4,People!$A$4,(IF(M8013=People!$B$5,People!$A$5,0)))))))</f>
        <v>Cassandra Brandow</v>
      </c>
      <c r="W8013" s="1" t="str">
        <f>IFERROR(VLOOKUP(Data[[#This Row],[Order ID]], Returns!$A:$B, 2, FALSE), "No")</f>
        <v>No</v>
      </c>
      <c r="X8013" s="1">
        <f>1/COUNTIF(Data[Order ID], Data[[#This Row],[Order ID]])</f>
        <v>1</v>
      </c>
      <c r="Y8013" s="1">
        <f>1/COUNTIFS(Data[Customer Name],Data[[#This Row],[Customer Name]], Data[MonthYear],Data[[#This Row],[MonthYear]])</f>
        <v>1</v>
      </c>
      <c r="Z8013" s="1" t="str">
        <f>TEXT(Data[[#This Row],[Order Date]], "mm.yy")</f>
        <v>06.17</v>
      </c>
    </row>
    <row r="8014" spans="1:26" x14ac:dyDescent="0.25">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1" t="str">
        <f>IF(M8014=People!$B$2,People!$A$5,(IF(M8014=People!$B$3,People!$A$3,(IF(M8014=People!$B$4,People!$A$4,(IF(M8014=People!$B$5,People!$A$5,0)))))))</f>
        <v>Chuck Magee</v>
      </c>
      <c r="W8014" s="1" t="str">
        <f>IFERROR(VLOOKUP(Data[[#This Row],[Order ID]], Returns!$A:$B, 2, FALSE), "No")</f>
        <v>No</v>
      </c>
      <c r="X8014" s="1">
        <f>1/COUNTIF(Data[Order ID], Data[[#This Row],[Order ID]])</f>
        <v>0.25</v>
      </c>
      <c r="Y8014" s="1">
        <f>1/COUNTIFS(Data[Customer Name],Data[[#This Row],[Customer Name]], Data[MonthYear],Data[[#This Row],[MonthYear]])</f>
        <v>0.25</v>
      </c>
      <c r="Z8014" s="1" t="str">
        <f>TEXT(Data[[#This Row],[Order Date]], "mm.yy")</f>
        <v>05.19</v>
      </c>
    </row>
    <row r="8015" spans="1:26" x14ac:dyDescent="0.25">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1" t="str">
        <f>IF(M8015=People!$B$2,People!$A$5,(IF(M8015=People!$B$3,People!$A$3,(IF(M8015=People!$B$4,People!$A$4,(IF(M8015=People!$B$5,People!$A$5,0)))))))</f>
        <v>Chuck Magee</v>
      </c>
      <c r="W8015" s="1" t="str">
        <f>IFERROR(VLOOKUP(Data[[#This Row],[Order ID]], Returns!$A:$B, 2, FALSE), "No")</f>
        <v>No</v>
      </c>
      <c r="X8015" s="1">
        <f>1/COUNTIF(Data[Order ID], Data[[#This Row],[Order ID]])</f>
        <v>0.25</v>
      </c>
      <c r="Y8015" s="1">
        <f>1/COUNTIFS(Data[Customer Name],Data[[#This Row],[Customer Name]], Data[MonthYear],Data[[#This Row],[MonthYear]])</f>
        <v>0.25</v>
      </c>
      <c r="Z8015" s="1" t="str">
        <f>TEXT(Data[[#This Row],[Order Date]], "mm.yy")</f>
        <v>05.19</v>
      </c>
    </row>
    <row r="8016" spans="1:26" x14ac:dyDescent="0.25">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1" t="str">
        <f>IF(M8016=People!$B$2,People!$A$5,(IF(M8016=People!$B$3,People!$A$3,(IF(M8016=People!$B$4,People!$A$4,(IF(M8016=People!$B$5,People!$A$5,0)))))))</f>
        <v>Chuck Magee</v>
      </c>
      <c r="W8016" s="1" t="str">
        <f>IFERROR(VLOOKUP(Data[[#This Row],[Order ID]], Returns!$A:$B, 2, FALSE), "No")</f>
        <v>No</v>
      </c>
      <c r="X8016" s="1">
        <f>1/COUNTIF(Data[Order ID], Data[[#This Row],[Order ID]])</f>
        <v>0.25</v>
      </c>
      <c r="Y8016" s="1">
        <f>1/COUNTIFS(Data[Customer Name],Data[[#This Row],[Customer Name]], Data[MonthYear],Data[[#This Row],[MonthYear]])</f>
        <v>0.25</v>
      </c>
      <c r="Z8016" s="1" t="str">
        <f>TEXT(Data[[#This Row],[Order Date]], "mm.yy")</f>
        <v>05.19</v>
      </c>
    </row>
    <row r="8017" spans="1:26" x14ac:dyDescent="0.25">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1" t="str">
        <f>IF(M8017=People!$B$2,People!$A$5,(IF(M8017=People!$B$3,People!$A$3,(IF(M8017=People!$B$4,People!$A$4,(IF(M8017=People!$B$5,People!$A$5,0)))))))</f>
        <v>Chuck Magee</v>
      </c>
      <c r="W8017" s="1" t="str">
        <f>IFERROR(VLOOKUP(Data[[#This Row],[Order ID]], Returns!$A:$B, 2, FALSE), "No")</f>
        <v>No</v>
      </c>
      <c r="X8017" s="1">
        <f>1/COUNTIF(Data[Order ID], Data[[#This Row],[Order ID]])</f>
        <v>0.25</v>
      </c>
      <c r="Y8017" s="1">
        <f>1/COUNTIFS(Data[Customer Name],Data[[#This Row],[Customer Name]], Data[MonthYear],Data[[#This Row],[MonthYear]])</f>
        <v>0.25</v>
      </c>
      <c r="Z8017" s="1" t="str">
        <f>TEXT(Data[[#This Row],[Order Date]], "mm.yy")</f>
        <v>05.19</v>
      </c>
    </row>
    <row r="8018" spans="1:26" x14ac:dyDescent="0.25">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1" t="str">
        <f>IF(M8018=People!$B$2,People!$A$5,(IF(M8018=People!$B$3,People!$A$3,(IF(M8018=People!$B$4,People!$A$4,(IF(M8018=People!$B$5,People!$A$5,0)))))))</f>
        <v>Chuck Magee</v>
      </c>
      <c r="W8018" s="1" t="str">
        <f>IFERROR(VLOOKUP(Data[[#This Row],[Order ID]], Returns!$A:$B, 2, FALSE), "No")</f>
        <v>No</v>
      </c>
      <c r="X8018" s="1">
        <f>1/COUNTIF(Data[Order ID], Data[[#This Row],[Order ID]])</f>
        <v>0.5</v>
      </c>
      <c r="Y8018" s="1">
        <f>1/COUNTIFS(Data[Customer Name],Data[[#This Row],[Customer Name]], Data[MonthYear],Data[[#This Row],[MonthYear]])</f>
        <v>0.5</v>
      </c>
      <c r="Z8018" s="1" t="str">
        <f>TEXT(Data[[#This Row],[Order Date]], "mm.yy")</f>
        <v>09.16</v>
      </c>
    </row>
    <row r="8019" spans="1:26" x14ac:dyDescent="0.25">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1" t="str">
        <f>IF(M8019=People!$B$2,People!$A$5,(IF(M8019=People!$B$3,People!$A$3,(IF(M8019=People!$B$4,People!$A$4,(IF(M8019=People!$B$5,People!$A$5,0)))))))</f>
        <v>Chuck Magee</v>
      </c>
      <c r="W8019" s="1" t="str">
        <f>IFERROR(VLOOKUP(Data[[#This Row],[Order ID]], Returns!$A:$B, 2, FALSE), "No")</f>
        <v>No</v>
      </c>
      <c r="X8019" s="1">
        <f>1/COUNTIF(Data[Order ID], Data[[#This Row],[Order ID]])</f>
        <v>0.5</v>
      </c>
      <c r="Y8019" s="1">
        <f>1/COUNTIFS(Data[Customer Name],Data[[#This Row],[Customer Name]], Data[MonthYear],Data[[#This Row],[MonthYear]])</f>
        <v>0.5</v>
      </c>
      <c r="Z8019" s="1" t="str">
        <f>TEXT(Data[[#This Row],[Order Date]], "mm.yy")</f>
        <v>09.16</v>
      </c>
    </row>
    <row r="8020" spans="1:26" x14ac:dyDescent="0.25">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1" t="str">
        <f>IF(M8020=People!$B$2,People!$A$5,(IF(M8020=People!$B$3,People!$A$3,(IF(M8020=People!$B$4,People!$A$4,(IF(M8020=People!$B$5,People!$A$5,0)))))))</f>
        <v>Cassandra Brandow</v>
      </c>
      <c r="W8020" s="1" t="str">
        <f>IFERROR(VLOOKUP(Data[[#This Row],[Order ID]], Returns!$A:$B, 2, FALSE), "No")</f>
        <v>No</v>
      </c>
      <c r="X8020" s="1">
        <f>1/COUNTIF(Data[Order ID], Data[[#This Row],[Order ID]])</f>
        <v>1</v>
      </c>
      <c r="Y8020" s="1">
        <f>1/COUNTIFS(Data[Customer Name],Data[[#This Row],[Customer Name]], Data[MonthYear],Data[[#This Row],[MonthYear]])</f>
        <v>1</v>
      </c>
      <c r="Z8020" s="1" t="str">
        <f>TEXT(Data[[#This Row],[Order Date]], "mm.yy")</f>
        <v>10.19</v>
      </c>
    </row>
    <row r="8021" spans="1:26" x14ac:dyDescent="0.25">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1" t="str">
        <f>IF(M8021=People!$B$2,People!$A$5,(IF(M8021=People!$B$3,People!$A$3,(IF(M8021=People!$B$4,People!$A$4,(IF(M8021=People!$B$5,People!$A$5,0)))))))</f>
        <v>Kelly Williams</v>
      </c>
      <c r="W8021" s="1" t="str">
        <f>IFERROR(VLOOKUP(Data[[#This Row],[Order ID]], Returns!$A:$B, 2, FALSE), "No")</f>
        <v>No</v>
      </c>
      <c r="X8021" s="1">
        <f>1/COUNTIF(Data[Order ID], Data[[#This Row],[Order ID]])</f>
        <v>0.5</v>
      </c>
      <c r="Y8021" s="1">
        <f>1/COUNTIFS(Data[Customer Name],Data[[#This Row],[Customer Name]], Data[MonthYear],Data[[#This Row],[MonthYear]])</f>
        <v>0.5</v>
      </c>
      <c r="Z8021" s="1" t="str">
        <f>TEXT(Data[[#This Row],[Order Date]], "mm.yy")</f>
        <v>11.19</v>
      </c>
    </row>
    <row r="8022" spans="1:26" x14ac:dyDescent="0.25">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1" t="str">
        <f>IF(M8022=People!$B$2,People!$A$5,(IF(M8022=People!$B$3,People!$A$3,(IF(M8022=People!$B$4,People!$A$4,(IF(M8022=People!$B$5,People!$A$5,0)))))))</f>
        <v>Kelly Williams</v>
      </c>
      <c r="W8022" s="1" t="str">
        <f>IFERROR(VLOOKUP(Data[[#This Row],[Order ID]], Returns!$A:$B, 2, FALSE), "No")</f>
        <v>No</v>
      </c>
      <c r="X8022" s="1">
        <f>1/COUNTIF(Data[Order ID], Data[[#This Row],[Order ID]])</f>
        <v>0.5</v>
      </c>
      <c r="Y8022" s="1">
        <f>1/COUNTIFS(Data[Customer Name],Data[[#This Row],[Customer Name]], Data[MonthYear],Data[[#This Row],[MonthYear]])</f>
        <v>0.5</v>
      </c>
      <c r="Z8022" s="1" t="str">
        <f>TEXT(Data[[#This Row],[Order Date]], "mm.yy")</f>
        <v>11.19</v>
      </c>
    </row>
    <row r="8023" spans="1:26" x14ac:dyDescent="0.25">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1" t="str">
        <f>IF(M8023=People!$B$2,People!$A$5,(IF(M8023=People!$B$3,People!$A$3,(IF(M8023=People!$B$4,People!$A$4,(IF(M8023=People!$B$5,People!$A$5,0)))))))</f>
        <v>Kelly Williams</v>
      </c>
      <c r="W8023" s="1" t="str">
        <f>IFERROR(VLOOKUP(Data[[#This Row],[Order ID]], Returns!$A:$B, 2, FALSE), "No")</f>
        <v>No</v>
      </c>
      <c r="X8023" s="1">
        <f>1/COUNTIF(Data[Order ID], Data[[#This Row],[Order ID]])</f>
        <v>0.25</v>
      </c>
      <c r="Y8023" s="1">
        <f>1/COUNTIFS(Data[Customer Name],Data[[#This Row],[Customer Name]], Data[MonthYear],Data[[#This Row],[MonthYear]])</f>
        <v>0.25</v>
      </c>
      <c r="Z8023" s="1" t="str">
        <f>TEXT(Data[[#This Row],[Order Date]], "mm.yy")</f>
        <v>07.16</v>
      </c>
    </row>
    <row r="8024" spans="1:26" x14ac:dyDescent="0.25">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1" t="str">
        <f>IF(M8024=People!$B$2,People!$A$5,(IF(M8024=People!$B$3,People!$A$3,(IF(M8024=People!$B$4,People!$A$4,(IF(M8024=People!$B$5,People!$A$5,0)))))))</f>
        <v>Kelly Williams</v>
      </c>
      <c r="W8024" s="1" t="str">
        <f>IFERROR(VLOOKUP(Data[[#This Row],[Order ID]], Returns!$A:$B, 2, FALSE), "No")</f>
        <v>No</v>
      </c>
      <c r="X8024" s="1">
        <f>1/COUNTIF(Data[Order ID], Data[[#This Row],[Order ID]])</f>
        <v>0.25</v>
      </c>
      <c r="Y8024" s="1">
        <f>1/COUNTIFS(Data[Customer Name],Data[[#This Row],[Customer Name]], Data[MonthYear],Data[[#This Row],[MonthYear]])</f>
        <v>0.25</v>
      </c>
      <c r="Z8024" s="1" t="str">
        <f>TEXT(Data[[#This Row],[Order Date]], "mm.yy")</f>
        <v>07.16</v>
      </c>
    </row>
    <row r="8025" spans="1:26" x14ac:dyDescent="0.25">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1" t="str">
        <f>IF(M8025=People!$B$2,People!$A$5,(IF(M8025=People!$B$3,People!$A$3,(IF(M8025=People!$B$4,People!$A$4,(IF(M8025=People!$B$5,People!$A$5,0)))))))</f>
        <v>Kelly Williams</v>
      </c>
      <c r="W8025" s="1" t="str">
        <f>IFERROR(VLOOKUP(Data[[#This Row],[Order ID]], Returns!$A:$B, 2, FALSE), "No")</f>
        <v>No</v>
      </c>
      <c r="X8025" s="1">
        <f>1/COUNTIF(Data[Order ID], Data[[#This Row],[Order ID]])</f>
        <v>0.25</v>
      </c>
      <c r="Y8025" s="1">
        <f>1/COUNTIFS(Data[Customer Name],Data[[#This Row],[Customer Name]], Data[MonthYear],Data[[#This Row],[MonthYear]])</f>
        <v>0.25</v>
      </c>
      <c r="Z8025" s="1" t="str">
        <f>TEXT(Data[[#This Row],[Order Date]], "mm.yy")</f>
        <v>07.16</v>
      </c>
    </row>
    <row r="8026" spans="1:26" x14ac:dyDescent="0.25">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1" t="str">
        <f>IF(M8026=People!$B$2,People!$A$5,(IF(M8026=People!$B$3,People!$A$3,(IF(M8026=People!$B$4,People!$A$4,(IF(M8026=People!$B$5,People!$A$5,0)))))))</f>
        <v>Kelly Williams</v>
      </c>
      <c r="W8026" s="1" t="str">
        <f>IFERROR(VLOOKUP(Data[[#This Row],[Order ID]], Returns!$A:$B, 2, FALSE), "No")</f>
        <v>No</v>
      </c>
      <c r="X8026" s="1">
        <f>1/COUNTIF(Data[Order ID], Data[[#This Row],[Order ID]])</f>
        <v>0.25</v>
      </c>
      <c r="Y8026" s="1">
        <f>1/COUNTIFS(Data[Customer Name],Data[[#This Row],[Customer Name]], Data[MonthYear],Data[[#This Row],[MonthYear]])</f>
        <v>0.25</v>
      </c>
      <c r="Z8026" s="1" t="str">
        <f>TEXT(Data[[#This Row],[Order Date]], "mm.yy")</f>
        <v>07.16</v>
      </c>
    </row>
    <row r="8027" spans="1:26" x14ac:dyDescent="0.25">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1" t="str">
        <f>IF(M8027=People!$B$2,People!$A$5,(IF(M8027=People!$B$3,People!$A$3,(IF(M8027=People!$B$4,People!$A$4,(IF(M8027=People!$B$5,People!$A$5,0)))))))</f>
        <v>Chuck Magee</v>
      </c>
      <c r="W8027" s="1" t="str">
        <f>IFERROR(VLOOKUP(Data[[#This Row],[Order ID]], Returns!$A:$B, 2, FALSE), "No")</f>
        <v>No</v>
      </c>
      <c r="X8027" s="1">
        <f>1/COUNTIF(Data[Order ID], Data[[#This Row],[Order ID]])</f>
        <v>0.25</v>
      </c>
      <c r="Y8027" s="1">
        <f>1/COUNTIFS(Data[Customer Name],Data[[#This Row],[Customer Name]], Data[MonthYear],Data[[#This Row],[MonthYear]])</f>
        <v>0.25</v>
      </c>
      <c r="Z8027" s="1" t="str">
        <f>TEXT(Data[[#This Row],[Order Date]], "mm.yy")</f>
        <v>09.17</v>
      </c>
    </row>
    <row r="8028" spans="1:26" x14ac:dyDescent="0.25">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1" t="str">
        <f>IF(M8028=People!$B$2,People!$A$5,(IF(M8028=People!$B$3,People!$A$3,(IF(M8028=People!$B$4,People!$A$4,(IF(M8028=People!$B$5,People!$A$5,0)))))))</f>
        <v>Chuck Magee</v>
      </c>
      <c r="W8028" s="1" t="str">
        <f>IFERROR(VLOOKUP(Data[[#This Row],[Order ID]], Returns!$A:$B, 2, FALSE), "No")</f>
        <v>No</v>
      </c>
      <c r="X8028" s="1">
        <f>1/COUNTIF(Data[Order ID], Data[[#This Row],[Order ID]])</f>
        <v>0.25</v>
      </c>
      <c r="Y8028" s="1">
        <f>1/COUNTIFS(Data[Customer Name],Data[[#This Row],[Customer Name]], Data[MonthYear],Data[[#This Row],[MonthYear]])</f>
        <v>0.25</v>
      </c>
      <c r="Z8028" s="1" t="str">
        <f>TEXT(Data[[#This Row],[Order Date]], "mm.yy")</f>
        <v>09.17</v>
      </c>
    </row>
    <row r="8029" spans="1:26" x14ac:dyDescent="0.25">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1" t="str">
        <f>IF(M8029=People!$B$2,People!$A$5,(IF(M8029=People!$B$3,People!$A$3,(IF(M8029=People!$B$4,People!$A$4,(IF(M8029=People!$B$5,People!$A$5,0)))))))</f>
        <v>Chuck Magee</v>
      </c>
      <c r="W8029" s="1" t="str">
        <f>IFERROR(VLOOKUP(Data[[#This Row],[Order ID]], Returns!$A:$B, 2, FALSE), "No")</f>
        <v>No</v>
      </c>
      <c r="X8029" s="1">
        <f>1/COUNTIF(Data[Order ID], Data[[#This Row],[Order ID]])</f>
        <v>0.25</v>
      </c>
      <c r="Y8029" s="1">
        <f>1/COUNTIFS(Data[Customer Name],Data[[#This Row],[Customer Name]], Data[MonthYear],Data[[#This Row],[MonthYear]])</f>
        <v>0.25</v>
      </c>
      <c r="Z8029" s="1" t="str">
        <f>TEXT(Data[[#This Row],[Order Date]], "mm.yy")</f>
        <v>09.17</v>
      </c>
    </row>
    <row r="8030" spans="1:26" x14ac:dyDescent="0.25">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1" t="str">
        <f>IF(M8030=People!$B$2,People!$A$5,(IF(M8030=People!$B$3,People!$A$3,(IF(M8030=People!$B$4,People!$A$4,(IF(M8030=People!$B$5,People!$A$5,0)))))))</f>
        <v>Chuck Magee</v>
      </c>
      <c r="W8030" s="1" t="str">
        <f>IFERROR(VLOOKUP(Data[[#This Row],[Order ID]], Returns!$A:$B, 2, FALSE), "No")</f>
        <v>No</v>
      </c>
      <c r="X8030" s="1">
        <f>1/COUNTIF(Data[Order ID], Data[[#This Row],[Order ID]])</f>
        <v>0.25</v>
      </c>
      <c r="Y8030" s="1">
        <f>1/COUNTIFS(Data[Customer Name],Data[[#This Row],[Customer Name]], Data[MonthYear],Data[[#This Row],[MonthYear]])</f>
        <v>0.25</v>
      </c>
      <c r="Z8030" s="1" t="str">
        <f>TEXT(Data[[#This Row],[Order Date]], "mm.yy")</f>
        <v>09.17</v>
      </c>
    </row>
    <row r="8031" spans="1:26" x14ac:dyDescent="0.25">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1" t="str">
        <f>IF(M8031=People!$B$2,People!$A$5,(IF(M8031=People!$B$3,People!$A$3,(IF(M8031=People!$B$4,People!$A$4,(IF(M8031=People!$B$5,People!$A$5,0)))))))</f>
        <v>Kelly Williams</v>
      </c>
      <c r="W8031" s="1" t="str">
        <f>IFERROR(VLOOKUP(Data[[#This Row],[Order ID]], Returns!$A:$B, 2, FALSE), "No")</f>
        <v>No</v>
      </c>
      <c r="X8031" s="1">
        <f>1/COUNTIF(Data[Order ID], Data[[#This Row],[Order ID]])</f>
        <v>1</v>
      </c>
      <c r="Y8031" s="1">
        <f>1/COUNTIFS(Data[Customer Name],Data[[#This Row],[Customer Name]], Data[MonthYear],Data[[#This Row],[MonthYear]])</f>
        <v>1</v>
      </c>
      <c r="Z8031" s="1" t="str">
        <f>TEXT(Data[[#This Row],[Order Date]], "mm.yy")</f>
        <v>10.18</v>
      </c>
    </row>
    <row r="8032" spans="1:26" x14ac:dyDescent="0.25">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1" t="str">
        <f>IF(M8032=People!$B$2,People!$A$5,(IF(M8032=People!$B$3,People!$A$3,(IF(M8032=People!$B$4,People!$A$4,(IF(M8032=People!$B$5,People!$A$5,0)))))))</f>
        <v>Kelly Williams</v>
      </c>
      <c r="W8032" s="1" t="str">
        <f>IFERROR(VLOOKUP(Data[[#This Row],[Order ID]], Returns!$A:$B, 2, FALSE), "No")</f>
        <v>No</v>
      </c>
      <c r="X8032" s="1">
        <f>1/COUNTIF(Data[Order ID], Data[[#This Row],[Order ID]])</f>
        <v>0.5</v>
      </c>
      <c r="Y8032" s="1">
        <f>1/COUNTIFS(Data[Customer Name],Data[[#This Row],[Customer Name]], Data[MonthYear],Data[[#This Row],[MonthYear]])</f>
        <v>0.5</v>
      </c>
      <c r="Z8032" s="1" t="str">
        <f>TEXT(Data[[#This Row],[Order Date]], "mm.yy")</f>
        <v>01.18</v>
      </c>
    </row>
    <row r="8033" spans="1:26" x14ac:dyDescent="0.25">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1" t="str">
        <f>IF(M8033=People!$B$2,People!$A$5,(IF(M8033=People!$B$3,People!$A$3,(IF(M8033=People!$B$4,People!$A$4,(IF(M8033=People!$B$5,People!$A$5,0)))))))</f>
        <v>Kelly Williams</v>
      </c>
      <c r="W8033" s="1" t="str">
        <f>IFERROR(VLOOKUP(Data[[#This Row],[Order ID]], Returns!$A:$B, 2, FALSE), "No")</f>
        <v>No</v>
      </c>
      <c r="X8033" s="1">
        <f>1/COUNTIF(Data[Order ID], Data[[#This Row],[Order ID]])</f>
        <v>0.5</v>
      </c>
      <c r="Y8033" s="1">
        <f>1/COUNTIFS(Data[Customer Name],Data[[#This Row],[Customer Name]], Data[MonthYear],Data[[#This Row],[MonthYear]])</f>
        <v>0.5</v>
      </c>
      <c r="Z8033" s="1" t="str">
        <f>TEXT(Data[[#This Row],[Order Date]], "mm.yy")</f>
        <v>01.18</v>
      </c>
    </row>
    <row r="8034" spans="1:26" x14ac:dyDescent="0.25">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1" t="str">
        <f>IF(M8034=People!$B$2,People!$A$5,(IF(M8034=People!$B$3,People!$A$3,(IF(M8034=People!$B$4,People!$A$4,(IF(M8034=People!$B$5,People!$A$5,0)))))))</f>
        <v>Kelly Williams</v>
      </c>
      <c r="W8034" s="1" t="str">
        <f>IFERROR(VLOOKUP(Data[[#This Row],[Order ID]], Returns!$A:$B, 2, FALSE), "No")</f>
        <v>No</v>
      </c>
      <c r="X8034" s="1">
        <f>1/COUNTIF(Data[Order ID], Data[[#This Row],[Order ID]])</f>
        <v>0.25</v>
      </c>
      <c r="Y8034" s="1">
        <f>1/COUNTIFS(Data[Customer Name],Data[[#This Row],[Customer Name]], Data[MonthYear],Data[[#This Row],[MonthYear]])</f>
        <v>0.25</v>
      </c>
      <c r="Z8034" s="1" t="str">
        <f>TEXT(Data[[#This Row],[Order Date]], "mm.yy")</f>
        <v>06.17</v>
      </c>
    </row>
    <row r="8035" spans="1:26" x14ac:dyDescent="0.25">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1" t="str">
        <f>IF(M8035=People!$B$2,People!$A$5,(IF(M8035=People!$B$3,People!$A$3,(IF(M8035=People!$B$4,People!$A$4,(IF(M8035=People!$B$5,People!$A$5,0)))))))</f>
        <v>Kelly Williams</v>
      </c>
      <c r="W8035" s="1" t="str">
        <f>IFERROR(VLOOKUP(Data[[#This Row],[Order ID]], Returns!$A:$B, 2, FALSE), "No")</f>
        <v>No</v>
      </c>
      <c r="X8035" s="1">
        <f>1/COUNTIF(Data[Order ID], Data[[#This Row],[Order ID]])</f>
        <v>0.25</v>
      </c>
      <c r="Y8035" s="1">
        <f>1/COUNTIFS(Data[Customer Name],Data[[#This Row],[Customer Name]], Data[MonthYear],Data[[#This Row],[MonthYear]])</f>
        <v>0.25</v>
      </c>
      <c r="Z8035" s="1" t="str">
        <f>TEXT(Data[[#This Row],[Order Date]], "mm.yy")</f>
        <v>06.17</v>
      </c>
    </row>
    <row r="8036" spans="1:26" x14ac:dyDescent="0.25">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1" t="str">
        <f>IF(M8036=People!$B$2,People!$A$5,(IF(M8036=People!$B$3,People!$A$3,(IF(M8036=People!$B$4,People!$A$4,(IF(M8036=People!$B$5,People!$A$5,0)))))))</f>
        <v>Kelly Williams</v>
      </c>
      <c r="W8036" s="1" t="str">
        <f>IFERROR(VLOOKUP(Data[[#This Row],[Order ID]], Returns!$A:$B, 2, FALSE), "No")</f>
        <v>No</v>
      </c>
      <c r="X8036" s="1">
        <f>1/COUNTIF(Data[Order ID], Data[[#This Row],[Order ID]])</f>
        <v>0.25</v>
      </c>
      <c r="Y8036" s="1">
        <f>1/COUNTIFS(Data[Customer Name],Data[[#This Row],[Customer Name]], Data[MonthYear],Data[[#This Row],[MonthYear]])</f>
        <v>0.25</v>
      </c>
      <c r="Z8036" s="1" t="str">
        <f>TEXT(Data[[#This Row],[Order Date]], "mm.yy")</f>
        <v>06.17</v>
      </c>
    </row>
    <row r="8037" spans="1:26" x14ac:dyDescent="0.25">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1" t="str">
        <f>IF(M8037=People!$B$2,People!$A$5,(IF(M8037=People!$B$3,People!$A$3,(IF(M8037=People!$B$4,People!$A$4,(IF(M8037=People!$B$5,People!$A$5,0)))))))</f>
        <v>Kelly Williams</v>
      </c>
      <c r="W8037" s="1" t="str">
        <f>IFERROR(VLOOKUP(Data[[#This Row],[Order ID]], Returns!$A:$B, 2, FALSE), "No")</f>
        <v>No</v>
      </c>
      <c r="X8037" s="1">
        <f>1/COUNTIF(Data[Order ID], Data[[#This Row],[Order ID]])</f>
        <v>0.25</v>
      </c>
      <c r="Y8037" s="1">
        <f>1/COUNTIFS(Data[Customer Name],Data[[#This Row],[Customer Name]], Data[MonthYear],Data[[#This Row],[MonthYear]])</f>
        <v>0.25</v>
      </c>
      <c r="Z8037" s="1" t="str">
        <f>TEXT(Data[[#This Row],[Order Date]], "mm.yy")</f>
        <v>06.17</v>
      </c>
    </row>
    <row r="8038" spans="1:26" x14ac:dyDescent="0.25">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1" t="str">
        <f>IF(M8038=People!$B$2,People!$A$5,(IF(M8038=People!$B$3,People!$A$3,(IF(M8038=People!$B$4,People!$A$4,(IF(M8038=People!$B$5,People!$A$5,0)))))))</f>
        <v>Chuck Magee</v>
      </c>
      <c r="W8038" s="1" t="str">
        <f>IFERROR(VLOOKUP(Data[[#This Row],[Order ID]], Returns!$A:$B, 2, FALSE), "No")</f>
        <v>No</v>
      </c>
      <c r="X8038" s="1">
        <f>1/COUNTIF(Data[Order ID], Data[[#This Row],[Order ID]])</f>
        <v>1</v>
      </c>
      <c r="Y8038" s="1">
        <f>1/COUNTIFS(Data[Customer Name],Data[[#This Row],[Customer Name]], Data[MonthYear],Data[[#This Row],[MonthYear]])</f>
        <v>1</v>
      </c>
      <c r="Z8038" s="1" t="str">
        <f>TEXT(Data[[#This Row],[Order Date]], "mm.yy")</f>
        <v>09.17</v>
      </c>
    </row>
    <row r="8039" spans="1:26" x14ac:dyDescent="0.25">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1" t="str">
        <f>IF(M8039=People!$B$2,People!$A$5,(IF(M8039=People!$B$3,People!$A$3,(IF(M8039=People!$B$4,People!$A$4,(IF(M8039=People!$B$5,People!$A$5,0)))))))</f>
        <v>Cassandra Brandow</v>
      </c>
      <c r="W8039" s="1" t="str">
        <f>IFERROR(VLOOKUP(Data[[#This Row],[Order ID]], Returns!$A:$B, 2, FALSE), "No")</f>
        <v>No</v>
      </c>
      <c r="X8039" s="1">
        <f>1/COUNTIF(Data[Order ID], Data[[#This Row],[Order ID]])</f>
        <v>1</v>
      </c>
      <c r="Y8039" s="1">
        <f>1/COUNTIFS(Data[Customer Name],Data[[#This Row],[Customer Name]], Data[MonthYear],Data[[#This Row],[MonthYear]])</f>
        <v>1</v>
      </c>
      <c r="Z8039" s="1" t="str">
        <f>TEXT(Data[[#This Row],[Order Date]], "mm.yy")</f>
        <v>07.19</v>
      </c>
    </row>
    <row r="8040" spans="1:26" x14ac:dyDescent="0.25">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1" t="str">
        <f>IF(M8040=People!$B$2,People!$A$5,(IF(M8040=People!$B$3,People!$A$3,(IF(M8040=People!$B$4,People!$A$4,(IF(M8040=People!$B$5,People!$A$5,0)))))))</f>
        <v>Cassandra Brandow</v>
      </c>
      <c r="W8040" s="1" t="str">
        <f>IFERROR(VLOOKUP(Data[[#This Row],[Order ID]], Returns!$A:$B, 2, FALSE), "No")</f>
        <v>No</v>
      </c>
      <c r="X8040" s="1">
        <f>1/COUNTIF(Data[Order ID], Data[[#This Row],[Order ID]])</f>
        <v>1</v>
      </c>
      <c r="Y8040" s="1">
        <f>1/COUNTIFS(Data[Customer Name],Data[[#This Row],[Customer Name]], Data[MonthYear],Data[[#This Row],[MonthYear]])</f>
        <v>1</v>
      </c>
      <c r="Z8040" s="1" t="str">
        <f>TEXT(Data[[#This Row],[Order Date]], "mm.yy")</f>
        <v>06.19</v>
      </c>
    </row>
    <row r="8041" spans="1:26" x14ac:dyDescent="0.25">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1" t="str">
        <f>IF(M8041=People!$B$2,People!$A$5,(IF(M8041=People!$B$3,People!$A$3,(IF(M8041=People!$B$4,People!$A$4,(IF(M8041=People!$B$5,People!$A$5,0)))))))</f>
        <v>Cassandra Brandow</v>
      </c>
      <c r="W8041" s="1" t="str">
        <f>IFERROR(VLOOKUP(Data[[#This Row],[Order ID]], Returns!$A:$B, 2, FALSE), "No")</f>
        <v>No</v>
      </c>
      <c r="X8041" s="1">
        <f>1/COUNTIF(Data[Order ID], Data[[#This Row],[Order ID]])</f>
        <v>0.33333333333333331</v>
      </c>
      <c r="Y8041" s="1">
        <f>1/COUNTIFS(Data[Customer Name],Data[[#This Row],[Customer Name]], Data[MonthYear],Data[[#This Row],[MonthYear]])</f>
        <v>0.33333333333333331</v>
      </c>
      <c r="Z8041" s="1" t="str">
        <f>TEXT(Data[[#This Row],[Order Date]], "mm.yy")</f>
        <v>08.19</v>
      </c>
    </row>
    <row r="8042" spans="1:26" x14ac:dyDescent="0.25">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1" t="str">
        <f>IF(M8042=People!$B$2,People!$A$5,(IF(M8042=People!$B$3,People!$A$3,(IF(M8042=People!$B$4,People!$A$4,(IF(M8042=People!$B$5,People!$A$5,0)))))))</f>
        <v>Cassandra Brandow</v>
      </c>
      <c r="W8042" s="1" t="str">
        <f>IFERROR(VLOOKUP(Data[[#This Row],[Order ID]], Returns!$A:$B, 2, FALSE), "No")</f>
        <v>No</v>
      </c>
      <c r="X8042" s="1">
        <f>1/COUNTIF(Data[Order ID], Data[[#This Row],[Order ID]])</f>
        <v>0.33333333333333331</v>
      </c>
      <c r="Y8042" s="1">
        <f>1/COUNTIFS(Data[Customer Name],Data[[#This Row],[Customer Name]], Data[MonthYear],Data[[#This Row],[MonthYear]])</f>
        <v>0.33333333333333331</v>
      </c>
      <c r="Z8042" s="1" t="str">
        <f>TEXT(Data[[#This Row],[Order Date]], "mm.yy")</f>
        <v>08.19</v>
      </c>
    </row>
    <row r="8043" spans="1:26" x14ac:dyDescent="0.25">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1" t="str">
        <f>IF(M8043=People!$B$2,People!$A$5,(IF(M8043=People!$B$3,People!$A$3,(IF(M8043=People!$B$4,People!$A$4,(IF(M8043=People!$B$5,People!$A$5,0)))))))</f>
        <v>Cassandra Brandow</v>
      </c>
      <c r="W8043" s="1" t="str">
        <f>IFERROR(VLOOKUP(Data[[#This Row],[Order ID]], Returns!$A:$B, 2, FALSE), "No")</f>
        <v>No</v>
      </c>
      <c r="X8043" s="1">
        <f>1/COUNTIF(Data[Order ID], Data[[#This Row],[Order ID]])</f>
        <v>0.33333333333333331</v>
      </c>
      <c r="Y8043" s="1">
        <f>1/COUNTIFS(Data[Customer Name],Data[[#This Row],[Customer Name]], Data[MonthYear],Data[[#This Row],[MonthYear]])</f>
        <v>0.33333333333333331</v>
      </c>
      <c r="Z8043" s="1" t="str">
        <f>TEXT(Data[[#This Row],[Order Date]], "mm.yy")</f>
        <v>08.19</v>
      </c>
    </row>
    <row r="8044" spans="1:26" x14ac:dyDescent="0.25">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1" t="str">
        <f>IF(M8044=People!$B$2,People!$A$5,(IF(M8044=People!$B$3,People!$A$3,(IF(M8044=People!$B$4,People!$A$4,(IF(M8044=People!$B$5,People!$A$5,0)))))))</f>
        <v>Chuck Magee</v>
      </c>
      <c r="W8044" s="1" t="str">
        <f>IFERROR(VLOOKUP(Data[[#This Row],[Order ID]], Returns!$A:$B, 2, FALSE), "No")</f>
        <v>No</v>
      </c>
      <c r="X8044" s="1">
        <f>1/COUNTIF(Data[Order ID], Data[[#This Row],[Order ID]])</f>
        <v>0.5</v>
      </c>
      <c r="Y8044" s="1">
        <f>1/COUNTIFS(Data[Customer Name],Data[[#This Row],[Customer Name]], Data[MonthYear],Data[[#This Row],[MonthYear]])</f>
        <v>0.5</v>
      </c>
      <c r="Z8044" s="1" t="str">
        <f>TEXT(Data[[#This Row],[Order Date]], "mm.yy")</f>
        <v>03.19</v>
      </c>
    </row>
    <row r="8045" spans="1:26" x14ac:dyDescent="0.25">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1" t="str">
        <f>IF(M8045=People!$B$2,People!$A$5,(IF(M8045=People!$B$3,People!$A$3,(IF(M8045=People!$B$4,People!$A$4,(IF(M8045=People!$B$5,People!$A$5,0)))))))</f>
        <v>Chuck Magee</v>
      </c>
      <c r="W8045" s="1" t="str">
        <f>IFERROR(VLOOKUP(Data[[#This Row],[Order ID]], Returns!$A:$B, 2, FALSE), "No")</f>
        <v>No</v>
      </c>
      <c r="X8045" s="1">
        <f>1/COUNTIF(Data[Order ID], Data[[#This Row],[Order ID]])</f>
        <v>0.5</v>
      </c>
      <c r="Y8045" s="1">
        <f>1/COUNTIFS(Data[Customer Name],Data[[#This Row],[Customer Name]], Data[MonthYear],Data[[#This Row],[MonthYear]])</f>
        <v>0.5</v>
      </c>
      <c r="Z8045" s="1" t="str">
        <f>TEXT(Data[[#This Row],[Order Date]], "mm.yy")</f>
        <v>03.19</v>
      </c>
    </row>
    <row r="8046" spans="1:26" x14ac:dyDescent="0.25">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1" t="str">
        <f>IF(M8046=People!$B$2,People!$A$5,(IF(M8046=People!$B$3,People!$A$3,(IF(M8046=People!$B$4,People!$A$4,(IF(M8046=People!$B$5,People!$A$5,0)))))))</f>
        <v>Cassandra Brandow</v>
      </c>
      <c r="W8046" s="1" t="str">
        <f>IFERROR(VLOOKUP(Data[[#This Row],[Order ID]], Returns!$A:$B, 2, FALSE), "No")</f>
        <v>Yes</v>
      </c>
      <c r="X8046" s="1">
        <f>1/COUNTIF(Data[Order ID], Data[[#This Row],[Order ID]])</f>
        <v>1</v>
      </c>
      <c r="Y8046" s="1">
        <f>1/COUNTIFS(Data[Customer Name],Data[[#This Row],[Customer Name]], Data[MonthYear],Data[[#This Row],[MonthYear]])</f>
        <v>0.2</v>
      </c>
      <c r="Z8046" s="1" t="str">
        <f>TEXT(Data[[#This Row],[Order Date]], "mm.yy")</f>
        <v>09.19</v>
      </c>
    </row>
    <row r="8047" spans="1:26" x14ac:dyDescent="0.25">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1" t="str">
        <f>IF(M8047=People!$B$2,People!$A$5,(IF(M8047=People!$B$3,People!$A$3,(IF(M8047=People!$B$4,People!$A$4,(IF(M8047=People!$B$5,People!$A$5,0)))))))</f>
        <v>Chuck Magee</v>
      </c>
      <c r="W8047" s="1" t="str">
        <f>IFERROR(VLOOKUP(Data[[#This Row],[Order ID]], Returns!$A:$B, 2, FALSE), "No")</f>
        <v>No</v>
      </c>
      <c r="X8047" s="1">
        <f>1/COUNTIF(Data[Order ID], Data[[#This Row],[Order ID]])</f>
        <v>1</v>
      </c>
      <c r="Y8047" s="1">
        <f>1/COUNTIFS(Data[Customer Name],Data[[#This Row],[Customer Name]], Data[MonthYear],Data[[#This Row],[MonthYear]])</f>
        <v>1</v>
      </c>
      <c r="Z8047" s="1" t="str">
        <f>TEXT(Data[[#This Row],[Order Date]], "mm.yy")</f>
        <v>09.18</v>
      </c>
    </row>
    <row r="8048" spans="1:26" x14ac:dyDescent="0.25">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1" t="str">
        <f>IF(M8048=People!$B$2,People!$A$5,(IF(M8048=People!$B$3,People!$A$3,(IF(M8048=People!$B$4,People!$A$4,(IF(M8048=People!$B$5,People!$A$5,0)))))))</f>
        <v>Chuck Magee</v>
      </c>
      <c r="W8048" s="1" t="str">
        <f>IFERROR(VLOOKUP(Data[[#This Row],[Order ID]], Returns!$A:$B, 2, FALSE), "No")</f>
        <v>No</v>
      </c>
      <c r="X8048" s="1">
        <f>1/COUNTIF(Data[Order ID], Data[[#This Row],[Order ID]])</f>
        <v>1</v>
      </c>
      <c r="Y8048" s="1">
        <f>1/COUNTIFS(Data[Customer Name],Data[[#This Row],[Customer Name]], Data[MonthYear],Data[[#This Row],[MonthYear]])</f>
        <v>1</v>
      </c>
      <c r="Z8048" s="1" t="str">
        <f>TEXT(Data[[#This Row],[Order Date]], "mm.yy")</f>
        <v>12.18</v>
      </c>
    </row>
    <row r="8049" spans="1:26" x14ac:dyDescent="0.25">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1" t="str">
        <f>IF(M8049=People!$B$2,People!$A$5,(IF(M8049=People!$B$3,People!$A$3,(IF(M8049=People!$B$4,People!$A$4,(IF(M8049=People!$B$5,People!$A$5,0)))))))</f>
        <v>Cassandra Brandow</v>
      </c>
      <c r="W8049" s="1" t="str">
        <f>IFERROR(VLOOKUP(Data[[#This Row],[Order ID]], Returns!$A:$B, 2, FALSE), "No")</f>
        <v>No</v>
      </c>
      <c r="X8049" s="1">
        <f>1/COUNTIF(Data[Order ID], Data[[#This Row],[Order ID]])</f>
        <v>1</v>
      </c>
      <c r="Y8049" s="1">
        <f>1/COUNTIFS(Data[Customer Name],Data[[#This Row],[Customer Name]], Data[MonthYear],Data[[#This Row],[MonthYear]])</f>
        <v>1</v>
      </c>
      <c r="Z8049" s="1" t="str">
        <f>TEXT(Data[[#This Row],[Order Date]], "mm.yy")</f>
        <v>11.19</v>
      </c>
    </row>
    <row r="8050" spans="1:26" x14ac:dyDescent="0.25">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1" t="str">
        <f>IF(M8050=People!$B$2,People!$A$5,(IF(M8050=People!$B$3,People!$A$3,(IF(M8050=People!$B$4,People!$A$4,(IF(M8050=People!$B$5,People!$A$5,0)))))))</f>
        <v>Chuck Magee</v>
      </c>
      <c r="W8050" s="1" t="str">
        <f>IFERROR(VLOOKUP(Data[[#This Row],[Order ID]], Returns!$A:$B, 2, FALSE), "No")</f>
        <v>No</v>
      </c>
      <c r="X8050" s="1">
        <f>1/COUNTIF(Data[Order ID], Data[[#This Row],[Order ID]])</f>
        <v>1</v>
      </c>
      <c r="Y8050" s="1">
        <f>1/COUNTIFS(Data[Customer Name],Data[[#This Row],[Customer Name]], Data[MonthYear],Data[[#This Row],[MonthYear]])</f>
        <v>1</v>
      </c>
      <c r="Z8050" s="1" t="str">
        <f>TEXT(Data[[#This Row],[Order Date]], "mm.yy")</f>
        <v>07.18</v>
      </c>
    </row>
    <row r="8051" spans="1:26" x14ac:dyDescent="0.25">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1" t="str">
        <f>IF(M8051=People!$B$2,People!$A$5,(IF(M8051=People!$B$3,People!$A$3,(IF(M8051=People!$B$4,People!$A$4,(IF(M8051=People!$B$5,People!$A$5,0)))))))</f>
        <v>Chuck Magee</v>
      </c>
      <c r="W8051" s="1" t="str">
        <f>IFERROR(VLOOKUP(Data[[#This Row],[Order ID]], Returns!$A:$B, 2, FALSE), "No")</f>
        <v>No</v>
      </c>
      <c r="X8051" s="1">
        <f>1/COUNTIF(Data[Order ID], Data[[#This Row],[Order ID]])</f>
        <v>0.33333333333333331</v>
      </c>
      <c r="Y8051" s="1">
        <f>1/COUNTIFS(Data[Customer Name],Data[[#This Row],[Customer Name]], Data[MonthYear],Data[[#This Row],[MonthYear]])</f>
        <v>0.33333333333333331</v>
      </c>
      <c r="Z8051" s="1" t="str">
        <f>TEXT(Data[[#This Row],[Order Date]], "mm.yy")</f>
        <v>09.16</v>
      </c>
    </row>
    <row r="8052" spans="1:26" x14ac:dyDescent="0.25">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1" t="str">
        <f>IF(M8052=People!$B$2,People!$A$5,(IF(M8052=People!$B$3,People!$A$3,(IF(M8052=People!$B$4,People!$A$4,(IF(M8052=People!$B$5,People!$A$5,0)))))))</f>
        <v>Chuck Magee</v>
      </c>
      <c r="W8052" s="1" t="str">
        <f>IFERROR(VLOOKUP(Data[[#This Row],[Order ID]], Returns!$A:$B, 2, FALSE), "No")</f>
        <v>No</v>
      </c>
      <c r="X8052" s="1">
        <f>1/COUNTIF(Data[Order ID], Data[[#This Row],[Order ID]])</f>
        <v>0.33333333333333331</v>
      </c>
      <c r="Y8052" s="1">
        <f>1/COUNTIFS(Data[Customer Name],Data[[#This Row],[Customer Name]], Data[MonthYear],Data[[#This Row],[MonthYear]])</f>
        <v>0.33333333333333331</v>
      </c>
      <c r="Z8052" s="1" t="str">
        <f>TEXT(Data[[#This Row],[Order Date]], "mm.yy")</f>
        <v>09.16</v>
      </c>
    </row>
    <row r="8053" spans="1:26" x14ac:dyDescent="0.25">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1" t="str">
        <f>IF(M8053=People!$B$2,People!$A$5,(IF(M8053=People!$B$3,People!$A$3,(IF(M8053=People!$B$4,People!$A$4,(IF(M8053=People!$B$5,People!$A$5,0)))))))</f>
        <v>Chuck Magee</v>
      </c>
      <c r="W8053" s="1" t="str">
        <f>IFERROR(VLOOKUP(Data[[#This Row],[Order ID]], Returns!$A:$B, 2, FALSE), "No")</f>
        <v>No</v>
      </c>
      <c r="X8053" s="1">
        <f>1/COUNTIF(Data[Order ID], Data[[#This Row],[Order ID]])</f>
        <v>0.33333333333333331</v>
      </c>
      <c r="Y8053" s="1">
        <f>1/COUNTIFS(Data[Customer Name],Data[[#This Row],[Customer Name]], Data[MonthYear],Data[[#This Row],[MonthYear]])</f>
        <v>0.33333333333333331</v>
      </c>
      <c r="Z8053" s="1" t="str">
        <f>TEXT(Data[[#This Row],[Order Date]], "mm.yy")</f>
        <v>09.16</v>
      </c>
    </row>
    <row r="8054" spans="1:26" x14ac:dyDescent="0.25">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1" t="str">
        <f>IF(M8054=People!$B$2,People!$A$5,(IF(M8054=People!$B$3,People!$A$3,(IF(M8054=People!$B$4,People!$A$4,(IF(M8054=People!$B$5,People!$A$5,0)))))))</f>
        <v>Chuck Magee</v>
      </c>
      <c r="W8054" s="1" t="str">
        <f>IFERROR(VLOOKUP(Data[[#This Row],[Order ID]], Returns!$A:$B, 2, FALSE), "No")</f>
        <v>No</v>
      </c>
      <c r="X8054" s="1">
        <f>1/COUNTIF(Data[Order ID], Data[[#This Row],[Order ID]])</f>
        <v>1</v>
      </c>
      <c r="Y8054" s="1">
        <f>1/COUNTIFS(Data[Customer Name],Data[[#This Row],[Customer Name]], Data[MonthYear],Data[[#This Row],[MonthYear]])</f>
        <v>1</v>
      </c>
      <c r="Z8054" s="1" t="str">
        <f>TEXT(Data[[#This Row],[Order Date]], "mm.yy")</f>
        <v>07.16</v>
      </c>
    </row>
    <row r="8055" spans="1:26" x14ac:dyDescent="0.25">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1" t="str">
        <f>IF(M8055=People!$B$2,People!$A$5,(IF(M8055=People!$B$3,People!$A$3,(IF(M8055=People!$B$4,People!$A$4,(IF(M8055=People!$B$5,People!$A$5,0)))))))</f>
        <v>Chuck Magee</v>
      </c>
      <c r="W8055" s="1" t="str">
        <f>IFERROR(VLOOKUP(Data[[#This Row],[Order ID]], Returns!$A:$B, 2, FALSE), "No")</f>
        <v>No</v>
      </c>
      <c r="X8055" s="1">
        <f>1/COUNTIF(Data[Order ID], Data[[#This Row],[Order ID]])</f>
        <v>1</v>
      </c>
      <c r="Y8055" s="1">
        <f>1/COUNTIFS(Data[Customer Name],Data[[#This Row],[Customer Name]], Data[MonthYear],Data[[#This Row],[MonthYear]])</f>
        <v>1</v>
      </c>
      <c r="Z8055" s="1" t="str">
        <f>TEXT(Data[[#This Row],[Order Date]], "mm.yy")</f>
        <v>09.19</v>
      </c>
    </row>
    <row r="8056" spans="1:26" x14ac:dyDescent="0.25">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1" t="str">
        <f>IF(M8056=People!$B$2,People!$A$5,(IF(M8056=People!$B$3,People!$A$3,(IF(M8056=People!$B$4,People!$A$4,(IF(M8056=People!$B$5,People!$A$5,0)))))))</f>
        <v>Cassandra Brandow</v>
      </c>
      <c r="W8056" s="1" t="str">
        <f>IFERROR(VLOOKUP(Data[[#This Row],[Order ID]], Returns!$A:$B, 2, FALSE), "No")</f>
        <v>No</v>
      </c>
      <c r="X8056" s="1">
        <f>1/COUNTIF(Data[Order ID], Data[[#This Row],[Order ID]])</f>
        <v>0.16666666666666666</v>
      </c>
      <c r="Y8056" s="1">
        <f>1/COUNTIFS(Data[Customer Name],Data[[#This Row],[Customer Name]], Data[MonthYear],Data[[#This Row],[MonthYear]])</f>
        <v>0.1</v>
      </c>
      <c r="Z8056" s="1" t="str">
        <f>TEXT(Data[[#This Row],[Order Date]], "mm.yy")</f>
        <v>08.17</v>
      </c>
    </row>
    <row r="8057" spans="1:26" x14ac:dyDescent="0.25">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1" t="str">
        <f>IF(M8057=People!$B$2,People!$A$5,(IF(M8057=People!$B$3,People!$A$3,(IF(M8057=People!$B$4,People!$A$4,(IF(M8057=People!$B$5,People!$A$5,0)))))))</f>
        <v>Cassandra Brandow</v>
      </c>
      <c r="W8057" s="1" t="str">
        <f>IFERROR(VLOOKUP(Data[[#This Row],[Order ID]], Returns!$A:$B, 2, FALSE), "No")</f>
        <v>No</v>
      </c>
      <c r="X8057" s="1">
        <f>1/COUNTIF(Data[Order ID], Data[[#This Row],[Order ID]])</f>
        <v>0.16666666666666666</v>
      </c>
      <c r="Y8057" s="1">
        <f>1/COUNTIFS(Data[Customer Name],Data[[#This Row],[Customer Name]], Data[MonthYear],Data[[#This Row],[MonthYear]])</f>
        <v>0.1</v>
      </c>
      <c r="Z8057" s="1" t="str">
        <f>TEXT(Data[[#This Row],[Order Date]], "mm.yy")</f>
        <v>08.17</v>
      </c>
    </row>
    <row r="8058" spans="1:26" x14ac:dyDescent="0.25">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1" t="str">
        <f>IF(M8058=People!$B$2,People!$A$5,(IF(M8058=People!$B$3,People!$A$3,(IF(M8058=People!$B$4,People!$A$4,(IF(M8058=People!$B$5,People!$A$5,0)))))))</f>
        <v>Cassandra Brandow</v>
      </c>
      <c r="W8058" s="1" t="str">
        <f>IFERROR(VLOOKUP(Data[[#This Row],[Order ID]], Returns!$A:$B, 2, FALSE), "No")</f>
        <v>No</v>
      </c>
      <c r="X8058" s="1">
        <f>1/COUNTIF(Data[Order ID], Data[[#This Row],[Order ID]])</f>
        <v>0.16666666666666666</v>
      </c>
      <c r="Y8058" s="1">
        <f>1/COUNTIFS(Data[Customer Name],Data[[#This Row],[Customer Name]], Data[MonthYear],Data[[#This Row],[MonthYear]])</f>
        <v>0.1</v>
      </c>
      <c r="Z8058" s="1" t="str">
        <f>TEXT(Data[[#This Row],[Order Date]], "mm.yy")</f>
        <v>08.17</v>
      </c>
    </row>
    <row r="8059" spans="1:26" x14ac:dyDescent="0.25">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1" t="str">
        <f>IF(M8059=People!$B$2,People!$A$5,(IF(M8059=People!$B$3,People!$A$3,(IF(M8059=People!$B$4,People!$A$4,(IF(M8059=People!$B$5,People!$A$5,0)))))))</f>
        <v>Cassandra Brandow</v>
      </c>
      <c r="W8059" s="1" t="str">
        <f>IFERROR(VLOOKUP(Data[[#This Row],[Order ID]], Returns!$A:$B, 2, FALSE), "No")</f>
        <v>No</v>
      </c>
      <c r="X8059" s="1">
        <f>1/COUNTIF(Data[Order ID], Data[[#This Row],[Order ID]])</f>
        <v>0.16666666666666666</v>
      </c>
      <c r="Y8059" s="1">
        <f>1/COUNTIFS(Data[Customer Name],Data[[#This Row],[Customer Name]], Data[MonthYear],Data[[#This Row],[MonthYear]])</f>
        <v>0.1</v>
      </c>
      <c r="Z8059" s="1" t="str">
        <f>TEXT(Data[[#This Row],[Order Date]], "mm.yy")</f>
        <v>08.17</v>
      </c>
    </row>
    <row r="8060" spans="1:26" x14ac:dyDescent="0.25">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1" t="str">
        <f>IF(M8060=People!$B$2,People!$A$5,(IF(M8060=People!$B$3,People!$A$3,(IF(M8060=People!$B$4,People!$A$4,(IF(M8060=People!$B$5,People!$A$5,0)))))))</f>
        <v>Cassandra Brandow</v>
      </c>
      <c r="W8060" s="1" t="str">
        <f>IFERROR(VLOOKUP(Data[[#This Row],[Order ID]], Returns!$A:$B, 2, FALSE), "No")</f>
        <v>No</v>
      </c>
      <c r="X8060" s="1">
        <f>1/COUNTIF(Data[Order ID], Data[[#This Row],[Order ID]])</f>
        <v>0.16666666666666666</v>
      </c>
      <c r="Y8060" s="1">
        <f>1/COUNTIFS(Data[Customer Name],Data[[#This Row],[Customer Name]], Data[MonthYear],Data[[#This Row],[MonthYear]])</f>
        <v>0.1</v>
      </c>
      <c r="Z8060" s="1" t="str">
        <f>TEXT(Data[[#This Row],[Order Date]], "mm.yy")</f>
        <v>08.17</v>
      </c>
    </row>
    <row r="8061" spans="1:26" x14ac:dyDescent="0.25">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1" t="str">
        <f>IF(M8061=People!$B$2,People!$A$5,(IF(M8061=People!$B$3,People!$A$3,(IF(M8061=People!$B$4,People!$A$4,(IF(M8061=People!$B$5,People!$A$5,0)))))))</f>
        <v>Cassandra Brandow</v>
      </c>
      <c r="W8061" s="1" t="str">
        <f>IFERROR(VLOOKUP(Data[[#This Row],[Order ID]], Returns!$A:$B, 2, FALSE), "No")</f>
        <v>No</v>
      </c>
      <c r="X8061" s="1">
        <f>1/COUNTIF(Data[Order ID], Data[[#This Row],[Order ID]])</f>
        <v>0.16666666666666666</v>
      </c>
      <c r="Y8061" s="1">
        <f>1/COUNTIFS(Data[Customer Name],Data[[#This Row],[Customer Name]], Data[MonthYear],Data[[#This Row],[MonthYear]])</f>
        <v>0.1</v>
      </c>
      <c r="Z8061" s="1" t="str">
        <f>TEXT(Data[[#This Row],[Order Date]], "mm.yy")</f>
        <v>08.17</v>
      </c>
    </row>
    <row r="8062" spans="1:26" x14ac:dyDescent="0.25">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1" t="str">
        <f>IF(M8062=People!$B$2,People!$A$5,(IF(M8062=People!$B$3,People!$A$3,(IF(M8062=People!$B$4,People!$A$4,(IF(M8062=People!$B$5,People!$A$5,0)))))))</f>
        <v>Chuck Magee</v>
      </c>
      <c r="W8062" s="1" t="str">
        <f>IFERROR(VLOOKUP(Data[[#This Row],[Order ID]], Returns!$A:$B, 2, FALSE), "No")</f>
        <v>No</v>
      </c>
      <c r="X8062" s="1">
        <f>1/COUNTIF(Data[Order ID], Data[[#This Row],[Order ID]])</f>
        <v>0.5</v>
      </c>
      <c r="Y8062" s="1">
        <f>1/COUNTIFS(Data[Customer Name],Data[[#This Row],[Customer Name]], Data[MonthYear],Data[[#This Row],[MonthYear]])</f>
        <v>0.5</v>
      </c>
      <c r="Z8062" s="1" t="str">
        <f>TEXT(Data[[#This Row],[Order Date]], "mm.yy")</f>
        <v>09.17</v>
      </c>
    </row>
    <row r="8063" spans="1:26" x14ac:dyDescent="0.25">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1" t="str">
        <f>IF(M8063=People!$B$2,People!$A$5,(IF(M8063=People!$B$3,People!$A$3,(IF(M8063=People!$B$4,People!$A$4,(IF(M8063=People!$B$5,People!$A$5,0)))))))</f>
        <v>Chuck Magee</v>
      </c>
      <c r="W8063" s="1" t="str">
        <f>IFERROR(VLOOKUP(Data[[#This Row],[Order ID]], Returns!$A:$B, 2, FALSE), "No")</f>
        <v>No</v>
      </c>
      <c r="X8063" s="1">
        <f>1/COUNTIF(Data[Order ID], Data[[#This Row],[Order ID]])</f>
        <v>0.5</v>
      </c>
      <c r="Y8063" s="1">
        <f>1/COUNTIFS(Data[Customer Name],Data[[#This Row],[Customer Name]], Data[MonthYear],Data[[#This Row],[MonthYear]])</f>
        <v>0.5</v>
      </c>
      <c r="Z8063" s="1" t="str">
        <f>TEXT(Data[[#This Row],[Order Date]], "mm.yy")</f>
        <v>09.17</v>
      </c>
    </row>
    <row r="8064" spans="1:26" x14ac:dyDescent="0.25">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1" t="str">
        <f>IF(M8064=People!$B$2,People!$A$5,(IF(M8064=People!$B$3,People!$A$3,(IF(M8064=People!$B$4,People!$A$4,(IF(M8064=People!$B$5,People!$A$5,0)))))))</f>
        <v>Chuck Magee</v>
      </c>
      <c r="W8064" s="1" t="str">
        <f>IFERROR(VLOOKUP(Data[[#This Row],[Order ID]], Returns!$A:$B, 2, FALSE), "No")</f>
        <v>No</v>
      </c>
      <c r="X8064" s="1">
        <f>1/COUNTIF(Data[Order ID], Data[[#This Row],[Order ID]])</f>
        <v>0.2</v>
      </c>
      <c r="Y8064" s="1">
        <f>1/COUNTIFS(Data[Customer Name],Data[[#This Row],[Customer Name]], Data[MonthYear],Data[[#This Row],[MonthYear]])</f>
        <v>0.2</v>
      </c>
      <c r="Z8064" s="1" t="str">
        <f>TEXT(Data[[#This Row],[Order Date]], "mm.yy")</f>
        <v>11.18</v>
      </c>
    </row>
    <row r="8065" spans="1:26" x14ac:dyDescent="0.25">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1" t="str">
        <f>IF(M8065=People!$B$2,People!$A$5,(IF(M8065=People!$B$3,People!$A$3,(IF(M8065=People!$B$4,People!$A$4,(IF(M8065=People!$B$5,People!$A$5,0)))))))</f>
        <v>Chuck Magee</v>
      </c>
      <c r="W8065" s="1" t="str">
        <f>IFERROR(VLOOKUP(Data[[#This Row],[Order ID]], Returns!$A:$B, 2, FALSE), "No")</f>
        <v>No</v>
      </c>
      <c r="X8065" s="1">
        <f>1/COUNTIF(Data[Order ID], Data[[#This Row],[Order ID]])</f>
        <v>0.2</v>
      </c>
      <c r="Y8065" s="1">
        <f>1/COUNTIFS(Data[Customer Name],Data[[#This Row],[Customer Name]], Data[MonthYear],Data[[#This Row],[MonthYear]])</f>
        <v>0.2</v>
      </c>
      <c r="Z8065" s="1" t="str">
        <f>TEXT(Data[[#This Row],[Order Date]], "mm.yy")</f>
        <v>11.18</v>
      </c>
    </row>
    <row r="8066" spans="1:26" x14ac:dyDescent="0.25">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1" t="str">
        <f>IF(M8066=People!$B$2,People!$A$5,(IF(M8066=People!$B$3,People!$A$3,(IF(M8066=People!$B$4,People!$A$4,(IF(M8066=People!$B$5,People!$A$5,0)))))))</f>
        <v>Chuck Magee</v>
      </c>
      <c r="W8066" s="1" t="str">
        <f>IFERROR(VLOOKUP(Data[[#This Row],[Order ID]], Returns!$A:$B, 2, FALSE), "No")</f>
        <v>No</v>
      </c>
      <c r="X8066" s="1">
        <f>1/COUNTIF(Data[Order ID], Data[[#This Row],[Order ID]])</f>
        <v>0.2</v>
      </c>
      <c r="Y8066" s="1">
        <f>1/COUNTIFS(Data[Customer Name],Data[[#This Row],[Customer Name]], Data[MonthYear],Data[[#This Row],[MonthYear]])</f>
        <v>0.2</v>
      </c>
      <c r="Z8066" s="1" t="str">
        <f>TEXT(Data[[#This Row],[Order Date]], "mm.yy")</f>
        <v>11.18</v>
      </c>
    </row>
    <row r="8067" spans="1:26" x14ac:dyDescent="0.25">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1" t="str">
        <f>IF(M8067=People!$B$2,People!$A$5,(IF(M8067=People!$B$3,People!$A$3,(IF(M8067=People!$B$4,People!$A$4,(IF(M8067=People!$B$5,People!$A$5,0)))))))</f>
        <v>Chuck Magee</v>
      </c>
      <c r="W8067" s="1" t="str">
        <f>IFERROR(VLOOKUP(Data[[#This Row],[Order ID]], Returns!$A:$B, 2, FALSE), "No")</f>
        <v>No</v>
      </c>
      <c r="X8067" s="1">
        <f>1/COUNTIF(Data[Order ID], Data[[#This Row],[Order ID]])</f>
        <v>0.2</v>
      </c>
      <c r="Y8067" s="1">
        <f>1/COUNTIFS(Data[Customer Name],Data[[#This Row],[Customer Name]], Data[MonthYear],Data[[#This Row],[MonthYear]])</f>
        <v>0.2</v>
      </c>
      <c r="Z8067" s="1" t="str">
        <f>TEXT(Data[[#This Row],[Order Date]], "mm.yy")</f>
        <v>11.18</v>
      </c>
    </row>
    <row r="8068" spans="1:26" x14ac:dyDescent="0.25">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1" t="str">
        <f>IF(M8068=People!$B$2,People!$A$5,(IF(M8068=People!$B$3,People!$A$3,(IF(M8068=People!$B$4,People!$A$4,(IF(M8068=People!$B$5,People!$A$5,0)))))))</f>
        <v>Chuck Magee</v>
      </c>
      <c r="W8068" s="1" t="str">
        <f>IFERROR(VLOOKUP(Data[[#This Row],[Order ID]], Returns!$A:$B, 2, FALSE), "No")</f>
        <v>No</v>
      </c>
      <c r="X8068" s="1">
        <f>1/COUNTIF(Data[Order ID], Data[[#This Row],[Order ID]])</f>
        <v>0.2</v>
      </c>
      <c r="Y8068" s="1">
        <f>1/COUNTIFS(Data[Customer Name],Data[[#This Row],[Customer Name]], Data[MonthYear],Data[[#This Row],[MonthYear]])</f>
        <v>0.2</v>
      </c>
      <c r="Z8068" s="1" t="str">
        <f>TEXT(Data[[#This Row],[Order Date]], "mm.yy")</f>
        <v>11.18</v>
      </c>
    </row>
    <row r="8069" spans="1:26" x14ac:dyDescent="0.25">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1" t="str">
        <f>IF(M8069=People!$B$2,People!$A$5,(IF(M8069=People!$B$3,People!$A$3,(IF(M8069=People!$B$4,People!$A$4,(IF(M8069=People!$B$5,People!$A$5,0)))))))</f>
        <v>Cassandra Brandow</v>
      </c>
      <c r="W8069" s="1" t="str">
        <f>IFERROR(VLOOKUP(Data[[#This Row],[Order ID]], Returns!$A:$B, 2, FALSE), "No")</f>
        <v>No</v>
      </c>
      <c r="X8069" s="1">
        <f>1/COUNTIF(Data[Order ID], Data[[#This Row],[Order ID]])</f>
        <v>0.5</v>
      </c>
      <c r="Y8069" s="1">
        <f>1/COUNTIFS(Data[Customer Name],Data[[#This Row],[Customer Name]], Data[MonthYear],Data[[#This Row],[MonthYear]])</f>
        <v>0.5</v>
      </c>
      <c r="Z8069" s="1" t="str">
        <f>TEXT(Data[[#This Row],[Order Date]], "mm.yy")</f>
        <v>10.17</v>
      </c>
    </row>
    <row r="8070" spans="1:26" x14ac:dyDescent="0.25">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1" t="str">
        <f>IF(M8070=People!$B$2,People!$A$5,(IF(M8070=People!$B$3,People!$A$3,(IF(M8070=People!$B$4,People!$A$4,(IF(M8070=People!$B$5,People!$A$5,0)))))))</f>
        <v>Cassandra Brandow</v>
      </c>
      <c r="W8070" s="1" t="str">
        <f>IFERROR(VLOOKUP(Data[[#This Row],[Order ID]], Returns!$A:$B, 2, FALSE), "No")</f>
        <v>No</v>
      </c>
      <c r="X8070" s="1">
        <f>1/COUNTIF(Data[Order ID], Data[[#This Row],[Order ID]])</f>
        <v>0.5</v>
      </c>
      <c r="Y8070" s="1">
        <f>1/COUNTIFS(Data[Customer Name],Data[[#This Row],[Customer Name]], Data[MonthYear],Data[[#This Row],[MonthYear]])</f>
        <v>0.5</v>
      </c>
      <c r="Z8070" s="1" t="str">
        <f>TEXT(Data[[#This Row],[Order Date]], "mm.yy")</f>
        <v>10.17</v>
      </c>
    </row>
    <row r="8071" spans="1:26" x14ac:dyDescent="0.25">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1" t="str">
        <f>IF(M8071=People!$B$2,People!$A$5,(IF(M8071=People!$B$3,People!$A$3,(IF(M8071=People!$B$4,People!$A$4,(IF(M8071=People!$B$5,People!$A$5,0)))))))</f>
        <v>Kelly Williams</v>
      </c>
      <c r="W8071" s="1" t="str">
        <f>IFERROR(VLOOKUP(Data[[#This Row],[Order ID]], Returns!$A:$B, 2, FALSE), "No")</f>
        <v>No</v>
      </c>
      <c r="X8071" s="1">
        <f>1/COUNTIF(Data[Order ID], Data[[#This Row],[Order ID]])</f>
        <v>0.14285714285714285</v>
      </c>
      <c r="Y8071" s="1">
        <f>1/COUNTIFS(Data[Customer Name],Data[[#This Row],[Customer Name]], Data[MonthYear],Data[[#This Row],[MonthYear]])</f>
        <v>0.14285714285714285</v>
      </c>
      <c r="Z8071" s="1" t="str">
        <f>TEXT(Data[[#This Row],[Order Date]], "mm.yy")</f>
        <v>01.19</v>
      </c>
    </row>
    <row r="8072" spans="1:26" x14ac:dyDescent="0.25">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1" t="str">
        <f>IF(M8072=People!$B$2,People!$A$5,(IF(M8072=People!$B$3,People!$A$3,(IF(M8072=People!$B$4,People!$A$4,(IF(M8072=People!$B$5,People!$A$5,0)))))))</f>
        <v>Kelly Williams</v>
      </c>
      <c r="W8072" s="1" t="str">
        <f>IFERROR(VLOOKUP(Data[[#This Row],[Order ID]], Returns!$A:$B, 2, FALSE), "No")</f>
        <v>No</v>
      </c>
      <c r="X8072" s="1">
        <f>1/COUNTIF(Data[Order ID], Data[[#This Row],[Order ID]])</f>
        <v>0.14285714285714285</v>
      </c>
      <c r="Y8072" s="1">
        <f>1/COUNTIFS(Data[Customer Name],Data[[#This Row],[Customer Name]], Data[MonthYear],Data[[#This Row],[MonthYear]])</f>
        <v>0.14285714285714285</v>
      </c>
      <c r="Z8072" s="1" t="str">
        <f>TEXT(Data[[#This Row],[Order Date]], "mm.yy")</f>
        <v>01.19</v>
      </c>
    </row>
    <row r="8073" spans="1:26" x14ac:dyDescent="0.25">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1" t="str">
        <f>IF(M8073=People!$B$2,People!$A$5,(IF(M8073=People!$B$3,People!$A$3,(IF(M8073=People!$B$4,People!$A$4,(IF(M8073=People!$B$5,People!$A$5,0)))))))</f>
        <v>Kelly Williams</v>
      </c>
      <c r="W8073" s="1" t="str">
        <f>IFERROR(VLOOKUP(Data[[#This Row],[Order ID]], Returns!$A:$B, 2, FALSE), "No")</f>
        <v>No</v>
      </c>
      <c r="X8073" s="1">
        <f>1/COUNTIF(Data[Order ID], Data[[#This Row],[Order ID]])</f>
        <v>0.14285714285714285</v>
      </c>
      <c r="Y8073" s="1">
        <f>1/COUNTIFS(Data[Customer Name],Data[[#This Row],[Customer Name]], Data[MonthYear],Data[[#This Row],[MonthYear]])</f>
        <v>0.14285714285714285</v>
      </c>
      <c r="Z8073" s="1" t="str">
        <f>TEXT(Data[[#This Row],[Order Date]], "mm.yy")</f>
        <v>01.19</v>
      </c>
    </row>
    <row r="8074" spans="1:26" x14ac:dyDescent="0.25">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1" t="str">
        <f>IF(M8074=People!$B$2,People!$A$5,(IF(M8074=People!$B$3,People!$A$3,(IF(M8074=People!$B$4,People!$A$4,(IF(M8074=People!$B$5,People!$A$5,0)))))))</f>
        <v>Kelly Williams</v>
      </c>
      <c r="W8074" s="1" t="str">
        <f>IFERROR(VLOOKUP(Data[[#This Row],[Order ID]], Returns!$A:$B, 2, FALSE), "No")</f>
        <v>No</v>
      </c>
      <c r="X8074" s="1">
        <f>1/COUNTIF(Data[Order ID], Data[[#This Row],[Order ID]])</f>
        <v>0.14285714285714285</v>
      </c>
      <c r="Y8074" s="1">
        <f>1/COUNTIFS(Data[Customer Name],Data[[#This Row],[Customer Name]], Data[MonthYear],Data[[#This Row],[MonthYear]])</f>
        <v>0.14285714285714285</v>
      </c>
      <c r="Z8074" s="1" t="str">
        <f>TEXT(Data[[#This Row],[Order Date]], "mm.yy")</f>
        <v>01.19</v>
      </c>
    </row>
    <row r="8075" spans="1:26" x14ac:dyDescent="0.25">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1" t="str">
        <f>IF(M8075=People!$B$2,People!$A$5,(IF(M8075=People!$B$3,People!$A$3,(IF(M8075=People!$B$4,People!$A$4,(IF(M8075=People!$B$5,People!$A$5,0)))))))</f>
        <v>Kelly Williams</v>
      </c>
      <c r="W8075" s="1" t="str">
        <f>IFERROR(VLOOKUP(Data[[#This Row],[Order ID]], Returns!$A:$B, 2, FALSE), "No")</f>
        <v>No</v>
      </c>
      <c r="X8075" s="1">
        <f>1/COUNTIF(Data[Order ID], Data[[#This Row],[Order ID]])</f>
        <v>0.14285714285714285</v>
      </c>
      <c r="Y8075" s="1">
        <f>1/COUNTIFS(Data[Customer Name],Data[[#This Row],[Customer Name]], Data[MonthYear],Data[[#This Row],[MonthYear]])</f>
        <v>0.14285714285714285</v>
      </c>
      <c r="Z8075" s="1" t="str">
        <f>TEXT(Data[[#This Row],[Order Date]], "mm.yy")</f>
        <v>01.19</v>
      </c>
    </row>
    <row r="8076" spans="1:26" x14ac:dyDescent="0.25">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1" t="str">
        <f>IF(M8076=People!$B$2,People!$A$5,(IF(M8076=People!$B$3,People!$A$3,(IF(M8076=People!$B$4,People!$A$4,(IF(M8076=People!$B$5,People!$A$5,0)))))))</f>
        <v>Kelly Williams</v>
      </c>
      <c r="W8076" s="1" t="str">
        <f>IFERROR(VLOOKUP(Data[[#This Row],[Order ID]], Returns!$A:$B, 2, FALSE), "No")</f>
        <v>No</v>
      </c>
      <c r="X8076" s="1">
        <f>1/COUNTIF(Data[Order ID], Data[[#This Row],[Order ID]])</f>
        <v>0.14285714285714285</v>
      </c>
      <c r="Y8076" s="1">
        <f>1/COUNTIFS(Data[Customer Name],Data[[#This Row],[Customer Name]], Data[MonthYear],Data[[#This Row],[MonthYear]])</f>
        <v>0.14285714285714285</v>
      </c>
      <c r="Z8076" s="1" t="str">
        <f>TEXT(Data[[#This Row],[Order Date]], "mm.yy")</f>
        <v>01.19</v>
      </c>
    </row>
    <row r="8077" spans="1:26" x14ac:dyDescent="0.25">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1" t="str">
        <f>IF(M8077=People!$B$2,People!$A$5,(IF(M8077=People!$B$3,People!$A$3,(IF(M8077=People!$B$4,People!$A$4,(IF(M8077=People!$B$5,People!$A$5,0)))))))</f>
        <v>Kelly Williams</v>
      </c>
      <c r="W8077" s="1" t="str">
        <f>IFERROR(VLOOKUP(Data[[#This Row],[Order ID]], Returns!$A:$B, 2, FALSE), "No")</f>
        <v>No</v>
      </c>
      <c r="X8077" s="1">
        <f>1/COUNTIF(Data[Order ID], Data[[#This Row],[Order ID]])</f>
        <v>0.14285714285714285</v>
      </c>
      <c r="Y8077" s="1">
        <f>1/COUNTIFS(Data[Customer Name],Data[[#This Row],[Customer Name]], Data[MonthYear],Data[[#This Row],[MonthYear]])</f>
        <v>0.14285714285714285</v>
      </c>
      <c r="Z8077" s="1" t="str">
        <f>TEXT(Data[[#This Row],[Order Date]], "mm.yy")</f>
        <v>01.19</v>
      </c>
    </row>
    <row r="8078" spans="1:26" x14ac:dyDescent="0.25">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1" t="str">
        <f>IF(M8078=People!$B$2,People!$A$5,(IF(M8078=People!$B$3,People!$A$3,(IF(M8078=People!$B$4,People!$A$4,(IF(M8078=People!$B$5,People!$A$5,0)))))))</f>
        <v>Cassandra Brandow</v>
      </c>
      <c r="W8078" s="1" t="str">
        <f>IFERROR(VLOOKUP(Data[[#This Row],[Order ID]], Returns!$A:$B, 2, FALSE), "No")</f>
        <v>No</v>
      </c>
      <c r="X8078" s="1">
        <f>1/COUNTIF(Data[Order ID], Data[[#This Row],[Order ID]])</f>
        <v>0.33333333333333331</v>
      </c>
      <c r="Y8078" s="1">
        <f>1/COUNTIFS(Data[Customer Name],Data[[#This Row],[Customer Name]], Data[MonthYear],Data[[#This Row],[MonthYear]])</f>
        <v>0.33333333333333331</v>
      </c>
      <c r="Z8078" s="1" t="str">
        <f>TEXT(Data[[#This Row],[Order Date]], "mm.yy")</f>
        <v>06.17</v>
      </c>
    </row>
    <row r="8079" spans="1:26" x14ac:dyDescent="0.25">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1" t="str">
        <f>IF(M8079=People!$B$2,People!$A$5,(IF(M8079=People!$B$3,People!$A$3,(IF(M8079=People!$B$4,People!$A$4,(IF(M8079=People!$B$5,People!$A$5,0)))))))</f>
        <v>Cassandra Brandow</v>
      </c>
      <c r="W8079" s="1" t="str">
        <f>IFERROR(VLOOKUP(Data[[#This Row],[Order ID]], Returns!$A:$B, 2, FALSE), "No")</f>
        <v>No</v>
      </c>
      <c r="X8079" s="1">
        <f>1/COUNTIF(Data[Order ID], Data[[#This Row],[Order ID]])</f>
        <v>0.33333333333333331</v>
      </c>
      <c r="Y8079" s="1">
        <f>1/COUNTIFS(Data[Customer Name],Data[[#This Row],[Customer Name]], Data[MonthYear],Data[[#This Row],[MonthYear]])</f>
        <v>0.33333333333333331</v>
      </c>
      <c r="Z8079" s="1" t="str">
        <f>TEXT(Data[[#This Row],[Order Date]], "mm.yy")</f>
        <v>06.17</v>
      </c>
    </row>
    <row r="8080" spans="1:26" x14ac:dyDescent="0.25">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1" t="str">
        <f>IF(M8080=People!$B$2,People!$A$5,(IF(M8080=People!$B$3,People!$A$3,(IF(M8080=People!$B$4,People!$A$4,(IF(M8080=People!$B$5,People!$A$5,0)))))))</f>
        <v>Cassandra Brandow</v>
      </c>
      <c r="W8080" s="1" t="str">
        <f>IFERROR(VLOOKUP(Data[[#This Row],[Order ID]], Returns!$A:$B, 2, FALSE), "No")</f>
        <v>No</v>
      </c>
      <c r="X8080" s="1">
        <f>1/COUNTIF(Data[Order ID], Data[[#This Row],[Order ID]])</f>
        <v>0.33333333333333331</v>
      </c>
      <c r="Y8080" s="1">
        <f>1/COUNTIFS(Data[Customer Name],Data[[#This Row],[Customer Name]], Data[MonthYear],Data[[#This Row],[MonthYear]])</f>
        <v>0.33333333333333331</v>
      </c>
      <c r="Z8080" s="1" t="str">
        <f>TEXT(Data[[#This Row],[Order Date]], "mm.yy")</f>
        <v>06.17</v>
      </c>
    </row>
    <row r="8081" spans="1:26" x14ac:dyDescent="0.25">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1" t="str">
        <f>IF(M8081=People!$B$2,People!$A$5,(IF(M8081=People!$B$3,People!$A$3,(IF(M8081=People!$B$4,People!$A$4,(IF(M8081=People!$B$5,People!$A$5,0)))))))</f>
        <v>Chuck Magee</v>
      </c>
      <c r="W8081" s="1" t="str">
        <f>IFERROR(VLOOKUP(Data[[#This Row],[Order ID]], Returns!$A:$B, 2, FALSE), "No")</f>
        <v>No</v>
      </c>
      <c r="X8081" s="1">
        <f>1/COUNTIF(Data[Order ID], Data[[#This Row],[Order ID]])</f>
        <v>1</v>
      </c>
      <c r="Y8081" s="1">
        <f>1/COUNTIFS(Data[Customer Name],Data[[#This Row],[Customer Name]], Data[MonthYear],Data[[#This Row],[MonthYear]])</f>
        <v>0.33333333333333331</v>
      </c>
      <c r="Z8081" s="1" t="str">
        <f>TEXT(Data[[#This Row],[Order Date]], "mm.yy")</f>
        <v>11.18</v>
      </c>
    </row>
    <row r="8082" spans="1:26" x14ac:dyDescent="0.25">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1" t="str">
        <f>IF(M8082=People!$B$2,People!$A$5,(IF(M8082=People!$B$3,People!$A$3,(IF(M8082=People!$B$4,People!$A$4,(IF(M8082=People!$B$5,People!$A$5,0)))))))</f>
        <v>Cassandra Brandow</v>
      </c>
      <c r="W8082" s="1" t="str">
        <f>IFERROR(VLOOKUP(Data[[#This Row],[Order ID]], Returns!$A:$B, 2, FALSE), "No")</f>
        <v>No</v>
      </c>
      <c r="X8082" s="1">
        <f>1/COUNTIF(Data[Order ID], Data[[#This Row],[Order ID]])</f>
        <v>0.2</v>
      </c>
      <c r="Y8082" s="1">
        <f>1/COUNTIFS(Data[Customer Name],Data[[#This Row],[Customer Name]], Data[MonthYear],Data[[#This Row],[MonthYear]])</f>
        <v>0.2</v>
      </c>
      <c r="Z8082" s="1" t="str">
        <f>TEXT(Data[[#This Row],[Order Date]], "mm.yy")</f>
        <v>10.17</v>
      </c>
    </row>
    <row r="8083" spans="1:26" x14ac:dyDescent="0.25">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1" t="str">
        <f>IF(M8083=People!$B$2,People!$A$5,(IF(M8083=People!$B$3,People!$A$3,(IF(M8083=People!$B$4,People!$A$4,(IF(M8083=People!$B$5,People!$A$5,0)))))))</f>
        <v>Cassandra Brandow</v>
      </c>
      <c r="W8083" s="1" t="str">
        <f>IFERROR(VLOOKUP(Data[[#This Row],[Order ID]], Returns!$A:$B, 2, FALSE), "No")</f>
        <v>No</v>
      </c>
      <c r="X8083" s="1">
        <f>1/COUNTIF(Data[Order ID], Data[[#This Row],[Order ID]])</f>
        <v>0.2</v>
      </c>
      <c r="Y8083" s="1">
        <f>1/COUNTIFS(Data[Customer Name],Data[[#This Row],[Customer Name]], Data[MonthYear],Data[[#This Row],[MonthYear]])</f>
        <v>0.2</v>
      </c>
      <c r="Z8083" s="1" t="str">
        <f>TEXT(Data[[#This Row],[Order Date]], "mm.yy")</f>
        <v>10.17</v>
      </c>
    </row>
    <row r="8084" spans="1:26" x14ac:dyDescent="0.25">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1" t="str">
        <f>IF(M8084=People!$B$2,People!$A$5,(IF(M8084=People!$B$3,People!$A$3,(IF(M8084=People!$B$4,People!$A$4,(IF(M8084=People!$B$5,People!$A$5,0)))))))</f>
        <v>Cassandra Brandow</v>
      </c>
      <c r="W8084" s="1" t="str">
        <f>IFERROR(VLOOKUP(Data[[#This Row],[Order ID]], Returns!$A:$B, 2, FALSE), "No")</f>
        <v>No</v>
      </c>
      <c r="X8084" s="1">
        <f>1/COUNTIF(Data[Order ID], Data[[#This Row],[Order ID]])</f>
        <v>0.2</v>
      </c>
      <c r="Y8084" s="1">
        <f>1/COUNTIFS(Data[Customer Name],Data[[#This Row],[Customer Name]], Data[MonthYear],Data[[#This Row],[MonthYear]])</f>
        <v>0.2</v>
      </c>
      <c r="Z8084" s="1" t="str">
        <f>TEXT(Data[[#This Row],[Order Date]], "mm.yy")</f>
        <v>10.17</v>
      </c>
    </row>
    <row r="8085" spans="1:26" x14ac:dyDescent="0.25">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1" t="str">
        <f>IF(M8085=People!$B$2,People!$A$5,(IF(M8085=People!$B$3,People!$A$3,(IF(M8085=People!$B$4,People!$A$4,(IF(M8085=People!$B$5,People!$A$5,0)))))))</f>
        <v>Cassandra Brandow</v>
      </c>
      <c r="W8085" s="1" t="str">
        <f>IFERROR(VLOOKUP(Data[[#This Row],[Order ID]], Returns!$A:$B, 2, FALSE), "No")</f>
        <v>No</v>
      </c>
      <c r="X8085" s="1">
        <f>1/COUNTIF(Data[Order ID], Data[[#This Row],[Order ID]])</f>
        <v>0.2</v>
      </c>
      <c r="Y8085" s="1">
        <f>1/COUNTIFS(Data[Customer Name],Data[[#This Row],[Customer Name]], Data[MonthYear],Data[[#This Row],[MonthYear]])</f>
        <v>0.2</v>
      </c>
      <c r="Z8085" s="1" t="str">
        <f>TEXT(Data[[#This Row],[Order Date]], "mm.yy")</f>
        <v>10.17</v>
      </c>
    </row>
    <row r="8086" spans="1:26" x14ac:dyDescent="0.25">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1" t="str">
        <f>IF(M8086=People!$B$2,People!$A$5,(IF(M8086=People!$B$3,People!$A$3,(IF(M8086=People!$B$4,People!$A$4,(IF(M8086=People!$B$5,People!$A$5,0)))))))</f>
        <v>Cassandra Brandow</v>
      </c>
      <c r="W8086" s="1" t="str">
        <f>IFERROR(VLOOKUP(Data[[#This Row],[Order ID]], Returns!$A:$B, 2, FALSE), "No")</f>
        <v>No</v>
      </c>
      <c r="X8086" s="1">
        <f>1/COUNTIF(Data[Order ID], Data[[#This Row],[Order ID]])</f>
        <v>0.2</v>
      </c>
      <c r="Y8086" s="1">
        <f>1/COUNTIFS(Data[Customer Name],Data[[#This Row],[Customer Name]], Data[MonthYear],Data[[#This Row],[MonthYear]])</f>
        <v>0.2</v>
      </c>
      <c r="Z8086" s="1" t="str">
        <f>TEXT(Data[[#This Row],[Order Date]], "mm.yy")</f>
        <v>10.17</v>
      </c>
    </row>
    <row r="8087" spans="1:26" x14ac:dyDescent="0.25">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1" t="str">
        <f>IF(M8087=People!$B$2,People!$A$5,(IF(M8087=People!$B$3,People!$A$3,(IF(M8087=People!$B$4,People!$A$4,(IF(M8087=People!$B$5,People!$A$5,0)))))))</f>
        <v>Cassandra Brandow</v>
      </c>
      <c r="W8087" s="1" t="str">
        <f>IFERROR(VLOOKUP(Data[[#This Row],[Order ID]], Returns!$A:$B, 2, FALSE), "No")</f>
        <v>No</v>
      </c>
      <c r="X8087" s="1">
        <f>1/COUNTIF(Data[Order ID], Data[[#This Row],[Order ID]])</f>
        <v>1</v>
      </c>
      <c r="Y8087" s="1">
        <f>1/COUNTIFS(Data[Customer Name],Data[[#This Row],[Customer Name]], Data[MonthYear],Data[[#This Row],[MonthYear]])</f>
        <v>1</v>
      </c>
      <c r="Z8087" s="1" t="str">
        <f>TEXT(Data[[#This Row],[Order Date]], "mm.yy")</f>
        <v>10.18</v>
      </c>
    </row>
    <row r="8088" spans="1:26" x14ac:dyDescent="0.25">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1" t="str">
        <f>IF(M8088=People!$B$2,People!$A$5,(IF(M8088=People!$B$3,People!$A$3,(IF(M8088=People!$B$4,People!$A$4,(IF(M8088=People!$B$5,People!$A$5,0)))))))</f>
        <v>Cassandra Brandow</v>
      </c>
      <c r="W8088" s="1" t="str">
        <f>IFERROR(VLOOKUP(Data[[#This Row],[Order ID]], Returns!$A:$B, 2, FALSE), "No")</f>
        <v>No</v>
      </c>
      <c r="X8088" s="1">
        <f>1/COUNTIF(Data[Order ID], Data[[#This Row],[Order ID]])</f>
        <v>1</v>
      </c>
      <c r="Y8088" s="1">
        <f>1/COUNTIFS(Data[Customer Name],Data[[#This Row],[Customer Name]], Data[MonthYear],Data[[#This Row],[MonthYear]])</f>
        <v>0.33333333333333331</v>
      </c>
      <c r="Z8088" s="1" t="str">
        <f>TEXT(Data[[#This Row],[Order Date]], "mm.yy")</f>
        <v>04.19</v>
      </c>
    </row>
    <row r="8089" spans="1:26" x14ac:dyDescent="0.25">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1" t="str">
        <f>IF(M8089=People!$B$2,People!$A$5,(IF(M8089=People!$B$3,People!$A$3,(IF(M8089=People!$B$4,People!$A$4,(IF(M8089=People!$B$5,People!$A$5,0)))))))</f>
        <v>Cassandra Brandow</v>
      </c>
      <c r="W8089" s="1" t="str">
        <f>IFERROR(VLOOKUP(Data[[#This Row],[Order ID]], Returns!$A:$B, 2, FALSE), "No")</f>
        <v>No</v>
      </c>
      <c r="X8089" s="1">
        <f>1/COUNTIF(Data[Order ID], Data[[#This Row],[Order ID]])</f>
        <v>1</v>
      </c>
      <c r="Y8089" s="1">
        <f>1/COUNTIFS(Data[Customer Name],Data[[#This Row],[Customer Name]], Data[MonthYear],Data[[#This Row],[MonthYear]])</f>
        <v>1</v>
      </c>
      <c r="Z8089" s="1" t="str">
        <f>TEXT(Data[[#This Row],[Order Date]], "mm.yy")</f>
        <v>09.18</v>
      </c>
    </row>
    <row r="8090" spans="1:26" x14ac:dyDescent="0.25">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1" t="str">
        <f>IF(M8090=People!$B$2,People!$A$5,(IF(M8090=People!$B$3,People!$A$3,(IF(M8090=People!$B$4,People!$A$4,(IF(M8090=People!$B$5,People!$A$5,0)))))))</f>
        <v>Cassandra Brandow</v>
      </c>
      <c r="W8090" s="1" t="str">
        <f>IFERROR(VLOOKUP(Data[[#This Row],[Order ID]], Returns!$A:$B, 2, FALSE), "No")</f>
        <v>No</v>
      </c>
      <c r="X8090" s="1">
        <f>1/COUNTIF(Data[Order ID], Data[[#This Row],[Order ID]])</f>
        <v>1</v>
      </c>
      <c r="Y8090" s="1">
        <f>1/COUNTIFS(Data[Customer Name],Data[[#This Row],[Customer Name]], Data[MonthYear],Data[[#This Row],[MonthYear]])</f>
        <v>1</v>
      </c>
      <c r="Z8090" s="1" t="str">
        <f>TEXT(Data[[#This Row],[Order Date]], "mm.yy")</f>
        <v>07.17</v>
      </c>
    </row>
    <row r="8091" spans="1:26" x14ac:dyDescent="0.25">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1" t="str">
        <f>IF(M8091=People!$B$2,People!$A$5,(IF(M8091=People!$B$3,People!$A$3,(IF(M8091=People!$B$4,People!$A$4,(IF(M8091=People!$B$5,People!$A$5,0)))))))</f>
        <v>Chuck Magee</v>
      </c>
      <c r="W8091" s="1" t="str">
        <f>IFERROR(VLOOKUP(Data[[#This Row],[Order ID]], Returns!$A:$B, 2, FALSE), "No")</f>
        <v>No</v>
      </c>
      <c r="X8091" s="1">
        <f>1/COUNTIF(Data[Order ID], Data[[#This Row],[Order ID]])</f>
        <v>1</v>
      </c>
      <c r="Y8091" s="1">
        <f>1/COUNTIFS(Data[Customer Name],Data[[#This Row],[Customer Name]], Data[MonthYear],Data[[#This Row],[MonthYear]])</f>
        <v>0.5</v>
      </c>
      <c r="Z8091" s="1" t="str">
        <f>TEXT(Data[[#This Row],[Order Date]], "mm.yy")</f>
        <v>08.17</v>
      </c>
    </row>
    <row r="8092" spans="1:26" x14ac:dyDescent="0.25">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1" t="str">
        <f>IF(M8092=People!$B$2,People!$A$5,(IF(M8092=People!$B$3,People!$A$3,(IF(M8092=People!$B$4,People!$A$4,(IF(M8092=People!$B$5,People!$A$5,0)))))))</f>
        <v>Cassandra Brandow</v>
      </c>
      <c r="W8092" s="1" t="str">
        <f>IFERROR(VLOOKUP(Data[[#This Row],[Order ID]], Returns!$A:$B, 2, FALSE), "No")</f>
        <v>No</v>
      </c>
      <c r="X8092" s="1">
        <f>1/COUNTIF(Data[Order ID], Data[[#This Row],[Order ID]])</f>
        <v>1</v>
      </c>
      <c r="Y8092" s="1">
        <f>1/COUNTIFS(Data[Customer Name],Data[[#This Row],[Customer Name]], Data[MonthYear],Data[[#This Row],[MonthYear]])</f>
        <v>1</v>
      </c>
      <c r="Z8092" s="1" t="str">
        <f>TEXT(Data[[#This Row],[Order Date]], "mm.yy")</f>
        <v>12.16</v>
      </c>
    </row>
    <row r="8093" spans="1:26" x14ac:dyDescent="0.25">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1" t="str">
        <f>IF(M8093=People!$B$2,People!$A$5,(IF(M8093=People!$B$3,People!$A$3,(IF(M8093=People!$B$4,People!$A$4,(IF(M8093=People!$B$5,People!$A$5,0)))))))</f>
        <v>Cassandra Brandow</v>
      </c>
      <c r="W8093" s="1" t="str">
        <f>IFERROR(VLOOKUP(Data[[#This Row],[Order ID]], Returns!$A:$B, 2, FALSE), "No")</f>
        <v>No</v>
      </c>
      <c r="X8093" s="1">
        <f>1/COUNTIF(Data[Order ID], Data[[#This Row],[Order ID]])</f>
        <v>1</v>
      </c>
      <c r="Y8093" s="1">
        <f>1/COUNTIFS(Data[Customer Name],Data[[#This Row],[Customer Name]], Data[MonthYear],Data[[#This Row],[MonthYear]])</f>
        <v>1</v>
      </c>
      <c r="Z8093" s="1" t="str">
        <f>TEXT(Data[[#This Row],[Order Date]], "mm.yy")</f>
        <v>12.17</v>
      </c>
    </row>
    <row r="8094" spans="1:26" x14ac:dyDescent="0.25">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1" t="str">
        <f>IF(M8094=People!$B$2,People!$A$5,(IF(M8094=People!$B$3,People!$A$3,(IF(M8094=People!$B$4,People!$A$4,(IF(M8094=People!$B$5,People!$A$5,0)))))))</f>
        <v>Chuck Magee</v>
      </c>
      <c r="W8094" s="1" t="str">
        <f>IFERROR(VLOOKUP(Data[[#This Row],[Order ID]], Returns!$A:$B, 2, FALSE), "No")</f>
        <v>No</v>
      </c>
      <c r="X8094" s="1">
        <f>1/COUNTIF(Data[Order ID], Data[[#This Row],[Order ID]])</f>
        <v>1</v>
      </c>
      <c r="Y8094" s="1">
        <f>1/COUNTIFS(Data[Customer Name],Data[[#This Row],[Customer Name]], Data[MonthYear],Data[[#This Row],[MonthYear]])</f>
        <v>0.5</v>
      </c>
      <c r="Z8094" s="1" t="str">
        <f>TEXT(Data[[#This Row],[Order Date]], "mm.yy")</f>
        <v>11.19</v>
      </c>
    </row>
    <row r="8095" spans="1:26" x14ac:dyDescent="0.25">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1" t="str">
        <f>IF(M8095=People!$B$2,People!$A$5,(IF(M8095=People!$B$3,People!$A$3,(IF(M8095=People!$B$4,People!$A$4,(IF(M8095=People!$B$5,People!$A$5,0)))))))</f>
        <v>Cassandra Brandow</v>
      </c>
      <c r="W8095" s="1" t="str">
        <f>IFERROR(VLOOKUP(Data[[#This Row],[Order ID]], Returns!$A:$B, 2, FALSE), "No")</f>
        <v>No</v>
      </c>
      <c r="X8095" s="1">
        <f>1/COUNTIF(Data[Order ID], Data[[#This Row],[Order ID]])</f>
        <v>0.25</v>
      </c>
      <c r="Y8095" s="1">
        <f>1/COUNTIFS(Data[Customer Name],Data[[#This Row],[Customer Name]], Data[MonthYear],Data[[#This Row],[MonthYear]])</f>
        <v>0.25</v>
      </c>
      <c r="Z8095" s="1" t="str">
        <f>TEXT(Data[[#This Row],[Order Date]], "mm.yy")</f>
        <v>07.19</v>
      </c>
    </row>
    <row r="8096" spans="1:26" x14ac:dyDescent="0.25">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1" t="str">
        <f>IF(M8096=People!$B$2,People!$A$5,(IF(M8096=People!$B$3,People!$A$3,(IF(M8096=People!$B$4,People!$A$4,(IF(M8096=People!$B$5,People!$A$5,0)))))))</f>
        <v>Cassandra Brandow</v>
      </c>
      <c r="W8096" s="1" t="str">
        <f>IFERROR(VLOOKUP(Data[[#This Row],[Order ID]], Returns!$A:$B, 2, FALSE), "No")</f>
        <v>No</v>
      </c>
      <c r="X8096" s="1">
        <f>1/COUNTIF(Data[Order ID], Data[[#This Row],[Order ID]])</f>
        <v>0.25</v>
      </c>
      <c r="Y8096" s="1">
        <f>1/COUNTIFS(Data[Customer Name],Data[[#This Row],[Customer Name]], Data[MonthYear],Data[[#This Row],[MonthYear]])</f>
        <v>0.25</v>
      </c>
      <c r="Z8096" s="1" t="str">
        <f>TEXT(Data[[#This Row],[Order Date]], "mm.yy")</f>
        <v>07.19</v>
      </c>
    </row>
    <row r="8097" spans="1:26" x14ac:dyDescent="0.25">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1" t="str">
        <f>IF(M8097=People!$B$2,People!$A$5,(IF(M8097=People!$B$3,People!$A$3,(IF(M8097=People!$B$4,People!$A$4,(IF(M8097=People!$B$5,People!$A$5,0)))))))</f>
        <v>Cassandra Brandow</v>
      </c>
      <c r="W8097" s="1" t="str">
        <f>IFERROR(VLOOKUP(Data[[#This Row],[Order ID]], Returns!$A:$B, 2, FALSE), "No")</f>
        <v>No</v>
      </c>
      <c r="X8097" s="1">
        <f>1/COUNTIF(Data[Order ID], Data[[#This Row],[Order ID]])</f>
        <v>0.25</v>
      </c>
      <c r="Y8097" s="1">
        <f>1/COUNTIFS(Data[Customer Name],Data[[#This Row],[Customer Name]], Data[MonthYear],Data[[#This Row],[MonthYear]])</f>
        <v>0.25</v>
      </c>
      <c r="Z8097" s="1" t="str">
        <f>TEXT(Data[[#This Row],[Order Date]], "mm.yy")</f>
        <v>07.19</v>
      </c>
    </row>
    <row r="8098" spans="1:26" x14ac:dyDescent="0.25">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1" t="str">
        <f>IF(M8098=People!$B$2,People!$A$5,(IF(M8098=People!$B$3,People!$A$3,(IF(M8098=People!$B$4,People!$A$4,(IF(M8098=People!$B$5,People!$A$5,0)))))))</f>
        <v>Cassandra Brandow</v>
      </c>
      <c r="W8098" s="1" t="str">
        <f>IFERROR(VLOOKUP(Data[[#This Row],[Order ID]], Returns!$A:$B, 2, FALSE), "No")</f>
        <v>No</v>
      </c>
      <c r="X8098" s="1">
        <f>1/COUNTIF(Data[Order ID], Data[[#This Row],[Order ID]])</f>
        <v>0.25</v>
      </c>
      <c r="Y8098" s="1">
        <f>1/COUNTIFS(Data[Customer Name],Data[[#This Row],[Customer Name]], Data[MonthYear],Data[[#This Row],[MonthYear]])</f>
        <v>0.25</v>
      </c>
      <c r="Z8098" s="1" t="str">
        <f>TEXT(Data[[#This Row],[Order Date]], "mm.yy")</f>
        <v>07.19</v>
      </c>
    </row>
    <row r="8099" spans="1:26" x14ac:dyDescent="0.25">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1" t="str">
        <f>IF(M8099=People!$B$2,People!$A$5,(IF(M8099=People!$B$3,People!$A$3,(IF(M8099=People!$B$4,People!$A$4,(IF(M8099=People!$B$5,People!$A$5,0)))))))</f>
        <v>Cassandra Brandow</v>
      </c>
      <c r="W8099" s="1" t="str">
        <f>IFERROR(VLOOKUP(Data[[#This Row],[Order ID]], Returns!$A:$B, 2, FALSE), "No")</f>
        <v>No</v>
      </c>
      <c r="X8099" s="1">
        <f>1/COUNTIF(Data[Order ID], Data[[#This Row],[Order ID]])</f>
        <v>0.5</v>
      </c>
      <c r="Y8099" s="1">
        <f>1/COUNTIFS(Data[Customer Name],Data[[#This Row],[Customer Name]], Data[MonthYear],Data[[#This Row],[MonthYear]])</f>
        <v>0.14285714285714285</v>
      </c>
      <c r="Z8099" s="1" t="str">
        <f>TEXT(Data[[#This Row],[Order Date]], "mm.yy")</f>
        <v>12.19</v>
      </c>
    </row>
    <row r="8100" spans="1:26" x14ac:dyDescent="0.25">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1" t="str">
        <f>IF(M8100=People!$B$2,People!$A$5,(IF(M8100=People!$B$3,People!$A$3,(IF(M8100=People!$B$4,People!$A$4,(IF(M8100=People!$B$5,People!$A$5,0)))))))</f>
        <v>Cassandra Brandow</v>
      </c>
      <c r="W8100" s="1" t="str">
        <f>IFERROR(VLOOKUP(Data[[#This Row],[Order ID]], Returns!$A:$B, 2, FALSE), "No")</f>
        <v>No</v>
      </c>
      <c r="X8100" s="1">
        <f>1/COUNTIF(Data[Order ID], Data[[#This Row],[Order ID]])</f>
        <v>0.5</v>
      </c>
      <c r="Y8100" s="1">
        <f>1/COUNTIFS(Data[Customer Name],Data[[#This Row],[Customer Name]], Data[MonthYear],Data[[#This Row],[MonthYear]])</f>
        <v>0.14285714285714285</v>
      </c>
      <c r="Z8100" s="1" t="str">
        <f>TEXT(Data[[#This Row],[Order Date]], "mm.yy")</f>
        <v>12.19</v>
      </c>
    </row>
    <row r="8101" spans="1:26" x14ac:dyDescent="0.25">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1" t="str">
        <f>IF(M8101=People!$B$2,People!$A$5,(IF(M8101=People!$B$3,People!$A$3,(IF(M8101=People!$B$4,People!$A$4,(IF(M8101=People!$B$5,People!$A$5,0)))))))</f>
        <v>Cassandra Brandow</v>
      </c>
      <c r="W8101" s="1" t="str">
        <f>IFERROR(VLOOKUP(Data[[#This Row],[Order ID]], Returns!$A:$B, 2, FALSE), "No")</f>
        <v>No</v>
      </c>
      <c r="X8101" s="1">
        <f>1/COUNTIF(Data[Order ID], Data[[#This Row],[Order ID]])</f>
        <v>0.5</v>
      </c>
      <c r="Y8101" s="1">
        <f>1/COUNTIFS(Data[Customer Name],Data[[#This Row],[Customer Name]], Data[MonthYear],Data[[#This Row],[MonthYear]])</f>
        <v>0.5</v>
      </c>
      <c r="Z8101" s="1" t="str">
        <f>TEXT(Data[[#This Row],[Order Date]], "mm.yy")</f>
        <v>03.18</v>
      </c>
    </row>
    <row r="8102" spans="1:26" x14ac:dyDescent="0.25">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1" t="str">
        <f>IF(M8102=People!$B$2,People!$A$5,(IF(M8102=People!$B$3,People!$A$3,(IF(M8102=People!$B$4,People!$A$4,(IF(M8102=People!$B$5,People!$A$5,0)))))))</f>
        <v>Cassandra Brandow</v>
      </c>
      <c r="W8102" s="1" t="str">
        <f>IFERROR(VLOOKUP(Data[[#This Row],[Order ID]], Returns!$A:$B, 2, FALSE), "No")</f>
        <v>No</v>
      </c>
      <c r="X8102" s="1">
        <f>1/COUNTIF(Data[Order ID], Data[[#This Row],[Order ID]])</f>
        <v>0.5</v>
      </c>
      <c r="Y8102" s="1">
        <f>1/COUNTIFS(Data[Customer Name],Data[[#This Row],[Customer Name]], Data[MonthYear],Data[[#This Row],[MonthYear]])</f>
        <v>0.5</v>
      </c>
      <c r="Z8102" s="1" t="str">
        <f>TEXT(Data[[#This Row],[Order Date]], "mm.yy")</f>
        <v>03.18</v>
      </c>
    </row>
    <row r="8103" spans="1:26" x14ac:dyDescent="0.25">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1" t="str">
        <f>IF(M8103=People!$B$2,People!$A$5,(IF(M8103=People!$B$3,People!$A$3,(IF(M8103=People!$B$4,People!$A$4,(IF(M8103=People!$B$5,People!$A$5,0)))))))</f>
        <v>Cassandra Brandow</v>
      </c>
      <c r="W8103" s="1" t="str">
        <f>IFERROR(VLOOKUP(Data[[#This Row],[Order ID]], Returns!$A:$B, 2, FALSE), "No")</f>
        <v>No</v>
      </c>
      <c r="X8103" s="1">
        <f>1/COUNTIF(Data[Order ID], Data[[#This Row],[Order ID]])</f>
        <v>0.25</v>
      </c>
      <c r="Y8103" s="1">
        <f>1/COUNTIFS(Data[Customer Name],Data[[#This Row],[Customer Name]], Data[MonthYear],Data[[#This Row],[MonthYear]])</f>
        <v>0.25</v>
      </c>
      <c r="Z8103" s="1" t="str">
        <f>TEXT(Data[[#This Row],[Order Date]], "mm.yy")</f>
        <v>05.17</v>
      </c>
    </row>
    <row r="8104" spans="1:26" x14ac:dyDescent="0.25">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1" t="str">
        <f>IF(M8104=People!$B$2,People!$A$5,(IF(M8104=People!$B$3,People!$A$3,(IF(M8104=People!$B$4,People!$A$4,(IF(M8104=People!$B$5,People!$A$5,0)))))))</f>
        <v>Cassandra Brandow</v>
      </c>
      <c r="W8104" s="1" t="str">
        <f>IFERROR(VLOOKUP(Data[[#This Row],[Order ID]], Returns!$A:$B, 2, FALSE), "No")</f>
        <v>No</v>
      </c>
      <c r="X8104" s="1">
        <f>1/COUNTIF(Data[Order ID], Data[[#This Row],[Order ID]])</f>
        <v>0.25</v>
      </c>
      <c r="Y8104" s="1">
        <f>1/COUNTIFS(Data[Customer Name],Data[[#This Row],[Customer Name]], Data[MonthYear],Data[[#This Row],[MonthYear]])</f>
        <v>0.25</v>
      </c>
      <c r="Z8104" s="1" t="str">
        <f>TEXT(Data[[#This Row],[Order Date]], "mm.yy")</f>
        <v>05.17</v>
      </c>
    </row>
    <row r="8105" spans="1:26" x14ac:dyDescent="0.25">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1" t="str">
        <f>IF(M8105=People!$B$2,People!$A$5,(IF(M8105=People!$B$3,People!$A$3,(IF(M8105=People!$B$4,People!$A$4,(IF(M8105=People!$B$5,People!$A$5,0)))))))</f>
        <v>Cassandra Brandow</v>
      </c>
      <c r="W8105" s="1" t="str">
        <f>IFERROR(VLOOKUP(Data[[#This Row],[Order ID]], Returns!$A:$B, 2, FALSE), "No")</f>
        <v>No</v>
      </c>
      <c r="X8105" s="1">
        <f>1/COUNTIF(Data[Order ID], Data[[#This Row],[Order ID]])</f>
        <v>0.25</v>
      </c>
      <c r="Y8105" s="1">
        <f>1/COUNTIFS(Data[Customer Name],Data[[#This Row],[Customer Name]], Data[MonthYear],Data[[#This Row],[MonthYear]])</f>
        <v>0.25</v>
      </c>
      <c r="Z8105" s="1" t="str">
        <f>TEXT(Data[[#This Row],[Order Date]], "mm.yy")</f>
        <v>05.17</v>
      </c>
    </row>
    <row r="8106" spans="1:26" x14ac:dyDescent="0.25">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1" t="str">
        <f>IF(M8106=People!$B$2,People!$A$5,(IF(M8106=People!$B$3,People!$A$3,(IF(M8106=People!$B$4,People!$A$4,(IF(M8106=People!$B$5,People!$A$5,0)))))))</f>
        <v>Cassandra Brandow</v>
      </c>
      <c r="W8106" s="1" t="str">
        <f>IFERROR(VLOOKUP(Data[[#This Row],[Order ID]], Returns!$A:$B, 2, FALSE), "No")</f>
        <v>No</v>
      </c>
      <c r="X8106" s="1">
        <f>1/COUNTIF(Data[Order ID], Data[[#This Row],[Order ID]])</f>
        <v>0.25</v>
      </c>
      <c r="Y8106" s="1">
        <f>1/COUNTIFS(Data[Customer Name],Data[[#This Row],[Customer Name]], Data[MonthYear],Data[[#This Row],[MonthYear]])</f>
        <v>0.25</v>
      </c>
      <c r="Z8106" s="1" t="str">
        <f>TEXT(Data[[#This Row],[Order Date]], "mm.yy")</f>
        <v>05.17</v>
      </c>
    </row>
    <row r="8107" spans="1:26" x14ac:dyDescent="0.25">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1" t="str">
        <f>IF(M8107=People!$B$2,People!$A$5,(IF(M8107=People!$B$3,People!$A$3,(IF(M8107=People!$B$4,People!$A$4,(IF(M8107=People!$B$5,People!$A$5,0)))))))</f>
        <v>Kelly Williams</v>
      </c>
      <c r="W8107" s="1" t="str">
        <f>IFERROR(VLOOKUP(Data[[#This Row],[Order ID]], Returns!$A:$B, 2, FALSE), "No")</f>
        <v>No</v>
      </c>
      <c r="X8107" s="1">
        <f>1/COUNTIF(Data[Order ID], Data[[#This Row],[Order ID]])</f>
        <v>0.33333333333333331</v>
      </c>
      <c r="Y8107" s="1">
        <f>1/COUNTIFS(Data[Customer Name],Data[[#This Row],[Customer Name]], Data[MonthYear],Data[[#This Row],[MonthYear]])</f>
        <v>0.33333333333333331</v>
      </c>
      <c r="Z8107" s="1" t="str">
        <f>TEXT(Data[[#This Row],[Order Date]], "mm.yy")</f>
        <v>02.19</v>
      </c>
    </row>
    <row r="8108" spans="1:26" x14ac:dyDescent="0.25">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1" t="str">
        <f>IF(M8108=People!$B$2,People!$A$5,(IF(M8108=People!$B$3,People!$A$3,(IF(M8108=People!$B$4,People!$A$4,(IF(M8108=People!$B$5,People!$A$5,0)))))))</f>
        <v>Kelly Williams</v>
      </c>
      <c r="W8108" s="1" t="str">
        <f>IFERROR(VLOOKUP(Data[[#This Row],[Order ID]], Returns!$A:$B, 2, FALSE), "No")</f>
        <v>No</v>
      </c>
      <c r="X8108" s="1">
        <f>1/COUNTIF(Data[Order ID], Data[[#This Row],[Order ID]])</f>
        <v>0.33333333333333331</v>
      </c>
      <c r="Y8108" s="1">
        <f>1/COUNTIFS(Data[Customer Name],Data[[#This Row],[Customer Name]], Data[MonthYear],Data[[#This Row],[MonthYear]])</f>
        <v>0.33333333333333331</v>
      </c>
      <c r="Z8108" s="1" t="str">
        <f>TEXT(Data[[#This Row],[Order Date]], "mm.yy")</f>
        <v>02.19</v>
      </c>
    </row>
    <row r="8109" spans="1:26" x14ac:dyDescent="0.25">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1" t="str">
        <f>IF(M8109=People!$B$2,People!$A$5,(IF(M8109=People!$B$3,People!$A$3,(IF(M8109=People!$B$4,People!$A$4,(IF(M8109=People!$B$5,People!$A$5,0)))))))</f>
        <v>Kelly Williams</v>
      </c>
      <c r="W8109" s="1" t="str">
        <f>IFERROR(VLOOKUP(Data[[#This Row],[Order ID]], Returns!$A:$B, 2, FALSE), "No")</f>
        <v>No</v>
      </c>
      <c r="X8109" s="1">
        <f>1/COUNTIF(Data[Order ID], Data[[#This Row],[Order ID]])</f>
        <v>0.33333333333333331</v>
      </c>
      <c r="Y8109" s="1">
        <f>1/COUNTIFS(Data[Customer Name],Data[[#This Row],[Customer Name]], Data[MonthYear],Data[[#This Row],[MonthYear]])</f>
        <v>0.33333333333333331</v>
      </c>
      <c r="Z8109" s="1" t="str">
        <f>TEXT(Data[[#This Row],[Order Date]], "mm.yy")</f>
        <v>02.19</v>
      </c>
    </row>
    <row r="8110" spans="1:26" x14ac:dyDescent="0.25">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1" t="str">
        <f>IF(M8110=People!$B$2,People!$A$5,(IF(M8110=People!$B$3,People!$A$3,(IF(M8110=People!$B$4,People!$A$4,(IF(M8110=People!$B$5,People!$A$5,0)))))))</f>
        <v>Chuck Magee</v>
      </c>
      <c r="W8110" s="1" t="str">
        <f>IFERROR(VLOOKUP(Data[[#This Row],[Order ID]], Returns!$A:$B, 2, FALSE), "No")</f>
        <v>No</v>
      </c>
      <c r="X8110" s="1">
        <f>1/COUNTIF(Data[Order ID], Data[[#This Row],[Order ID]])</f>
        <v>1</v>
      </c>
      <c r="Y8110" s="1">
        <f>1/COUNTIFS(Data[Customer Name],Data[[#This Row],[Customer Name]], Data[MonthYear],Data[[#This Row],[MonthYear]])</f>
        <v>1</v>
      </c>
      <c r="Z8110" s="1" t="str">
        <f>TEXT(Data[[#This Row],[Order Date]], "mm.yy")</f>
        <v>12.19</v>
      </c>
    </row>
    <row r="8111" spans="1:26" x14ac:dyDescent="0.25">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1" t="str">
        <f>IF(M8111=People!$B$2,People!$A$5,(IF(M8111=People!$B$3,People!$A$3,(IF(M8111=People!$B$4,People!$A$4,(IF(M8111=People!$B$5,People!$A$5,0)))))))</f>
        <v>Kelly Williams</v>
      </c>
      <c r="W8111" s="1" t="str">
        <f>IFERROR(VLOOKUP(Data[[#This Row],[Order ID]], Returns!$A:$B, 2, FALSE), "No")</f>
        <v>No</v>
      </c>
      <c r="X8111" s="1">
        <f>1/COUNTIF(Data[Order ID], Data[[#This Row],[Order ID]])</f>
        <v>0.5</v>
      </c>
      <c r="Y8111" s="1">
        <f>1/COUNTIFS(Data[Customer Name],Data[[#This Row],[Customer Name]], Data[MonthYear],Data[[#This Row],[MonthYear]])</f>
        <v>0.5</v>
      </c>
      <c r="Z8111" s="1" t="str">
        <f>TEXT(Data[[#This Row],[Order Date]], "mm.yy")</f>
        <v>11.19</v>
      </c>
    </row>
    <row r="8112" spans="1:26" x14ac:dyDescent="0.25">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1" t="str">
        <f>IF(M8112=People!$B$2,People!$A$5,(IF(M8112=People!$B$3,People!$A$3,(IF(M8112=People!$B$4,People!$A$4,(IF(M8112=People!$B$5,People!$A$5,0)))))))</f>
        <v>Kelly Williams</v>
      </c>
      <c r="W8112" s="1" t="str">
        <f>IFERROR(VLOOKUP(Data[[#This Row],[Order ID]], Returns!$A:$B, 2, FALSE), "No")</f>
        <v>No</v>
      </c>
      <c r="X8112" s="1">
        <f>1/COUNTIF(Data[Order ID], Data[[#This Row],[Order ID]])</f>
        <v>0.5</v>
      </c>
      <c r="Y8112" s="1">
        <f>1/COUNTIFS(Data[Customer Name],Data[[#This Row],[Customer Name]], Data[MonthYear],Data[[#This Row],[MonthYear]])</f>
        <v>0.5</v>
      </c>
      <c r="Z8112" s="1" t="str">
        <f>TEXT(Data[[#This Row],[Order Date]], "mm.yy")</f>
        <v>11.19</v>
      </c>
    </row>
    <row r="8113" spans="1:26" x14ac:dyDescent="0.25">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1" t="str">
        <f>IF(M8113=People!$B$2,People!$A$5,(IF(M8113=People!$B$3,People!$A$3,(IF(M8113=People!$B$4,People!$A$4,(IF(M8113=People!$B$5,People!$A$5,0)))))))</f>
        <v>Kelly Williams</v>
      </c>
      <c r="W8113" s="1" t="str">
        <f>IFERROR(VLOOKUP(Data[[#This Row],[Order ID]], Returns!$A:$B, 2, FALSE), "No")</f>
        <v>No</v>
      </c>
      <c r="X8113" s="1">
        <f>1/COUNTIF(Data[Order ID], Data[[#This Row],[Order ID]])</f>
        <v>0.33333333333333331</v>
      </c>
      <c r="Y8113" s="1">
        <f>1/COUNTIFS(Data[Customer Name],Data[[#This Row],[Customer Name]], Data[MonthYear],Data[[#This Row],[MonthYear]])</f>
        <v>0.33333333333333331</v>
      </c>
      <c r="Z8113" s="1" t="str">
        <f>TEXT(Data[[#This Row],[Order Date]], "mm.yy")</f>
        <v>12.18</v>
      </c>
    </row>
    <row r="8114" spans="1:26" x14ac:dyDescent="0.25">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1" t="str">
        <f>IF(M8114=People!$B$2,People!$A$5,(IF(M8114=People!$B$3,People!$A$3,(IF(M8114=People!$B$4,People!$A$4,(IF(M8114=People!$B$5,People!$A$5,0)))))))</f>
        <v>Kelly Williams</v>
      </c>
      <c r="W8114" s="1" t="str">
        <f>IFERROR(VLOOKUP(Data[[#This Row],[Order ID]], Returns!$A:$B, 2, FALSE), "No")</f>
        <v>No</v>
      </c>
      <c r="X8114" s="1">
        <f>1/COUNTIF(Data[Order ID], Data[[#This Row],[Order ID]])</f>
        <v>0.33333333333333331</v>
      </c>
      <c r="Y8114" s="1">
        <f>1/COUNTIFS(Data[Customer Name],Data[[#This Row],[Customer Name]], Data[MonthYear],Data[[#This Row],[MonthYear]])</f>
        <v>0.33333333333333331</v>
      </c>
      <c r="Z8114" s="1" t="str">
        <f>TEXT(Data[[#This Row],[Order Date]], "mm.yy")</f>
        <v>12.18</v>
      </c>
    </row>
    <row r="8115" spans="1:26" x14ac:dyDescent="0.25">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1" t="str">
        <f>IF(M8115=People!$B$2,People!$A$5,(IF(M8115=People!$B$3,People!$A$3,(IF(M8115=People!$B$4,People!$A$4,(IF(M8115=People!$B$5,People!$A$5,0)))))))</f>
        <v>Kelly Williams</v>
      </c>
      <c r="W8115" s="1" t="str">
        <f>IFERROR(VLOOKUP(Data[[#This Row],[Order ID]], Returns!$A:$B, 2, FALSE), "No")</f>
        <v>No</v>
      </c>
      <c r="X8115" s="1">
        <f>1/COUNTIF(Data[Order ID], Data[[#This Row],[Order ID]])</f>
        <v>0.33333333333333331</v>
      </c>
      <c r="Y8115" s="1">
        <f>1/COUNTIFS(Data[Customer Name],Data[[#This Row],[Customer Name]], Data[MonthYear],Data[[#This Row],[MonthYear]])</f>
        <v>0.33333333333333331</v>
      </c>
      <c r="Z8115" s="1" t="str">
        <f>TEXT(Data[[#This Row],[Order Date]], "mm.yy")</f>
        <v>12.18</v>
      </c>
    </row>
    <row r="8116" spans="1:26" x14ac:dyDescent="0.25">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1" t="str">
        <f>IF(M8116=People!$B$2,People!$A$5,(IF(M8116=People!$B$3,People!$A$3,(IF(M8116=People!$B$4,People!$A$4,(IF(M8116=People!$B$5,People!$A$5,0)))))))</f>
        <v>Kelly Williams</v>
      </c>
      <c r="W8116" s="1" t="str">
        <f>IFERROR(VLOOKUP(Data[[#This Row],[Order ID]], Returns!$A:$B, 2, FALSE), "No")</f>
        <v>No</v>
      </c>
      <c r="X8116" s="1">
        <f>1/COUNTIF(Data[Order ID], Data[[#This Row],[Order ID]])</f>
        <v>1</v>
      </c>
      <c r="Y8116" s="1">
        <f>1/COUNTIFS(Data[Customer Name],Data[[#This Row],[Customer Name]], Data[MonthYear],Data[[#This Row],[MonthYear]])</f>
        <v>1</v>
      </c>
      <c r="Z8116" s="1" t="str">
        <f>TEXT(Data[[#This Row],[Order Date]], "mm.yy")</f>
        <v>10.19</v>
      </c>
    </row>
    <row r="8117" spans="1:26" x14ac:dyDescent="0.25">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1" t="str">
        <f>IF(M8117=People!$B$2,People!$A$5,(IF(M8117=People!$B$3,People!$A$3,(IF(M8117=People!$B$4,People!$A$4,(IF(M8117=People!$B$5,People!$A$5,0)))))))</f>
        <v>Cassandra Brandow</v>
      </c>
      <c r="W8117" s="1" t="str">
        <f>IFERROR(VLOOKUP(Data[[#This Row],[Order ID]], Returns!$A:$B, 2, FALSE), "No")</f>
        <v>No</v>
      </c>
      <c r="X8117" s="1">
        <f>1/COUNTIF(Data[Order ID], Data[[#This Row],[Order ID]])</f>
        <v>1</v>
      </c>
      <c r="Y8117" s="1">
        <f>1/COUNTIFS(Data[Customer Name],Data[[#This Row],[Customer Name]], Data[MonthYear],Data[[#This Row],[MonthYear]])</f>
        <v>0.125</v>
      </c>
      <c r="Z8117" s="1" t="str">
        <f>TEXT(Data[[#This Row],[Order Date]], "mm.yy")</f>
        <v>08.19</v>
      </c>
    </row>
    <row r="8118" spans="1:26" x14ac:dyDescent="0.25">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1" t="str">
        <f>IF(M8118=People!$B$2,People!$A$5,(IF(M8118=People!$B$3,People!$A$3,(IF(M8118=People!$B$4,People!$A$4,(IF(M8118=People!$B$5,People!$A$5,0)))))))</f>
        <v>Kelly Williams</v>
      </c>
      <c r="W8118" s="1" t="str">
        <f>IFERROR(VLOOKUP(Data[[#This Row],[Order ID]], Returns!$A:$B, 2, FALSE), "No")</f>
        <v>No</v>
      </c>
      <c r="X8118" s="1">
        <f>1/COUNTIF(Data[Order ID], Data[[#This Row],[Order ID]])</f>
        <v>1</v>
      </c>
      <c r="Y8118" s="1">
        <f>1/COUNTIFS(Data[Customer Name],Data[[#This Row],[Customer Name]], Data[MonthYear],Data[[#This Row],[MonthYear]])</f>
        <v>1</v>
      </c>
      <c r="Z8118" s="1" t="str">
        <f>TEXT(Data[[#This Row],[Order Date]], "mm.yy")</f>
        <v>11.19</v>
      </c>
    </row>
    <row r="8119" spans="1:26" x14ac:dyDescent="0.25">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1" t="str">
        <f>IF(M8119=People!$B$2,People!$A$5,(IF(M8119=People!$B$3,People!$A$3,(IF(M8119=People!$B$4,People!$A$4,(IF(M8119=People!$B$5,People!$A$5,0)))))))</f>
        <v>Cassandra Brandow</v>
      </c>
      <c r="W8119" s="1" t="str">
        <f>IFERROR(VLOOKUP(Data[[#This Row],[Order ID]], Returns!$A:$B, 2, FALSE), "No")</f>
        <v>No</v>
      </c>
      <c r="X8119" s="1">
        <f>1/COUNTIF(Data[Order ID], Data[[#This Row],[Order ID]])</f>
        <v>1</v>
      </c>
      <c r="Y8119" s="1">
        <f>1/COUNTIFS(Data[Customer Name],Data[[#This Row],[Customer Name]], Data[MonthYear],Data[[#This Row],[MonthYear]])</f>
        <v>1</v>
      </c>
      <c r="Z8119" s="1" t="str">
        <f>TEXT(Data[[#This Row],[Order Date]], "mm.yy")</f>
        <v>06.19</v>
      </c>
    </row>
    <row r="8120" spans="1:26" x14ac:dyDescent="0.25">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1" t="str">
        <f>IF(M8120=People!$B$2,People!$A$5,(IF(M8120=People!$B$3,People!$A$3,(IF(M8120=People!$B$4,People!$A$4,(IF(M8120=People!$B$5,People!$A$5,0)))))))</f>
        <v>Kelly Williams</v>
      </c>
      <c r="W8120" s="1" t="str">
        <f>IFERROR(VLOOKUP(Data[[#This Row],[Order ID]], Returns!$A:$B, 2, FALSE), "No")</f>
        <v>No</v>
      </c>
      <c r="X8120" s="1">
        <f>1/COUNTIF(Data[Order ID], Data[[#This Row],[Order ID]])</f>
        <v>1</v>
      </c>
      <c r="Y8120" s="1">
        <f>1/COUNTIFS(Data[Customer Name],Data[[#This Row],[Customer Name]], Data[MonthYear],Data[[#This Row],[MonthYear]])</f>
        <v>1</v>
      </c>
      <c r="Z8120" s="1" t="str">
        <f>TEXT(Data[[#This Row],[Order Date]], "mm.yy")</f>
        <v>07.19</v>
      </c>
    </row>
    <row r="8121" spans="1:26" x14ac:dyDescent="0.25">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1" t="str">
        <f>IF(M8121=People!$B$2,People!$A$5,(IF(M8121=People!$B$3,People!$A$3,(IF(M8121=People!$B$4,People!$A$4,(IF(M8121=People!$B$5,People!$A$5,0)))))))</f>
        <v>Cassandra Brandow</v>
      </c>
      <c r="W8121" s="1" t="str">
        <f>IFERROR(VLOOKUP(Data[[#This Row],[Order ID]], Returns!$A:$B, 2, FALSE), "No")</f>
        <v>No</v>
      </c>
      <c r="X8121" s="1">
        <f>1/COUNTIF(Data[Order ID], Data[[#This Row],[Order ID]])</f>
        <v>0.33333333333333331</v>
      </c>
      <c r="Y8121" s="1">
        <f>1/COUNTIFS(Data[Customer Name],Data[[#This Row],[Customer Name]], Data[MonthYear],Data[[#This Row],[MonthYear]])</f>
        <v>0.33333333333333331</v>
      </c>
      <c r="Z8121" s="1" t="str">
        <f>TEXT(Data[[#This Row],[Order Date]], "mm.yy")</f>
        <v>11.18</v>
      </c>
    </row>
    <row r="8122" spans="1:26" x14ac:dyDescent="0.25">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1" t="str">
        <f>IF(M8122=People!$B$2,People!$A$5,(IF(M8122=People!$B$3,People!$A$3,(IF(M8122=People!$B$4,People!$A$4,(IF(M8122=People!$B$5,People!$A$5,0)))))))</f>
        <v>Cassandra Brandow</v>
      </c>
      <c r="W8122" s="1" t="str">
        <f>IFERROR(VLOOKUP(Data[[#This Row],[Order ID]], Returns!$A:$B, 2, FALSE), "No")</f>
        <v>No</v>
      </c>
      <c r="X8122" s="1">
        <f>1/COUNTIF(Data[Order ID], Data[[#This Row],[Order ID]])</f>
        <v>0.33333333333333331</v>
      </c>
      <c r="Y8122" s="1">
        <f>1/COUNTIFS(Data[Customer Name],Data[[#This Row],[Customer Name]], Data[MonthYear],Data[[#This Row],[MonthYear]])</f>
        <v>0.33333333333333331</v>
      </c>
      <c r="Z8122" s="1" t="str">
        <f>TEXT(Data[[#This Row],[Order Date]], "mm.yy")</f>
        <v>11.18</v>
      </c>
    </row>
    <row r="8123" spans="1:26" x14ac:dyDescent="0.25">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1" t="str">
        <f>IF(M8123=People!$B$2,People!$A$5,(IF(M8123=People!$B$3,People!$A$3,(IF(M8123=People!$B$4,People!$A$4,(IF(M8123=People!$B$5,People!$A$5,0)))))))</f>
        <v>Cassandra Brandow</v>
      </c>
      <c r="W8123" s="1" t="str">
        <f>IFERROR(VLOOKUP(Data[[#This Row],[Order ID]], Returns!$A:$B, 2, FALSE), "No")</f>
        <v>No</v>
      </c>
      <c r="X8123" s="1">
        <f>1/COUNTIF(Data[Order ID], Data[[#This Row],[Order ID]])</f>
        <v>0.33333333333333331</v>
      </c>
      <c r="Y8123" s="1">
        <f>1/COUNTIFS(Data[Customer Name],Data[[#This Row],[Customer Name]], Data[MonthYear],Data[[#This Row],[MonthYear]])</f>
        <v>0.33333333333333331</v>
      </c>
      <c r="Z8123" s="1" t="str">
        <f>TEXT(Data[[#This Row],[Order Date]], "mm.yy")</f>
        <v>11.18</v>
      </c>
    </row>
    <row r="8124" spans="1:26" x14ac:dyDescent="0.25">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1" t="str">
        <f>IF(M8124=People!$B$2,People!$A$5,(IF(M8124=People!$B$3,People!$A$3,(IF(M8124=People!$B$4,People!$A$4,(IF(M8124=People!$B$5,People!$A$5,0)))))))</f>
        <v>Chuck Magee</v>
      </c>
      <c r="W8124" s="1" t="str">
        <f>IFERROR(VLOOKUP(Data[[#This Row],[Order ID]], Returns!$A:$B, 2, FALSE), "No")</f>
        <v>No</v>
      </c>
      <c r="X8124" s="1">
        <f>1/COUNTIF(Data[Order ID], Data[[#This Row],[Order ID]])</f>
        <v>0.5</v>
      </c>
      <c r="Y8124" s="1">
        <f>1/COUNTIFS(Data[Customer Name],Data[[#This Row],[Customer Name]], Data[MonthYear],Data[[#This Row],[MonthYear]])</f>
        <v>0.33333333333333331</v>
      </c>
      <c r="Z8124" s="1" t="str">
        <f>TEXT(Data[[#This Row],[Order Date]], "mm.yy")</f>
        <v>12.16</v>
      </c>
    </row>
    <row r="8125" spans="1:26" x14ac:dyDescent="0.25">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1" t="str">
        <f>IF(M8125=People!$B$2,People!$A$5,(IF(M8125=People!$B$3,People!$A$3,(IF(M8125=People!$B$4,People!$A$4,(IF(M8125=People!$B$5,People!$A$5,0)))))))</f>
        <v>Chuck Magee</v>
      </c>
      <c r="W8125" s="1" t="str">
        <f>IFERROR(VLOOKUP(Data[[#This Row],[Order ID]], Returns!$A:$B, 2, FALSE), "No")</f>
        <v>No</v>
      </c>
      <c r="X8125" s="1">
        <f>1/COUNTIF(Data[Order ID], Data[[#This Row],[Order ID]])</f>
        <v>0.5</v>
      </c>
      <c r="Y8125" s="1">
        <f>1/COUNTIFS(Data[Customer Name],Data[[#This Row],[Customer Name]], Data[MonthYear],Data[[#This Row],[MonthYear]])</f>
        <v>0.33333333333333331</v>
      </c>
      <c r="Z8125" s="1" t="str">
        <f>TEXT(Data[[#This Row],[Order Date]], "mm.yy")</f>
        <v>12.16</v>
      </c>
    </row>
    <row r="8126" spans="1:26" x14ac:dyDescent="0.25">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1" t="str">
        <f>IF(M8126=People!$B$2,People!$A$5,(IF(M8126=People!$B$3,People!$A$3,(IF(M8126=People!$B$4,People!$A$4,(IF(M8126=People!$B$5,People!$A$5,0)))))))</f>
        <v>Cassandra Brandow</v>
      </c>
      <c r="W8126" s="1" t="str">
        <f>IFERROR(VLOOKUP(Data[[#This Row],[Order ID]], Returns!$A:$B, 2, FALSE), "No")</f>
        <v>No</v>
      </c>
      <c r="X8126" s="1">
        <f>1/COUNTIF(Data[Order ID], Data[[#This Row],[Order ID]])</f>
        <v>1</v>
      </c>
      <c r="Y8126" s="1">
        <f>1/COUNTIFS(Data[Customer Name],Data[[#This Row],[Customer Name]], Data[MonthYear],Data[[#This Row],[MonthYear]])</f>
        <v>0.16666666666666666</v>
      </c>
      <c r="Z8126" s="1" t="str">
        <f>TEXT(Data[[#This Row],[Order Date]], "mm.yy")</f>
        <v>09.19</v>
      </c>
    </row>
    <row r="8127" spans="1:26" x14ac:dyDescent="0.25">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1" t="str">
        <f>IF(M8127=People!$B$2,People!$A$5,(IF(M8127=People!$B$3,People!$A$3,(IF(M8127=People!$B$4,People!$A$4,(IF(M8127=People!$B$5,People!$A$5,0)))))))</f>
        <v>Kelly Williams</v>
      </c>
      <c r="W8127" s="1" t="str">
        <f>IFERROR(VLOOKUP(Data[[#This Row],[Order ID]], Returns!$A:$B, 2, FALSE), "No")</f>
        <v>No</v>
      </c>
      <c r="X8127" s="1">
        <f>1/COUNTIF(Data[Order ID], Data[[#This Row],[Order ID]])</f>
        <v>0.33333333333333331</v>
      </c>
      <c r="Y8127" s="1">
        <f>1/COUNTIFS(Data[Customer Name],Data[[#This Row],[Customer Name]], Data[MonthYear],Data[[#This Row],[MonthYear]])</f>
        <v>0.33333333333333331</v>
      </c>
      <c r="Z8127" s="1" t="str">
        <f>TEXT(Data[[#This Row],[Order Date]], "mm.yy")</f>
        <v>02.17</v>
      </c>
    </row>
    <row r="8128" spans="1:26" x14ac:dyDescent="0.25">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1" t="str">
        <f>IF(M8128=People!$B$2,People!$A$5,(IF(M8128=People!$B$3,People!$A$3,(IF(M8128=People!$B$4,People!$A$4,(IF(M8128=People!$B$5,People!$A$5,0)))))))</f>
        <v>Kelly Williams</v>
      </c>
      <c r="W8128" s="1" t="str">
        <f>IFERROR(VLOOKUP(Data[[#This Row],[Order ID]], Returns!$A:$B, 2, FALSE), "No")</f>
        <v>No</v>
      </c>
      <c r="X8128" s="1">
        <f>1/COUNTIF(Data[Order ID], Data[[#This Row],[Order ID]])</f>
        <v>0.33333333333333331</v>
      </c>
      <c r="Y8128" s="1">
        <f>1/COUNTIFS(Data[Customer Name],Data[[#This Row],[Customer Name]], Data[MonthYear],Data[[#This Row],[MonthYear]])</f>
        <v>0.33333333333333331</v>
      </c>
      <c r="Z8128" s="1" t="str">
        <f>TEXT(Data[[#This Row],[Order Date]], "mm.yy")</f>
        <v>02.17</v>
      </c>
    </row>
    <row r="8129" spans="1:26" x14ac:dyDescent="0.25">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1" t="str">
        <f>IF(M8129=People!$B$2,People!$A$5,(IF(M8129=People!$B$3,People!$A$3,(IF(M8129=People!$B$4,People!$A$4,(IF(M8129=People!$B$5,People!$A$5,0)))))))</f>
        <v>Kelly Williams</v>
      </c>
      <c r="W8129" s="1" t="str">
        <f>IFERROR(VLOOKUP(Data[[#This Row],[Order ID]], Returns!$A:$B, 2, FALSE), "No")</f>
        <v>No</v>
      </c>
      <c r="X8129" s="1">
        <f>1/COUNTIF(Data[Order ID], Data[[#This Row],[Order ID]])</f>
        <v>0.33333333333333331</v>
      </c>
      <c r="Y8129" s="1">
        <f>1/COUNTIFS(Data[Customer Name],Data[[#This Row],[Customer Name]], Data[MonthYear],Data[[#This Row],[MonthYear]])</f>
        <v>0.33333333333333331</v>
      </c>
      <c r="Z8129" s="1" t="str">
        <f>TEXT(Data[[#This Row],[Order Date]], "mm.yy")</f>
        <v>02.17</v>
      </c>
    </row>
    <row r="8130" spans="1:26" x14ac:dyDescent="0.25">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1" t="str">
        <f>IF(M8130=People!$B$2,People!$A$5,(IF(M8130=People!$B$3,People!$A$3,(IF(M8130=People!$B$4,People!$A$4,(IF(M8130=People!$B$5,People!$A$5,0)))))))</f>
        <v>Kelly Williams</v>
      </c>
      <c r="W8130" s="1" t="str">
        <f>IFERROR(VLOOKUP(Data[[#This Row],[Order ID]], Returns!$A:$B, 2, FALSE), "No")</f>
        <v>No</v>
      </c>
      <c r="X8130" s="1">
        <f>1/COUNTIF(Data[Order ID], Data[[#This Row],[Order ID]])</f>
        <v>1</v>
      </c>
      <c r="Y8130" s="1">
        <f>1/COUNTIFS(Data[Customer Name],Data[[#This Row],[Customer Name]], Data[MonthYear],Data[[#This Row],[MonthYear]])</f>
        <v>1</v>
      </c>
      <c r="Z8130" s="1" t="str">
        <f>TEXT(Data[[#This Row],[Order Date]], "mm.yy")</f>
        <v>08.19</v>
      </c>
    </row>
    <row r="8131" spans="1:26" x14ac:dyDescent="0.25">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1" t="str">
        <f>IF(M8131=People!$B$2,People!$A$5,(IF(M8131=People!$B$3,People!$A$3,(IF(M8131=People!$B$4,People!$A$4,(IF(M8131=People!$B$5,People!$A$5,0)))))))</f>
        <v>Cassandra Brandow</v>
      </c>
      <c r="W8131" s="1" t="str">
        <f>IFERROR(VLOOKUP(Data[[#This Row],[Order ID]], Returns!$A:$B, 2, FALSE), "No")</f>
        <v>No</v>
      </c>
      <c r="X8131" s="1">
        <f>1/COUNTIF(Data[Order ID], Data[[#This Row],[Order ID]])</f>
        <v>0.25</v>
      </c>
      <c r="Y8131" s="1">
        <f>1/COUNTIFS(Data[Customer Name],Data[[#This Row],[Customer Name]], Data[MonthYear],Data[[#This Row],[MonthYear]])</f>
        <v>0.25</v>
      </c>
      <c r="Z8131" s="1" t="str">
        <f>TEXT(Data[[#This Row],[Order Date]], "mm.yy")</f>
        <v>07.16</v>
      </c>
    </row>
    <row r="8132" spans="1:26" x14ac:dyDescent="0.25">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1" t="str">
        <f>IF(M8132=People!$B$2,People!$A$5,(IF(M8132=People!$B$3,People!$A$3,(IF(M8132=People!$B$4,People!$A$4,(IF(M8132=People!$B$5,People!$A$5,0)))))))</f>
        <v>Cassandra Brandow</v>
      </c>
      <c r="W8132" s="1" t="str">
        <f>IFERROR(VLOOKUP(Data[[#This Row],[Order ID]], Returns!$A:$B, 2, FALSE), "No")</f>
        <v>No</v>
      </c>
      <c r="X8132" s="1">
        <f>1/COUNTIF(Data[Order ID], Data[[#This Row],[Order ID]])</f>
        <v>0.25</v>
      </c>
      <c r="Y8132" s="1">
        <f>1/COUNTIFS(Data[Customer Name],Data[[#This Row],[Customer Name]], Data[MonthYear],Data[[#This Row],[MonthYear]])</f>
        <v>0.25</v>
      </c>
      <c r="Z8132" s="1" t="str">
        <f>TEXT(Data[[#This Row],[Order Date]], "mm.yy")</f>
        <v>07.16</v>
      </c>
    </row>
    <row r="8133" spans="1:26" x14ac:dyDescent="0.25">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1" t="str">
        <f>IF(M8133=People!$B$2,People!$A$5,(IF(M8133=People!$B$3,People!$A$3,(IF(M8133=People!$B$4,People!$A$4,(IF(M8133=People!$B$5,People!$A$5,0)))))))</f>
        <v>Cassandra Brandow</v>
      </c>
      <c r="W8133" s="1" t="str">
        <f>IFERROR(VLOOKUP(Data[[#This Row],[Order ID]], Returns!$A:$B, 2, FALSE), "No")</f>
        <v>No</v>
      </c>
      <c r="X8133" s="1">
        <f>1/COUNTIF(Data[Order ID], Data[[#This Row],[Order ID]])</f>
        <v>0.25</v>
      </c>
      <c r="Y8133" s="1">
        <f>1/COUNTIFS(Data[Customer Name],Data[[#This Row],[Customer Name]], Data[MonthYear],Data[[#This Row],[MonthYear]])</f>
        <v>0.25</v>
      </c>
      <c r="Z8133" s="1" t="str">
        <f>TEXT(Data[[#This Row],[Order Date]], "mm.yy")</f>
        <v>07.16</v>
      </c>
    </row>
    <row r="8134" spans="1:26" x14ac:dyDescent="0.25">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1" t="str">
        <f>IF(M8134=People!$B$2,People!$A$5,(IF(M8134=People!$B$3,People!$A$3,(IF(M8134=People!$B$4,People!$A$4,(IF(M8134=People!$B$5,People!$A$5,0)))))))</f>
        <v>Cassandra Brandow</v>
      </c>
      <c r="W8134" s="1" t="str">
        <f>IFERROR(VLOOKUP(Data[[#This Row],[Order ID]], Returns!$A:$B, 2, FALSE), "No")</f>
        <v>No</v>
      </c>
      <c r="X8134" s="1">
        <f>1/COUNTIF(Data[Order ID], Data[[#This Row],[Order ID]])</f>
        <v>0.25</v>
      </c>
      <c r="Y8134" s="1">
        <f>1/COUNTIFS(Data[Customer Name],Data[[#This Row],[Customer Name]], Data[MonthYear],Data[[#This Row],[MonthYear]])</f>
        <v>0.25</v>
      </c>
      <c r="Z8134" s="1" t="str">
        <f>TEXT(Data[[#This Row],[Order Date]], "mm.yy")</f>
        <v>07.16</v>
      </c>
    </row>
    <row r="8135" spans="1:26" x14ac:dyDescent="0.25">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1" t="str">
        <f>IF(M8135=People!$B$2,People!$A$5,(IF(M8135=People!$B$3,People!$A$3,(IF(M8135=People!$B$4,People!$A$4,(IF(M8135=People!$B$5,People!$A$5,0)))))))</f>
        <v>Kelly Williams</v>
      </c>
      <c r="W8135" s="1" t="str">
        <f>IFERROR(VLOOKUP(Data[[#This Row],[Order ID]], Returns!$A:$B, 2, FALSE), "No")</f>
        <v>No</v>
      </c>
      <c r="X8135" s="1">
        <f>1/COUNTIF(Data[Order ID], Data[[#This Row],[Order ID]])</f>
        <v>1</v>
      </c>
      <c r="Y8135" s="1">
        <f>1/COUNTIFS(Data[Customer Name],Data[[#This Row],[Customer Name]], Data[MonthYear],Data[[#This Row],[MonthYear]])</f>
        <v>1</v>
      </c>
      <c r="Z8135" s="1" t="str">
        <f>TEXT(Data[[#This Row],[Order Date]], "mm.yy")</f>
        <v>10.17</v>
      </c>
    </row>
    <row r="8136" spans="1:26" x14ac:dyDescent="0.25">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1" t="str">
        <f>IF(M8136=People!$B$2,People!$A$5,(IF(M8136=People!$B$3,People!$A$3,(IF(M8136=People!$B$4,People!$A$4,(IF(M8136=People!$B$5,People!$A$5,0)))))))</f>
        <v>Cassandra Brandow</v>
      </c>
      <c r="W8136" s="1" t="str">
        <f>IFERROR(VLOOKUP(Data[[#This Row],[Order ID]], Returns!$A:$B, 2, FALSE), "No")</f>
        <v>No</v>
      </c>
      <c r="X8136" s="1">
        <f>1/COUNTIF(Data[Order ID], Data[[#This Row],[Order ID]])</f>
        <v>0.5</v>
      </c>
      <c r="Y8136" s="1">
        <f>1/COUNTIFS(Data[Customer Name],Data[[#This Row],[Customer Name]], Data[MonthYear],Data[[#This Row],[MonthYear]])</f>
        <v>0.5</v>
      </c>
      <c r="Z8136" s="1" t="str">
        <f>TEXT(Data[[#This Row],[Order Date]], "mm.yy")</f>
        <v>02.17</v>
      </c>
    </row>
    <row r="8137" spans="1:26" x14ac:dyDescent="0.25">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1" t="str">
        <f>IF(M8137=People!$B$2,People!$A$5,(IF(M8137=People!$B$3,People!$A$3,(IF(M8137=People!$B$4,People!$A$4,(IF(M8137=People!$B$5,People!$A$5,0)))))))</f>
        <v>Cassandra Brandow</v>
      </c>
      <c r="W8137" s="1" t="str">
        <f>IFERROR(VLOOKUP(Data[[#This Row],[Order ID]], Returns!$A:$B, 2, FALSE), "No")</f>
        <v>No</v>
      </c>
      <c r="X8137" s="1">
        <f>1/COUNTIF(Data[Order ID], Data[[#This Row],[Order ID]])</f>
        <v>0.5</v>
      </c>
      <c r="Y8137" s="1">
        <f>1/COUNTIFS(Data[Customer Name],Data[[#This Row],[Customer Name]], Data[MonthYear],Data[[#This Row],[MonthYear]])</f>
        <v>0.5</v>
      </c>
      <c r="Z8137" s="1" t="str">
        <f>TEXT(Data[[#This Row],[Order Date]], "mm.yy")</f>
        <v>02.17</v>
      </c>
    </row>
    <row r="8138" spans="1:26" x14ac:dyDescent="0.25">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1" t="str">
        <f>IF(M8138=People!$B$2,People!$A$5,(IF(M8138=People!$B$3,People!$A$3,(IF(M8138=People!$B$4,People!$A$4,(IF(M8138=People!$B$5,People!$A$5,0)))))))</f>
        <v>Cassandra Brandow</v>
      </c>
      <c r="W8138" s="1" t="str">
        <f>IFERROR(VLOOKUP(Data[[#This Row],[Order ID]], Returns!$A:$B, 2, FALSE), "No")</f>
        <v>No</v>
      </c>
      <c r="X8138" s="1">
        <f>1/COUNTIF(Data[Order ID], Data[[#This Row],[Order ID]])</f>
        <v>1</v>
      </c>
      <c r="Y8138" s="1">
        <f>1/COUNTIFS(Data[Customer Name],Data[[#This Row],[Customer Name]], Data[MonthYear],Data[[#This Row],[MonthYear]])</f>
        <v>1</v>
      </c>
      <c r="Z8138" s="1" t="str">
        <f>TEXT(Data[[#This Row],[Order Date]], "mm.yy")</f>
        <v>08.18</v>
      </c>
    </row>
    <row r="8139" spans="1:26" x14ac:dyDescent="0.25">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1" t="str">
        <f>IF(M8139=People!$B$2,People!$A$5,(IF(M8139=People!$B$3,People!$A$3,(IF(M8139=People!$B$4,People!$A$4,(IF(M8139=People!$B$5,People!$A$5,0)))))))</f>
        <v>Chuck Magee</v>
      </c>
      <c r="W8139" s="1" t="str">
        <f>IFERROR(VLOOKUP(Data[[#This Row],[Order ID]], Returns!$A:$B, 2, FALSE), "No")</f>
        <v>No</v>
      </c>
      <c r="X8139" s="1">
        <f>1/COUNTIF(Data[Order ID], Data[[#This Row],[Order ID]])</f>
        <v>1</v>
      </c>
      <c r="Y8139" s="1">
        <f>1/COUNTIFS(Data[Customer Name],Data[[#This Row],[Customer Name]], Data[MonthYear],Data[[#This Row],[MonthYear]])</f>
        <v>1</v>
      </c>
      <c r="Z8139" s="1" t="str">
        <f>TEXT(Data[[#This Row],[Order Date]], "mm.yy")</f>
        <v>11.16</v>
      </c>
    </row>
    <row r="8140" spans="1:26" x14ac:dyDescent="0.25">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1" t="str">
        <f>IF(M8140=People!$B$2,People!$A$5,(IF(M8140=People!$B$3,People!$A$3,(IF(M8140=People!$B$4,People!$A$4,(IF(M8140=People!$B$5,People!$A$5,0)))))))</f>
        <v>Chuck Magee</v>
      </c>
      <c r="W8140" s="1" t="str">
        <f>IFERROR(VLOOKUP(Data[[#This Row],[Order ID]], Returns!$A:$B, 2, FALSE), "No")</f>
        <v>No</v>
      </c>
      <c r="X8140" s="1">
        <f>1/COUNTIF(Data[Order ID], Data[[#This Row],[Order ID]])</f>
        <v>0.33333333333333331</v>
      </c>
      <c r="Y8140" s="1">
        <f>1/COUNTIFS(Data[Customer Name],Data[[#This Row],[Customer Name]], Data[MonthYear],Data[[#This Row],[MonthYear]])</f>
        <v>0.33333333333333331</v>
      </c>
      <c r="Z8140" s="1" t="str">
        <f>TEXT(Data[[#This Row],[Order Date]], "mm.yy")</f>
        <v>07.18</v>
      </c>
    </row>
    <row r="8141" spans="1:26" x14ac:dyDescent="0.25">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1" t="str">
        <f>IF(M8141=People!$B$2,People!$A$5,(IF(M8141=People!$B$3,People!$A$3,(IF(M8141=People!$B$4,People!$A$4,(IF(M8141=People!$B$5,People!$A$5,0)))))))</f>
        <v>Chuck Magee</v>
      </c>
      <c r="W8141" s="1" t="str">
        <f>IFERROR(VLOOKUP(Data[[#This Row],[Order ID]], Returns!$A:$B, 2, FALSE), "No")</f>
        <v>No</v>
      </c>
      <c r="X8141" s="1">
        <f>1/COUNTIF(Data[Order ID], Data[[#This Row],[Order ID]])</f>
        <v>0.33333333333333331</v>
      </c>
      <c r="Y8141" s="1">
        <f>1/COUNTIFS(Data[Customer Name],Data[[#This Row],[Customer Name]], Data[MonthYear],Data[[#This Row],[MonthYear]])</f>
        <v>0.33333333333333331</v>
      </c>
      <c r="Z8141" s="1" t="str">
        <f>TEXT(Data[[#This Row],[Order Date]], "mm.yy")</f>
        <v>07.18</v>
      </c>
    </row>
    <row r="8142" spans="1:26" x14ac:dyDescent="0.25">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1" t="str">
        <f>IF(M8142=People!$B$2,People!$A$5,(IF(M8142=People!$B$3,People!$A$3,(IF(M8142=People!$B$4,People!$A$4,(IF(M8142=People!$B$5,People!$A$5,0)))))))</f>
        <v>Chuck Magee</v>
      </c>
      <c r="W8142" s="1" t="str">
        <f>IFERROR(VLOOKUP(Data[[#This Row],[Order ID]], Returns!$A:$B, 2, FALSE), "No")</f>
        <v>No</v>
      </c>
      <c r="X8142" s="1">
        <f>1/COUNTIF(Data[Order ID], Data[[#This Row],[Order ID]])</f>
        <v>0.33333333333333331</v>
      </c>
      <c r="Y8142" s="1">
        <f>1/COUNTIFS(Data[Customer Name],Data[[#This Row],[Customer Name]], Data[MonthYear],Data[[#This Row],[MonthYear]])</f>
        <v>0.33333333333333331</v>
      </c>
      <c r="Z8142" s="1" t="str">
        <f>TEXT(Data[[#This Row],[Order Date]], "mm.yy")</f>
        <v>07.18</v>
      </c>
    </row>
    <row r="8143" spans="1:26" x14ac:dyDescent="0.25">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1" t="str">
        <f>IF(M8143=People!$B$2,People!$A$5,(IF(M8143=People!$B$3,People!$A$3,(IF(M8143=People!$B$4,People!$A$4,(IF(M8143=People!$B$5,People!$A$5,0)))))))</f>
        <v>Cassandra Brandow</v>
      </c>
      <c r="W8143" s="1" t="str">
        <f>IFERROR(VLOOKUP(Data[[#This Row],[Order ID]], Returns!$A:$B, 2, FALSE), "No")</f>
        <v>No</v>
      </c>
      <c r="X8143" s="1">
        <f>1/COUNTIF(Data[Order ID], Data[[#This Row],[Order ID]])</f>
        <v>0.25</v>
      </c>
      <c r="Y8143" s="1">
        <f>1/COUNTIFS(Data[Customer Name],Data[[#This Row],[Customer Name]], Data[MonthYear],Data[[#This Row],[MonthYear]])</f>
        <v>0.25</v>
      </c>
      <c r="Z8143" s="1" t="str">
        <f>TEXT(Data[[#This Row],[Order Date]], "mm.yy")</f>
        <v>02.18</v>
      </c>
    </row>
    <row r="8144" spans="1:26" x14ac:dyDescent="0.25">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1" t="str">
        <f>IF(M8144=People!$B$2,People!$A$5,(IF(M8144=People!$B$3,People!$A$3,(IF(M8144=People!$B$4,People!$A$4,(IF(M8144=People!$B$5,People!$A$5,0)))))))</f>
        <v>Cassandra Brandow</v>
      </c>
      <c r="W8144" s="1" t="str">
        <f>IFERROR(VLOOKUP(Data[[#This Row],[Order ID]], Returns!$A:$B, 2, FALSE), "No")</f>
        <v>No</v>
      </c>
      <c r="X8144" s="1">
        <f>1/COUNTIF(Data[Order ID], Data[[#This Row],[Order ID]])</f>
        <v>0.25</v>
      </c>
      <c r="Y8144" s="1">
        <f>1/COUNTIFS(Data[Customer Name],Data[[#This Row],[Customer Name]], Data[MonthYear],Data[[#This Row],[MonthYear]])</f>
        <v>0.25</v>
      </c>
      <c r="Z8144" s="1" t="str">
        <f>TEXT(Data[[#This Row],[Order Date]], "mm.yy")</f>
        <v>02.18</v>
      </c>
    </row>
    <row r="8145" spans="1:26" x14ac:dyDescent="0.25">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1" t="str">
        <f>IF(M8145=People!$B$2,People!$A$5,(IF(M8145=People!$B$3,People!$A$3,(IF(M8145=People!$B$4,People!$A$4,(IF(M8145=People!$B$5,People!$A$5,0)))))))</f>
        <v>Cassandra Brandow</v>
      </c>
      <c r="W8145" s="1" t="str">
        <f>IFERROR(VLOOKUP(Data[[#This Row],[Order ID]], Returns!$A:$B, 2, FALSE), "No")</f>
        <v>No</v>
      </c>
      <c r="X8145" s="1">
        <f>1/COUNTIF(Data[Order ID], Data[[#This Row],[Order ID]])</f>
        <v>0.25</v>
      </c>
      <c r="Y8145" s="1">
        <f>1/COUNTIFS(Data[Customer Name],Data[[#This Row],[Customer Name]], Data[MonthYear],Data[[#This Row],[MonthYear]])</f>
        <v>0.25</v>
      </c>
      <c r="Z8145" s="1" t="str">
        <f>TEXT(Data[[#This Row],[Order Date]], "mm.yy")</f>
        <v>02.18</v>
      </c>
    </row>
    <row r="8146" spans="1:26" x14ac:dyDescent="0.25">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1" t="str">
        <f>IF(M8146=People!$B$2,People!$A$5,(IF(M8146=People!$B$3,People!$A$3,(IF(M8146=People!$B$4,People!$A$4,(IF(M8146=People!$B$5,People!$A$5,0)))))))</f>
        <v>Cassandra Brandow</v>
      </c>
      <c r="W8146" s="1" t="str">
        <f>IFERROR(VLOOKUP(Data[[#This Row],[Order ID]], Returns!$A:$B, 2, FALSE), "No")</f>
        <v>No</v>
      </c>
      <c r="X8146" s="1">
        <f>1/COUNTIF(Data[Order ID], Data[[#This Row],[Order ID]])</f>
        <v>0.25</v>
      </c>
      <c r="Y8146" s="1">
        <f>1/COUNTIFS(Data[Customer Name],Data[[#This Row],[Customer Name]], Data[MonthYear],Data[[#This Row],[MonthYear]])</f>
        <v>0.25</v>
      </c>
      <c r="Z8146" s="1" t="str">
        <f>TEXT(Data[[#This Row],[Order Date]], "mm.yy")</f>
        <v>02.18</v>
      </c>
    </row>
    <row r="8147" spans="1:26" x14ac:dyDescent="0.25">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1" t="str">
        <f>IF(M8147=People!$B$2,People!$A$5,(IF(M8147=People!$B$3,People!$A$3,(IF(M8147=People!$B$4,People!$A$4,(IF(M8147=People!$B$5,People!$A$5,0)))))))</f>
        <v>Kelly Williams</v>
      </c>
      <c r="W8147" s="1" t="str">
        <f>IFERROR(VLOOKUP(Data[[#This Row],[Order ID]], Returns!$A:$B, 2, FALSE), "No")</f>
        <v>No</v>
      </c>
      <c r="X8147" s="1">
        <f>1/COUNTIF(Data[Order ID], Data[[#This Row],[Order ID]])</f>
        <v>0.5</v>
      </c>
      <c r="Y8147" s="1">
        <f>1/COUNTIFS(Data[Customer Name],Data[[#This Row],[Customer Name]], Data[MonthYear],Data[[#This Row],[MonthYear]])</f>
        <v>0.5</v>
      </c>
      <c r="Z8147" s="1" t="str">
        <f>TEXT(Data[[#This Row],[Order Date]], "mm.yy")</f>
        <v>06.16</v>
      </c>
    </row>
    <row r="8148" spans="1:26" x14ac:dyDescent="0.25">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1" t="str">
        <f>IF(M8148=People!$B$2,People!$A$5,(IF(M8148=People!$B$3,People!$A$3,(IF(M8148=People!$B$4,People!$A$4,(IF(M8148=People!$B$5,People!$A$5,0)))))))</f>
        <v>Kelly Williams</v>
      </c>
      <c r="W8148" s="1" t="str">
        <f>IFERROR(VLOOKUP(Data[[#This Row],[Order ID]], Returns!$A:$B, 2, FALSE), "No")</f>
        <v>No</v>
      </c>
      <c r="X8148" s="1">
        <f>1/COUNTIF(Data[Order ID], Data[[#This Row],[Order ID]])</f>
        <v>0.5</v>
      </c>
      <c r="Y8148" s="1">
        <f>1/COUNTIFS(Data[Customer Name],Data[[#This Row],[Customer Name]], Data[MonthYear],Data[[#This Row],[MonthYear]])</f>
        <v>0.5</v>
      </c>
      <c r="Z8148" s="1" t="str">
        <f>TEXT(Data[[#This Row],[Order Date]], "mm.yy")</f>
        <v>06.16</v>
      </c>
    </row>
    <row r="8149" spans="1:26" x14ac:dyDescent="0.25">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1" t="str">
        <f>IF(M8149=People!$B$2,People!$A$5,(IF(M8149=People!$B$3,People!$A$3,(IF(M8149=People!$B$4,People!$A$4,(IF(M8149=People!$B$5,People!$A$5,0)))))))</f>
        <v>Cassandra Brandow</v>
      </c>
      <c r="W8149" s="1" t="str">
        <f>IFERROR(VLOOKUP(Data[[#This Row],[Order ID]], Returns!$A:$B, 2, FALSE), "No")</f>
        <v>No</v>
      </c>
      <c r="X8149" s="1">
        <f>1/COUNTIF(Data[Order ID], Data[[#This Row],[Order ID]])</f>
        <v>1</v>
      </c>
      <c r="Y8149" s="1">
        <f>1/COUNTIFS(Data[Customer Name],Data[[#This Row],[Customer Name]], Data[MonthYear],Data[[#This Row],[MonthYear]])</f>
        <v>1</v>
      </c>
      <c r="Z8149" s="1" t="str">
        <f>TEXT(Data[[#This Row],[Order Date]], "mm.yy")</f>
        <v>06.19</v>
      </c>
    </row>
    <row r="8150" spans="1:26" x14ac:dyDescent="0.25">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1" t="str">
        <f>IF(M8150=People!$B$2,People!$A$5,(IF(M8150=People!$B$3,People!$A$3,(IF(M8150=People!$B$4,People!$A$4,(IF(M8150=People!$B$5,People!$A$5,0)))))))</f>
        <v>Cassandra Brandow</v>
      </c>
      <c r="W8150" s="1" t="str">
        <f>IFERROR(VLOOKUP(Data[[#This Row],[Order ID]], Returns!$A:$B, 2, FALSE), "No")</f>
        <v>No</v>
      </c>
      <c r="X8150" s="1">
        <f>1/COUNTIF(Data[Order ID], Data[[#This Row],[Order ID]])</f>
        <v>1</v>
      </c>
      <c r="Y8150" s="1">
        <f>1/COUNTIFS(Data[Customer Name],Data[[#This Row],[Customer Name]], Data[MonthYear],Data[[#This Row],[MonthYear]])</f>
        <v>1</v>
      </c>
      <c r="Z8150" s="1" t="str">
        <f>TEXT(Data[[#This Row],[Order Date]], "mm.yy")</f>
        <v>12.18</v>
      </c>
    </row>
    <row r="8151" spans="1:26" x14ac:dyDescent="0.25">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1" t="str">
        <f>IF(M8151=People!$B$2,People!$A$5,(IF(M8151=People!$B$3,People!$A$3,(IF(M8151=People!$B$4,People!$A$4,(IF(M8151=People!$B$5,People!$A$5,0)))))))</f>
        <v>Kelly Williams</v>
      </c>
      <c r="W8151" s="1" t="str">
        <f>IFERROR(VLOOKUP(Data[[#This Row],[Order ID]], Returns!$A:$B, 2, FALSE), "No")</f>
        <v>No</v>
      </c>
      <c r="X8151" s="1">
        <f>1/COUNTIF(Data[Order ID], Data[[#This Row],[Order ID]])</f>
        <v>0.5</v>
      </c>
      <c r="Y8151" s="1">
        <f>1/COUNTIFS(Data[Customer Name],Data[[#This Row],[Customer Name]], Data[MonthYear],Data[[#This Row],[MonthYear]])</f>
        <v>0.5</v>
      </c>
      <c r="Z8151" s="1" t="str">
        <f>TEXT(Data[[#This Row],[Order Date]], "mm.yy")</f>
        <v>01.16</v>
      </c>
    </row>
    <row r="8152" spans="1:26" x14ac:dyDescent="0.25">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1" t="str">
        <f>IF(M8152=People!$B$2,People!$A$5,(IF(M8152=People!$B$3,People!$A$3,(IF(M8152=People!$B$4,People!$A$4,(IF(M8152=People!$B$5,People!$A$5,0)))))))</f>
        <v>Kelly Williams</v>
      </c>
      <c r="W8152" s="1" t="str">
        <f>IFERROR(VLOOKUP(Data[[#This Row],[Order ID]], Returns!$A:$B, 2, FALSE), "No")</f>
        <v>No</v>
      </c>
      <c r="X8152" s="1">
        <f>1/COUNTIF(Data[Order ID], Data[[#This Row],[Order ID]])</f>
        <v>0.5</v>
      </c>
      <c r="Y8152" s="1">
        <f>1/COUNTIFS(Data[Customer Name],Data[[#This Row],[Customer Name]], Data[MonthYear],Data[[#This Row],[MonthYear]])</f>
        <v>0.5</v>
      </c>
      <c r="Z8152" s="1" t="str">
        <f>TEXT(Data[[#This Row],[Order Date]], "mm.yy")</f>
        <v>01.16</v>
      </c>
    </row>
    <row r="8153" spans="1:26" x14ac:dyDescent="0.25">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1" t="str">
        <f>IF(M8153=People!$B$2,People!$A$5,(IF(M8153=People!$B$3,People!$A$3,(IF(M8153=People!$B$4,People!$A$4,(IF(M8153=People!$B$5,People!$A$5,0)))))))</f>
        <v>Cassandra Brandow</v>
      </c>
      <c r="W8153" s="1" t="str">
        <f>IFERROR(VLOOKUP(Data[[#This Row],[Order ID]], Returns!$A:$B, 2, FALSE), "No")</f>
        <v>Yes</v>
      </c>
      <c r="X8153" s="1">
        <f>1/COUNTIF(Data[Order ID], Data[[#This Row],[Order ID]])</f>
        <v>0.33333333333333331</v>
      </c>
      <c r="Y8153" s="1">
        <f>1/COUNTIFS(Data[Customer Name],Data[[#This Row],[Customer Name]], Data[MonthYear],Data[[#This Row],[MonthYear]])</f>
        <v>0.33333333333333331</v>
      </c>
      <c r="Z8153" s="1" t="str">
        <f>TEXT(Data[[#This Row],[Order Date]], "mm.yy")</f>
        <v>03.19</v>
      </c>
    </row>
    <row r="8154" spans="1:26" x14ac:dyDescent="0.25">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1" t="str">
        <f>IF(M8154=People!$B$2,People!$A$5,(IF(M8154=People!$B$3,People!$A$3,(IF(M8154=People!$B$4,People!$A$4,(IF(M8154=People!$B$5,People!$A$5,0)))))))</f>
        <v>Cassandra Brandow</v>
      </c>
      <c r="W8154" s="1" t="str">
        <f>IFERROR(VLOOKUP(Data[[#This Row],[Order ID]], Returns!$A:$B, 2, FALSE), "No")</f>
        <v>Yes</v>
      </c>
      <c r="X8154" s="1">
        <f>1/COUNTIF(Data[Order ID], Data[[#This Row],[Order ID]])</f>
        <v>0.33333333333333331</v>
      </c>
      <c r="Y8154" s="1">
        <f>1/COUNTIFS(Data[Customer Name],Data[[#This Row],[Customer Name]], Data[MonthYear],Data[[#This Row],[MonthYear]])</f>
        <v>0.33333333333333331</v>
      </c>
      <c r="Z8154" s="1" t="str">
        <f>TEXT(Data[[#This Row],[Order Date]], "mm.yy")</f>
        <v>03.19</v>
      </c>
    </row>
    <row r="8155" spans="1:26" x14ac:dyDescent="0.25">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1" t="str">
        <f>IF(M8155=People!$B$2,People!$A$5,(IF(M8155=People!$B$3,People!$A$3,(IF(M8155=People!$B$4,People!$A$4,(IF(M8155=People!$B$5,People!$A$5,0)))))))</f>
        <v>Cassandra Brandow</v>
      </c>
      <c r="W8155" s="1" t="str">
        <f>IFERROR(VLOOKUP(Data[[#This Row],[Order ID]], Returns!$A:$B, 2, FALSE), "No")</f>
        <v>Yes</v>
      </c>
      <c r="X8155" s="1">
        <f>1/COUNTIF(Data[Order ID], Data[[#This Row],[Order ID]])</f>
        <v>0.33333333333333331</v>
      </c>
      <c r="Y8155" s="1">
        <f>1/COUNTIFS(Data[Customer Name],Data[[#This Row],[Customer Name]], Data[MonthYear],Data[[#This Row],[MonthYear]])</f>
        <v>0.33333333333333331</v>
      </c>
      <c r="Z8155" s="1" t="str">
        <f>TEXT(Data[[#This Row],[Order Date]], "mm.yy")</f>
        <v>03.19</v>
      </c>
    </row>
    <row r="8156" spans="1:26" x14ac:dyDescent="0.25">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1" t="str">
        <f>IF(M8156=People!$B$2,People!$A$5,(IF(M8156=People!$B$3,People!$A$3,(IF(M8156=People!$B$4,People!$A$4,(IF(M8156=People!$B$5,People!$A$5,0)))))))</f>
        <v>Chuck Magee</v>
      </c>
      <c r="W8156" s="1" t="str">
        <f>IFERROR(VLOOKUP(Data[[#This Row],[Order ID]], Returns!$A:$B, 2, FALSE), "No")</f>
        <v>No</v>
      </c>
      <c r="X8156" s="1">
        <f>1/COUNTIF(Data[Order ID], Data[[#This Row],[Order ID]])</f>
        <v>0.5</v>
      </c>
      <c r="Y8156" s="1">
        <f>1/COUNTIFS(Data[Customer Name],Data[[#This Row],[Customer Name]], Data[MonthYear],Data[[#This Row],[MonthYear]])</f>
        <v>0.33333333333333331</v>
      </c>
      <c r="Z8156" s="1" t="str">
        <f>TEXT(Data[[#This Row],[Order Date]], "mm.yy")</f>
        <v>03.19</v>
      </c>
    </row>
    <row r="8157" spans="1:26" x14ac:dyDescent="0.25">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1" t="str">
        <f>IF(M8157=People!$B$2,People!$A$5,(IF(M8157=People!$B$3,People!$A$3,(IF(M8157=People!$B$4,People!$A$4,(IF(M8157=People!$B$5,People!$A$5,0)))))))</f>
        <v>Chuck Magee</v>
      </c>
      <c r="W8157" s="1" t="str">
        <f>IFERROR(VLOOKUP(Data[[#This Row],[Order ID]], Returns!$A:$B, 2, FALSE), "No")</f>
        <v>No</v>
      </c>
      <c r="X8157" s="1">
        <f>1/COUNTIF(Data[Order ID], Data[[#This Row],[Order ID]])</f>
        <v>0.5</v>
      </c>
      <c r="Y8157" s="1">
        <f>1/COUNTIFS(Data[Customer Name],Data[[#This Row],[Customer Name]], Data[MonthYear],Data[[#This Row],[MonthYear]])</f>
        <v>0.33333333333333331</v>
      </c>
      <c r="Z8157" s="1" t="str">
        <f>TEXT(Data[[#This Row],[Order Date]], "mm.yy")</f>
        <v>03.19</v>
      </c>
    </row>
    <row r="8158" spans="1:26" x14ac:dyDescent="0.25">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1" t="str">
        <f>IF(M8158=People!$B$2,People!$A$5,(IF(M8158=People!$B$3,People!$A$3,(IF(M8158=People!$B$4,People!$A$4,(IF(M8158=People!$B$5,People!$A$5,0)))))))</f>
        <v>Chuck Magee</v>
      </c>
      <c r="W8158" s="1" t="str">
        <f>IFERROR(VLOOKUP(Data[[#This Row],[Order ID]], Returns!$A:$B, 2, FALSE), "No")</f>
        <v>No</v>
      </c>
      <c r="X8158" s="1">
        <f>1/COUNTIF(Data[Order ID], Data[[#This Row],[Order ID]])</f>
        <v>1</v>
      </c>
      <c r="Y8158" s="1">
        <f>1/COUNTIFS(Data[Customer Name],Data[[#This Row],[Customer Name]], Data[MonthYear],Data[[#This Row],[MonthYear]])</f>
        <v>1</v>
      </c>
      <c r="Z8158" s="1" t="str">
        <f>TEXT(Data[[#This Row],[Order Date]], "mm.yy")</f>
        <v>10.18</v>
      </c>
    </row>
    <row r="8159" spans="1:26" x14ac:dyDescent="0.25">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1" t="str">
        <f>IF(M8159=People!$B$2,People!$A$5,(IF(M8159=People!$B$3,People!$A$3,(IF(M8159=People!$B$4,People!$A$4,(IF(M8159=People!$B$5,People!$A$5,0)))))))</f>
        <v>Cassandra Brandow</v>
      </c>
      <c r="W8159" s="1" t="str">
        <f>IFERROR(VLOOKUP(Data[[#This Row],[Order ID]], Returns!$A:$B, 2, FALSE), "No")</f>
        <v>No</v>
      </c>
      <c r="X8159" s="1">
        <f>1/COUNTIF(Data[Order ID], Data[[#This Row],[Order ID]])</f>
        <v>1</v>
      </c>
      <c r="Y8159" s="1">
        <f>1/COUNTIFS(Data[Customer Name],Data[[#This Row],[Customer Name]], Data[MonthYear],Data[[#This Row],[MonthYear]])</f>
        <v>1</v>
      </c>
      <c r="Z8159" s="1" t="str">
        <f>TEXT(Data[[#This Row],[Order Date]], "mm.yy")</f>
        <v>11.18</v>
      </c>
    </row>
    <row r="8160" spans="1:26" x14ac:dyDescent="0.25">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1" t="str">
        <f>IF(M8160=People!$B$2,People!$A$5,(IF(M8160=People!$B$3,People!$A$3,(IF(M8160=People!$B$4,People!$A$4,(IF(M8160=People!$B$5,People!$A$5,0)))))))</f>
        <v>Kelly Williams</v>
      </c>
      <c r="W8160" s="1" t="str">
        <f>IFERROR(VLOOKUP(Data[[#This Row],[Order ID]], Returns!$A:$B, 2, FALSE), "No")</f>
        <v>No</v>
      </c>
      <c r="X8160" s="1">
        <f>1/COUNTIF(Data[Order ID], Data[[#This Row],[Order ID]])</f>
        <v>1</v>
      </c>
      <c r="Y8160" s="1">
        <f>1/COUNTIFS(Data[Customer Name],Data[[#This Row],[Customer Name]], Data[MonthYear],Data[[#This Row],[MonthYear]])</f>
        <v>1</v>
      </c>
      <c r="Z8160" s="1" t="str">
        <f>TEXT(Data[[#This Row],[Order Date]], "mm.yy")</f>
        <v>12.19</v>
      </c>
    </row>
    <row r="8161" spans="1:26" x14ac:dyDescent="0.25">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1" t="str">
        <f>IF(M8161=People!$B$2,People!$A$5,(IF(M8161=People!$B$3,People!$A$3,(IF(M8161=People!$B$4,People!$A$4,(IF(M8161=People!$B$5,People!$A$5,0)))))))</f>
        <v>Chuck Magee</v>
      </c>
      <c r="W8161" s="1" t="str">
        <f>IFERROR(VLOOKUP(Data[[#This Row],[Order ID]], Returns!$A:$B, 2, FALSE), "No")</f>
        <v>No</v>
      </c>
      <c r="X8161" s="1">
        <f>1/COUNTIF(Data[Order ID], Data[[#This Row],[Order ID]])</f>
        <v>1</v>
      </c>
      <c r="Y8161" s="1">
        <f>1/COUNTIFS(Data[Customer Name],Data[[#This Row],[Customer Name]], Data[MonthYear],Data[[#This Row],[MonthYear]])</f>
        <v>1</v>
      </c>
      <c r="Z8161" s="1" t="str">
        <f>TEXT(Data[[#This Row],[Order Date]], "mm.yy")</f>
        <v>03.18</v>
      </c>
    </row>
    <row r="8162" spans="1:26" x14ac:dyDescent="0.25">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1" t="str">
        <f>IF(M8162=People!$B$2,People!$A$5,(IF(M8162=People!$B$3,People!$A$3,(IF(M8162=People!$B$4,People!$A$4,(IF(M8162=People!$B$5,People!$A$5,0)))))))</f>
        <v>Chuck Magee</v>
      </c>
      <c r="W8162" s="1" t="str">
        <f>IFERROR(VLOOKUP(Data[[#This Row],[Order ID]], Returns!$A:$B, 2, FALSE), "No")</f>
        <v>No</v>
      </c>
      <c r="X8162" s="1">
        <f>1/COUNTIF(Data[Order ID], Data[[#This Row],[Order ID]])</f>
        <v>1</v>
      </c>
      <c r="Y8162" s="1">
        <f>1/COUNTIFS(Data[Customer Name],Data[[#This Row],[Customer Name]], Data[MonthYear],Data[[#This Row],[MonthYear]])</f>
        <v>1</v>
      </c>
      <c r="Z8162" s="1" t="str">
        <f>TEXT(Data[[#This Row],[Order Date]], "mm.yy")</f>
        <v>02.18</v>
      </c>
    </row>
    <row r="8163" spans="1:26" x14ac:dyDescent="0.25">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1" t="str">
        <f>IF(M8163=People!$B$2,People!$A$5,(IF(M8163=People!$B$3,People!$A$3,(IF(M8163=People!$B$4,People!$A$4,(IF(M8163=People!$B$5,People!$A$5,0)))))))</f>
        <v>Chuck Magee</v>
      </c>
      <c r="W8163" s="1" t="str">
        <f>IFERROR(VLOOKUP(Data[[#This Row],[Order ID]], Returns!$A:$B, 2, FALSE), "No")</f>
        <v>No</v>
      </c>
      <c r="X8163" s="1">
        <f>1/COUNTIF(Data[Order ID], Data[[#This Row],[Order ID]])</f>
        <v>0.5</v>
      </c>
      <c r="Y8163" s="1">
        <f>1/COUNTIFS(Data[Customer Name],Data[[#This Row],[Customer Name]], Data[MonthYear],Data[[#This Row],[MonthYear]])</f>
        <v>0.5</v>
      </c>
      <c r="Z8163" s="1" t="str">
        <f>TEXT(Data[[#This Row],[Order Date]], "mm.yy")</f>
        <v>09.17</v>
      </c>
    </row>
    <row r="8164" spans="1:26" x14ac:dyDescent="0.25">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1" t="str">
        <f>IF(M8164=People!$B$2,People!$A$5,(IF(M8164=People!$B$3,People!$A$3,(IF(M8164=People!$B$4,People!$A$4,(IF(M8164=People!$B$5,People!$A$5,0)))))))</f>
        <v>Chuck Magee</v>
      </c>
      <c r="W8164" s="1" t="str">
        <f>IFERROR(VLOOKUP(Data[[#This Row],[Order ID]], Returns!$A:$B, 2, FALSE), "No")</f>
        <v>No</v>
      </c>
      <c r="X8164" s="1">
        <f>1/COUNTIF(Data[Order ID], Data[[#This Row],[Order ID]])</f>
        <v>0.5</v>
      </c>
      <c r="Y8164" s="1">
        <f>1/COUNTIFS(Data[Customer Name],Data[[#This Row],[Customer Name]], Data[MonthYear],Data[[#This Row],[MonthYear]])</f>
        <v>0.5</v>
      </c>
      <c r="Z8164" s="1" t="str">
        <f>TEXT(Data[[#This Row],[Order Date]], "mm.yy")</f>
        <v>09.17</v>
      </c>
    </row>
    <row r="8165" spans="1:26" x14ac:dyDescent="0.25">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1" t="str">
        <f>IF(M8165=People!$B$2,People!$A$5,(IF(M8165=People!$B$3,People!$A$3,(IF(M8165=People!$B$4,People!$A$4,(IF(M8165=People!$B$5,People!$A$5,0)))))))</f>
        <v>Cassandra Brandow</v>
      </c>
      <c r="W8165" s="1" t="str">
        <f>IFERROR(VLOOKUP(Data[[#This Row],[Order ID]], Returns!$A:$B, 2, FALSE), "No")</f>
        <v>No</v>
      </c>
      <c r="X8165" s="1">
        <f>1/COUNTIF(Data[Order ID], Data[[#This Row],[Order ID]])</f>
        <v>0.25</v>
      </c>
      <c r="Y8165" s="1">
        <f>1/COUNTIFS(Data[Customer Name],Data[[#This Row],[Customer Name]], Data[MonthYear],Data[[#This Row],[MonthYear]])</f>
        <v>0.25</v>
      </c>
      <c r="Z8165" s="1" t="str">
        <f>TEXT(Data[[#This Row],[Order Date]], "mm.yy")</f>
        <v>11.17</v>
      </c>
    </row>
    <row r="8166" spans="1:26" x14ac:dyDescent="0.25">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1" t="str">
        <f>IF(M8166=People!$B$2,People!$A$5,(IF(M8166=People!$B$3,People!$A$3,(IF(M8166=People!$B$4,People!$A$4,(IF(M8166=People!$B$5,People!$A$5,0)))))))</f>
        <v>Cassandra Brandow</v>
      </c>
      <c r="W8166" s="1" t="str">
        <f>IFERROR(VLOOKUP(Data[[#This Row],[Order ID]], Returns!$A:$B, 2, FALSE), "No")</f>
        <v>No</v>
      </c>
      <c r="X8166" s="1">
        <f>1/COUNTIF(Data[Order ID], Data[[#This Row],[Order ID]])</f>
        <v>0.25</v>
      </c>
      <c r="Y8166" s="1">
        <f>1/COUNTIFS(Data[Customer Name],Data[[#This Row],[Customer Name]], Data[MonthYear],Data[[#This Row],[MonthYear]])</f>
        <v>0.25</v>
      </c>
      <c r="Z8166" s="1" t="str">
        <f>TEXT(Data[[#This Row],[Order Date]], "mm.yy")</f>
        <v>11.17</v>
      </c>
    </row>
    <row r="8167" spans="1:26" x14ac:dyDescent="0.25">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1" t="str">
        <f>IF(M8167=People!$B$2,People!$A$5,(IF(M8167=People!$B$3,People!$A$3,(IF(M8167=People!$B$4,People!$A$4,(IF(M8167=People!$B$5,People!$A$5,0)))))))</f>
        <v>Cassandra Brandow</v>
      </c>
      <c r="W8167" s="1" t="str">
        <f>IFERROR(VLOOKUP(Data[[#This Row],[Order ID]], Returns!$A:$B, 2, FALSE), "No")</f>
        <v>No</v>
      </c>
      <c r="X8167" s="1">
        <f>1/COUNTIF(Data[Order ID], Data[[#This Row],[Order ID]])</f>
        <v>0.25</v>
      </c>
      <c r="Y8167" s="1">
        <f>1/COUNTIFS(Data[Customer Name],Data[[#This Row],[Customer Name]], Data[MonthYear],Data[[#This Row],[MonthYear]])</f>
        <v>0.25</v>
      </c>
      <c r="Z8167" s="1" t="str">
        <f>TEXT(Data[[#This Row],[Order Date]], "mm.yy")</f>
        <v>11.17</v>
      </c>
    </row>
    <row r="8168" spans="1:26" x14ac:dyDescent="0.25">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1" t="str">
        <f>IF(M8168=People!$B$2,People!$A$5,(IF(M8168=People!$B$3,People!$A$3,(IF(M8168=People!$B$4,People!$A$4,(IF(M8168=People!$B$5,People!$A$5,0)))))))</f>
        <v>Cassandra Brandow</v>
      </c>
      <c r="W8168" s="1" t="str">
        <f>IFERROR(VLOOKUP(Data[[#This Row],[Order ID]], Returns!$A:$B, 2, FALSE), "No")</f>
        <v>No</v>
      </c>
      <c r="X8168" s="1">
        <f>1/COUNTIF(Data[Order ID], Data[[#This Row],[Order ID]])</f>
        <v>0.25</v>
      </c>
      <c r="Y8168" s="1">
        <f>1/COUNTIFS(Data[Customer Name],Data[[#This Row],[Customer Name]], Data[MonthYear],Data[[#This Row],[MonthYear]])</f>
        <v>0.25</v>
      </c>
      <c r="Z8168" s="1" t="str">
        <f>TEXT(Data[[#This Row],[Order Date]], "mm.yy")</f>
        <v>11.17</v>
      </c>
    </row>
    <row r="8169" spans="1:26" x14ac:dyDescent="0.25">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1" t="str">
        <f>IF(M8169=People!$B$2,People!$A$5,(IF(M8169=People!$B$3,People!$A$3,(IF(M8169=People!$B$4,People!$A$4,(IF(M8169=People!$B$5,People!$A$5,0)))))))</f>
        <v>Cassandra Brandow</v>
      </c>
      <c r="W8169" s="1" t="str">
        <f>IFERROR(VLOOKUP(Data[[#This Row],[Order ID]], Returns!$A:$B, 2, FALSE), "No")</f>
        <v>No</v>
      </c>
      <c r="X8169" s="1">
        <f>1/COUNTIF(Data[Order ID], Data[[#This Row],[Order ID]])</f>
        <v>1</v>
      </c>
      <c r="Y8169" s="1">
        <f>1/COUNTIFS(Data[Customer Name],Data[[#This Row],[Customer Name]], Data[MonthYear],Data[[#This Row],[MonthYear]])</f>
        <v>1</v>
      </c>
      <c r="Z8169" s="1" t="str">
        <f>TEXT(Data[[#This Row],[Order Date]], "mm.yy")</f>
        <v>07.18</v>
      </c>
    </row>
    <row r="8170" spans="1:26" x14ac:dyDescent="0.25">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1" t="str">
        <f>IF(M8170=People!$B$2,People!$A$5,(IF(M8170=People!$B$3,People!$A$3,(IF(M8170=People!$B$4,People!$A$4,(IF(M8170=People!$B$5,People!$A$5,0)))))))</f>
        <v>Cassandra Brandow</v>
      </c>
      <c r="W8170" s="1" t="str">
        <f>IFERROR(VLOOKUP(Data[[#This Row],[Order ID]], Returns!$A:$B, 2, FALSE), "No")</f>
        <v>No</v>
      </c>
      <c r="X8170" s="1">
        <f>1/COUNTIF(Data[Order ID], Data[[#This Row],[Order ID]])</f>
        <v>0.33333333333333331</v>
      </c>
      <c r="Y8170" s="1">
        <f>1/COUNTIFS(Data[Customer Name],Data[[#This Row],[Customer Name]], Data[MonthYear],Data[[#This Row],[MonthYear]])</f>
        <v>0.16666666666666666</v>
      </c>
      <c r="Z8170" s="1" t="str">
        <f>TEXT(Data[[#This Row],[Order Date]], "mm.yy")</f>
        <v>11.19</v>
      </c>
    </row>
    <row r="8171" spans="1:26" x14ac:dyDescent="0.25">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1" t="str">
        <f>IF(M8171=People!$B$2,People!$A$5,(IF(M8171=People!$B$3,People!$A$3,(IF(M8171=People!$B$4,People!$A$4,(IF(M8171=People!$B$5,People!$A$5,0)))))))</f>
        <v>Cassandra Brandow</v>
      </c>
      <c r="W8171" s="1" t="str">
        <f>IFERROR(VLOOKUP(Data[[#This Row],[Order ID]], Returns!$A:$B, 2, FALSE), "No")</f>
        <v>No</v>
      </c>
      <c r="X8171" s="1">
        <f>1/COUNTIF(Data[Order ID], Data[[#This Row],[Order ID]])</f>
        <v>0.33333333333333331</v>
      </c>
      <c r="Y8171" s="1">
        <f>1/COUNTIFS(Data[Customer Name],Data[[#This Row],[Customer Name]], Data[MonthYear],Data[[#This Row],[MonthYear]])</f>
        <v>0.16666666666666666</v>
      </c>
      <c r="Z8171" s="1" t="str">
        <f>TEXT(Data[[#This Row],[Order Date]], "mm.yy")</f>
        <v>11.19</v>
      </c>
    </row>
    <row r="8172" spans="1:26" x14ac:dyDescent="0.25">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1" t="str">
        <f>IF(M8172=People!$B$2,People!$A$5,(IF(M8172=People!$B$3,People!$A$3,(IF(M8172=People!$B$4,People!$A$4,(IF(M8172=People!$B$5,People!$A$5,0)))))))</f>
        <v>Cassandra Brandow</v>
      </c>
      <c r="W8172" s="1" t="str">
        <f>IFERROR(VLOOKUP(Data[[#This Row],[Order ID]], Returns!$A:$B, 2, FALSE), "No")</f>
        <v>No</v>
      </c>
      <c r="X8172" s="1">
        <f>1/COUNTIF(Data[Order ID], Data[[#This Row],[Order ID]])</f>
        <v>0.33333333333333331</v>
      </c>
      <c r="Y8172" s="1">
        <f>1/COUNTIFS(Data[Customer Name],Data[[#This Row],[Customer Name]], Data[MonthYear],Data[[#This Row],[MonthYear]])</f>
        <v>0.16666666666666666</v>
      </c>
      <c r="Z8172" s="1" t="str">
        <f>TEXT(Data[[#This Row],[Order Date]], "mm.yy")</f>
        <v>11.19</v>
      </c>
    </row>
    <row r="8173" spans="1:26" x14ac:dyDescent="0.25">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1" t="str">
        <f>IF(M8173=People!$B$2,People!$A$5,(IF(M8173=People!$B$3,People!$A$3,(IF(M8173=People!$B$4,People!$A$4,(IF(M8173=People!$B$5,People!$A$5,0)))))))</f>
        <v>Cassandra Brandow</v>
      </c>
      <c r="W8173" s="1" t="str">
        <f>IFERROR(VLOOKUP(Data[[#This Row],[Order ID]], Returns!$A:$B, 2, FALSE), "No")</f>
        <v>No</v>
      </c>
      <c r="X8173" s="1">
        <f>1/COUNTIF(Data[Order ID], Data[[#This Row],[Order ID]])</f>
        <v>1</v>
      </c>
      <c r="Y8173" s="1">
        <f>1/COUNTIFS(Data[Customer Name],Data[[#This Row],[Customer Name]], Data[MonthYear],Data[[#This Row],[MonthYear]])</f>
        <v>1</v>
      </c>
      <c r="Z8173" s="1" t="str">
        <f>TEXT(Data[[#This Row],[Order Date]], "mm.yy")</f>
        <v>02.18</v>
      </c>
    </row>
    <row r="8174" spans="1:26" x14ac:dyDescent="0.25">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1" t="str">
        <f>IF(M8174=People!$B$2,People!$A$5,(IF(M8174=People!$B$3,People!$A$3,(IF(M8174=People!$B$4,People!$A$4,(IF(M8174=People!$B$5,People!$A$5,0)))))))</f>
        <v>Cassandra Brandow</v>
      </c>
      <c r="W8174" s="1" t="str">
        <f>IFERROR(VLOOKUP(Data[[#This Row],[Order ID]], Returns!$A:$B, 2, FALSE), "No")</f>
        <v>No</v>
      </c>
      <c r="X8174" s="1">
        <f>1/COUNTIF(Data[Order ID], Data[[#This Row],[Order ID]])</f>
        <v>0.33333333333333331</v>
      </c>
      <c r="Y8174" s="1">
        <f>1/COUNTIFS(Data[Customer Name],Data[[#This Row],[Customer Name]], Data[MonthYear],Data[[#This Row],[MonthYear]])</f>
        <v>0.33333333333333331</v>
      </c>
      <c r="Z8174" s="1" t="str">
        <f>TEXT(Data[[#This Row],[Order Date]], "mm.yy")</f>
        <v>07.16</v>
      </c>
    </row>
    <row r="8175" spans="1:26" x14ac:dyDescent="0.25">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1" t="str">
        <f>IF(M8175=People!$B$2,People!$A$5,(IF(M8175=People!$B$3,People!$A$3,(IF(M8175=People!$B$4,People!$A$4,(IF(M8175=People!$B$5,People!$A$5,0)))))))</f>
        <v>Cassandra Brandow</v>
      </c>
      <c r="W8175" s="1" t="str">
        <f>IFERROR(VLOOKUP(Data[[#This Row],[Order ID]], Returns!$A:$B, 2, FALSE), "No")</f>
        <v>No</v>
      </c>
      <c r="X8175" s="1">
        <f>1/COUNTIF(Data[Order ID], Data[[#This Row],[Order ID]])</f>
        <v>0.33333333333333331</v>
      </c>
      <c r="Y8175" s="1">
        <f>1/COUNTIFS(Data[Customer Name],Data[[#This Row],[Customer Name]], Data[MonthYear],Data[[#This Row],[MonthYear]])</f>
        <v>0.33333333333333331</v>
      </c>
      <c r="Z8175" s="1" t="str">
        <f>TEXT(Data[[#This Row],[Order Date]], "mm.yy")</f>
        <v>07.16</v>
      </c>
    </row>
    <row r="8176" spans="1:26" x14ac:dyDescent="0.25">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1" t="str">
        <f>IF(M8176=People!$B$2,People!$A$5,(IF(M8176=People!$B$3,People!$A$3,(IF(M8176=People!$B$4,People!$A$4,(IF(M8176=People!$B$5,People!$A$5,0)))))))</f>
        <v>Cassandra Brandow</v>
      </c>
      <c r="W8176" s="1" t="str">
        <f>IFERROR(VLOOKUP(Data[[#This Row],[Order ID]], Returns!$A:$B, 2, FALSE), "No")</f>
        <v>No</v>
      </c>
      <c r="X8176" s="1">
        <f>1/COUNTIF(Data[Order ID], Data[[#This Row],[Order ID]])</f>
        <v>0.33333333333333331</v>
      </c>
      <c r="Y8176" s="1">
        <f>1/COUNTIFS(Data[Customer Name],Data[[#This Row],[Customer Name]], Data[MonthYear],Data[[#This Row],[MonthYear]])</f>
        <v>0.33333333333333331</v>
      </c>
      <c r="Z8176" s="1" t="str">
        <f>TEXT(Data[[#This Row],[Order Date]], "mm.yy")</f>
        <v>07.16</v>
      </c>
    </row>
    <row r="8177" spans="1:26" x14ac:dyDescent="0.25">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1" t="str">
        <f>IF(M8177=People!$B$2,People!$A$5,(IF(M8177=People!$B$3,People!$A$3,(IF(M8177=People!$B$4,People!$A$4,(IF(M8177=People!$B$5,People!$A$5,0)))))))</f>
        <v>Kelly Williams</v>
      </c>
      <c r="W8177" s="1" t="str">
        <f>IFERROR(VLOOKUP(Data[[#This Row],[Order ID]], Returns!$A:$B, 2, FALSE), "No")</f>
        <v>No</v>
      </c>
      <c r="X8177" s="1">
        <f>1/COUNTIF(Data[Order ID], Data[[#This Row],[Order ID]])</f>
        <v>1</v>
      </c>
      <c r="Y8177" s="1">
        <f>1/COUNTIFS(Data[Customer Name],Data[[#This Row],[Customer Name]], Data[MonthYear],Data[[#This Row],[MonthYear]])</f>
        <v>1</v>
      </c>
      <c r="Z8177" s="1" t="str">
        <f>TEXT(Data[[#This Row],[Order Date]], "mm.yy")</f>
        <v>01.18</v>
      </c>
    </row>
    <row r="8178" spans="1:26" x14ac:dyDescent="0.25">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1" t="str">
        <f>IF(M8178=People!$B$2,People!$A$5,(IF(M8178=People!$B$3,People!$A$3,(IF(M8178=People!$B$4,People!$A$4,(IF(M8178=People!$B$5,People!$A$5,0)))))))</f>
        <v>Chuck Magee</v>
      </c>
      <c r="W8178" s="1" t="str">
        <f>IFERROR(VLOOKUP(Data[[#This Row],[Order ID]], Returns!$A:$B, 2, FALSE), "No")</f>
        <v>No</v>
      </c>
      <c r="X8178" s="1">
        <f>1/COUNTIF(Data[Order ID], Data[[#This Row],[Order ID]])</f>
        <v>1</v>
      </c>
      <c r="Y8178" s="1">
        <f>1/COUNTIFS(Data[Customer Name],Data[[#This Row],[Customer Name]], Data[MonthYear],Data[[#This Row],[MonthYear]])</f>
        <v>0.5</v>
      </c>
      <c r="Z8178" s="1" t="str">
        <f>TEXT(Data[[#This Row],[Order Date]], "mm.yy")</f>
        <v>09.18</v>
      </c>
    </row>
    <row r="8179" spans="1:26" x14ac:dyDescent="0.25">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1" t="str">
        <f>IF(M8179=People!$B$2,People!$A$5,(IF(M8179=People!$B$3,People!$A$3,(IF(M8179=People!$B$4,People!$A$4,(IF(M8179=People!$B$5,People!$A$5,0)))))))</f>
        <v>Cassandra Brandow</v>
      </c>
      <c r="W8179" s="1" t="str">
        <f>IFERROR(VLOOKUP(Data[[#This Row],[Order ID]], Returns!$A:$B, 2, FALSE), "No")</f>
        <v>No</v>
      </c>
      <c r="X8179" s="1">
        <f>1/COUNTIF(Data[Order ID], Data[[#This Row],[Order ID]])</f>
        <v>1</v>
      </c>
      <c r="Y8179" s="1">
        <f>1/COUNTIFS(Data[Customer Name],Data[[#This Row],[Customer Name]], Data[MonthYear],Data[[#This Row],[MonthYear]])</f>
        <v>1</v>
      </c>
      <c r="Z8179" s="1" t="str">
        <f>TEXT(Data[[#This Row],[Order Date]], "mm.yy")</f>
        <v>12.19</v>
      </c>
    </row>
    <row r="8180" spans="1:26" x14ac:dyDescent="0.25">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1" t="str">
        <f>IF(M8180=People!$B$2,People!$A$5,(IF(M8180=People!$B$3,People!$A$3,(IF(M8180=People!$B$4,People!$A$4,(IF(M8180=People!$B$5,People!$A$5,0)))))))</f>
        <v>Cassandra Brandow</v>
      </c>
      <c r="W8180" s="1" t="str">
        <f>IFERROR(VLOOKUP(Data[[#This Row],[Order ID]], Returns!$A:$B, 2, FALSE), "No")</f>
        <v>No</v>
      </c>
      <c r="X8180" s="1">
        <f>1/COUNTIF(Data[Order ID], Data[[#This Row],[Order ID]])</f>
        <v>1</v>
      </c>
      <c r="Y8180" s="1">
        <f>1/COUNTIFS(Data[Customer Name],Data[[#This Row],[Customer Name]], Data[MonthYear],Data[[#This Row],[MonthYear]])</f>
        <v>1</v>
      </c>
      <c r="Z8180" s="1" t="str">
        <f>TEXT(Data[[#This Row],[Order Date]], "mm.yy")</f>
        <v>09.18</v>
      </c>
    </row>
    <row r="8181" spans="1:26" x14ac:dyDescent="0.25">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1" t="str">
        <f>IF(M8181=People!$B$2,People!$A$5,(IF(M8181=People!$B$3,People!$A$3,(IF(M8181=People!$B$4,People!$A$4,(IF(M8181=People!$B$5,People!$A$5,0)))))))</f>
        <v>Cassandra Brandow</v>
      </c>
      <c r="W8181" s="1" t="str">
        <f>IFERROR(VLOOKUP(Data[[#This Row],[Order ID]], Returns!$A:$B, 2, FALSE), "No")</f>
        <v>No</v>
      </c>
      <c r="X8181" s="1">
        <f>1/COUNTIF(Data[Order ID], Data[[#This Row],[Order ID]])</f>
        <v>1</v>
      </c>
      <c r="Y8181" s="1">
        <f>1/COUNTIFS(Data[Customer Name],Data[[#This Row],[Customer Name]], Data[MonthYear],Data[[#This Row],[MonthYear]])</f>
        <v>1</v>
      </c>
      <c r="Z8181" s="1" t="str">
        <f>TEXT(Data[[#This Row],[Order Date]], "mm.yy")</f>
        <v>08.17</v>
      </c>
    </row>
    <row r="8182" spans="1:26" x14ac:dyDescent="0.25">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1" t="str">
        <f>IF(M8182=People!$B$2,People!$A$5,(IF(M8182=People!$B$3,People!$A$3,(IF(M8182=People!$B$4,People!$A$4,(IF(M8182=People!$B$5,People!$A$5,0)))))))</f>
        <v>Chuck Magee</v>
      </c>
      <c r="W8182" s="1" t="str">
        <f>IFERROR(VLOOKUP(Data[[#This Row],[Order ID]], Returns!$A:$B, 2, FALSE), "No")</f>
        <v>No</v>
      </c>
      <c r="X8182" s="1">
        <f>1/COUNTIF(Data[Order ID], Data[[#This Row],[Order ID]])</f>
        <v>0.5</v>
      </c>
      <c r="Y8182" s="1">
        <f>1/COUNTIFS(Data[Customer Name],Data[[#This Row],[Customer Name]], Data[MonthYear],Data[[#This Row],[MonthYear]])</f>
        <v>0.5</v>
      </c>
      <c r="Z8182" s="1" t="str">
        <f>TEXT(Data[[#This Row],[Order Date]], "mm.yy")</f>
        <v>11.17</v>
      </c>
    </row>
    <row r="8183" spans="1:26" x14ac:dyDescent="0.25">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1" t="str">
        <f>IF(M8183=People!$B$2,People!$A$5,(IF(M8183=People!$B$3,People!$A$3,(IF(M8183=People!$B$4,People!$A$4,(IF(M8183=People!$B$5,People!$A$5,0)))))))</f>
        <v>Chuck Magee</v>
      </c>
      <c r="W8183" s="1" t="str">
        <f>IFERROR(VLOOKUP(Data[[#This Row],[Order ID]], Returns!$A:$B, 2, FALSE), "No")</f>
        <v>No</v>
      </c>
      <c r="X8183" s="1">
        <f>1/COUNTIF(Data[Order ID], Data[[#This Row],[Order ID]])</f>
        <v>0.5</v>
      </c>
      <c r="Y8183" s="1">
        <f>1/COUNTIFS(Data[Customer Name],Data[[#This Row],[Customer Name]], Data[MonthYear],Data[[#This Row],[MonthYear]])</f>
        <v>0.5</v>
      </c>
      <c r="Z8183" s="1" t="str">
        <f>TEXT(Data[[#This Row],[Order Date]], "mm.yy")</f>
        <v>11.17</v>
      </c>
    </row>
    <row r="8184" spans="1:26" x14ac:dyDescent="0.25">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1" t="str">
        <f>IF(M8184=People!$B$2,People!$A$5,(IF(M8184=People!$B$3,People!$A$3,(IF(M8184=People!$B$4,People!$A$4,(IF(M8184=People!$B$5,People!$A$5,0)))))))</f>
        <v>Kelly Williams</v>
      </c>
      <c r="W8184" s="1" t="str">
        <f>IFERROR(VLOOKUP(Data[[#This Row],[Order ID]], Returns!$A:$B, 2, FALSE), "No")</f>
        <v>No</v>
      </c>
      <c r="X8184" s="1">
        <f>1/COUNTIF(Data[Order ID], Data[[#This Row],[Order ID]])</f>
        <v>0.5</v>
      </c>
      <c r="Y8184" s="1">
        <f>1/COUNTIFS(Data[Customer Name],Data[[#This Row],[Customer Name]], Data[MonthYear],Data[[#This Row],[MonthYear]])</f>
        <v>0.5</v>
      </c>
      <c r="Z8184" s="1" t="str">
        <f>TEXT(Data[[#This Row],[Order Date]], "mm.yy")</f>
        <v>05.19</v>
      </c>
    </row>
    <row r="8185" spans="1:26" x14ac:dyDescent="0.25">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1" t="str">
        <f>IF(M8185=People!$B$2,People!$A$5,(IF(M8185=People!$B$3,People!$A$3,(IF(M8185=People!$B$4,People!$A$4,(IF(M8185=People!$B$5,People!$A$5,0)))))))</f>
        <v>Kelly Williams</v>
      </c>
      <c r="W8185" s="1" t="str">
        <f>IFERROR(VLOOKUP(Data[[#This Row],[Order ID]], Returns!$A:$B, 2, FALSE), "No")</f>
        <v>No</v>
      </c>
      <c r="X8185" s="1">
        <f>1/COUNTIF(Data[Order ID], Data[[#This Row],[Order ID]])</f>
        <v>0.5</v>
      </c>
      <c r="Y8185" s="1">
        <f>1/COUNTIFS(Data[Customer Name],Data[[#This Row],[Customer Name]], Data[MonthYear],Data[[#This Row],[MonthYear]])</f>
        <v>0.5</v>
      </c>
      <c r="Z8185" s="1" t="str">
        <f>TEXT(Data[[#This Row],[Order Date]], "mm.yy")</f>
        <v>05.19</v>
      </c>
    </row>
    <row r="8186" spans="1:26" x14ac:dyDescent="0.25">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1" t="str">
        <f>IF(M8186=People!$B$2,People!$A$5,(IF(M8186=People!$B$3,People!$A$3,(IF(M8186=People!$B$4,People!$A$4,(IF(M8186=People!$B$5,People!$A$5,0)))))))</f>
        <v>Kelly Williams</v>
      </c>
      <c r="W8186" s="1" t="str">
        <f>IFERROR(VLOOKUP(Data[[#This Row],[Order ID]], Returns!$A:$B, 2, FALSE), "No")</f>
        <v>No</v>
      </c>
      <c r="X8186" s="1">
        <f>1/COUNTIF(Data[Order ID], Data[[#This Row],[Order ID]])</f>
        <v>1</v>
      </c>
      <c r="Y8186" s="1">
        <f>1/COUNTIFS(Data[Customer Name],Data[[#This Row],[Customer Name]], Data[MonthYear],Data[[#This Row],[MonthYear]])</f>
        <v>1</v>
      </c>
      <c r="Z8186" s="1" t="str">
        <f>TEXT(Data[[#This Row],[Order Date]], "mm.yy")</f>
        <v>07.19</v>
      </c>
    </row>
    <row r="8187" spans="1:26" x14ac:dyDescent="0.25">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1" t="str">
        <f>IF(M8187=People!$B$2,People!$A$5,(IF(M8187=People!$B$3,People!$A$3,(IF(M8187=People!$B$4,People!$A$4,(IF(M8187=People!$B$5,People!$A$5,0)))))))</f>
        <v>Kelly Williams</v>
      </c>
      <c r="W8187" s="1" t="str">
        <f>IFERROR(VLOOKUP(Data[[#This Row],[Order ID]], Returns!$A:$B, 2, FALSE), "No")</f>
        <v>No</v>
      </c>
      <c r="X8187" s="1">
        <f>1/COUNTIF(Data[Order ID], Data[[#This Row],[Order ID]])</f>
        <v>0.5</v>
      </c>
      <c r="Y8187" s="1">
        <f>1/COUNTIFS(Data[Customer Name],Data[[#This Row],[Customer Name]], Data[MonthYear],Data[[#This Row],[MonthYear]])</f>
        <v>0.2</v>
      </c>
      <c r="Z8187" s="1" t="str">
        <f>TEXT(Data[[#This Row],[Order Date]], "mm.yy")</f>
        <v>09.17</v>
      </c>
    </row>
    <row r="8188" spans="1:26" x14ac:dyDescent="0.25">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1" t="str">
        <f>IF(M8188=People!$B$2,People!$A$5,(IF(M8188=People!$B$3,People!$A$3,(IF(M8188=People!$B$4,People!$A$4,(IF(M8188=People!$B$5,People!$A$5,0)))))))</f>
        <v>Kelly Williams</v>
      </c>
      <c r="W8188" s="1" t="str">
        <f>IFERROR(VLOOKUP(Data[[#This Row],[Order ID]], Returns!$A:$B, 2, FALSE), "No")</f>
        <v>No</v>
      </c>
      <c r="X8188" s="1">
        <f>1/COUNTIF(Data[Order ID], Data[[#This Row],[Order ID]])</f>
        <v>0.5</v>
      </c>
      <c r="Y8188" s="1">
        <f>1/COUNTIFS(Data[Customer Name],Data[[#This Row],[Customer Name]], Data[MonthYear],Data[[#This Row],[MonthYear]])</f>
        <v>0.2</v>
      </c>
      <c r="Z8188" s="1" t="str">
        <f>TEXT(Data[[#This Row],[Order Date]], "mm.yy")</f>
        <v>09.17</v>
      </c>
    </row>
    <row r="8189" spans="1:26" x14ac:dyDescent="0.25">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1" t="str">
        <f>IF(M8189=People!$B$2,People!$A$5,(IF(M8189=People!$B$3,People!$A$3,(IF(M8189=People!$B$4,People!$A$4,(IF(M8189=People!$B$5,People!$A$5,0)))))))</f>
        <v>Chuck Magee</v>
      </c>
      <c r="W8189" s="1" t="str">
        <f>IFERROR(VLOOKUP(Data[[#This Row],[Order ID]], Returns!$A:$B, 2, FALSE), "No")</f>
        <v>No</v>
      </c>
      <c r="X8189" s="1">
        <f>1/COUNTIF(Data[Order ID], Data[[#This Row],[Order ID]])</f>
        <v>1</v>
      </c>
      <c r="Y8189" s="1">
        <f>1/COUNTIFS(Data[Customer Name],Data[[#This Row],[Customer Name]], Data[MonthYear],Data[[#This Row],[MonthYear]])</f>
        <v>1</v>
      </c>
      <c r="Z8189" s="1" t="str">
        <f>TEXT(Data[[#This Row],[Order Date]], "mm.yy")</f>
        <v>12.18</v>
      </c>
    </row>
    <row r="8190" spans="1:26" x14ac:dyDescent="0.25">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1" t="str">
        <f>IF(M8190=People!$B$2,People!$A$5,(IF(M8190=People!$B$3,People!$A$3,(IF(M8190=People!$B$4,People!$A$4,(IF(M8190=People!$B$5,People!$A$5,0)))))))</f>
        <v>Chuck Magee</v>
      </c>
      <c r="W8190" s="1" t="str">
        <f>IFERROR(VLOOKUP(Data[[#This Row],[Order ID]], Returns!$A:$B, 2, FALSE), "No")</f>
        <v>No</v>
      </c>
      <c r="X8190" s="1">
        <f>1/COUNTIF(Data[Order ID], Data[[#This Row],[Order ID]])</f>
        <v>0.5</v>
      </c>
      <c r="Y8190" s="1">
        <f>1/COUNTIFS(Data[Customer Name],Data[[#This Row],[Customer Name]], Data[MonthYear],Data[[#This Row],[MonthYear]])</f>
        <v>0.5</v>
      </c>
      <c r="Z8190" s="1" t="str">
        <f>TEXT(Data[[#This Row],[Order Date]], "mm.yy")</f>
        <v>10.17</v>
      </c>
    </row>
    <row r="8191" spans="1:26" x14ac:dyDescent="0.25">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1" t="str">
        <f>IF(M8191=People!$B$2,People!$A$5,(IF(M8191=People!$B$3,People!$A$3,(IF(M8191=People!$B$4,People!$A$4,(IF(M8191=People!$B$5,People!$A$5,0)))))))</f>
        <v>Chuck Magee</v>
      </c>
      <c r="W8191" s="1" t="str">
        <f>IFERROR(VLOOKUP(Data[[#This Row],[Order ID]], Returns!$A:$B, 2, FALSE), "No")</f>
        <v>No</v>
      </c>
      <c r="X8191" s="1">
        <f>1/COUNTIF(Data[Order ID], Data[[#This Row],[Order ID]])</f>
        <v>0.5</v>
      </c>
      <c r="Y8191" s="1">
        <f>1/COUNTIFS(Data[Customer Name],Data[[#This Row],[Customer Name]], Data[MonthYear],Data[[#This Row],[MonthYear]])</f>
        <v>0.5</v>
      </c>
      <c r="Z8191" s="1" t="str">
        <f>TEXT(Data[[#This Row],[Order Date]], "mm.yy")</f>
        <v>10.17</v>
      </c>
    </row>
    <row r="8192" spans="1:26" x14ac:dyDescent="0.25">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1" t="str">
        <f>IF(M8192=People!$B$2,People!$A$5,(IF(M8192=People!$B$3,People!$A$3,(IF(M8192=People!$B$4,People!$A$4,(IF(M8192=People!$B$5,People!$A$5,0)))))))</f>
        <v>Chuck Magee</v>
      </c>
      <c r="W8192" s="1" t="str">
        <f>IFERROR(VLOOKUP(Data[[#This Row],[Order ID]], Returns!$A:$B, 2, FALSE), "No")</f>
        <v>No</v>
      </c>
      <c r="X8192" s="1">
        <f>1/COUNTIF(Data[Order ID], Data[[#This Row],[Order ID]])</f>
        <v>0.5</v>
      </c>
      <c r="Y8192" s="1">
        <f>1/COUNTIFS(Data[Customer Name],Data[[#This Row],[Customer Name]], Data[MonthYear],Data[[#This Row],[MonthYear]])</f>
        <v>0.33333333333333331</v>
      </c>
      <c r="Z8192" s="1" t="str">
        <f>TEXT(Data[[#This Row],[Order Date]], "mm.yy")</f>
        <v>11.19</v>
      </c>
    </row>
    <row r="8193" spans="1:26" x14ac:dyDescent="0.25">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1" t="str">
        <f>IF(M8193=People!$B$2,People!$A$5,(IF(M8193=People!$B$3,People!$A$3,(IF(M8193=People!$B$4,People!$A$4,(IF(M8193=People!$B$5,People!$A$5,0)))))))</f>
        <v>Chuck Magee</v>
      </c>
      <c r="W8193" s="1" t="str">
        <f>IFERROR(VLOOKUP(Data[[#This Row],[Order ID]], Returns!$A:$B, 2, FALSE), "No")</f>
        <v>No</v>
      </c>
      <c r="X8193" s="1">
        <f>1/COUNTIF(Data[Order ID], Data[[#This Row],[Order ID]])</f>
        <v>0.5</v>
      </c>
      <c r="Y8193" s="1">
        <f>1/COUNTIFS(Data[Customer Name],Data[[#This Row],[Customer Name]], Data[MonthYear],Data[[#This Row],[MonthYear]])</f>
        <v>0.33333333333333331</v>
      </c>
      <c r="Z8193" s="1" t="str">
        <f>TEXT(Data[[#This Row],[Order Date]], "mm.yy")</f>
        <v>11.19</v>
      </c>
    </row>
    <row r="8194" spans="1:26" x14ac:dyDescent="0.25">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1" t="str">
        <f>IF(M8194=People!$B$2,People!$A$5,(IF(M8194=People!$B$3,People!$A$3,(IF(M8194=People!$B$4,People!$A$4,(IF(M8194=People!$B$5,People!$A$5,0)))))))</f>
        <v>Cassandra Brandow</v>
      </c>
      <c r="W8194" s="1" t="str">
        <f>IFERROR(VLOOKUP(Data[[#This Row],[Order ID]], Returns!$A:$B, 2, FALSE), "No")</f>
        <v>No</v>
      </c>
      <c r="X8194" s="1">
        <f>1/COUNTIF(Data[Order ID], Data[[#This Row],[Order ID]])</f>
        <v>0.33333333333333331</v>
      </c>
      <c r="Y8194" s="1">
        <f>1/COUNTIFS(Data[Customer Name],Data[[#This Row],[Customer Name]], Data[MonthYear],Data[[#This Row],[MonthYear]])</f>
        <v>0.33333333333333331</v>
      </c>
      <c r="Z8194" s="1" t="str">
        <f>TEXT(Data[[#This Row],[Order Date]], "mm.yy")</f>
        <v>11.17</v>
      </c>
    </row>
    <row r="8195" spans="1:26" x14ac:dyDescent="0.25">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1" t="str">
        <f>IF(M8195=People!$B$2,People!$A$5,(IF(M8195=People!$B$3,People!$A$3,(IF(M8195=People!$B$4,People!$A$4,(IF(M8195=People!$B$5,People!$A$5,0)))))))</f>
        <v>Cassandra Brandow</v>
      </c>
      <c r="W8195" s="1" t="str">
        <f>IFERROR(VLOOKUP(Data[[#This Row],[Order ID]], Returns!$A:$B, 2, FALSE), "No")</f>
        <v>No</v>
      </c>
      <c r="X8195" s="1">
        <f>1/COUNTIF(Data[Order ID], Data[[#This Row],[Order ID]])</f>
        <v>0.33333333333333331</v>
      </c>
      <c r="Y8195" s="1">
        <f>1/COUNTIFS(Data[Customer Name],Data[[#This Row],[Customer Name]], Data[MonthYear],Data[[#This Row],[MonthYear]])</f>
        <v>0.33333333333333331</v>
      </c>
      <c r="Z8195" s="1" t="str">
        <f>TEXT(Data[[#This Row],[Order Date]], "mm.yy")</f>
        <v>11.17</v>
      </c>
    </row>
    <row r="8196" spans="1:26" x14ac:dyDescent="0.25">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1" t="str">
        <f>IF(M8196=People!$B$2,People!$A$5,(IF(M8196=People!$B$3,People!$A$3,(IF(M8196=People!$B$4,People!$A$4,(IF(M8196=People!$B$5,People!$A$5,0)))))))</f>
        <v>Cassandra Brandow</v>
      </c>
      <c r="W8196" s="1" t="str">
        <f>IFERROR(VLOOKUP(Data[[#This Row],[Order ID]], Returns!$A:$B, 2, FALSE), "No")</f>
        <v>No</v>
      </c>
      <c r="X8196" s="1">
        <f>1/COUNTIF(Data[Order ID], Data[[#This Row],[Order ID]])</f>
        <v>0.33333333333333331</v>
      </c>
      <c r="Y8196" s="1">
        <f>1/COUNTIFS(Data[Customer Name],Data[[#This Row],[Customer Name]], Data[MonthYear],Data[[#This Row],[MonthYear]])</f>
        <v>0.33333333333333331</v>
      </c>
      <c r="Z8196" s="1" t="str">
        <f>TEXT(Data[[#This Row],[Order Date]], "mm.yy")</f>
        <v>11.17</v>
      </c>
    </row>
    <row r="8197" spans="1:26" x14ac:dyDescent="0.25">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1" t="str">
        <f>IF(M8197=People!$B$2,People!$A$5,(IF(M8197=People!$B$3,People!$A$3,(IF(M8197=People!$B$4,People!$A$4,(IF(M8197=People!$B$5,People!$A$5,0)))))))</f>
        <v>Cassandra Brandow</v>
      </c>
      <c r="W8197" s="1" t="str">
        <f>IFERROR(VLOOKUP(Data[[#This Row],[Order ID]], Returns!$A:$B, 2, FALSE), "No")</f>
        <v>No</v>
      </c>
      <c r="X8197" s="1">
        <f>1/COUNTIF(Data[Order ID], Data[[#This Row],[Order ID]])</f>
        <v>1</v>
      </c>
      <c r="Y8197" s="1">
        <f>1/COUNTIFS(Data[Customer Name],Data[[#This Row],[Customer Name]], Data[MonthYear],Data[[#This Row],[MonthYear]])</f>
        <v>0.16666666666666666</v>
      </c>
      <c r="Z8197" s="1" t="str">
        <f>TEXT(Data[[#This Row],[Order Date]], "mm.yy")</f>
        <v>12.17</v>
      </c>
    </row>
    <row r="8198" spans="1:26" x14ac:dyDescent="0.25">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1" t="str">
        <f>IF(M8198=People!$B$2,People!$A$5,(IF(M8198=People!$B$3,People!$A$3,(IF(M8198=People!$B$4,People!$A$4,(IF(M8198=People!$B$5,People!$A$5,0)))))))</f>
        <v>Cassandra Brandow</v>
      </c>
      <c r="W8198" s="1" t="str">
        <f>IFERROR(VLOOKUP(Data[[#This Row],[Order ID]], Returns!$A:$B, 2, FALSE), "No")</f>
        <v>No</v>
      </c>
      <c r="X8198" s="1">
        <f>1/COUNTIF(Data[Order ID], Data[[#This Row],[Order ID]])</f>
        <v>0.33333333333333331</v>
      </c>
      <c r="Y8198" s="1">
        <f>1/COUNTIFS(Data[Customer Name],Data[[#This Row],[Customer Name]], Data[MonthYear],Data[[#This Row],[MonthYear]])</f>
        <v>0.33333333333333331</v>
      </c>
      <c r="Z8198" s="1" t="str">
        <f>TEXT(Data[[#This Row],[Order Date]], "mm.yy")</f>
        <v>09.19</v>
      </c>
    </row>
    <row r="8199" spans="1:26" x14ac:dyDescent="0.25">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1" t="str">
        <f>IF(M8199=People!$B$2,People!$A$5,(IF(M8199=People!$B$3,People!$A$3,(IF(M8199=People!$B$4,People!$A$4,(IF(M8199=People!$B$5,People!$A$5,0)))))))</f>
        <v>Cassandra Brandow</v>
      </c>
      <c r="W8199" s="1" t="str">
        <f>IFERROR(VLOOKUP(Data[[#This Row],[Order ID]], Returns!$A:$B, 2, FALSE), "No")</f>
        <v>No</v>
      </c>
      <c r="X8199" s="1">
        <f>1/COUNTIF(Data[Order ID], Data[[#This Row],[Order ID]])</f>
        <v>0.33333333333333331</v>
      </c>
      <c r="Y8199" s="1">
        <f>1/COUNTIFS(Data[Customer Name],Data[[#This Row],[Customer Name]], Data[MonthYear],Data[[#This Row],[MonthYear]])</f>
        <v>0.33333333333333331</v>
      </c>
      <c r="Z8199" s="1" t="str">
        <f>TEXT(Data[[#This Row],[Order Date]], "mm.yy")</f>
        <v>09.19</v>
      </c>
    </row>
    <row r="8200" spans="1:26" x14ac:dyDescent="0.25">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1" t="str">
        <f>IF(M8200=People!$B$2,People!$A$5,(IF(M8200=People!$B$3,People!$A$3,(IF(M8200=People!$B$4,People!$A$4,(IF(M8200=People!$B$5,People!$A$5,0)))))))</f>
        <v>Cassandra Brandow</v>
      </c>
      <c r="W8200" s="1" t="str">
        <f>IFERROR(VLOOKUP(Data[[#This Row],[Order ID]], Returns!$A:$B, 2, FALSE), "No")</f>
        <v>No</v>
      </c>
      <c r="X8200" s="1">
        <f>1/COUNTIF(Data[Order ID], Data[[#This Row],[Order ID]])</f>
        <v>0.33333333333333331</v>
      </c>
      <c r="Y8200" s="1">
        <f>1/COUNTIFS(Data[Customer Name],Data[[#This Row],[Customer Name]], Data[MonthYear],Data[[#This Row],[MonthYear]])</f>
        <v>0.33333333333333331</v>
      </c>
      <c r="Z8200" s="1" t="str">
        <f>TEXT(Data[[#This Row],[Order Date]], "mm.yy")</f>
        <v>09.19</v>
      </c>
    </row>
    <row r="8201" spans="1:26" x14ac:dyDescent="0.25">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1" t="str">
        <f>IF(M8201=People!$B$2,People!$A$5,(IF(M8201=People!$B$3,People!$A$3,(IF(M8201=People!$B$4,People!$A$4,(IF(M8201=People!$B$5,People!$A$5,0)))))))</f>
        <v>Kelly Williams</v>
      </c>
      <c r="W8201" s="1" t="str">
        <f>IFERROR(VLOOKUP(Data[[#This Row],[Order ID]], Returns!$A:$B, 2, FALSE), "No")</f>
        <v>No</v>
      </c>
      <c r="X8201" s="1">
        <f>1/COUNTIF(Data[Order ID], Data[[#This Row],[Order ID]])</f>
        <v>0.5</v>
      </c>
      <c r="Y8201" s="1">
        <f>1/COUNTIFS(Data[Customer Name],Data[[#This Row],[Customer Name]], Data[MonthYear],Data[[#This Row],[MonthYear]])</f>
        <v>0.5</v>
      </c>
      <c r="Z8201" s="1" t="str">
        <f>TEXT(Data[[#This Row],[Order Date]], "mm.yy")</f>
        <v>04.19</v>
      </c>
    </row>
    <row r="8202" spans="1:26" x14ac:dyDescent="0.25">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1" t="str">
        <f>IF(M8202=People!$B$2,People!$A$5,(IF(M8202=People!$B$3,People!$A$3,(IF(M8202=People!$B$4,People!$A$4,(IF(M8202=People!$B$5,People!$A$5,0)))))))</f>
        <v>Kelly Williams</v>
      </c>
      <c r="W8202" s="1" t="str">
        <f>IFERROR(VLOOKUP(Data[[#This Row],[Order ID]], Returns!$A:$B, 2, FALSE), "No")</f>
        <v>No</v>
      </c>
      <c r="X8202" s="1">
        <f>1/COUNTIF(Data[Order ID], Data[[#This Row],[Order ID]])</f>
        <v>0.5</v>
      </c>
      <c r="Y8202" s="1">
        <f>1/COUNTIFS(Data[Customer Name],Data[[#This Row],[Customer Name]], Data[MonthYear],Data[[#This Row],[MonthYear]])</f>
        <v>0.5</v>
      </c>
      <c r="Z8202" s="1" t="str">
        <f>TEXT(Data[[#This Row],[Order Date]], "mm.yy")</f>
        <v>04.19</v>
      </c>
    </row>
    <row r="8203" spans="1:26" x14ac:dyDescent="0.25">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1" t="str">
        <f>IF(M8203=People!$B$2,People!$A$5,(IF(M8203=People!$B$3,People!$A$3,(IF(M8203=People!$B$4,People!$A$4,(IF(M8203=People!$B$5,People!$A$5,0)))))))</f>
        <v>Chuck Magee</v>
      </c>
      <c r="W8203" s="1" t="str">
        <f>IFERROR(VLOOKUP(Data[[#This Row],[Order ID]], Returns!$A:$B, 2, FALSE), "No")</f>
        <v>No</v>
      </c>
      <c r="X8203" s="1">
        <f>1/COUNTIF(Data[Order ID], Data[[#This Row],[Order ID]])</f>
        <v>0.2</v>
      </c>
      <c r="Y8203" s="1">
        <f>1/COUNTIFS(Data[Customer Name],Data[[#This Row],[Customer Name]], Data[MonthYear],Data[[#This Row],[MonthYear]])</f>
        <v>0.2</v>
      </c>
      <c r="Z8203" s="1" t="str">
        <f>TEXT(Data[[#This Row],[Order Date]], "mm.yy")</f>
        <v>11.17</v>
      </c>
    </row>
    <row r="8204" spans="1:26" x14ac:dyDescent="0.25">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1" t="str">
        <f>IF(M8204=People!$B$2,People!$A$5,(IF(M8204=People!$B$3,People!$A$3,(IF(M8204=People!$B$4,People!$A$4,(IF(M8204=People!$B$5,People!$A$5,0)))))))</f>
        <v>Chuck Magee</v>
      </c>
      <c r="W8204" s="1" t="str">
        <f>IFERROR(VLOOKUP(Data[[#This Row],[Order ID]], Returns!$A:$B, 2, FALSE), "No")</f>
        <v>No</v>
      </c>
      <c r="X8204" s="1">
        <f>1/COUNTIF(Data[Order ID], Data[[#This Row],[Order ID]])</f>
        <v>0.2</v>
      </c>
      <c r="Y8204" s="1">
        <f>1/COUNTIFS(Data[Customer Name],Data[[#This Row],[Customer Name]], Data[MonthYear],Data[[#This Row],[MonthYear]])</f>
        <v>0.2</v>
      </c>
      <c r="Z8204" s="1" t="str">
        <f>TEXT(Data[[#This Row],[Order Date]], "mm.yy")</f>
        <v>11.17</v>
      </c>
    </row>
    <row r="8205" spans="1:26" x14ac:dyDescent="0.25">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1" t="str">
        <f>IF(M8205=People!$B$2,People!$A$5,(IF(M8205=People!$B$3,People!$A$3,(IF(M8205=People!$B$4,People!$A$4,(IF(M8205=People!$B$5,People!$A$5,0)))))))</f>
        <v>Chuck Magee</v>
      </c>
      <c r="W8205" s="1" t="str">
        <f>IFERROR(VLOOKUP(Data[[#This Row],[Order ID]], Returns!$A:$B, 2, FALSE), "No")</f>
        <v>No</v>
      </c>
      <c r="X8205" s="1">
        <f>1/COUNTIF(Data[Order ID], Data[[#This Row],[Order ID]])</f>
        <v>0.2</v>
      </c>
      <c r="Y8205" s="1">
        <f>1/COUNTIFS(Data[Customer Name],Data[[#This Row],[Customer Name]], Data[MonthYear],Data[[#This Row],[MonthYear]])</f>
        <v>0.2</v>
      </c>
      <c r="Z8205" s="1" t="str">
        <f>TEXT(Data[[#This Row],[Order Date]], "mm.yy")</f>
        <v>11.17</v>
      </c>
    </row>
    <row r="8206" spans="1:26" x14ac:dyDescent="0.25">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1" t="str">
        <f>IF(M8206=People!$B$2,People!$A$5,(IF(M8206=People!$B$3,People!$A$3,(IF(M8206=People!$B$4,People!$A$4,(IF(M8206=People!$B$5,People!$A$5,0)))))))</f>
        <v>Chuck Magee</v>
      </c>
      <c r="W8206" s="1" t="str">
        <f>IFERROR(VLOOKUP(Data[[#This Row],[Order ID]], Returns!$A:$B, 2, FALSE), "No")</f>
        <v>No</v>
      </c>
      <c r="X8206" s="1">
        <f>1/COUNTIF(Data[Order ID], Data[[#This Row],[Order ID]])</f>
        <v>0.2</v>
      </c>
      <c r="Y8206" s="1">
        <f>1/COUNTIFS(Data[Customer Name],Data[[#This Row],[Customer Name]], Data[MonthYear],Data[[#This Row],[MonthYear]])</f>
        <v>0.2</v>
      </c>
      <c r="Z8206" s="1" t="str">
        <f>TEXT(Data[[#This Row],[Order Date]], "mm.yy")</f>
        <v>11.17</v>
      </c>
    </row>
    <row r="8207" spans="1:26" x14ac:dyDescent="0.25">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1" t="str">
        <f>IF(M8207=People!$B$2,People!$A$5,(IF(M8207=People!$B$3,People!$A$3,(IF(M8207=People!$B$4,People!$A$4,(IF(M8207=People!$B$5,People!$A$5,0)))))))</f>
        <v>Chuck Magee</v>
      </c>
      <c r="W8207" s="1" t="str">
        <f>IFERROR(VLOOKUP(Data[[#This Row],[Order ID]], Returns!$A:$B, 2, FALSE), "No")</f>
        <v>No</v>
      </c>
      <c r="X8207" s="1">
        <f>1/COUNTIF(Data[Order ID], Data[[#This Row],[Order ID]])</f>
        <v>0.2</v>
      </c>
      <c r="Y8207" s="1">
        <f>1/COUNTIFS(Data[Customer Name],Data[[#This Row],[Customer Name]], Data[MonthYear],Data[[#This Row],[MonthYear]])</f>
        <v>0.2</v>
      </c>
      <c r="Z8207" s="1" t="str">
        <f>TEXT(Data[[#This Row],[Order Date]], "mm.yy")</f>
        <v>11.17</v>
      </c>
    </row>
    <row r="8208" spans="1:26" x14ac:dyDescent="0.25">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1" t="str">
        <f>IF(M8208=People!$B$2,People!$A$5,(IF(M8208=People!$B$3,People!$A$3,(IF(M8208=People!$B$4,People!$A$4,(IF(M8208=People!$B$5,People!$A$5,0)))))))</f>
        <v>Cassandra Brandow</v>
      </c>
      <c r="W8208" s="1" t="str">
        <f>IFERROR(VLOOKUP(Data[[#This Row],[Order ID]], Returns!$A:$B, 2, FALSE), "No")</f>
        <v>No</v>
      </c>
      <c r="X8208" s="1">
        <f>1/COUNTIF(Data[Order ID], Data[[#This Row],[Order ID]])</f>
        <v>0.5</v>
      </c>
      <c r="Y8208" s="1">
        <f>1/COUNTIFS(Data[Customer Name],Data[[#This Row],[Customer Name]], Data[MonthYear],Data[[#This Row],[MonthYear]])</f>
        <v>0.5</v>
      </c>
      <c r="Z8208" s="1" t="str">
        <f>TEXT(Data[[#This Row],[Order Date]], "mm.yy")</f>
        <v>04.17</v>
      </c>
    </row>
    <row r="8209" spans="1:26" x14ac:dyDescent="0.25">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1" t="str">
        <f>IF(M8209=People!$B$2,People!$A$5,(IF(M8209=People!$B$3,People!$A$3,(IF(M8209=People!$B$4,People!$A$4,(IF(M8209=People!$B$5,People!$A$5,0)))))))</f>
        <v>Cassandra Brandow</v>
      </c>
      <c r="W8209" s="1" t="str">
        <f>IFERROR(VLOOKUP(Data[[#This Row],[Order ID]], Returns!$A:$B, 2, FALSE), "No")</f>
        <v>No</v>
      </c>
      <c r="X8209" s="1">
        <f>1/COUNTIF(Data[Order ID], Data[[#This Row],[Order ID]])</f>
        <v>0.5</v>
      </c>
      <c r="Y8209" s="1">
        <f>1/COUNTIFS(Data[Customer Name],Data[[#This Row],[Customer Name]], Data[MonthYear],Data[[#This Row],[MonthYear]])</f>
        <v>0.5</v>
      </c>
      <c r="Z8209" s="1" t="str">
        <f>TEXT(Data[[#This Row],[Order Date]], "mm.yy")</f>
        <v>04.17</v>
      </c>
    </row>
    <row r="8210" spans="1:26" x14ac:dyDescent="0.25">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1" t="str">
        <f>IF(M8210=People!$B$2,People!$A$5,(IF(M8210=People!$B$3,People!$A$3,(IF(M8210=People!$B$4,People!$A$4,(IF(M8210=People!$B$5,People!$A$5,0)))))))</f>
        <v>Cassandra Brandow</v>
      </c>
      <c r="W8210" s="1" t="str">
        <f>IFERROR(VLOOKUP(Data[[#This Row],[Order ID]], Returns!$A:$B, 2, FALSE), "No")</f>
        <v>No</v>
      </c>
      <c r="X8210" s="1">
        <f>1/COUNTIF(Data[Order ID], Data[[#This Row],[Order ID]])</f>
        <v>0.5</v>
      </c>
      <c r="Y8210" s="1">
        <f>1/COUNTIFS(Data[Customer Name],Data[[#This Row],[Customer Name]], Data[MonthYear],Data[[#This Row],[MonthYear]])</f>
        <v>0.5</v>
      </c>
      <c r="Z8210" s="1" t="str">
        <f>TEXT(Data[[#This Row],[Order Date]], "mm.yy")</f>
        <v>09.17</v>
      </c>
    </row>
    <row r="8211" spans="1:26" x14ac:dyDescent="0.25">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1" t="str">
        <f>IF(M8211=People!$B$2,People!$A$5,(IF(M8211=People!$B$3,People!$A$3,(IF(M8211=People!$B$4,People!$A$4,(IF(M8211=People!$B$5,People!$A$5,0)))))))</f>
        <v>Cassandra Brandow</v>
      </c>
      <c r="W8211" s="1" t="str">
        <f>IFERROR(VLOOKUP(Data[[#This Row],[Order ID]], Returns!$A:$B, 2, FALSE), "No")</f>
        <v>No</v>
      </c>
      <c r="X8211" s="1">
        <f>1/COUNTIF(Data[Order ID], Data[[#This Row],[Order ID]])</f>
        <v>0.5</v>
      </c>
      <c r="Y8211" s="1">
        <f>1/COUNTIFS(Data[Customer Name],Data[[#This Row],[Customer Name]], Data[MonthYear],Data[[#This Row],[MonthYear]])</f>
        <v>0.5</v>
      </c>
      <c r="Z8211" s="1" t="str">
        <f>TEXT(Data[[#This Row],[Order Date]], "mm.yy")</f>
        <v>09.17</v>
      </c>
    </row>
    <row r="8212" spans="1:26" x14ac:dyDescent="0.25">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1" t="str">
        <f>IF(M8212=People!$B$2,People!$A$5,(IF(M8212=People!$B$3,People!$A$3,(IF(M8212=People!$B$4,People!$A$4,(IF(M8212=People!$B$5,People!$A$5,0)))))))</f>
        <v>Cassandra Brandow</v>
      </c>
      <c r="W8212" s="1" t="str">
        <f>IFERROR(VLOOKUP(Data[[#This Row],[Order ID]], Returns!$A:$B, 2, FALSE), "No")</f>
        <v>No</v>
      </c>
      <c r="X8212" s="1">
        <f>1/COUNTIF(Data[Order ID], Data[[#This Row],[Order ID]])</f>
        <v>1</v>
      </c>
      <c r="Y8212" s="1">
        <f>1/COUNTIFS(Data[Customer Name],Data[[#This Row],[Customer Name]], Data[MonthYear],Data[[#This Row],[MonthYear]])</f>
        <v>1</v>
      </c>
      <c r="Z8212" s="1" t="str">
        <f>TEXT(Data[[#This Row],[Order Date]], "mm.yy")</f>
        <v>09.19</v>
      </c>
    </row>
    <row r="8213" spans="1:26" x14ac:dyDescent="0.25">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1" t="str">
        <f>IF(M8213=People!$B$2,People!$A$5,(IF(M8213=People!$B$3,People!$A$3,(IF(M8213=People!$B$4,People!$A$4,(IF(M8213=People!$B$5,People!$A$5,0)))))))</f>
        <v>Kelly Williams</v>
      </c>
      <c r="W8213" s="1" t="str">
        <f>IFERROR(VLOOKUP(Data[[#This Row],[Order ID]], Returns!$A:$B, 2, FALSE), "No")</f>
        <v>No</v>
      </c>
      <c r="X8213" s="1">
        <f>1/COUNTIF(Data[Order ID], Data[[#This Row],[Order ID]])</f>
        <v>0.5</v>
      </c>
      <c r="Y8213" s="1">
        <f>1/COUNTIFS(Data[Customer Name],Data[[#This Row],[Customer Name]], Data[MonthYear],Data[[#This Row],[MonthYear]])</f>
        <v>0.5</v>
      </c>
      <c r="Z8213" s="1" t="str">
        <f>TEXT(Data[[#This Row],[Order Date]], "mm.yy")</f>
        <v>11.18</v>
      </c>
    </row>
    <row r="8214" spans="1:26" x14ac:dyDescent="0.25">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1" t="str">
        <f>IF(M8214=People!$B$2,People!$A$5,(IF(M8214=People!$B$3,People!$A$3,(IF(M8214=People!$B$4,People!$A$4,(IF(M8214=People!$B$5,People!$A$5,0)))))))</f>
        <v>Kelly Williams</v>
      </c>
      <c r="W8214" s="1" t="str">
        <f>IFERROR(VLOOKUP(Data[[#This Row],[Order ID]], Returns!$A:$B, 2, FALSE), "No")</f>
        <v>No</v>
      </c>
      <c r="X8214" s="1">
        <f>1/COUNTIF(Data[Order ID], Data[[#This Row],[Order ID]])</f>
        <v>0.5</v>
      </c>
      <c r="Y8214" s="1">
        <f>1/COUNTIFS(Data[Customer Name],Data[[#This Row],[Customer Name]], Data[MonthYear],Data[[#This Row],[MonthYear]])</f>
        <v>0.5</v>
      </c>
      <c r="Z8214" s="1" t="str">
        <f>TEXT(Data[[#This Row],[Order Date]], "mm.yy")</f>
        <v>11.18</v>
      </c>
    </row>
    <row r="8215" spans="1:26" x14ac:dyDescent="0.25">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1" t="str">
        <f>IF(M8215=People!$B$2,People!$A$5,(IF(M8215=People!$B$3,People!$A$3,(IF(M8215=People!$B$4,People!$A$4,(IF(M8215=People!$B$5,People!$A$5,0)))))))</f>
        <v>Cassandra Brandow</v>
      </c>
      <c r="W8215" s="1" t="str">
        <f>IFERROR(VLOOKUP(Data[[#This Row],[Order ID]], Returns!$A:$B, 2, FALSE), "No")</f>
        <v>No</v>
      </c>
      <c r="X8215" s="1">
        <f>1/COUNTIF(Data[Order ID], Data[[#This Row],[Order ID]])</f>
        <v>0.25</v>
      </c>
      <c r="Y8215" s="1">
        <f>1/COUNTIFS(Data[Customer Name],Data[[#This Row],[Customer Name]], Data[MonthYear],Data[[#This Row],[MonthYear]])</f>
        <v>0.25</v>
      </c>
      <c r="Z8215" s="1" t="str">
        <f>TEXT(Data[[#This Row],[Order Date]], "mm.yy")</f>
        <v>09.17</v>
      </c>
    </row>
    <row r="8216" spans="1:26" x14ac:dyDescent="0.25">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1" t="str">
        <f>IF(M8216=People!$B$2,People!$A$5,(IF(M8216=People!$B$3,People!$A$3,(IF(M8216=People!$B$4,People!$A$4,(IF(M8216=People!$B$5,People!$A$5,0)))))))</f>
        <v>Cassandra Brandow</v>
      </c>
      <c r="W8216" s="1" t="str">
        <f>IFERROR(VLOOKUP(Data[[#This Row],[Order ID]], Returns!$A:$B, 2, FALSE), "No")</f>
        <v>No</v>
      </c>
      <c r="X8216" s="1">
        <f>1/COUNTIF(Data[Order ID], Data[[#This Row],[Order ID]])</f>
        <v>0.25</v>
      </c>
      <c r="Y8216" s="1">
        <f>1/COUNTIFS(Data[Customer Name],Data[[#This Row],[Customer Name]], Data[MonthYear],Data[[#This Row],[MonthYear]])</f>
        <v>0.25</v>
      </c>
      <c r="Z8216" s="1" t="str">
        <f>TEXT(Data[[#This Row],[Order Date]], "mm.yy")</f>
        <v>09.17</v>
      </c>
    </row>
    <row r="8217" spans="1:26" x14ac:dyDescent="0.25">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1" t="str">
        <f>IF(M8217=People!$B$2,People!$A$5,(IF(M8217=People!$B$3,People!$A$3,(IF(M8217=People!$B$4,People!$A$4,(IF(M8217=People!$B$5,People!$A$5,0)))))))</f>
        <v>Cassandra Brandow</v>
      </c>
      <c r="W8217" s="1" t="str">
        <f>IFERROR(VLOOKUP(Data[[#This Row],[Order ID]], Returns!$A:$B, 2, FALSE), "No")</f>
        <v>No</v>
      </c>
      <c r="X8217" s="1">
        <f>1/COUNTIF(Data[Order ID], Data[[#This Row],[Order ID]])</f>
        <v>0.25</v>
      </c>
      <c r="Y8217" s="1">
        <f>1/COUNTIFS(Data[Customer Name],Data[[#This Row],[Customer Name]], Data[MonthYear],Data[[#This Row],[MonthYear]])</f>
        <v>0.25</v>
      </c>
      <c r="Z8217" s="1" t="str">
        <f>TEXT(Data[[#This Row],[Order Date]], "mm.yy")</f>
        <v>09.17</v>
      </c>
    </row>
    <row r="8218" spans="1:26" x14ac:dyDescent="0.25">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1" t="str">
        <f>IF(M8218=People!$B$2,People!$A$5,(IF(M8218=People!$B$3,People!$A$3,(IF(M8218=People!$B$4,People!$A$4,(IF(M8218=People!$B$5,People!$A$5,0)))))))</f>
        <v>Cassandra Brandow</v>
      </c>
      <c r="W8218" s="1" t="str">
        <f>IFERROR(VLOOKUP(Data[[#This Row],[Order ID]], Returns!$A:$B, 2, FALSE), "No")</f>
        <v>No</v>
      </c>
      <c r="X8218" s="1">
        <f>1/COUNTIF(Data[Order ID], Data[[#This Row],[Order ID]])</f>
        <v>0.25</v>
      </c>
      <c r="Y8218" s="1">
        <f>1/COUNTIFS(Data[Customer Name],Data[[#This Row],[Customer Name]], Data[MonthYear],Data[[#This Row],[MonthYear]])</f>
        <v>0.25</v>
      </c>
      <c r="Z8218" s="1" t="str">
        <f>TEXT(Data[[#This Row],[Order Date]], "mm.yy")</f>
        <v>09.17</v>
      </c>
    </row>
    <row r="8219" spans="1:26" x14ac:dyDescent="0.25">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1" t="str">
        <f>IF(M8219=People!$B$2,People!$A$5,(IF(M8219=People!$B$3,People!$A$3,(IF(M8219=People!$B$4,People!$A$4,(IF(M8219=People!$B$5,People!$A$5,0)))))))</f>
        <v>Kelly Williams</v>
      </c>
      <c r="W8219" s="1" t="str">
        <f>IFERROR(VLOOKUP(Data[[#This Row],[Order ID]], Returns!$A:$B, 2, FALSE), "No")</f>
        <v>No</v>
      </c>
      <c r="X8219" s="1">
        <f>1/COUNTIF(Data[Order ID], Data[[#This Row],[Order ID]])</f>
        <v>0.2</v>
      </c>
      <c r="Y8219" s="1">
        <f>1/COUNTIFS(Data[Customer Name],Data[[#This Row],[Customer Name]], Data[MonthYear],Data[[#This Row],[MonthYear]])</f>
        <v>0.2</v>
      </c>
      <c r="Z8219" s="1" t="str">
        <f>TEXT(Data[[#This Row],[Order Date]], "mm.yy")</f>
        <v>10.16</v>
      </c>
    </row>
    <row r="8220" spans="1:26" x14ac:dyDescent="0.25">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1" t="str">
        <f>IF(M8220=People!$B$2,People!$A$5,(IF(M8220=People!$B$3,People!$A$3,(IF(M8220=People!$B$4,People!$A$4,(IF(M8220=People!$B$5,People!$A$5,0)))))))</f>
        <v>Kelly Williams</v>
      </c>
      <c r="W8220" s="1" t="str">
        <f>IFERROR(VLOOKUP(Data[[#This Row],[Order ID]], Returns!$A:$B, 2, FALSE), "No")</f>
        <v>No</v>
      </c>
      <c r="X8220" s="1">
        <f>1/COUNTIF(Data[Order ID], Data[[#This Row],[Order ID]])</f>
        <v>0.2</v>
      </c>
      <c r="Y8220" s="1">
        <f>1/COUNTIFS(Data[Customer Name],Data[[#This Row],[Customer Name]], Data[MonthYear],Data[[#This Row],[MonthYear]])</f>
        <v>0.2</v>
      </c>
      <c r="Z8220" s="1" t="str">
        <f>TEXT(Data[[#This Row],[Order Date]], "mm.yy")</f>
        <v>10.16</v>
      </c>
    </row>
    <row r="8221" spans="1:26" x14ac:dyDescent="0.25">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1" t="str">
        <f>IF(M8221=People!$B$2,People!$A$5,(IF(M8221=People!$B$3,People!$A$3,(IF(M8221=People!$B$4,People!$A$4,(IF(M8221=People!$B$5,People!$A$5,0)))))))</f>
        <v>Kelly Williams</v>
      </c>
      <c r="W8221" s="1" t="str">
        <f>IFERROR(VLOOKUP(Data[[#This Row],[Order ID]], Returns!$A:$B, 2, FALSE), "No")</f>
        <v>No</v>
      </c>
      <c r="X8221" s="1">
        <f>1/COUNTIF(Data[Order ID], Data[[#This Row],[Order ID]])</f>
        <v>0.2</v>
      </c>
      <c r="Y8221" s="1">
        <f>1/COUNTIFS(Data[Customer Name],Data[[#This Row],[Customer Name]], Data[MonthYear],Data[[#This Row],[MonthYear]])</f>
        <v>0.2</v>
      </c>
      <c r="Z8221" s="1" t="str">
        <f>TEXT(Data[[#This Row],[Order Date]], "mm.yy")</f>
        <v>10.16</v>
      </c>
    </row>
    <row r="8222" spans="1:26" x14ac:dyDescent="0.25">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1" t="str">
        <f>IF(M8222=People!$B$2,People!$A$5,(IF(M8222=People!$B$3,People!$A$3,(IF(M8222=People!$B$4,People!$A$4,(IF(M8222=People!$B$5,People!$A$5,0)))))))</f>
        <v>Kelly Williams</v>
      </c>
      <c r="W8222" s="1" t="str">
        <f>IFERROR(VLOOKUP(Data[[#This Row],[Order ID]], Returns!$A:$B, 2, FALSE), "No")</f>
        <v>No</v>
      </c>
      <c r="X8222" s="1">
        <f>1/COUNTIF(Data[Order ID], Data[[#This Row],[Order ID]])</f>
        <v>0.2</v>
      </c>
      <c r="Y8222" s="1">
        <f>1/COUNTIFS(Data[Customer Name],Data[[#This Row],[Customer Name]], Data[MonthYear],Data[[#This Row],[MonthYear]])</f>
        <v>0.2</v>
      </c>
      <c r="Z8222" s="1" t="str">
        <f>TEXT(Data[[#This Row],[Order Date]], "mm.yy")</f>
        <v>10.16</v>
      </c>
    </row>
    <row r="8223" spans="1:26" x14ac:dyDescent="0.25">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1" t="str">
        <f>IF(M8223=People!$B$2,People!$A$5,(IF(M8223=People!$B$3,People!$A$3,(IF(M8223=People!$B$4,People!$A$4,(IF(M8223=People!$B$5,People!$A$5,0)))))))</f>
        <v>Kelly Williams</v>
      </c>
      <c r="W8223" s="1" t="str">
        <f>IFERROR(VLOOKUP(Data[[#This Row],[Order ID]], Returns!$A:$B, 2, FALSE), "No")</f>
        <v>No</v>
      </c>
      <c r="X8223" s="1">
        <f>1/COUNTIF(Data[Order ID], Data[[#This Row],[Order ID]])</f>
        <v>0.2</v>
      </c>
      <c r="Y8223" s="1">
        <f>1/COUNTIFS(Data[Customer Name],Data[[#This Row],[Customer Name]], Data[MonthYear],Data[[#This Row],[MonthYear]])</f>
        <v>0.2</v>
      </c>
      <c r="Z8223" s="1" t="str">
        <f>TEXT(Data[[#This Row],[Order Date]], "mm.yy")</f>
        <v>10.16</v>
      </c>
    </row>
    <row r="8224" spans="1:26" x14ac:dyDescent="0.25">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1" t="str">
        <f>IF(M8224=People!$B$2,People!$A$5,(IF(M8224=People!$B$3,People!$A$3,(IF(M8224=People!$B$4,People!$A$4,(IF(M8224=People!$B$5,People!$A$5,0)))))))</f>
        <v>Kelly Williams</v>
      </c>
      <c r="W8224" s="1" t="str">
        <f>IFERROR(VLOOKUP(Data[[#This Row],[Order ID]], Returns!$A:$B, 2, FALSE), "No")</f>
        <v>No</v>
      </c>
      <c r="X8224" s="1">
        <f>1/COUNTIF(Data[Order ID], Data[[#This Row],[Order ID]])</f>
        <v>1</v>
      </c>
      <c r="Y8224" s="1">
        <f>1/COUNTIFS(Data[Customer Name],Data[[#This Row],[Customer Name]], Data[MonthYear],Data[[#This Row],[MonthYear]])</f>
        <v>1</v>
      </c>
      <c r="Z8224" s="1" t="str">
        <f>TEXT(Data[[#This Row],[Order Date]], "mm.yy")</f>
        <v>02.16</v>
      </c>
    </row>
    <row r="8225" spans="1:26" x14ac:dyDescent="0.25">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1" t="str">
        <f>IF(M8225=People!$B$2,People!$A$5,(IF(M8225=People!$B$3,People!$A$3,(IF(M8225=People!$B$4,People!$A$4,(IF(M8225=People!$B$5,People!$A$5,0)))))))</f>
        <v>Cassandra Brandow</v>
      </c>
      <c r="W8225" s="1" t="str">
        <f>IFERROR(VLOOKUP(Data[[#This Row],[Order ID]], Returns!$A:$B, 2, FALSE), "No")</f>
        <v>No</v>
      </c>
      <c r="X8225" s="1">
        <f>1/COUNTIF(Data[Order ID], Data[[#This Row],[Order ID]])</f>
        <v>0.5</v>
      </c>
      <c r="Y8225" s="1">
        <f>1/COUNTIFS(Data[Customer Name],Data[[#This Row],[Customer Name]], Data[MonthYear],Data[[#This Row],[MonthYear]])</f>
        <v>0.25</v>
      </c>
      <c r="Z8225" s="1" t="str">
        <f>TEXT(Data[[#This Row],[Order Date]], "mm.yy")</f>
        <v>06.18</v>
      </c>
    </row>
    <row r="8226" spans="1:26" x14ac:dyDescent="0.25">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1" t="str">
        <f>IF(M8226=People!$B$2,People!$A$5,(IF(M8226=People!$B$3,People!$A$3,(IF(M8226=People!$B$4,People!$A$4,(IF(M8226=People!$B$5,People!$A$5,0)))))))</f>
        <v>Cassandra Brandow</v>
      </c>
      <c r="W8226" s="1" t="str">
        <f>IFERROR(VLOOKUP(Data[[#This Row],[Order ID]], Returns!$A:$B, 2, FALSE), "No")</f>
        <v>No</v>
      </c>
      <c r="X8226" s="1">
        <f>1/COUNTIF(Data[Order ID], Data[[#This Row],[Order ID]])</f>
        <v>0.5</v>
      </c>
      <c r="Y8226" s="1">
        <f>1/COUNTIFS(Data[Customer Name],Data[[#This Row],[Customer Name]], Data[MonthYear],Data[[#This Row],[MonthYear]])</f>
        <v>0.25</v>
      </c>
      <c r="Z8226" s="1" t="str">
        <f>TEXT(Data[[#This Row],[Order Date]], "mm.yy")</f>
        <v>06.18</v>
      </c>
    </row>
    <row r="8227" spans="1:26" x14ac:dyDescent="0.25">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1" t="str">
        <f>IF(M8227=People!$B$2,People!$A$5,(IF(M8227=People!$B$3,People!$A$3,(IF(M8227=People!$B$4,People!$A$4,(IF(M8227=People!$B$5,People!$A$5,0)))))))</f>
        <v>Chuck Magee</v>
      </c>
      <c r="W8227" s="1" t="str">
        <f>IFERROR(VLOOKUP(Data[[#This Row],[Order ID]], Returns!$A:$B, 2, FALSE), "No")</f>
        <v>No</v>
      </c>
      <c r="X8227" s="1">
        <f>1/COUNTIF(Data[Order ID], Data[[#This Row],[Order ID]])</f>
        <v>0.5</v>
      </c>
      <c r="Y8227" s="1">
        <f>1/COUNTIFS(Data[Customer Name],Data[[#This Row],[Customer Name]], Data[MonthYear],Data[[#This Row],[MonthYear]])</f>
        <v>0.5</v>
      </c>
      <c r="Z8227" s="1" t="str">
        <f>TEXT(Data[[#This Row],[Order Date]], "mm.yy")</f>
        <v>11.19</v>
      </c>
    </row>
    <row r="8228" spans="1:26" x14ac:dyDescent="0.25">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1" t="str">
        <f>IF(M8228=People!$B$2,People!$A$5,(IF(M8228=People!$B$3,People!$A$3,(IF(M8228=People!$B$4,People!$A$4,(IF(M8228=People!$B$5,People!$A$5,0)))))))</f>
        <v>Chuck Magee</v>
      </c>
      <c r="W8228" s="1" t="str">
        <f>IFERROR(VLOOKUP(Data[[#This Row],[Order ID]], Returns!$A:$B, 2, FALSE), "No")</f>
        <v>No</v>
      </c>
      <c r="X8228" s="1">
        <f>1/COUNTIF(Data[Order ID], Data[[#This Row],[Order ID]])</f>
        <v>0.5</v>
      </c>
      <c r="Y8228" s="1">
        <f>1/COUNTIFS(Data[Customer Name],Data[[#This Row],[Customer Name]], Data[MonthYear],Data[[#This Row],[MonthYear]])</f>
        <v>0.5</v>
      </c>
      <c r="Z8228" s="1" t="str">
        <f>TEXT(Data[[#This Row],[Order Date]], "mm.yy")</f>
        <v>11.19</v>
      </c>
    </row>
    <row r="8229" spans="1:26" x14ac:dyDescent="0.25">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1" t="str">
        <f>IF(M8229=People!$B$2,People!$A$5,(IF(M8229=People!$B$3,People!$A$3,(IF(M8229=People!$B$4,People!$A$4,(IF(M8229=People!$B$5,People!$A$5,0)))))))</f>
        <v>Chuck Magee</v>
      </c>
      <c r="W8229" s="1" t="str">
        <f>IFERROR(VLOOKUP(Data[[#This Row],[Order ID]], Returns!$A:$B, 2, FALSE), "No")</f>
        <v>No</v>
      </c>
      <c r="X8229" s="1">
        <f>1/COUNTIF(Data[Order ID], Data[[#This Row],[Order ID]])</f>
        <v>0.33333333333333331</v>
      </c>
      <c r="Y8229" s="1">
        <f>1/COUNTIFS(Data[Customer Name],Data[[#This Row],[Customer Name]], Data[MonthYear],Data[[#This Row],[MonthYear]])</f>
        <v>0.33333333333333331</v>
      </c>
      <c r="Z8229" s="1" t="str">
        <f>TEXT(Data[[#This Row],[Order Date]], "mm.yy")</f>
        <v>04.18</v>
      </c>
    </row>
    <row r="8230" spans="1:26" x14ac:dyDescent="0.25">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1" t="str">
        <f>IF(M8230=People!$B$2,People!$A$5,(IF(M8230=People!$B$3,People!$A$3,(IF(M8230=People!$B$4,People!$A$4,(IF(M8230=People!$B$5,People!$A$5,0)))))))</f>
        <v>Chuck Magee</v>
      </c>
      <c r="W8230" s="1" t="str">
        <f>IFERROR(VLOOKUP(Data[[#This Row],[Order ID]], Returns!$A:$B, 2, FALSE), "No")</f>
        <v>No</v>
      </c>
      <c r="X8230" s="1">
        <f>1/COUNTIF(Data[Order ID], Data[[#This Row],[Order ID]])</f>
        <v>0.33333333333333331</v>
      </c>
      <c r="Y8230" s="1">
        <f>1/COUNTIFS(Data[Customer Name],Data[[#This Row],[Customer Name]], Data[MonthYear],Data[[#This Row],[MonthYear]])</f>
        <v>0.33333333333333331</v>
      </c>
      <c r="Z8230" s="1" t="str">
        <f>TEXT(Data[[#This Row],[Order Date]], "mm.yy")</f>
        <v>04.18</v>
      </c>
    </row>
    <row r="8231" spans="1:26" x14ac:dyDescent="0.25">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1" t="str">
        <f>IF(M8231=People!$B$2,People!$A$5,(IF(M8231=People!$B$3,People!$A$3,(IF(M8231=People!$B$4,People!$A$4,(IF(M8231=People!$B$5,People!$A$5,0)))))))</f>
        <v>Chuck Magee</v>
      </c>
      <c r="W8231" s="1" t="str">
        <f>IFERROR(VLOOKUP(Data[[#This Row],[Order ID]], Returns!$A:$B, 2, FALSE), "No")</f>
        <v>No</v>
      </c>
      <c r="X8231" s="1">
        <f>1/COUNTIF(Data[Order ID], Data[[#This Row],[Order ID]])</f>
        <v>0.33333333333333331</v>
      </c>
      <c r="Y8231" s="1">
        <f>1/COUNTIFS(Data[Customer Name],Data[[#This Row],[Customer Name]], Data[MonthYear],Data[[#This Row],[MonthYear]])</f>
        <v>0.33333333333333331</v>
      </c>
      <c r="Z8231" s="1" t="str">
        <f>TEXT(Data[[#This Row],[Order Date]], "mm.yy")</f>
        <v>04.18</v>
      </c>
    </row>
    <row r="8232" spans="1:26" x14ac:dyDescent="0.25">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1" t="str">
        <f>IF(M8232=People!$B$2,People!$A$5,(IF(M8232=People!$B$3,People!$A$3,(IF(M8232=People!$B$4,People!$A$4,(IF(M8232=People!$B$5,People!$A$5,0)))))))</f>
        <v>Cassandra Brandow</v>
      </c>
      <c r="W8232" s="1" t="str">
        <f>IFERROR(VLOOKUP(Data[[#This Row],[Order ID]], Returns!$A:$B, 2, FALSE), "No")</f>
        <v>No</v>
      </c>
      <c r="X8232" s="1">
        <f>1/COUNTIF(Data[Order ID], Data[[#This Row],[Order ID]])</f>
        <v>0.5</v>
      </c>
      <c r="Y8232" s="1">
        <f>1/COUNTIFS(Data[Customer Name],Data[[#This Row],[Customer Name]], Data[MonthYear],Data[[#This Row],[MonthYear]])</f>
        <v>0.5</v>
      </c>
      <c r="Z8232" s="1" t="str">
        <f>TEXT(Data[[#This Row],[Order Date]], "mm.yy")</f>
        <v>06.18</v>
      </c>
    </row>
    <row r="8233" spans="1:26" x14ac:dyDescent="0.25">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1" t="str">
        <f>IF(M8233=People!$B$2,People!$A$5,(IF(M8233=People!$B$3,People!$A$3,(IF(M8233=People!$B$4,People!$A$4,(IF(M8233=People!$B$5,People!$A$5,0)))))))</f>
        <v>Cassandra Brandow</v>
      </c>
      <c r="W8233" s="1" t="str">
        <f>IFERROR(VLOOKUP(Data[[#This Row],[Order ID]], Returns!$A:$B, 2, FALSE), "No")</f>
        <v>No</v>
      </c>
      <c r="X8233" s="1">
        <f>1/COUNTIF(Data[Order ID], Data[[#This Row],[Order ID]])</f>
        <v>0.5</v>
      </c>
      <c r="Y8233" s="1">
        <f>1/COUNTIFS(Data[Customer Name],Data[[#This Row],[Customer Name]], Data[MonthYear],Data[[#This Row],[MonthYear]])</f>
        <v>0.5</v>
      </c>
      <c r="Z8233" s="1" t="str">
        <f>TEXT(Data[[#This Row],[Order Date]], "mm.yy")</f>
        <v>06.18</v>
      </c>
    </row>
    <row r="8234" spans="1:26" x14ac:dyDescent="0.25">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1" t="str">
        <f>IF(M8234=People!$B$2,People!$A$5,(IF(M8234=People!$B$3,People!$A$3,(IF(M8234=People!$B$4,People!$A$4,(IF(M8234=People!$B$5,People!$A$5,0)))))))</f>
        <v>Cassandra Brandow</v>
      </c>
      <c r="W8234" s="1" t="str">
        <f>IFERROR(VLOOKUP(Data[[#This Row],[Order ID]], Returns!$A:$B, 2, FALSE), "No")</f>
        <v>No</v>
      </c>
      <c r="X8234" s="1">
        <f>1/COUNTIF(Data[Order ID], Data[[#This Row],[Order ID]])</f>
        <v>0.5</v>
      </c>
      <c r="Y8234" s="1">
        <f>1/COUNTIFS(Data[Customer Name],Data[[#This Row],[Customer Name]], Data[MonthYear],Data[[#This Row],[MonthYear]])</f>
        <v>0.5</v>
      </c>
      <c r="Z8234" s="1" t="str">
        <f>TEXT(Data[[#This Row],[Order Date]], "mm.yy")</f>
        <v>09.16</v>
      </c>
    </row>
    <row r="8235" spans="1:26" x14ac:dyDescent="0.25">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1" t="str">
        <f>IF(M8235=People!$B$2,People!$A$5,(IF(M8235=People!$B$3,People!$A$3,(IF(M8235=People!$B$4,People!$A$4,(IF(M8235=People!$B$5,People!$A$5,0)))))))</f>
        <v>Cassandra Brandow</v>
      </c>
      <c r="W8235" s="1" t="str">
        <f>IFERROR(VLOOKUP(Data[[#This Row],[Order ID]], Returns!$A:$B, 2, FALSE), "No")</f>
        <v>No</v>
      </c>
      <c r="X8235" s="1">
        <f>1/COUNTIF(Data[Order ID], Data[[#This Row],[Order ID]])</f>
        <v>0.5</v>
      </c>
      <c r="Y8235" s="1">
        <f>1/COUNTIFS(Data[Customer Name],Data[[#This Row],[Customer Name]], Data[MonthYear],Data[[#This Row],[MonthYear]])</f>
        <v>0.5</v>
      </c>
      <c r="Z8235" s="1" t="str">
        <f>TEXT(Data[[#This Row],[Order Date]], "mm.yy")</f>
        <v>09.16</v>
      </c>
    </row>
    <row r="8236" spans="1:26" x14ac:dyDescent="0.25">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1" t="str">
        <f>IF(M8236=People!$B$2,People!$A$5,(IF(M8236=People!$B$3,People!$A$3,(IF(M8236=People!$B$4,People!$A$4,(IF(M8236=People!$B$5,People!$A$5,0)))))))</f>
        <v>Cassandra Brandow</v>
      </c>
      <c r="W8236" s="1" t="str">
        <f>IFERROR(VLOOKUP(Data[[#This Row],[Order ID]], Returns!$A:$B, 2, FALSE), "No")</f>
        <v>No</v>
      </c>
      <c r="X8236" s="1">
        <f>1/COUNTIF(Data[Order ID], Data[[#This Row],[Order ID]])</f>
        <v>0.33333333333333331</v>
      </c>
      <c r="Y8236" s="1">
        <f>1/COUNTIFS(Data[Customer Name],Data[[#This Row],[Customer Name]], Data[MonthYear],Data[[#This Row],[MonthYear]])</f>
        <v>0.33333333333333331</v>
      </c>
      <c r="Z8236" s="1" t="str">
        <f>TEXT(Data[[#This Row],[Order Date]], "mm.yy")</f>
        <v>05.19</v>
      </c>
    </row>
    <row r="8237" spans="1:26" x14ac:dyDescent="0.25">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1" t="str">
        <f>IF(M8237=People!$B$2,People!$A$5,(IF(M8237=People!$B$3,People!$A$3,(IF(M8237=People!$B$4,People!$A$4,(IF(M8237=People!$B$5,People!$A$5,0)))))))</f>
        <v>Cassandra Brandow</v>
      </c>
      <c r="W8237" s="1" t="str">
        <f>IFERROR(VLOOKUP(Data[[#This Row],[Order ID]], Returns!$A:$B, 2, FALSE), "No")</f>
        <v>No</v>
      </c>
      <c r="X8237" s="1">
        <f>1/COUNTIF(Data[Order ID], Data[[#This Row],[Order ID]])</f>
        <v>0.33333333333333331</v>
      </c>
      <c r="Y8237" s="1">
        <f>1/COUNTIFS(Data[Customer Name],Data[[#This Row],[Customer Name]], Data[MonthYear],Data[[#This Row],[MonthYear]])</f>
        <v>0.33333333333333331</v>
      </c>
      <c r="Z8237" s="1" t="str">
        <f>TEXT(Data[[#This Row],[Order Date]], "mm.yy")</f>
        <v>05.19</v>
      </c>
    </row>
    <row r="8238" spans="1:26" x14ac:dyDescent="0.25">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1" t="str">
        <f>IF(M8238=People!$B$2,People!$A$5,(IF(M8238=People!$B$3,People!$A$3,(IF(M8238=People!$B$4,People!$A$4,(IF(M8238=People!$B$5,People!$A$5,0)))))))</f>
        <v>Cassandra Brandow</v>
      </c>
      <c r="W8238" s="1" t="str">
        <f>IFERROR(VLOOKUP(Data[[#This Row],[Order ID]], Returns!$A:$B, 2, FALSE), "No")</f>
        <v>No</v>
      </c>
      <c r="X8238" s="1">
        <f>1/COUNTIF(Data[Order ID], Data[[#This Row],[Order ID]])</f>
        <v>0.33333333333333331</v>
      </c>
      <c r="Y8238" s="1">
        <f>1/COUNTIFS(Data[Customer Name],Data[[#This Row],[Customer Name]], Data[MonthYear],Data[[#This Row],[MonthYear]])</f>
        <v>0.33333333333333331</v>
      </c>
      <c r="Z8238" s="1" t="str">
        <f>TEXT(Data[[#This Row],[Order Date]], "mm.yy")</f>
        <v>05.19</v>
      </c>
    </row>
    <row r="8239" spans="1:26" x14ac:dyDescent="0.25">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1" t="str">
        <f>IF(M8239=People!$B$2,People!$A$5,(IF(M8239=People!$B$3,People!$A$3,(IF(M8239=People!$B$4,People!$A$4,(IF(M8239=People!$B$5,People!$A$5,0)))))))</f>
        <v>Cassandra Brandow</v>
      </c>
      <c r="W8239" s="1" t="str">
        <f>IFERROR(VLOOKUP(Data[[#This Row],[Order ID]], Returns!$A:$B, 2, FALSE), "No")</f>
        <v>No</v>
      </c>
      <c r="X8239" s="1">
        <f>1/COUNTIF(Data[Order ID], Data[[#This Row],[Order ID]])</f>
        <v>0.25</v>
      </c>
      <c r="Y8239" s="1">
        <f>1/COUNTIFS(Data[Customer Name],Data[[#This Row],[Customer Name]], Data[MonthYear],Data[[#This Row],[MonthYear]])</f>
        <v>0.25</v>
      </c>
      <c r="Z8239" s="1" t="str">
        <f>TEXT(Data[[#This Row],[Order Date]], "mm.yy")</f>
        <v>10.19</v>
      </c>
    </row>
    <row r="8240" spans="1:26" x14ac:dyDescent="0.25">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1" t="str">
        <f>IF(M8240=People!$B$2,People!$A$5,(IF(M8240=People!$B$3,People!$A$3,(IF(M8240=People!$B$4,People!$A$4,(IF(M8240=People!$B$5,People!$A$5,0)))))))</f>
        <v>Cassandra Brandow</v>
      </c>
      <c r="W8240" s="1" t="str">
        <f>IFERROR(VLOOKUP(Data[[#This Row],[Order ID]], Returns!$A:$B, 2, FALSE), "No")</f>
        <v>No</v>
      </c>
      <c r="X8240" s="1">
        <f>1/COUNTIF(Data[Order ID], Data[[#This Row],[Order ID]])</f>
        <v>0.25</v>
      </c>
      <c r="Y8240" s="1">
        <f>1/COUNTIFS(Data[Customer Name],Data[[#This Row],[Customer Name]], Data[MonthYear],Data[[#This Row],[MonthYear]])</f>
        <v>0.25</v>
      </c>
      <c r="Z8240" s="1" t="str">
        <f>TEXT(Data[[#This Row],[Order Date]], "mm.yy")</f>
        <v>10.19</v>
      </c>
    </row>
    <row r="8241" spans="1:26" x14ac:dyDescent="0.25">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1" t="str">
        <f>IF(M8241=People!$B$2,People!$A$5,(IF(M8241=People!$B$3,People!$A$3,(IF(M8241=People!$B$4,People!$A$4,(IF(M8241=People!$B$5,People!$A$5,0)))))))</f>
        <v>Cassandra Brandow</v>
      </c>
      <c r="W8241" s="1" t="str">
        <f>IFERROR(VLOOKUP(Data[[#This Row],[Order ID]], Returns!$A:$B, 2, FALSE), "No")</f>
        <v>No</v>
      </c>
      <c r="X8241" s="1">
        <f>1/COUNTIF(Data[Order ID], Data[[#This Row],[Order ID]])</f>
        <v>0.25</v>
      </c>
      <c r="Y8241" s="1">
        <f>1/COUNTIFS(Data[Customer Name],Data[[#This Row],[Customer Name]], Data[MonthYear],Data[[#This Row],[MonthYear]])</f>
        <v>0.25</v>
      </c>
      <c r="Z8241" s="1" t="str">
        <f>TEXT(Data[[#This Row],[Order Date]], "mm.yy")</f>
        <v>10.19</v>
      </c>
    </row>
    <row r="8242" spans="1:26" x14ac:dyDescent="0.25">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1" t="str">
        <f>IF(M8242=People!$B$2,People!$A$5,(IF(M8242=People!$B$3,People!$A$3,(IF(M8242=People!$B$4,People!$A$4,(IF(M8242=People!$B$5,People!$A$5,0)))))))</f>
        <v>Cassandra Brandow</v>
      </c>
      <c r="W8242" s="1" t="str">
        <f>IFERROR(VLOOKUP(Data[[#This Row],[Order ID]], Returns!$A:$B, 2, FALSE), "No")</f>
        <v>No</v>
      </c>
      <c r="X8242" s="1">
        <f>1/COUNTIF(Data[Order ID], Data[[#This Row],[Order ID]])</f>
        <v>0.25</v>
      </c>
      <c r="Y8242" s="1">
        <f>1/COUNTIFS(Data[Customer Name],Data[[#This Row],[Customer Name]], Data[MonthYear],Data[[#This Row],[MonthYear]])</f>
        <v>0.25</v>
      </c>
      <c r="Z8242" s="1" t="str">
        <f>TEXT(Data[[#This Row],[Order Date]], "mm.yy")</f>
        <v>10.19</v>
      </c>
    </row>
    <row r="8243" spans="1:26" x14ac:dyDescent="0.25">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1" t="str">
        <f>IF(M8243=People!$B$2,People!$A$5,(IF(M8243=People!$B$3,People!$A$3,(IF(M8243=People!$B$4,People!$A$4,(IF(M8243=People!$B$5,People!$A$5,0)))))))</f>
        <v>Chuck Magee</v>
      </c>
      <c r="W8243" s="1" t="str">
        <f>IFERROR(VLOOKUP(Data[[#This Row],[Order ID]], Returns!$A:$B, 2, FALSE), "No")</f>
        <v>No</v>
      </c>
      <c r="X8243" s="1">
        <f>1/COUNTIF(Data[Order ID], Data[[#This Row],[Order ID]])</f>
        <v>0.5</v>
      </c>
      <c r="Y8243" s="1">
        <f>1/COUNTIFS(Data[Customer Name],Data[[#This Row],[Customer Name]], Data[MonthYear],Data[[#This Row],[MonthYear]])</f>
        <v>0.33333333333333331</v>
      </c>
      <c r="Z8243" s="1" t="str">
        <f>TEXT(Data[[#This Row],[Order Date]], "mm.yy")</f>
        <v>09.16</v>
      </c>
    </row>
    <row r="8244" spans="1:26" x14ac:dyDescent="0.25">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1" t="str">
        <f>IF(M8244=People!$B$2,People!$A$5,(IF(M8244=People!$B$3,People!$A$3,(IF(M8244=People!$B$4,People!$A$4,(IF(M8244=People!$B$5,People!$A$5,0)))))))</f>
        <v>Chuck Magee</v>
      </c>
      <c r="W8244" s="1" t="str">
        <f>IFERROR(VLOOKUP(Data[[#This Row],[Order ID]], Returns!$A:$B, 2, FALSE), "No")</f>
        <v>No</v>
      </c>
      <c r="X8244" s="1">
        <f>1/COUNTIF(Data[Order ID], Data[[#This Row],[Order ID]])</f>
        <v>0.5</v>
      </c>
      <c r="Y8244" s="1">
        <f>1/COUNTIFS(Data[Customer Name],Data[[#This Row],[Customer Name]], Data[MonthYear],Data[[#This Row],[MonthYear]])</f>
        <v>0.33333333333333331</v>
      </c>
      <c r="Z8244" s="1" t="str">
        <f>TEXT(Data[[#This Row],[Order Date]], "mm.yy")</f>
        <v>09.16</v>
      </c>
    </row>
    <row r="8245" spans="1:26" x14ac:dyDescent="0.25">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1" t="str">
        <f>IF(M8245=People!$B$2,People!$A$5,(IF(M8245=People!$B$3,People!$A$3,(IF(M8245=People!$B$4,People!$A$4,(IF(M8245=People!$B$5,People!$A$5,0)))))))</f>
        <v>Cassandra Brandow</v>
      </c>
      <c r="W8245" s="1" t="str">
        <f>IFERROR(VLOOKUP(Data[[#This Row],[Order ID]], Returns!$A:$B, 2, FALSE), "No")</f>
        <v>No</v>
      </c>
      <c r="X8245" s="1">
        <f>1/COUNTIF(Data[Order ID], Data[[#This Row],[Order ID]])</f>
        <v>0.5</v>
      </c>
      <c r="Y8245" s="1">
        <f>1/COUNTIFS(Data[Customer Name],Data[[#This Row],[Customer Name]], Data[MonthYear],Data[[#This Row],[MonthYear]])</f>
        <v>0.5</v>
      </c>
      <c r="Z8245" s="1" t="str">
        <f>TEXT(Data[[#This Row],[Order Date]], "mm.yy")</f>
        <v>08.16</v>
      </c>
    </row>
    <row r="8246" spans="1:26" x14ac:dyDescent="0.25">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1" t="str">
        <f>IF(M8246=People!$B$2,People!$A$5,(IF(M8246=People!$B$3,People!$A$3,(IF(M8246=People!$B$4,People!$A$4,(IF(M8246=People!$B$5,People!$A$5,0)))))))</f>
        <v>Cassandra Brandow</v>
      </c>
      <c r="W8246" s="1" t="str">
        <f>IFERROR(VLOOKUP(Data[[#This Row],[Order ID]], Returns!$A:$B, 2, FALSE), "No")</f>
        <v>No</v>
      </c>
      <c r="X8246" s="1">
        <f>1/COUNTIF(Data[Order ID], Data[[#This Row],[Order ID]])</f>
        <v>0.5</v>
      </c>
      <c r="Y8246" s="1">
        <f>1/COUNTIFS(Data[Customer Name],Data[[#This Row],[Customer Name]], Data[MonthYear],Data[[#This Row],[MonthYear]])</f>
        <v>0.5</v>
      </c>
      <c r="Z8246" s="1" t="str">
        <f>TEXT(Data[[#This Row],[Order Date]], "mm.yy")</f>
        <v>08.16</v>
      </c>
    </row>
    <row r="8247" spans="1:26" x14ac:dyDescent="0.25">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1" t="str">
        <f>IF(M8247=People!$B$2,People!$A$5,(IF(M8247=People!$B$3,People!$A$3,(IF(M8247=People!$B$4,People!$A$4,(IF(M8247=People!$B$5,People!$A$5,0)))))))</f>
        <v>Cassandra Brandow</v>
      </c>
      <c r="W8247" s="1" t="str">
        <f>IFERROR(VLOOKUP(Data[[#This Row],[Order ID]], Returns!$A:$B, 2, FALSE), "No")</f>
        <v>No</v>
      </c>
      <c r="X8247" s="1">
        <f>1/COUNTIF(Data[Order ID], Data[[#This Row],[Order ID]])</f>
        <v>1</v>
      </c>
      <c r="Y8247" s="1">
        <f>1/COUNTIFS(Data[Customer Name],Data[[#This Row],[Customer Name]], Data[MonthYear],Data[[#This Row],[MonthYear]])</f>
        <v>1</v>
      </c>
      <c r="Z8247" s="1" t="str">
        <f>TEXT(Data[[#This Row],[Order Date]], "mm.yy")</f>
        <v>08.16</v>
      </c>
    </row>
    <row r="8248" spans="1:26" x14ac:dyDescent="0.25">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1" t="str">
        <f>IF(M8248=People!$B$2,People!$A$5,(IF(M8248=People!$B$3,People!$A$3,(IF(M8248=People!$B$4,People!$A$4,(IF(M8248=People!$B$5,People!$A$5,0)))))))</f>
        <v>Kelly Williams</v>
      </c>
      <c r="W8248" s="1" t="str">
        <f>IFERROR(VLOOKUP(Data[[#This Row],[Order ID]], Returns!$A:$B, 2, FALSE), "No")</f>
        <v>No</v>
      </c>
      <c r="X8248" s="1">
        <f>1/COUNTIF(Data[Order ID], Data[[#This Row],[Order ID]])</f>
        <v>0.5</v>
      </c>
      <c r="Y8248" s="1">
        <f>1/COUNTIFS(Data[Customer Name],Data[[#This Row],[Customer Name]], Data[MonthYear],Data[[#This Row],[MonthYear]])</f>
        <v>0.5</v>
      </c>
      <c r="Z8248" s="1" t="str">
        <f>TEXT(Data[[#This Row],[Order Date]], "mm.yy")</f>
        <v>05.17</v>
      </c>
    </row>
    <row r="8249" spans="1:26" x14ac:dyDescent="0.25">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1" t="str">
        <f>IF(M8249=People!$B$2,People!$A$5,(IF(M8249=People!$B$3,People!$A$3,(IF(M8249=People!$B$4,People!$A$4,(IF(M8249=People!$B$5,People!$A$5,0)))))))</f>
        <v>Kelly Williams</v>
      </c>
      <c r="W8249" s="1" t="str">
        <f>IFERROR(VLOOKUP(Data[[#This Row],[Order ID]], Returns!$A:$B, 2, FALSE), "No")</f>
        <v>No</v>
      </c>
      <c r="X8249" s="1">
        <f>1/COUNTIF(Data[Order ID], Data[[#This Row],[Order ID]])</f>
        <v>0.5</v>
      </c>
      <c r="Y8249" s="1">
        <f>1/COUNTIFS(Data[Customer Name],Data[[#This Row],[Customer Name]], Data[MonthYear],Data[[#This Row],[MonthYear]])</f>
        <v>0.5</v>
      </c>
      <c r="Z8249" s="1" t="str">
        <f>TEXT(Data[[#This Row],[Order Date]], "mm.yy")</f>
        <v>05.17</v>
      </c>
    </row>
    <row r="8250" spans="1:26" x14ac:dyDescent="0.25">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1" t="str">
        <f>IF(M8250=People!$B$2,People!$A$5,(IF(M8250=People!$B$3,People!$A$3,(IF(M8250=People!$B$4,People!$A$4,(IF(M8250=People!$B$5,People!$A$5,0)))))))</f>
        <v>Chuck Magee</v>
      </c>
      <c r="W8250" s="1" t="str">
        <f>IFERROR(VLOOKUP(Data[[#This Row],[Order ID]], Returns!$A:$B, 2, FALSE), "No")</f>
        <v>No</v>
      </c>
      <c r="X8250" s="1">
        <f>1/COUNTIF(Data[Order ID], Data[[#This Row],[Order ID]])</f>
        <v>1</v>
      </c>
      <c r="Y8250" s="1">
        <f>1/COUNTIFS(Data[Customer Name],Data[[#This Row],[Customer Name]], Data[MonthYear],Data[[#This Row],[MonthYear]])</f>
        <v>1</v>
      </c>
      <c r="Z8250" s="1" t="str">
        <f>TEXT(Data[[#This Row],[Order Date]], "mm.yy")</f>
        <v>05.18</v>
      </c>
    </row>
    <row r="8251" spans="1:26" x14ac:dyDescent="0.25">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1" t="str">
        <f>IF(M8251=People!$B$2,People!$A$5,(IF(M8251=People!$B$3,People!$A$3,(IF(M8251=People!$B$4,People!$A$4,(IF(M8251=People!$B$5,People!$A$5,0)))))))</f>
        <v>Kelly Williams</v>
      </c>
      <c r="W8251" s="1" t="str">
        <f>IFERROR(VLOOKUP(Data[[#This Row],[Order ID]], Returns!$A:$B, 2, FALSE), "No")</f>
        <v>No</v>
      </c>
      <c r="X8251" s="1">
        <f>1/COUNTIF(Data[Order ID], Data[[#This Row],[Order ID]])</f>
        <v>0.25</v>
      </c>
      <c r="Y8251" s="1">
        <f>1/COUNTIFS(Data[Customer Name],Data[[#This Row],[Customer Name]], Data[MonthYear],Data[[#This Row],[MonthYear]])</f>
        <v>0.25</v>
      </c>
      <c r="Z8251" s="1" t="str">
        <f>TEXT(Data[[#This Row],[Order Date]], "mm.yy")</f>
        <v>03.17</v>
      </c>
    </row>
    <row r="8252" spans="1:26" x14ac:dyDescent="0.25">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1" t="str">
        <f>IF(M8252=People!$B$2,People!$A$5,(IF(M8252=People!$B$3,People!$A$3,(IF(M8252=People!$B$4,People!$A$4,(IF(M8252=People!$B$5,People!$A$5,0)))))))</f>
        <v>Kelly Williams</v>
      </c>
      <c r="W8252" s="1" t="str">
        <f>IFERROR(VLOOKUP(Data[[#This Row],[Order ID]], Returns!$A:$B, 2, FALSE), "No")</f>
        <v>No</v>
      </c>
      <c r="X8252" s="1">
        <f>1/COUNTIF(Data[Order ID], Data[[#This Row],[Order ID]])</f>
        <v>0.25</v>
      </c>
      <c r="Y8252" s="1">
        <f>1/COUNTIFS(Data[Customer Name],Data[[#This Row],[Customer Name]], Data[MonthYear],Data[[#This Row],[MonthYear]])</f>
        <v>0.25</v>
      </c>
      <c r="Z8252" s="1" t="str">
        <f>TEXT(Data[[#This Row],[Order Date]], "mm.yy")</f>
        <v>03.17</v>
      </c>
    </row>
    <row r="8253" spans="1:26" x14ac:dyDescent="0.25">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1" t="str">
        <f>IF(M8253=People!$B$2,People!$A$5,(IF(M8253=People!$B$3,People!$A$3,(IF(M8253=People!$B$4,People!$A$4,(IF(M8253=People!$B$5,People!$A$5,0)))))))</f>
        <v>Kelly Williams</v>
      </c>
      <c r="W8253" s="1" t="str">
        <f>IFERROR(VLOOKUP(Data[[#This Row],[Order ID]], Returns!$A:$B, 2, FALSE), "No")</f>
        <v>No</v>
      </c>
      <c r="X8253" s="1">
        <f>1/COUNTIF(Data[Order ID], Data[[#This Row],[Order ID]])</f>
        <v>0.25</v>
      </c>
      <c r="Y8253" s="1">
        <f>1/COUNTIFS(Data[Customer Name],Data[[#This Row],[Customer Name]], Data[MonthYear],Data[[#This Row],[MonthYear]])</f>
        <v>0.25</v>
      </c>
      <c r="Z8253" s="1" t="str">
        <f>TEXT(Data[[#This Row],[Order Date]], "mm.yy")</f>
        <v>03.17</v>
      </c>
    </row>
    <row r="8254" spans="1:26" x14ac:dyDescent="0.25">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1" t="str">
        <f>IF(M8254=People!$B$2,People!$A$5,(IF(M8254=People!$B$3,People!$A$3,(IF(M8254=People!$B$4,People!$A$4,(IF(M8254=People!$B$5,People!$A$5,0)))))))</f>
        <v>Kelly Williams</v>
      </c>
      <c r="W8254" s="1" t="str">
        <f>IFERROR(VLOOKUP(Data[[#This Row],[Order ID]], Returns!$A:$B, 2, FALSE), "No")</f>
        <v>No</v>
      </c>
      <c r="X8254" s="1">
        <f>1/COUNTIF(Data[Order ID], Data[[#This Row],[Order ID]])</f>
        <v>0.25</v>
      </c>
      <c r="Y8254" s="1">
        <f>1/COUNTIFS(Data[Customer Name],Data[[#This Row],[Customer Name]], Data[MonthYear],Data[[#This Row],[MonthYear]])</f>
        <v>0.25</v>
      </c>
      <c r="Z8254" s="1" t="str">
        <f>TEXT(Data[[#This Row],[Order Date]], "mm.yy")</f>
        <v>03.17</v>
      </c>
    </row>
    <row r="8255" spans="1:26" x14ac:dyDescent="0.25">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1" t="str">
        <f>IF(M8255=People!$B$2,People!$A$5,(IF(M8255=People!$B$3,People!$A$3,(IF(M8255=People!$B$4,People!$A$4,(IF(M8255=People!$B$5,People!$A$5,0)))))))</f>
        <v>Cassandra Brandow</v>
      </c>
      <c r="W8255" s="1" t="str">
        <f>IFERROR(VLOOKUP(Data[[#This Row],[Order ID]], Returns!$A:$B, 2, FALSE), "No")</f>
        <v>No</v>
      </c>
      <c r="X8255" s="1">
        <f>1/COUNTIF(Data[Order ID], Data[[#This Row],[Order ID]])</f>
        <v>0.16666666666666666</v>
      </c>
      <c r="Y8255" s="1">
        <f>1/COUNTIFS(Data[Customer Name],Data[[#This Row],[Customer Name]], Data[MonthYear],Data[[#This Row],[MonthYear]])</f>
        <v>0.14285714285714285</v>
      </c>
      <c r="Z8255" s="1" t="str">
        <f>TEXT(Data[[#This Row],[Order Date]], "mm.yy")</f>
        <v>08.19</v>
      </c>
    </row>
    <row r="8256" spans="1:26" x14ac:dyDescent="0.25">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1" t="str">
        <f>IF(M8256=People!$B$2,People!$A$5,(IF(M8256=People!$B$3,People!$A$3,(IF(M8256=People!$B$4,People!$A$4,(IF(M8256=People!$B$5,People!$A$5,0)))))))</f>
        <v>Cassandra Brandow</v>
      </c>
      <c r="W8256" s="1" t="str">
        <f>IFERROR(VLOOKUP(Data[[#This Row],[Order ID]], Returns!$A:$B, 2, FALSE), "No")</f>
        <v>No</v>
      </c>
      <c r="X8256" s="1">
        <f>1/COUNTIF(Data[Order ID], Data[[#This Row],[Order ID]])</f>
        <v>0.16666666666666666</v>
      </c>
      <c r="Y8256" s="1">
        <f>1/COUNTIFS(Data[Customer Name],Data[[#This Row],[Customer Name]], Data[MonthYear],Data[[#This Row],[MonthYear]])</f>
        <v>0.14285714285714285</v>
      </c>
      <c r="Z8256" s="1" t="str">
        <f>TEXT(Data[[#This Row],[Order Date]], "mm.yy")</f>
        <v>08.19</v>
      </c>
    </row>
    <row r="8257" spans="1:26" x14ac:dyDescent="0.25">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1" t="str">
        <f>IF(M8257=People!$B$2,People!$A$5,(IF(M8257=People!$B$3,People!$A$3,(IF(M8257=People!$B$4,People!$A$4,(IF(M8257=People!$B$5,People!$A$5,0)))))))</f>
        <v>Cassandra Brandow</v>
      </c>
      <c r="W8257" s="1" t="str">
        <f>IFERROR(VLOOKUP(Data[[#This Row],[Order ID]], Returns!$A:$B, 2, FALSE), "No")</f>
        <v>No</v>
      </c>
      <c r="X8257" s="1">
        <f>1/COUNTIF(Data[Order ID], Data[[#This Row],[Order ID]])</f>
        <v>0.16666666666666666</v>
      </c>
      <c r="Y8257" s="1">
        <f>1/COUNTIFS(Data[Customer Name],Data[[#This Row],[Customer Name]], Data[MonthYear],Data[[#This Row],[MonthYear]])</f>
        <v>0.14285714285714285</v>
      </c>
      <c r="Z8257" s="1" t="str">
        <f>TEXT(Data[[#This Row],[Order Date]], "mm.yy")</f>
        <v>08.19</v>
      </c>
    </row>
    <row r="8258" spans="1:26" x14ac:dyDescent="0.25">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1" t="str">
        <f>IF(M8258=People!$B$2,People!$A$5,(IF(M8258=People!$B$3,People!$A$3,(IF(M8258=People!$B$4,People!$A$4,(IF(M8258=People!$B$5,People!$A$5,0)))))))</f>
        <v>Cassandra Brandow</v>
      </c>
      <c r="W8258" s="1" t="str">
        <f>IFERROR(VLOOKUP(Data[[#This Row],[Order ID]], Returns!$A:$B, 2, FALSE), "No")</f>
        <v>No</v>
      </c>
      <c r="X8258" s="1">
        <f>1/COUNTIF(Data[Order ID], Data[[#This Row],[Order ID]])</f>
        <v>0.16666666666666666</v>
      </c>
      <c r="Y8258" s="1">
        <f>1/COUNTIFS(Data[Customer Name],Data[[#This Row],[Customer Name]], Data[MonthYear],Data[[#This Row],[MonthYear]])</f>
        <v>0.14285714285714285</v>
      </c>
      <c r="Z8258" s="1" t="str">
        <f>TEXT(Data[[#This Row],[Order Date]], "mm.yy")</f>
        <v>08.19</v>
      </c>
    </row>
    <row r="8259" spans="1:26" x14ac:dyDescent="0.25">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1" t="str">
        <f>IF(M8259=People!$B$2,People!$A$5,(IF(M8259=People!$B$3,People!$A$3,(IF(M8259=People!$B$4,People!$A$4,(IF(M8259=People!$B$5,People!$A$5,0)))))))</f>
        <v>Cassandra Brandow</v>
      </c>
      <c r="W8259" s="1" t="str">
        <f>IFERROR(VLOOKUP(Data[[#This Row],[Order ID]], Returns!$A:$B, 2, FALSE), "No")</f>
        <v>No</v>
      </c>
      <c r="X8259" s="1">
        <f>1/COUNTIF(Data[Order ID], Data[[#This Row],[Order ID]])</f>
        <v>0.16666666666666666</v>
      </c>
      <c r="Y8259" s="1">
        <f>1/COUNTIFS(Data[Customer Name],Data[[#This Row],[Customer Name]], Data[MonthYear],Data[[#This Row],[MonthYear]])</f>
        <v>0.14285714285714285</v>
      </c>
      <c r="Z8259" s="1" t="str">
        <f>TEXT(Data[[#This Row],[Order Date]], "mm.yy")</f>
        <v>08.19</v>
      </c>
    </row>
    <row r="8260" spans="1:26" x14ac:dyDescent="0.25">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1" t="str">
        <f>IF(M8260=People!$B$2,People!$A$5,(IF(M8260=People!$B$3,People!$A$3,(IF(M8260=People!$B$4,People!$A$4,(IF(M8260=People!$B$5,People!$A$5,0)))))))</f>
        <v>Cassandra Brandow</v>
      </c>
      <c r="W8260" s="1" t="str">
        <f>IFERROR(VLOOKUP(Data[[#This Row],[Order ID]], Returns!$A:$B, 2, FALSE), "No")</f>
        <v>No</v>
      </c>
      <c r="X8260" s="1">
        <f>1/COUNTIF(Data[Order ID], Data[[#This Row],[Order ID]])</f>
        <v>0.16666666666666666</v>
      </c>
      <c r="Y8260" s="1">
        <f>1/COUNTIFS(Data[Customer Name],Data[[#This Row],[Customer Name]], Data[MonthYear],Data[[#This Row],[MonthYear]])</f>
        <v>0.14285714285714285</v>
      </c>
      <c r="Z8260" s="1" t="str">
        <f>TEXT(Data[[#This Row],[Order Date]], "mm.yy")</f>
        <v>08.19</v>
      </c>
    </row>
    <row r="8261" spans="1:26" x14ac:dyDescent="0.25">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1" t="str">
        <f>IF(M8261=People!$B$2,People!$A$5,(IF(M8261=People!$B$3,People!$A$3,(IF(M8261=People!$B$4,People!$A$4,(IF(M8261=People!$B$5,People!$A$5,0)))))))</f>
        <v>Kelly Williams</v>
      </c>
      <c r="W8261" s="1" t="str">
        <f>IFERROR(VLOOKUP(Data[[#This Row],[Order ID]], Returns!$A:$B, 2, FALSE), "No")</f>
        <v>No</v>
      </c>
      <c r="X8261" s="1">
        <f>1/COUNTIF(Data[Order ID], Data[[#This Row],[Order ID]])</f>
        <v>0.33333333333333331</v>
      </c>
      <c r="Y8261" s="1">
        <f>1/COUNTIFS(Data[Customer Name],Data[[#This Row],[Customer Name]], Data[MonthYear],Data[[#This Row],[MonthYear]])</f>
        <v>0.33333333333333331</v>
      </c>
      <c r="Z8261" s="1" t="str">
        <f>TEXT(Data[[#This Row],[Order Date]], "mm.yy")</f>
        <v>06.18</v>
      </c>
    </row>
    <row r="8262" spans="1:26" x14ac:dyDescent="0.25">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1" t="str">
        <f>IF(M8262=People!$B$2,People!$A$5,(IF(M8262=People!$B$3,People!$A$3,(IF(M8262=People!$B$4,People!$A$4,(IF(M8262=People!$B$5,People!$A$5,0)))))))</f>
        <v>Kelly Williams</v>
      </c>
      <c r="W8262" s="1" t="str">
        <f>IFERROR(VLOOKUP(Data[[#This Row],[Order ID]], Returns!$A:$B, 2, FALSE), "No")</f>
        <v>No</v>
      </c>
      <c r="X8262" s="1">
        <f>1/COUNTIF(Data[Order ID], Data[[#This Row],[Order ID]])</f>
        <v>0.33333333333333331</v>
      </c>
      <c r="Y8262" s="1">
        <f>1/COUNTIFS(Data[Customer Name],Data[[#This Row],[Customer Name]], Data[MonthYear],Data[[#This Row],[MonthYear]])</f>
        <v>0.33333333333333331</v>
      </c>
      <c r="Z8262" s="1" t="str">
        <f>TEXT(Data[[#This Row],[Order Date]], "mm.yy")</f>
        <v>06.18</v>
      </c>
    </row>
    <row r="8263" spans="1:26" x14ac:dyDescent="0.25">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1" t="str">
        <f>IF(M8263=People!$B$2,People!$A$5,(IF(M8263=People!$B$3,People!$A$3,(IF(M8263=People!$B$4,People!$A$4,(IF(M8263=People!$B$5,People!$A$5,0)))))))</f>
        <v>Kelly Williams</v>
      </c>
      <c r="W8263" s="1" t="str">
        <f>IFERROR(VLOOKUP(Data[[#This Row],[Order ID]], Returns!$A:$B, 2, FALSE), "No")</f>
        <v>No</v>
      </c>
      <c r="X8263" s="1">
        <f>1/COUNTIF(Data[Order ID], Data[[#This Row],[Order ID]])</f>
        <v>0.33333333333333331</v>
      </c>
      <c r="Y8263" s="1">
        <f>1/COUNTIFS(Data[Customer Name],Data[[#This Row],[Customer Name]], Data[MonthYear],Data[[#This Row],[MonthYear]])</f>
        <v>0.33333333333333331</v>
      </c>
      <c r="Z8263" s="1" t="str">
        <f>TEXT(Data[[#This Row],[Order Date]], "mm.yy")</f>
        <v>06.18</v>
      </c>
    </row>
    <row r="8264" spans="1:26" x14ac:dyDescent="0.25">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1" t="str">
        <f>IF(M8264=People!$B$2,People!$A$5,(IF(M8264=People!$B$3,People!$A$3,(IF(M8264=People!$B$4,People!$A$4,(IF(M8264=People!$B$5,People!$A$5,0)))))))</f>
        <v>Cassandra Brandow</v>
      </c>
      <c r="W8264" s="1" t="str">
        <f>IFERROR(VLOOKUP(Data[[#This Row],[Order ID]], Returns!$A:$B, 2, FALSE), "No")</f>
        <v>No</v>
      </c>
      <c r="X8264" s="1">
        <f>1/COUNTIF(Data[Order ID], Data[[#This Row],[Order ID]])</f>
        <v>1</v>
      </c>
      <c r="Y8264" s="1">
        <f>1/COUNTIFS(Data[Customer Name],Data[[#This Row],[Customer Name]], Data[MonthYear],Data[[#This Row],[MonthYear]])</f>
        <v>0.5</v>
      </c>
      <c r="Z8264" s="1" t="str">
        <f>TEXT(Data[[#This Row],[Order Date]], "mm.yy")</f>
        <v>12.18</v>
      </c>
    </row>
    <row r="8265" spans="1:26" x14ac:dyDescent="0.25">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1" t="str">
        <f>IF(M8265=People!$B$2,People!$A$5,(IF(M8265=People!$B$3,People!$A$3,(IF(M8265=People!$B$4,People!$A$4,(IF(M8265=People!$B$5,People!$A$5,0)))))))</f>
        <v>Cassandra Brandow</v>
      </c>
      <c r="W8265" s="1" t="str">
        <f>IFERROR(VLOOKUP(Data[[#This Row],[Order ID]], Returns!$A:$B, 2, FALSE), "No")</f>
        <v>No</v>
      </c>
      <c r="X8265" s="1">
        <f>1/COUNTIF(Data[Order ID], Data[[#This Row],[Order ID]])</f>
        <v>1</v>
      </c>
      <c r="Y8265" s="1">
        <f>1/COUNTIFS(Data[Customer Name],Data[[#This Row],[Customer Name]], Data[MonthYear],Data[[#This Row],[MonthYear]])</f>
        <v>0.33333333333333331</v>
      </c>
      <c r="Z8265" s="1" t="str">
        <f>TEXT(Data[[#This Row],[Order Date]], "mm.yy")</f>
        <v>09.17</v>
      </c>
    </row>
    <row r="8266" spans="1:26" x14ac:dyDescent="0.25">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1" t="str">
        <f>IF(M8266=People!$B$2,People!$A$5,(IF(M8266=People!$B$3,People!$A$3,(IF(M8266=People!$B$4,People!$A$4,(IF(M8266=People!$B$5,People!$A$5,0)))))))</f>
        <v>Chuck Magee</v>
      </c>
      <c r="W8266" s="1" t="str">
        <f>IFERROR(VLOOKUP(Data[[#This Row],[Order ID]], Returns!$A:$B, 2, FALSE), "No")</f>
        <v>No</v>
      </c>
      <c r="X8266" s="1">
        <f>1/COUNTIF(Data[Order ID], Data[[#This Row],[Order ID]])</f>
        <v>0.5</v>
      </c>
      <c r="Y8266" s="1">
        <f>1/COUNTIFS(Data[Customer Name],Data[[#This Row],[Customer Name]], Data[MonthYear],Data[[#This Row],[MonthYear]])</f>
        <v>0.5</v>
      </c>
      <c r="Z8266" s="1" t="str">
        <f>TEXT(Data[[#This Row],[Order Date]], "mm.yy")</f>
        <v>12.16</v>
      </c>
    </row>
    <row r="8267" spans="1:26" x14ac:dyDescent="0.25">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1" t="str">
        <f>IF(M8267=People!$B$2,People!$A$5,(IF(M8267=People!$B$3,People!$A$3,(IF(M8267=People!$B$4,People!$A$4,(IF(M8267=People!$B$5,People!$A$5,0)))))))</f>
        <v>Chuck Magee</v>
      </c>
      <c r="W8267" s="1" t="str">
        <f>IFERROR(VLOOKUP(Data[[#This Row],[Order ID]], Returns!$A:$B, 2, FALSE), "No")</f>
        <v>No</v>
      </c>
      <c r="X8267" s="1">
        <f>1/COUNTIF(Data[Order ID], Data[[#This Row],[Order ID]])</f>
        <v>0.5</v>
      </c>
      <c r="Y8267" s="1">
        <f>1/COUNTIFS(Data[Customer Name],Data[[#This Row],[Customer Name]], Data[MonthYear],Data[[#This Row],[MonthYear]])</f>
        <v>0.5</v>
      </c>
      <c r="Z8267" s="1" t="str">
        <f>TEXT(Data[[#This Row],[Order Date]], "mm.yy")</f>
        <v>12.16</v>
      </c>
    </row>
    <row r="8268" spans="1:26" x14ac:dyDescent="0.25">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1" t="str">
        <f>IF(M8268=People!$B$2,People!$A$5,(IF(M8268=People!$B$3,People!$A$3,(IF(M8268=People!$B$4,People!$A$4,(IF(M8268=People!$B$5,People!$A$5,0)))))))</f>
        <v>Chuck Magee</v>
      </c>
      <c r="W8268" s="1" t="str">
        <f>IFERROR(VLOOKUP(Data[[#This Row],[Order ID]], Returns!$A:$B, 2, FALSE), "No")</f>
        <v>No</v>
      </c>
      <c r="X8268" s="1">
        <f>1/COUNTIF(Data[Order ID], Data[[#This Row],[Order ID]])</f>
        <v>1</v>
      </c>
      <c r="Y8268" s="1">
        <f>1/COUNTIFS(Data[Customer Name],Data[[#This Row],[Customer Name]], Data[MonthYear],Data[[#This Row],[MonthYear]])</f>
        <v>1</v>
      </c>
      <c r="Z8268" s="1" t="str">
        <f>TEXT(Data[[#This Row],[Order Date]], "mm.yy")</f>
        <v>04.16</v>
      </c>
    </row>
    <row r="8269" spans="1:26" x14ac:dyDescent="0.25">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1" t="str">
        <f>IF(M8269=People!$B$2,People!$A$5,(IF(M8269=People!$B$3,People!$A$3,(IF(M8269=People!$B$4,People!$A$4,(IF(M8269=People!$B$5,People!$A$5,0)))))))</f>
        <v>Kelly Williams</v>
      </c>
      <c r="W8269" s="1" t="str">
        <f>IFERROR(VLOOKUP(Data[[#This Row],[Order ID]], Returns!$A:$B, 2, FALSE), "No")</f>
        <v>No</v>
      </c>
      <c r="X8269" s="1">
        <f>1/COUNTIF(Data[Order ID], Data[[#This Row],[Order ID]])</f>
        <v>0.25</v>
      </c>
      <c r="Y8269" s="1">
        <f>1/COUNTIFS(Data[Customer Name],Data[[#This Row],[Customer Name]], Data[MonthYear],Data[[#This Row],[MonthYear]])</f>
        <v>0.25</v>
      </c>
      <c r="Z8269" s="1" t="str">
        <f>TEXT(Data[[#This Row],[Order Date]], "mm.yy")</f>
        <v>01.19</v>
      </c>
    </row>
    <row r="8270" spans="1:26" x14ac:dyDescent="0.25">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1" t="str">
        <f>IF(M8270=People!$B$2,People!$A$5,(IF(M8270=People!$B$3,People!$A$3,(IF(M8270=People!$B$4,People!$A$4,(IF(M8270=People!$B$5,People!$A$5,0)))))))</f>
        <v>Kelly Williams</v>
      </c>
      <c r="W8270" s="1" t="str">
        <f>IFERROR(VLOOKUP(Data[[#This Row],[Order ID]], Returns!$A:$B, 2, FALSE), "No")</f>
        <v>No</v>
      </c>
      <c r="X8270" s="1">
        <f>1/COUNTIF(Data[Order ID], Data[[#This Row],[Order ID]])</f>
        <v>0.25</v>
      </c>
      <c r="Y8270" s="1">
        <f>1/COUNTIFS(Data[Customer Name],Data[[#This Row],[Customer Name]], Data[MonthYear],Data[[#This Row],[MonthYear]])</f>
        <v>0.25</v>
      </c>
      <c r="Z8270" s="1" t="str">
        <f>TEXT(Data[[#This Row],[Order Date]], "mm.yy")</f>
        <v>01.19</v>
      </c>
    </row>
    <row r="8271" spans="1:26" x14ac:dyDescent="0.25">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1" t="str">
        <f>IF(M8271=People!$B$2,People!$A$5,(IF(M8271=People!$B$3,People!$A$3,(IF(M8271=People!$B$4,People!$A$4,(IF(M8271=People!$B$5,People!$A$5,0)))))))</f>
        <v>Kelly Williams</v>
      </c>
      <c r="W8271" s="1" t="str">
        <f>IFERROR(VLOOKUP(Data[[#This Row],[Order ID]], Returns!$A:$B, 2, FALSE), "No")</f>
        <v>No</v>
      </c>
      <c r="X8271" s="1">
        <f>1/COUNTIF(Data[Order ID], Data[[#This Row],[Order ID]])</f>
        <v>0.25</v>
      </c>
      <c r="Y8271" s="1">
        <f>1/COUNTIFS(Data[Customer Name],Data[[#This Row],[Customer Name]], Data[MonthYear],Data[[#This Row],[MonthYear]])</f>
        <v>0.25</v>
      </c>
      <c r="Z8271" s="1" t="str">
        <f>TEXT(Data[[#This Row],[Order Date]], "mm.yy")</f>
        <v>01.19</v>
      </c>
    </row>
    <row r="8272" spans="1:26" x14ac:dyDescent="0.25">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1" t="str">
        <f>IF(M8272=People!$B$2,People!$A$5,(IF(M8272=People!$B$3,People!$A$3,(IF(M8272=People!$B$4,People!$A$4,(IF(M8272=People!$B$5,People!$A$5,0)))))))</f>
        <v>Kelly Williams</v>
      </c>
      <c r="W8272" s="1" t="str">
        <f>IFERROR(VLOOKUP(Data[[#This Row],[Order ID]], Returns!$A:$B, 2, FALSE), "No")</f>
        <v>No</v>
      </c>
      <c r="X8272" s="1">
        <f>1/COUNTIF(Data[Order ID], Data[[#This Row],[Order ID]])</f>
        <v>0.25</v>
      </c>
      <c r="Y8272" s="1">
        <f>1/COUNTIFS(Data[Customer Name],Data[[#This Row],[Customer Name]], Data[MonthYear],Data[[#This Row],[MonthYear]])</f>
        <v>0.25</v>
      </c>
      <c r="Z8272" s="1" t="str">
        <f>TEXT(Data[[#This Row],[Order Date]], "mm.yy")</f>
        <v>01.19</v>
      </c>
    </row>
    <row r="8273" spans="1:26" x14ac:dyDescent="0.25">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1" t="str">
        <f>IF(M8273=People!$B$2,People!$A$5,(IF(M8273=People!$B$3,People!$A$3,(IF(M8273=People!$B$4,People!$A$4,(IF(M8273=People!$B$5,People!$A$5,0)))))))</f>
        <v>Chuck Magee</v>
      </c>
      <c r="W8273" s="1" t="str">
        <f>IFERROR(VLOOKUP(Data[[#This Row],[Order ID]], Returns!$A:$B, 2, FALSE), "No")</f>
        <v>No</v>
      </c>
      <c r="X8273" s="1">
        <f>1/COUNTIF(Data[Order ID], Data[[#This Row],[Order ID]])</f>
        <v>1</v>
      </c>
      <c r="Y8273" s="1">
        <f>1/COUNTIFS(Data[Customer Name],Data[[#This Row],[Customer Name]], Data[MonthYear],Data[[#This Row],[MonthYear]])</f>
        <v>0.33333333333333331</v>
      </c>
      <c r="Z8273" s="1" t="str">
        <f>TEXT(Data[[#This Row],[Order Date]], "mm.yy")</f>
        <v>12.18</v>
      </c>
    </row>
    <row r="8274" spans="1:26" x14ac:dyDescent="0.25">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1" t="str">
        <f>IF(M8274=People!$B$2,People!$A$5,(IF(M8274=People!$B$3,People!$A$3,(IF(M8274=People!$B$4,People!$A$4,(IF(M8274=People!$B$5,People!$A$5,0)))))))</f>
        <v>Cassandra Brandow</v>
      </c>
      <c r="W8274" s="1" t="str">
        <f>IFERROR(VLOOKUP(Data[[#This Row],[Order ID]], Returns!$A:$B, 2, FALSE), "No")</f>
        <v>No</v>
      </c>
      <c r="X8274" s="1">
        <f>1/COUNTIF(Data[Order ID], Data[[#This Row],[Order ID]])</f>
        <v>1</v>
      </c>
      <c r="Y8274" s="1">
        <f>1/COUNTIFS(Data[Customer Name],Data[[#This Row],[Customer Name]], Data[MonthYear],Data[[#This Row],[MonthYear]])</f>
        <v>0.5</v>
      </c>
      <c r="Z8274" s="1" t="str">
        <f>TEXT(Data[[#This Row],[Order Date]], "mm.yy")</f>
        <v>10.18</v>
      </c>
    </row>
    <row r="8275" spans="1:26" x14ac:dyDescent="0.25">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1" t="str">
        <f>IF(M8275=People!$B$2,People!$A$5,(IF(M8275=People!$B$3,People!$A$3,(IF(M8275=People!$B$4,People!$A$4,(IF(M8275=People!$B$5,People!$A$5,0)))))))</f>
        <v>Chuck Magee</v>
      </c>
      <c r="W8275" s="1" t="str">
        <f>IFERROR(VLOOKUP(Data[[#This Row],[Order ID]], Returns!$A:$B, 2, FALSE), "No")</f>
        <v>No</v>
      </c>
      <c r="X8275" s="1">
        <f>1/COUNTIF(Data[Order ID], Data[[#This Row],[Order ID]])</f>
        <v>1</v>
      </c>
      <c r="Y8275" s="1">
        <f>1/COUNTIFS(Data[Customer Name],Data[[#This Row],[Customer Name]], Data[MonthYear],Data[[#This Row],[MonthYear]])</f>
        <v>1</v>
      </c>
      <c r="Z8275" s="1" t="str">
        <f>TEXT(Data[[#This Row],[Order Date]], "mm.yy")</f>
        <v>06.17</v>
      </c>
    </row>
    <row r="8276" spans="1:26" x14ac:dyDescent="0.25">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1" t="str">
        <f>IF(M8276=People!$B$2,People!$A$5,(IF(M8276=People!$B$3,People!$A$3,(IF(M8276=People!$B$4,People!$A$4,(IF(M8276=People!$B$5,People!$A$5,0)))))))</f>
        <v>Chuck Magee</v>
      </c>
      <c r="W8276" s="1" t="str">
        <f>IFERROR(VLOOKUP(Data[[#This Row],[Order ID]], Returns!$A:$B, 2, FALSE), "No")</f>
        <v>No</v>
      </c>
      <c r="X8276" s="1">
        <f>1/COUNTIF(Data[Order ID], Data[[#This Row],[Order ID]])</f>
        <v>1</v>
      </c>
      <c r="Y8276" s="1">
        <f>1/COUNTIFS(Data[Customer Name],Data[[#This Row],[Customer Name]], Data[MonthYear],Data[[#This Row],[MonthYear]])</f>
        <v>0.5</v>
      </c>
      <c r="Z8276" s="1" t="str">
        <f>TEXT(Data[[#This Row],[Order Date]], "mm.yy")</f>
        <v>06.19</v>
      </c>
    </row>
    <row r="8277" spans="1:26" x14ac:dyDescent="0.25">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1" t="str">
        <f>IF(M8277=People!$B$2,People!$A$5,(IF(M8277=People!$B$3,People!$A$3,(IF(M8277=People!$B$4,People!$A$4,(IF(M8277=People!$B$5,People!$A$5,0)))))))</f>
        <v>Chuck Magee</v>
      </c>
      <c r="W8277" s="1" t="str">
        <f>IFERROR(VLOOKUP(Data[[#This Row],[Order ID]], Returns!$A:$B, 2, FALSE), "No")</f>
        <v>No</v>
      </c>
      <c r="X8277" s="1">
        <f>1/COUNTIF(Data[Order ID], Data[[#This Row],[Order ID]])</f>
        <v>1</v>
      </c>
      <c r="Y8277" s="1">
        <f>1/COUNTIFS(Data[Customer Name],Data[[#This Row],[Customer Name]], Data[MonthYear],Data[[#This Row],[MonthYear]])</f>
        <v>1</v>
      </c>
      <c r="Z8277" s="1" t="str">
        <f>TEXT(Data[[#This Row],[Order Date]], "mm.yy")</f>
        <v>06.17</v>
      </c>
    </row>
    <row r="8278" spans="1:26" x14ac:dyDescent="0.25">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1" t="str">
        <f>IF(M8278=People!$B$2,People!$A$5,(IF(M8278=People!$B$3,People!$A$3,(IF(M8278=People!$B$4,People!$A$4,(IF(M8278=People!$B$5,People!$A$5,0)))))))</f>
        <v>Cassandra Brandow</v>
      </c>
      <c r="W8278" s="1" t="str">
        <f>IFERROR(VLOOKUP(Data[[#This Row],[Order ID]], Returns!$A:$B, 2, FALSE), "No")</f>
        <v>No</v>
      </c>
      <c r="X8278" s="1">
        <f>1/COUNTIF(Data[Order ID], Data[[#This Row],[Order ID]])</f>
        <v>0.33333333333333331</v>
      </c>
      <c r="Y8278" s="1">
        <f>1/COUNTIFS(Data[Customer Name],Data[[#This Row],[Customer Name]], Data[MonthYear],Data[[#This Row],[MonthYear]])</f>
        <v>0.33333333333333331</v>
      </c>
      <c r="Z8278" s="1" t="str">
        <f>TEXT(Data[[#This Row],[Order Date]], "mm.yy")</f>
        <v>02.18</v>
      </c>
    </row>
    <row r="8279" spans="1:26" x14ac:dyDescent="0.25">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1" t="str">
        <f>IF(M8279=People!$B$2,People!$A$5,(IF(M8279=People!$B$3,People!$A$3,(IF(M8279=People!$B$4,People!$A$4,(IF(M8279=People!$B$5,People!$A$5,0)))))))</f>
        <v>Cassandra Brandow</v>
      </c>
      <c r="W8279" s="1" t="str">
        <f>IFERROR(VLOOKUP(Data[[#This Row],[Order ID]], Returns!$A:$B, 2, FALSE), "No")</f>
        <v>No</v>
      </c>
      <c r="X8279" s="1">
        <f>1/COUNTIF(Data[Order ID], Data[[#This Row],[Order ID]])</f>
        <v>0.33333333333333331</v>
      </c>
      <c r="Y8279" s="1">
        <f>1/COUNTIFS(Data[Customer Name],Data[[#This Row],[Customer Name]], Data[MonthYear],Data[[#This Row],[MonthYear]])</f>
        <v>0.33333333333333331</v>
      </c>
      <c r="Z8279" s="1" t="str">
        <f>TEXT(Data[[#This Row],[Order Date]], "mm.yy")</f>
        <v>02.18</v>
      </c>
    </row>
    <row r="8280" spans="1:26" x14ac:dyDescent="0.25">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1" t="str">
        <f>IF(M8280=People!$B$2,People!$A$5,(IF(M8280=People!$B$3,People!$A$3,(IF(M8280=People!$B$4,People!$A$4,(IF(M8280=People!$B$5,People!$A$5,0)))))))</f>
        <v>Cassandra Brandow</v>
      </c>
      <c r="W8280" s="1" t="str">
        <f>IFERROR(VLOOKUP(Data[[#This Row],[Order ID]], Returns!$A:$B, 2, FALSE), "No")</f>
        <v>No</v>
      </c>
      <c r="X8280" s="1">
        <f>1/COUNTIF(Data[Order ID], Data[[#This Row],[Order ID]])</f>
        <v>0.33333333333333331</v>
      </c>
      <c r="Y8280" s="1">
        <f>1/COUNTIFS(Data[Customer Name],Data[[#This Row],[Customer Name]], Data[MonthYear],Data[[#This Row],[MonthYear]])</f>
        <v>0.33333333333333331</v>
      </c>
      <c r="Z8280" s="1" t="str">
        <f>TEXT(Data[[#This Row],[Order Date]], "mm.yy")</f>
        <v>02.18</v>
      </c>
    </row>
    <row r="8281" spans="1:26" x14ac:dyDescent="0.25">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1" t="str">
        <f>IF(M8281=People!$B$2,People!$A$5,(IF(M8281=People!$B$3,People!$A$3,(IF(M8281=People!$B$4,People!$A$4,(IF(M8281=People!$B$5,People!$A$5,0)))))))</f>
        <v>Cassandra Brandow</v>
      </c>
      <c r="W8281" s="1" t="str">
        <f>IFERROR(VLOOKUP(Data[[#This Row],[Order ID]], Returns!$A:$B, 2, FALSE), "No")</f>
        <v>No</v>
      </c>
      <c r="X8281" s="1">
        <f>1/COUNTIF(Data[Order ID], Data[[#This Row],[Order ID]])</f>
        <v>1</v>
      </c>
      <c r="Y8281" s="1">
        <f>1/COUNTIFS(Data[Customer Name],Data[[#This Row],[Customer Name]], Data[MonthYear],Data[[#This Row],[MonthYear]])</f>
        <v>1</v>
      </c>
      <c r="Z8281" s="1" t="str">
        <f>TEXT(Data[[#This Row],[Order Date]], "mm.yy")</f>
        <v>04.19</v>
      </c>
    </row>
    <row r="8282" spans="1:26" x14ac:dyDescent="0.25">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1" t="str">
        <f>IF(M8282=People!$B$2,People!$A$5,(IF(M8282=People!$B$3,People!$A$3,(IF(M8282=People!$B$4,People!$A$4,(IF(M8282=People!$B$5,People!$A$5,0)))))))</f>
        <v>Cassandra Brandow</v>
      </c>
      <c r="W8282" s="1" t="str">
        <f>IFERROR(VLOOKUP(Data[[#This Row],[Order ID]], Returns!$A:$B, 2, FALSE), "No")</f>
        <v>No</v>
      </c>
      <c r="X8282" s="1">
        <f>1/COUNTIF(Data[Order ID], Data[[#This Row],[Order ID]])</f>
        <v>0.5</v>
      </c>
      <c r="Y8282" s="1">
        <f>1/COUNTIFS(Data[Customer Name],Data[[#This Row],[Customer Name]], Data[MonthYear],Data[[#This Row],[MonthYear]])</f>
        <v>0.5</v>
      </c>
      <c r="Z8282" s="1" t="str">
        <f>TEXT(Data[[#This Row],[Order Date]], "mm.yy")</f>
        <v>05.19</v>
      </c>
    </row>
    <row r="8283" spans="1:26" x14ac:dyDescent="0.25">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1" t="str">
        <f>IF(M8283=People!$B$2,People!$A$5,(IF(M8283=People!$B$3,People!$A$3,(IF(M8283=People!$B$4,People!$A$4,(IF(M8283=People!$B$5,People!$A$5,0)))))))</f>
        <v>Cassandra Brandow</v>
      </c>
      <c r="W8283" s="1" t="str">
        <f>IFERROR(VLOOKUP(Data[[#This Row],[Order ID]], Returns!$A:$B, 2, FALSE), "No")</f>
        <v>No</v>
      </c>
      <c r="X8283" s="1">
        <f>1/COUNTIF(Data[Order ID], Data[[#This Row],[Order ID]])</f>
        <v>0.5</v>
      </c>
      <c r="Y8283" s="1">
        <f>1/COUNTIFS(Data[Customer Name],Data[[#This Row],[Customer Name]], Data[MonthYear],Data[[#This Row],[MonthYear]])</f>
        <v>0.5</v>
      </c>
      <c r="Z8283" s="1" t="str">
        <f>TEXT(Data[[#This Row],[Order Date]], "mm.yy")</f>
        <v>05.19</v>
      </c>
    </row>
    <row r="8284" spans="1:26" x14ac:dyDescent="0.25">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1" t="str">
        <f>IF(M8284=People!$B$2,People!$A$5,(IF(M8284=People!$B$3,People!$A$3,(IF(M8284=People!$B$4,People!$A$4,(IF(M8284=People!$B$5,People!$A$5,0)))))))</f>
        <v>Kelly Williams</v>
      </c>
      <c r="W8284" s="1" t="str">
        <f>IFERROR(VLOOKUP(Data[[#This Row],[Order ID]], Returns!$A:$B, 2, FALSE), "No")</f>
        <v>No</v>
      </c>
      <c r="X8284" s="1">
        <f>1/COUNTIF(Data[Order ID], Data[[#This Row],[Order ID]])</f>
        <v>0.25</v>
      </c>
      <c r="Y8284" s="1">
        <f>1/COUNTIFS(Data[Customer Name],Data[[#This Row],[Customer Name]], Data[MonthYear],Data[[#This Row],[MonthYear]])</f>
        <v>0.25</v>
      </c>
      <c r="Z8284" s="1" t="str">
        <f>TEXT(Data[[#This Row],[Order Date]], "mm.yy")</f>
        <v>12.17</v>
      </c>
    </row>
    <row r="8285" spans="1:26" x14ac:dyDescent="0.25">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1" t="str">
        <f>IF(M8285=People!$B$2,People!$A$5,(IF(M8285=People!$B$3,People!$A$3,(IF(M8285=People!$B$4,People!$A$4,(IF(M8285=People!$B$5,People!$A$5,0)))))))</f>
        <v>Kelly Williams</v>
      </c>
      <c r="W8285" s="1" t="str">
        <f>IFERROR(VLOOKUP(Data[[#This Row],[Order ID]], Returns!$A:$B, 2, FALSE), "No")</f>
        <v>No</v>
      </c>
      <c r="X8285" s="1">
        <f>1/COUNTIF(Data[Order ID], Data[[#This Row],[Order ID]])</f>
        <v>0.25</v>
      </c>
      <c r="Y8285" s="1">
        <f>1/COUNTIFS(Data[Customer Name],Data[[#This Row],[Customer Name]], Data[MonthYear],Data[[#This Row],[MonthYear]])</f>
        <v>0.25</v>
      </c>
      <c r="Z8285" s="1" t="str">
        <f>TEXT(Data[[#This Row],[Order Date]], "mm.yy")</f>
        <v>12.17</v>
      </c>
    </row>
    <row r="8286" spans="1:26" x14ac:dyDescent="0.25">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1" t="str">
        <f>IF(M8286=People!$B$2,People!$A$5,(IF(M8286=People!$B$3,People!$A$3,(IF(M8286=People!$B$4,People!$A$4,(IF(M8286=People!$B$5,People!$A$5,0)))))))</f>
        <v>Kelly Williams</v>
      </c>
      <c r="W8286" s="1" t="str">
        <f>IFERROR(VLOOKUP(Data[[#This Row],[Order ID]], Returns!$A:$B, 2, FALSE), "No")</f>
        <v>No</v>
      </c>
      <c r="X8286" s="1">
        <f>1/COUNTIF(Data[Order ID], Data[[#This Row],[Order ID]])</f>
        <v>0.25</v>
      </c>
      <c r="Y8286" s="1">
        <f>1/COUNTIFS(Data[Customer Name],Data[[#This Row],[Customer Name]], Data[MonthYear],Data[[#This Row],[MonthYear]])</f>
        <v>0.25</v>
      </c>
      <c r="Z8286" s="1" t="str">
        <f>TEXT(Data[[#This Row],[Order Date]], "mm.yy")</f>
        <v>12.17</v>
      </c>
    </row>
    <row r="8287" spans="1:26" x14ac:dyDescent="0.25">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1" t="str">
        <f>IF(M8287=People!$B$2,People!$A$5,(IF(M8287=People!$B$3,People!$A$3,(IF(M8287=People!$B$4,People!$A$4,(IF(M8287=People!$B$5,People!$A$5,0)))))))</f>
        <v>Kelly Williams</v>
      </c>
      <c r="W8287" s="1" t="str">
        <f>IFERROR(VLOOKUP(Data[[#This Row],[Order ID]], Returns!$A:$B, 2, FALSE), "No")</f>
        <v>No</v>
      </c>
      <c r="X8287" s="1">
        <f>1/COUNTIF(Data[Order ID], Data[[#This Row],[Order ID]])</f>
        <v>0.25</v>
      </c>
      <c r="Y8287" s="1">
        <f>1/COUNTIFS(Data[Customer Name],Data[[#This Row],[Customer Name]], Data[MonthYear],Data[[#This Row],[MonthYear]])</f>
        <v>0.25</v>
      </c>
      <c r="Z8287" s="1" t="str">
        <f>TEXT(Data[[#This Row],[Order Date]], "mm.yy")</f>
        <v>12.17</v>
      </c>
    </row>
    <row r="8288" spans="1:26" x14ac:dyDescent="0.25">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1" t="str">
        <f>IF(M8288=People!$B$2,People!$A$5,(IF(M8288=People!$B$3,People!$A$3,(IF(M8288=People!$B$4,People!$A$4,(IF(M8288=People!$B$5,People!$A$5,0)))))))</f>
        <v>Cassandra Brandow</v>
      </c>
      <c r="W8288" s="1" t="str">
        <f>IFERROR(VLOOKUP(Data[[#This Row],[Order ID]], Returns!$A:$B, 2, FALSE), "No")</f>
        <v>No</v>
      </c>
      <c r="X8288" s="1">
        <f>1/COUNTIF(Data[Order ID], Data[[#This Row],[Order ID]])</f>
        <v>0.16666666666666666</v>
      </c>
      <c r="Y8288" s="1">
        <f>1/COUNTIFS(Data[Customer Name],Data[[#This Row],[Customer Name]], Data[MonthYear],Data[[#This Row],[MonthYear]])</f>
        <v>0.16666666666666666</v>
      </c>
      <c r="Z8288" s="1" t="str">
        <f>TEXT(Data[[#This Row],[Order Date]], "mm.yy")</f>
        <v>08.16</v>
      </c>
    </row>
    <row r="8289" spans="1:26" x14ac:dyDescent="0.25">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1" t="str">
        <f>IF(M8289=People!$B$2,People!$A$5,(IF(M8289=People!$B$3,People!$A$3,(IF(M8289=People!$B$4,People!$A$4,(IF(M8289=People!$B$5,People!$A$5,0)))))))</f>
        <v>Cassandra Brandow</v>
      </c>
      <c r="W8289" s="1" t="str">
        <f>IFERROR(VLOOKUP(Data[[#This Row],[Order ID]], Returns!$A:$B, 2, FALSE), "No")</f>
        <v>No</v>
      </c>
      <c r="X8289" s="1">
        <f>1/COUNTIF(Data[Order ID], Data[[#This Row],[Order ID]])</f>
        <v>0.16666666666666666</v>
      </c>
      <c r="Y8289" s="1">
        <f>1/COUNTIFS(Data[Customer Name],Data[[#This Row],[Customer Name]], Data[MonthYear],Data[[#This Row],[MonthYear]])</f>
        <v>0.16666666666666666</v>
      </c>
      <c r="Z8289" s="1" t="str">
        <f>TEXT(Data[[#This Row],[Order Date]], "mm.yy")</f>
        <v>08.16</v>
      </c>
    </row>
    <row r="8290" spans="1:26" x14ac:dyDescent="0.25">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1" t="str">
        <f>IF(M8290=People!$B$2,People!$A$5,(IF(M8290=People!$B$3,People!$A$3,(IF(M8290=People!$B$4,People!$A$4,(IF(M8290=People!$B$5,People!$A$5,0)))))))</f>
        <v>Cassandra Brandow</v>
      </c>
      <c r="W8290" s="1" t="str">
        <f>IFERROR(VLOOKUP(Data[[#This Row],[Order ID]], Returns!$A:$B, 2, FALSE), "No")</f>
        <v>No</v>
      </c>
      <c r="X8290" s="1">
        <f>1/COUNTIF(Data[Order ID], Data[[#This Row],[Order ID]])</f>
        <v>0.16666666666666666</v>
      </c>
      <c r="Y8290" s="1">
        <f>1/COUNTIFS(Data[Customer Name],Data[[#This Row],[Customer Name]], Data[MonthYear],Data[[#This Row],[MonthYear]])</f>
        <v>0.16666666666666666</v>
      </c>
      <c r="Z8290" s="1" t="str">
        <f>TEXT(Data[[#This Row],[Order Date]], "mm.yy")</f>
        <v>08.16</v>
      </c>
    </row>
    <row r="8291" spans="1:26" x14ac:dyDescent="0.25">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1" t="str">
        <f>IF(M8291=People!$B$2,People!$A$5,(IF(M8291=People!$B$3,People!$A$3,(IF(M8291=People!$B$4,People!$A$4,(IF(M8291=People!$B$5,People!$A$5,0)))))))</f>
        <v>Cassandra Brandow</v>
      </c>
      <c r="W8291" s="1" t="str">
        <f>IFERROR(VLOOKUP(Data[[#This Row],[Order ID]], Returns!$A:$B, 2, FALSE), "No")</f>
        <v>No</v>
      </c>
      <c r="X8291" s="1">
        <f>1/COUNTIF(Data[Order ID], Data[[#This Row],[Order ID]])</f>
        <v>0.16666666666666666</v>
      </c>
      <c r="Y8291" s="1">
        <f>1/COUNTIFS(Data[Customer Name],Data[[#This Row],[Customer Name]], Data[MonthYear],Data[[#This Row],[MonthYear]])</f>
        <v>0.16666666666666666</v>
      </c>
      <c r="Z8291" s="1" t="str">
        <f>TEXT(Data[[#This Row],[Order Date]], "mm.yy")</f>
        <v>08.16</v>
      </c>
    </row>
    <row r="8292" spans="1:26" x14ac:dyDescent="0.25">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1" t="str">
        <f>IF(M8292=People!$B$2,People!$A$5,(IF(M8292=People!$B$3,People!$A$3,(IF(M8292=People!$B$4,People!$A$4,(IF(M8292=People!$B$5,People!$A$5,0)))))))</f>
        <v>Cassandra Brandow</v>
      </c>
      <c r="W8292" s="1" t="str">
        <f>IFERROR(VLOOKUP(Data[[#This Row],[Order ID]], Returns!$A:$B, 2, FALSE), "No")</f>
        <v>No</v>
      </c>
      <c r="X8292" s="1">
        <f>1/COUNTIF(Data[Order ID], Data[[#This Row],[Order ID]])</f>
        <v>0.16666666666666666</v>
      </c>
      <c r="Y8292" s="1">
        <f>1/COUNTIFS(Data[Customer Name],Data[[#This Row],[Customer Name]], Data[MonthYear],Data[[#This Row],[MonthYear]])</f>
        <v>0.16666666666666666</v>
      </c>
      <c r="Z8292" s="1" t="str">
        <f>TEXT(Data[[#This Row],[Order Date]], "mm.yy")</f>
        <v>08.16</v>
      </c>
    </row>
    <row r="8293" spans="1:26" x14ac:dyDescent="0.25">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1" t="str">
        <f>IF(M8293=People!$B$2,People!$A$5,(IF(M8293=People!$B$3,People!$A$3,(IF(M8293=People!$B$4,People!$A$4,(IF(M8293=People!$B$5,People!$A$5,0)))))))</f>
        <v>Cassandra Brandow</v>
      </c>
      <c r="W8293" s="1" t="str">
        <f>IFERROR(VLOOKUP(Data[[#This Row],[Order ID]], Returns!$A:$B, 2, FALSE), "No")</f>
        <v>No</v>
      </c>
      <c r="X8293" s="1">
        <f>1/COUNTIF(Data[Order ID], Data[[#This Row],[Order ID]])</f>
        <v>0.16666666666666666</v>
      </c>
      <c r="Y8293" s="1">
        <f>1/COUNTIFS(Data[Customer Name],Data[[#This Row],[Customer Name]], Data[MonthYear],Data[[#This Row],[MonthYear]])</f>
        <v>0.16666666666666666</v>
      </c>
      <c r="Z8293" s="1" t="str">
        <f>TEXT(Data[[#This Row],[Order Date]], "mm.yy")</f>
        <v>08.16</v>
      </c>
    </row>
    <row r="8294" spans="1:26" x14ac:dyDescent="0.25">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1" t="str">
        <f>IF(M8294=People!$B$2,People!$A$5,(IF(M8294=People!$B$3,People!$A$3,(IF(M8294=People!$B$4,People!$A$4,(IF(M8294=People!$B$5,People!$A$5,0)))))))</f>
        <v>Chuck Magee</v>
      </c>
      <c r="W8294" s="1" t="str">
        <f>IFERROR(VLOOKUP(Data[[#This Row],[Order ID]], Returns!$A:$B, 2, FALSE), "No")</f>
        <v>No</v>
      </c>
      <c r="X8294" s="1">
        <f>1/COUNTIF(Data[Order ID], Data[[#This Row],[Order ID]])</f>
        <v>1</v>
      </c>
      <c r="Y8294" s="1">
        <f>1/COUNTIFS(Data[Customer Name],Data[[#This Row],[Customer Name]], Data[MonthYear],Data[[#This Row],[MonthYear]])</f>
        <v>1</v>
      </c>
      <c r="Z8294" s="1" t="str">
        <f>TEXT(Data[[#This Row],[Order Date]], "mm.yy")</f>
        <v>12.17</v>
      </c>
    </row>
    <row r="8295" spans="1:26" x14ac:dyDescent="0.25">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1" t="str">
        <f>IF(M8295=People!$B$2,People!$A$5,(IF(M8295=People!$B$3,People!$A$3,(IF(M8295=People!$B$4,People!$A$4,(IF(M8295=People!$B$5,People!$A$5,0)))))))</f>
        <v>Cassandra Brandow</v>
      </c>
      <c r="W8295" s="1" t="str">
        <f>IFERROR(VLOOKUP(Data[[#This Row],[Order ID]], Returns!$A:$B, 2, FALSE), "No")</f>
        <v>No</v>
      </c>
      <c r="X8295" s="1">
        <f>1/COUNTIF(Data[Order ID], Data[[#This Row],[Order ID]])</f>
        <v>1</v>
      </c>
      <c r="Y8295" s="1">
        <f>1/COUNTIFS(Data[Customer Name],Data[[#This Row],[Customer Name]], Data[MonthYear],Data[[#This Row],[MonthYear]])</f>
        <v>1</v>
      </c>
      <c r="Z8295" s="1" t="str">
        <f>TEXT(Data[[#This Row],[Order Date]], "mm.yy")</f>
        <v>11.19</v>
      </c>
    </row>
    <row r="8296" spans="1:26" x14ac:dyDescent="0.25">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1" t="str">
        <f>IF(M8296=People!$B$2,People!$A$5,(IF(M8296=People!$B$3,People!$A$3,(IF(M8296=People!$B$4,People!$A$4,(IF(M8296=People!$B$5,People!$A$5,0)))))))</f>
        <v>Chuck Magee</v>
      </c>
      <c r="W8296" s="1" t="str">
        <f>IFERROR(VLOOKUP(Data[[#This Row],[Order ID]], Returns!$A:$B, 2, FALSE), "No")</f>
        <v>No</v>
      </c>
      <c r="X8296" s="1">
        <f>1/COUNTIF(Data[Order ID], Data[[#This Row],[Order ID]])</f>
        <v>1</v>
      </c>
      <c r="Y8296" s="1">
        <f>1/COUNTIFS(Data[Customer Name],Data[[#This Row],[Customer Name]], Data[MonthYear],Data[[#This Row],[MonthYear]])</f>
        <v>1</v>
      </c>
      <c r="Z8296" s="1" t="str">
        <f>TEXT(Data[[#This Row],[Order Date]], "mm.yy")</f>
        <v>03.19</v>
      </c>
    </row>
    <row r="8297" spans="1:26" x14ac:dyDescent="0.25">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1" t="str">
        <f>IF(M8297=People!$B$2,People!$A$5,(IF(M8297=People!$B$3,People!$A$3,(IF(M8297=People!$B$4,People!$A$4,(IF(M8297=People!$B$5,People!$A$5,0)))))))</f>
        <v>Cassandra Brandow</v>
      </c>
      <c r="W8297" s="1" t="str">
        <f>IFERROR(VLOOKUP(Data[[#This Row],[Order ID]], Returns!$A:$B, 2, FALSE), "No")</f>
        <v>No</v>
      </c>
      <c r="X8297" s="1">
        <f>1/COUNTIF(Data[Order ID], Data[[#This Row],[Order ID]])</f>
        <v>0.5</v>
      </c>
      <c r="Y8297" s="1">
        <f>1/COUNTIFS(Data[Customer Name],Data[[#This Row],[Customer Name]], Data[MonthYear],Data[[#This Row],[MonthYear]])</f>
        <v>0.5</v>
      </c>
      <c r="Z8297" s="1" t="str">
        <f>TEXT(Data[[#This Row],[Order Date]], "mm.yy")</f>
        <v>05.18</v>
      </c>
    </row>
    <row r="8298" spans="1:26" x14ac:dyDescent="0.25">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1" t="str">
        <f>IF(M8298=People!$B$2,People!$A$5,(IF(M8298=People!$B$3,People!$A$3,(IF(M8298=People!$B$4,People!$A$4,(IF(M8298=People!$B$5,People!$A$5,0)))))))</f>
        <v>Cassandra Brandow</v>
      </c>
      <c r="W8298" s="1" t="str">
        <f>IFERROR(VLOOKUP(Data[[#This Row],[Order ID]], Returns!$A:$B, 2, FALSE), "No")</f>
        <v>No</v>
      </c>
      <c r="X8298" s="1">
        <f>1/COUNTIF(Data[Order ID], Data[[#This Row],[Order ID]])</f>
        <v>0.5</v>
      </c>
      <c r="Y8298" s="1">
        <f>1/COUNTIFS(Data[Customer Name],Data[[#This Row],[Customer Name]], Data[MonthYear],Data[[#This Row],[MonthYear]])</f>
        <v>0.5</v>
      </c>
      <c r="Z8298" s="1" t="str">
        <f>TEXT(Data[[#This Row],[Order Date]], "mm.yy")</f>
        <v>05.18</v>
      </c>
    </row>
    <row r="8299" spans="1:26" x14ac:dyDescent="0.25">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1" t="str">
        <f>IF(M8299=People!$B$2,People!$A$5,(IF(M8299=People!$B$3,People!$A$3,(IF(M8299=People!$B$4,People!$A$4,(IF(M8299=People!$B$5,People!$A$5,0)))))))</f>
        <v>Cassandra Brandow</v>
      </c>
      <c r="W8299" s="1" t="str">
        <f>IFERROR(VLOOKUP(Data[[#This Row],[Order ID]], Returns!$A:$B, 2, FALSE), "No")</f>
        <v>No</v>
      </c>
      <c r="X8299" s="1">
        <f>1/COUNTIF(Data[Order ID], Data[[#This Row],[Order ID]])</f>
        <v>0.5</v>
      </c>
      <c r="Y8299" s="1">
        <f>1/COUNTIFS(Data[Customer Name],Data[[#This Row],[Customer Name]], Data[MonthYear],Data[[#This Row],[MonthYear]])</f>
        <v>0.5</v>
      </c>
      <c r="Z8299" s="1" t="str">
        <f>TEXT(Data[[#This Row],[Order Date]], "mm.yy")</f>
        <v>07.17</v>
      </c>
    </row>
    <row r="8300" spans="1:26" x14ac:dyDescent="0.25">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1" t="str">
        <f>IF(M8300=People!$B$2,People!$A$5,(IF(M8300=People!$B$3,People!$A$3,(IF(M8300=People!$B$4,People!$A$4,(IF(M8300=People!$B$5,People!$A$5,0)))))))</f>
        <v>Cassandra Brandow</v>
      </c>
      <c r="W8300" s="1" t="str">
        <f>IFERROR(VLOOKUP(Data[[#This Row],[Order ID]], Returns!$A:$B, 2, FALSE), "No")</f>
        <v>No</v>
      </c>
      <c r="X8300" s="1">
        <f>1/COUNTIF(Data[Order ID], Data[[#This Row],[Order ID]])</f>
        <v>0.5</v>
      </c>
      <c r="Y8300" s="1">
        <f>1/COUNTIFS(Data[Customer Name],Data[[#This Row],[Customer Name]], Data[MonthYear],Data[[#This Row],[MonthYear]])</f>
        <v>0.5</v>
      </c>
      <c r="Z8300" s="1" t="str">
        <f>TEXT(Data[[#This Row],[Order Date]], "mm.yy")</f>
        <v>07.17</v>
      </c>
    </row>
    <row r="8301" spans="1:26" x14ac:dyDescent="0.25">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1" t="str">
        <f>IF(M8301=People!$B$2,People!$A$5,(IF(M8301=People!$B$3,People!$A$3,(IF(M8301=People!$B$4,People!$A$4,(IF(M8301=People!$B$5,People!$A$5,0)))))))</f>
        <v>Cassandra Brandow</v>
      </c>
      <c r="W8301" s="1" t="str">
        <f>IFERROR(VLOOKUP(Data[[#This Row],[Order ID]], Returns!$A:$B, 2, FALSE), "No")</f>
        <v>No</v>
      </c>
      <c r="X8301" s="1">
        <f>1/COUNTIF(Data[Order ID], Data[[#This Row],[Order ID]])</f>
        <v>1</v>
      </c>
      <c r="Y8301" s="1">
        <f>1/COUNTIFS(Data[Customer Name],Data[[#This Row],[Customer Name]], Data[MonthYear],Data[[#This Row],[MonthYear]])</f>
        <v>1</v>
      </c>
      <c r="Z8301" s="1" t="str">
        <f>TEXT(Data[[#This Row],[Order Date]], "mm.yy")</f>
        <v>03.16</v>
      </c>
    </row>
    <row r="8302" spans="1:26" x14ac:dyDescent="0.25">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1" t="str">
        <f>IF(M8302=People!$B$2,People!$A$5,(IF(M8302=People!$B$3,People!$A$3,(IF(M8302=People!$B$4,People!$A$4,(IF(M8302=People!$B$5,People!$A$5,0)))))))</f>
        <v>Kelly Williams</v>
      </c>
      <c r="W8302" s="1" t="str">
        <f>IFERROR(VLOOKUP(Data[[#This Row],[Order ID]], Returns!$A:$B, 2, FALSE), "No")</f>
        <v>No</v>
      </c>
      <c r="X8302" s="1">
        <f>1/COUNTIF(Data[Order ID], Data[[#This Row],[Order ID]])</f>
        <v>1</v>
      </c>
      <c r="Y8302" s="1">
        <f>1/COUNTIFS(Data[Customer Name],Data[[#This Row],[Customer Name]], Data[MonthYear],Data[[#This Row],[MonthYear]])</f>
        <v>1</v>
      </c>
      <c r="Z8302" s="1" t="str">
        <f>TEXT(Data[[#This Row],[Order Date]], "mm.yy")</f>
        <v>04.17</v>
      </c>
    </row>
    <row r="8303" spans="1:26" x14ac:dyDescent="0.25">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1" t="str">
        <f>IF(M8303=People!$B$2,People!$A$5,(IF(M8303=People!$B$3,People!$A$3,(IF(M8303=People!$B$4,People!$A$4,(IF(M8303=People!$B$5,People!$A$5,0)))))))</f>
        <v>Cassandra Brandow</v>
      </c>
      <c r="W8303" s="1" t="str">
        <f>IFERROR(VLOOKUP(Data[[#This Row],[Order ID]], Returns!$A:$B, 2, FALSE), "No")</f>
        <v>No</v>
      </c>
      <c r="X8303" s="1">
        <f>1/COUNTIF(Data[Order ID], Data[[#This Row],[Order ID]])</f>
        <v>0.5</v>
      </c>
      <c r="Y8303" s="1">
        <f>1/COUNTIFS(Data[Customer Name],Data[[#This Row],[Customer Name]], Data[MonthYear],Data[[#This Row],[MonthYear]])</f>
        <v>0.5</v>
      </c>
      <c r="Z8303" s="1" t="str">
        <f>TEXT(Data[[#This Row],[Order Date]], "mm.yy")</f>
        <v>07.19</v>
      </c>
    </row>
    <row r="8304" spans="1:26" x14ac:dyDescent="0.25">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1" t="str">
        <f>IF(M8304=People!$B$2,People!$A$5,(IF(M8304=People!$B$3,People!$A$3,(IF(M8304=People!$B$4,People!$A$4,(IF(M8304=People!$B$5,People!$A$5,0)))))))</f>
        <v>Cassandra Brandow</v>
      </c>
      <c r="W8304" s="1" t="str">
        <f>IFERROR(VLOOKUP(Data[[#This Row],[Order ID]], Returns!$A:$B, 2, FALSE), "No")</f>
        <v>No</v>
      </c>
      <c r="X8304" s="1">
        <f>1/COUNTIF(Data[Order ID], Data[[#This Row],[Order ID]])</f>
        <v>0.5</v>
      </c>
      <c r="Y8304" s="1">
        <f>1/COUNTIFS(Data[Customer Name],Data[[#This Row],[Customer Name]], Data[MonthYear],Data[[#This Row],[MonthYear]])</f>
        <v>0.5</v>
      </c>
      <c r="Z8304" s="1" t="str">
        <f>TEXT(Data[[#This Row],[Order Date]], "mm.yy")</f>
        <v>07.19</v>
      </c>
    </row>
    <row r="8305" spans="1:26" x14ac:dyDescent="0.25">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1" t="str">
        <f>IF(M8305=People!$B$2,People!$A$5,(IF(M8305=People!$B$3,People!$A$3,(IF(M8305=People!$B$4,People!$A$4,(IF(M8305=People!$B$5,People!$A$5,0)))))))</f>
        <v>Cassandra Brandow</v>
      </c>
      <c r="W8305" s="1" t="str">
        <f>IFERROR(VLOOKUP(Data[[#This Row],[Order ID]], Returns!$A:$B, 2, FALSE), "No")</f>
        <v>No</v>
      </c>
      <c r="X8305" s="1">
        <f>1/COUNTIF(Data[Order ID], Data[[#This Row],[Order ID]])</f>
        <v>1</v>
      </c>
      <c r="Y8305" s="1">
        <f>1/COUNTIFS(Data[Customer Name],Data[[#This Row],[Customer Name]], Data[MonthYear],Data[[#This Row],[MonthYear]])</f>
        <v>1</v>
      </c>
      <c r="Z8305" s="1" t="str">
        <f>TEXT(Data[[#This Row],[Order Date]], "mm.yy")</f>
        <v>10.16</v>
      </c>
    </row>
    <row r="8306" spans="1:26" x14ac:dyDescent="0.25">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1" t="str">
        <f>IF(M8306=People!$B$2,People!$A$5,(IF(M8306=People!$B$3,People!$A$3,(IF(M8306=People!$B$4,People!$A$4,(IF(M8306=People!$B$5,People!$A$5,0)))))))</f>
        <v>Cassandra Brandow</v>
      </c>
      <c r="W8306" s="1" t="str">
        <f>IFERROR(VLOOKUP(Data[[#This Row],[Order ID]], Returns!$A:$B, 2, FALSE), "No")</f>
        <v>No</v>
      </c>
      <c r="X8306" s="1">
        <f>1/COUNTIF(Data[Order ID], Data[[#This Row],[Order ID]])</f>
        <v>1</v>
      </c>
      <c r="Y8306" s="1">
        <f>1/COUNTIFS(Data[Customer Name],Data[[#This Row],[Customer Name]], Data[MonthYear],Data[[#This Row],[MonthYear]])</f>
        <v>1</v>
      </c>
      <c r="Z8306" s="1" t="str">
        <f>TEXT(Data[[#This Row],[Order Date]], "mm.yy")</f>
        <v>11.19</v>
      </c>
    </row>
    <row r="8307" spans="1:26" x14ac:dyDescent="0.25">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1" t="str">
        <f>IF(M8307=People!$B$2,People!$A$5,(IF(M8307=People!$B$3,People!$A$3,(IF(M8307=People!$B$4,People!$A$4,(IF(M8307=People!$B$5,People!$A$5,0)))))))</f>
        <v>Kelly Williams</v>
      </c>
      <c r="W8307" s="1" t="str">
        <f>IFERROR(VLOOKUP(Data[[#This Row],[Order ID]], Returns!$A:$B, 2, FALSE), "No")</f>
        <v>Yes</v>
      </c>
      <c r="X8307" s="1">
        <f>1/COUNTIF(Data[Order ID], Data[[#This Row],[Order ID]])</f>
        <v>0.33333333333333331</v>
      </c>
      <c r="Y8307" s="1">
        <f>1/COUNTIFS(Data[Customer Name],Data[[#This Row],[Customer Name]], Data[MonthYear],Data[[#This Row],[MonthYear]])</f>
        <v>0.33333333333333331</v>
      </c>
      <c r="Z8307" s="1" t="str">
        <f>TEXT(Data[[#This Row],[Order Date]], "mm.yy")</f>
        <v>08.18</v>
      </c>
    </row>
    <row r="8308" spans="1:26" x14ac:dyDescent="0.25">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1" t="str">
        <f>IF(M8308=People!$B$2,People!$A$5,(IF(M8308=People!$B$3,People!$A$3,(IF(M8308=People!$B$4,People!$A$4,(IF(M8308=People!$B$5,People!$A$5,0)))))))</f>
        <v>Kelly Williams</v>
      </c>
      <c r="W8308" s="1" t="str">
        <f>IFERROR(VLOOKUP(Data[[#This Row],[Order ID]], Returns!$A:$B, 2, FALSE), "No")</f>
        <v>Yes</v>
      </c>
      <c r="X8308" s="1">
        <f>1/COUNTIF(Data[Order ID], Data[[#This Row],[Order ID]])</f>
        <v>0.33333333333333331</v>
      </c>
      <c r="Y8308" s="1">
        <f>1/COUNTIFS(Data[Customer Name],Data[[#This Row],[Customer Name]], Data[MonthYear],Data[[#This Row],[MonthYear]])</f>
        <v>0.33333333333333331</v>
      </c>
      <c r="Z8308" s="1" t="str">
        <f>TEXT(Data[[#This Row],[Order Date]], "mm.yy")</f>
        <v>08.18</v>
      </c>
    </row>
    <row r="8309" spans="1:26" x14ac:dyDescent="0.25">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1" t="str">
        <f>IF(M8309=People!$B$2,People!$A$5,(IF(M8309=People!$B$3,People!$A$3,(IF(M8309=People!$B$4,People!$A$4,(IF(M8309=People!$B$5,People!$A$5,0)))))))</f>
        <v>Kelly Williams</v>
      </c>
      <c r="W8309" s="1" t="str">
        <f>IFERROR(VLOOKUP(Data[[#This Row],[Order ID]], Returns!$A:$B, 2, FALSE), "No")</f>
        <v>Yes</v>
      </c>
      <c r="X8309" s="1">
        <f>1/COUNTIF(Data[Order ID], Data[[#This Row],[Order ID]])</f>
        <v>0.33333333333333331</v>
      </c>
      <c r="Y8309" s="1">
        <f>1/COUNTIFS(Data[Customer Name],Data[[#This Row],[Customer Name]], Data[MonthYear],Data[[#This Row],[MonthYear]])</f>
        <v>0.33333333333333331</v>
      </c>
      <c r="Z8309" s="1" t="str">
        <f>TEXT(Data[[#This Row],[Order Date]], "mm.yy")</f>
        <v>08.18</v>
      </c>
    </row>
    <row r="8310" spans="1:26" x14ac:dyDescent="0.25">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1" t="str">
        <f>IF(M8310=People!$B$2,People!$A$5,(IF(M8310=People!$B$3,People!$A$3,(IF(M8310=People!$B$4,People!$A$4,(IF(M8310=People!$B$5,People!$A$5,0)))))))</f>
        <v>Cassandra Brandow</v>
      </c>
      <c r="W8310" s="1" t="str">
        <f>IFERROR(VLOOKUP(Data[[#This Row],[Order ID]], Returns!$A:$B, 2, FALSE), "No")</f>
        <v>No</v>
      </c>
      <c r="X8310" s="1">
        <f>1/COUNTIF(Data[Order ID], Data[[#This Row],[Order ID]])</f>
        <v>1</v>
      </c>
      <c r="Y8310" s="1">
        <f>1/COUNTIFS(Data[Customer Name],Data[[#This Row],[Customer Name]], Data[MonthYear],Data[[#This Row],[MonthYear]])</f>
        <v>1</v>
      </c>
      <c r="Z8310" s="1" t="str">
        <f>TEXT(Data[[#This Row],[Order Date]], "mm.yy")</f>
        <v>07.18</v>
      </c>
    </row>
    <row r="8311" spans="1:26" x14ac:dyDescent="0.25">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1" t="str">
        <f>IF(M8311=People!$B$2,People!$A$5,(IF(M8311=People!$B$3,People!$A$3,(IF(M8311=People!$B$4,People!$A$4,(IF(M8311=People!$B$5,People!$A$5,0)))))))</f>
        <v>Kelly Williams</v>
      </c>
      <c r="W8311" s="1" t="str">
        <f>IFERROR(VLOOKUP(Data[[#This Row],[Order ID]], Returns!$A:$B, 2, FALSE), "No")</f>
        <v>No</v>
      </c>
      <c r="X8311" s="1">
        <f>1/COUNTIF(Data[Order ID], Data[[#This Row],[Order ID]])</f>
        <v>0.5</v>
      </c>
      <c r="Y8311" s="1">
        <f>1/COUNTIFS(Data[Customer Name],Data[[#This Row],[Customer Name]], Data[MonthYear],Data[[#This Row],[MonthYear]])</f>
        <v>0.5</v>
      </c>
      <c r="Z8311" s="1" t="str">
        <f>TEXT(Data[[#This Row],[Order Date]], "mm.yy")</f>
        <v>03.16</v>
      </c>
    </row>
    <row r="8312" spans="1:26" x14ac:dyDescent="0.25">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1" t="str">
        <f>IF(M8312=People!$B$2,People!$A$5,(IF(M8312=People!$B$3,People!$A$3,(IF(M8312=People!$B$4,People!$A$4,(IF(M8312=People!$B$5,People!$A$5,0)))))))</f>
        <v>Kelly Williams</v>
      </c>
      <c r="W8312" s="1" t="str">
        <f>IFERROR(VLOOKUP(Data[[#This Row],[Order ID]], Returns!$A:$B, 2, FALSE), "No")</f>
        <v>No</v>
      </c>
      <c r="X8312" s="1">
        <f>1/COUNTIF(Data[Order ID], Data[[#This Row],[Order ID]])</f>
        <v>0.5</v>
      </c>
      <c r="Y8312" s="1">
        <f>1/COUNTIFS(Data[Customer Name],Data[[#This Row],[Customer Name]], Data[MonthYear],Data[[#This Row],[MonthYear]])</f>
        <v>0.5</v>
      </c>
      <c r="Z8312" s="1" t="str">
        <f>TEXT(Data[[#This Row],[Order Date]], "mm.yy")</f>
        <v>03.16</v>
      </c>
    </row>
    <row r="8313" spans="1:26" x14ac:dyDescent="0.25">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1" t="str">
        <f>IF(M8313=People!$B$2,People!$A$5,(IF(M8313=People!$B$3,People!$A$3,(IF(M8313=People!$B$4,People!$A$4,(IF(M8313=People!$B$5,People!$A$5,0)))))))</f>
        <v>Cassandra Brandow</v>
      </c>
      <c r="W8313" s="1" t="str">
        <f>IFERROR(VLOOKUP(Data[[#This Row],[Order ID]], Returns!$A:$B, 2, FALSE), "No")</f>
        <v>No</v>
      </c>
      <c r="X8313" s="1">
        <f>1/COUNTIF(Data[Order ID], Data[[#This Row],[Order ID]])</f>
        <v>0.5</v>
      </c>
      <c r="Y8313" s="1">
        <f>1/COUNTIFS(Data[Customer Name],Data[[#This Row],[Customer Name]], Data[MonthYear],Data[[#This Row],[MonthYear]])</f>
        <v>0.5</v>
      </c>
      <c r="Z8313" s="1" t="str">
        <f>TEXT(Data[[#This Row],[Order Date]], "mm.yy")</f>
        <v>01.19</v>
      </c>
    </row>
    <row r="8314" spans="1:26" x14ac:dyDescent="0.25">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1" t="str">
        <f>IF(M8314=People!$B$2,People!$A$5,(IF(M8314=People!$B$3,People!$A$3,(IF(M8314=People!$B$4,People!$A$4,(IF(M8314=People!$B$5,People!$A$5,0)))))))</f>
        <v>Cassandra Brandow</v>
      </c>
      <c r="W8314" s="1" t="str">
        <f>IFERROR(VLOOKUP(Data[[#This Row],[Order ID]], Returns!$A:$B, 2, FALSE), "No")</f>
        <v>No</v>
      </c>
      <c r="X8314" s="1">
        <f>1/COUNTIF(Data[Order ID], Data[[#This Row],[Order ID]])</f>
        <v>0.5</v>
      </c>
      <c r="Y8314" s="1">
        <f>1/COUNTIFS(Data[Customer Name],Data[[#This Row],[Customer Name]], Data[MonthYear],Data[[#This Row],[MonthYear]])</f>
        <v>0.5</v>
      </c>
      <c r="Z8314" s="1" t="str">
        <f>TEXT(Data[[#This Row],[Order Date]], "mm.yy")</f>
        <v>01.19</v>
      </c>
    </row>
    <row r="8315" spans="1:26" x14ac:dyDescent="0.25">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1" t="str">
        <f>IF(M8315=People!$B$2,People!$A$5,(IF(M8315=People!$B$3,People!$A$3,(IF(M8315=People!$B$4,People!$A$4,(IF(M8315=People!$B$5,People!$A$5,0)))))))</f>
        <v>Kelly Williams</v>
      </c>
      <c r="W8315" s="1" t="str">
        <f>IFERROR(VLOOKUP(Data[[#This Row],[Order ID]], Returns!$A:$B, 2, FALSE), "No")</f>
        <v>No</v>
      </c>
      <c r="X8315" s="1">
        <f>1/COUNTIF(Data[Order ID], Data[[#This Row],[Order ID]])</f>
        <v>0.25</v>
      </c>
      <c r="Y8315" s="1">
        <f>1/COUNTIFS(Data[Customer Name],Data[[#This Row],[Customer Name]], Data[MonthYear],Data[[#This Row],[MonthYear]])</f>
        <v>0.25</v>
      </c>
      <c r="Z8315" s="1" t="str">
        <f>TEXT(Data[[#This Row],[Order Date]], "mm.yy")</f>
        <v>07.16</v>
      </c>
    </row>
    <row r="8316" spans="1:26" x14ac:dyDescent="0.25">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1" t="str">
        <f>IF(M8316=People!$B$2,People!$A$5,(IF(M8316=People!$B$3,People!$A$3,(IF(M8316=People!$B$4,People!$A$4,(IF(M8316=People!$B$5,People!$A$5,0)))))))</f>
        <v>Kelly Williams</v>
      </c>
      <c r="W8316" s="1" t="str">
        <f>IFERROR(VLOOKUP(Data[[#This Row],[Order ID]], Returns!$A:$B, 2, FALSE), "No")</f>
        <v>No</v>
      </c>
      <c r="X8316" s="1">
        <f>1/COUNTIF(Data[Order ID], Data[[#This Row],[Order ID]])</f>
        <v>0.25</v>
      </c>
      <c r="Y8316" s="1">
        <f>1/COUNTIFS(Data[Customer Name],Data[[#This Row],[Customer Name]], Data[MonthYear],Data[[#This Row],[MonthYear]])</f>
        <v>0.25</v>
      </c>
      <c r="Z8316" s="1" t="str">
        <f>TEXT(Data[[#This Row],[Order Date]], "mm.yy")</f>
        <v>07.16</v>
      </c>
    </row>
    <row r="8317" spans="1:26" x14ac:dyDescent="0.25">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1" t="str">
        <f>IF(M8317=People!$B$2,People!$A$5,(IF(M8317=People!$B$3,People!$A$3,(IF(M8317=People!$B$4,People!$A$4,(IF(M8317=People!$B$5,People!$A$5,0)))))))</f>
        <v>Kelly Williams</v>
      </c>
      <c r="W8317" s="1" t="str">
        <f>IFERROR(VLOOKUP(Data[[#This Row],[Order ID]], Returns!$A:$B, 2, FALSE), "No")</f>
        <v>No</v>
      </c>
      <c r="X8317" s="1">
        <f>1/COUNTIF(Data[Order ID], Data[[#This Row],[Order ID]])</f>
        <v>0.25</v>
      </c>
      <c r="Y8317" s="1">
        <f>1/COUNTIFS(Data[Customer Name],Data[[#This Row],[Customer Name]], Data[MonthYear],Data[[#This Row],[MonthYear]])</f>
        <v>0.25</v>
      </c>
      <c r="Z8317" s="1" t="str">
        <f>TEXT(Data[[#This Row],[Order Date]], "mm.yy")</f>
        <v>07.16</v>
      </c>
    </row>
    <row r="8318" spans="1:26" x14ac:dyDescent="0.25">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1" t="str">
        <f>IF(M8318=People!$B$2,People!$A$5,(IF(M8318=People!$B$3,People!$A$3,(IF(M8318=People!$B$4,People!$A$4,(IF(M8318=People!$B$5,People!$A$5,0)))))))</f>
        <v>Kelly Williams</v>
      </c>
      <c r="W8318" s="1" t="str">
        <f>IFERROR(VLOOKUP(Data[[#This Row],[Order ID]], Returns!$A:$B, 2, FALSE), "No")</f>
        <v>No</v>
      </c>
      <c r="X8318" s="1">
        <f>1/COUNTIF(Data[Order ID], Data[[#This Row],[Order ID]])</f>
        <v>0.25</v>
      </c>
      <c r="Y8318" s="1">
        <f>1/COUNTIFS(Data[Customer Name],Data[[#This Row],[Customer Name]], Data[MonthYear],Data[[#This Row],[MonthYear]])</f>
        <v>0.25</v>
      </c>
      <c r="Z8318" s="1" t="str">
        <f>TEXT(Data[[#This Row],[Order Date]], "mm.yy")</f>
        <v>07.16</v>
      </c>
    </row>
    <row r="8319" spans="1:26" x14ac:dyDescent="0.25">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1" t="str">
        <f>IF(M8319=People!$B$2,People!$A$5,(IF(M8319=People!$B$3,People!$A$3,(IF(M8319=People!$B$4,People!$A$4,(IF(M8319=People!$B$5,People!$A$5,0)))))))</f>
        <v>Cassandra Brandow</v>
      </c>
      <c r="W8319" s="1" t="str">
        <f>IFERROR(VLOOKUP(Data[[#This Row],[Order ID]], Returns!$A:$B, 2, FALSE), "No")</f>
        <v>No</v>
      </c>
      <c r="X8319" s="1">
        <f>1/COUNTIF(Data[Order ID], Data[[#This Row],[Order ID]])</f>
        <v>0.5</v>
      </c>
      <c r="Y8319" s="1">
        <f>1/COUNTIFS(Data[Customer Name],Data[[#This Row],[Customer Name]], Data[MonthYear],Data[[#This Row],[MonthYear]])</f>
        <v>0.33333333333333331</v>
      </c>
      <c r="Z8319" s="1" t="str">
        <f>TEXT(Data[[#This Row],[Order Date]], "mm.yy")</f>
        <v>04.19</v>
      </c>
    </row>
    <row r="8320" spans="1:26" x14ac:dyDescent="0.25">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1" t="str">
        <f>IF(M8320=People!$B$2,People!$A$5,(IF(M8320=People!$B$3,People!$A$3,(IF(M8320=People!$B$4,People!$A$4,(IF(M8320=People!$B$5,People!$A$5,0)))))))</f>
        <v>Cassandra Brandow</v>
      </c>
      <c r="W8320" s="1" t="str">
        <f>IFERROR(VLOOKUP(Data[[#This Row],[Order ID]], Returns!$A:$B, 2, FALSE), "No")</f>
        <v>No</v>
      </c>
      <c r="X8320" s="1">
        <f>1/COUNTIF(Data[Order ID], Data[[#This Row],[Order ID]])</f>
        <v>0.5</v>
      </c>
      <c r="Y8320" s="1">
        <f>1/COUNTIFS(Data[Customer Name],Data[[#This Row],[Customer Name]], Data[MonthYear],Data[[#This Row],[MonthYear]])</f>
        <v>0.33333333333333331</v>
      </c>
      <c r="Z8320" s="1" t="str">
        <f>TEXT(Data[[#This Row],[Order Date]], "mm.yy")</f>
        <v>04.19</v>
      </c>
    </row>
    <row r="8321" spans="1:26" x14ac:dyDescent="0.25">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1" t="str">
        <f>IF(M8321=People!$B$2,People!$A$5,(IF(M8321=People!$B$3,People!$A$3,(IF(M8321=People!$B$4,People!$A$4,(IF(M8321=People!$B$5,People!$A$5,0)))))))</f>
        <v>Chuck Magee</v>
      </c>
      <c r="W8321" s="1" t="str">
        <f>IFERROR(VLOOKUP(Data[[#This Row],[Order ID]], Returns!$A:$B, 2, FALSE), "No")</f>
        <v>No</v>
      </c>
      <c r="X8321" s="1">
        <f>1/COUNTIF(Data[Order ID], Data[[#This Row],[Order ID]])</f>
        <v>1</v>
      </c>
      <c r="Y8321" s="1">
        <f>1/COUNTIFS(Data[Customer Name],Data[[#This Row],[Customer Name]], Data[MonthYear],Data[[#This Row],[MonthYear]])</f>
        <v>1</v>
      </c>
      <c r="Z8321" s="1" t="str">
        <f>TEXT(Data[[#This Row],[Order Date]], "mm.yy")</f>
        <v>11.19</v>
      </c>
    </row>
    <row r="8322" spans="1:26" x14ac:dyDescent="0.25">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1" t="str">
        <f>IF(M8322=People!$B$2,People!$A$5,(IF(M8322=People!$B$3,People!$A$3,(IF(M8322=People!$B$4,People!$A$4,(IF(M8322=People!$B$5,People!$A$5,0)))))))</f>
        <v>Kelly Williams</v>
      </c>
      <c r="W8322" s="1" t="str">
        <f>IFERROR(VLOOKUP(Data[[#This Row],[Order ID]], Returns!$A:$B, 2, FALSE), "No")</f>
        <v>No</v>
      </c>
      <c r="X8322" s="1">
        <f>1/COUNTIF(Data[Order ID], Data[[#This Row],[Order ID]])</f>
        <v>1</v>
      </c>
      <c r="Y8322" s="1">
        <f>1/COUNTIFS(Data[Customer Name],Data[[#This Row],[Customer Name]], Data[MonthYear],Data[[#This Row],[MonthYear]])</f>
        <v>1</v>
      </c>
      <c r="Z8322" s="1" t="str">
        <f>TEXT(Data[[#This Row],[Order Date]], "mm.yy")</f>
        <v>12.17</v>
      </c>
    </row>
    <row r="8323" spans="1:26" x14ac:dyDescent="0.25">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1" t="str">
        <f>IF(M8323=People!$B$2,People!$A$5,(IF(M8323=People!$B$3,People!$A$3,(IF(M8323=People!$B$4,People!$A$4,(IF(M8323=People!$B$5,People!$A$5,0)))))))</f>
        <v>Kelly Williams</v>
      </c>
      <c r="W8323" s="1" t="str">
        <f>IFERROR(VLOOKUP(Data[[#This Row],[Order ID]], Returns!$A:$B, 2, FALSE), "No")</f>
        <v>No</v>
      </c>
      <c r="X8323" s="1">
        <f>1/COUNTIF(Data[Order ID], Data[[#This Row],[Order ID]])</f>
        <v>1</v>
      </c>
      <c r="Y8323" s="1">
        <f>1/COUNTIFS(Data[Customer Name],Data[[#This Row],[Customer Name]], Data[MonthYear],Data[[#This Row],[MonthYear]])</f>
        <v>1</v>
      </c>
      <c r="Z8323" s="1" t="str">
        <f>TEXT(Data[[#This Row],[Order Date]], "mm.yy")</f>
        <v>09.18</v>
      </c>
    </row>
    <row r="8324" spans="1:26" x14ac:dyDescent="0.25">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1" t="str">
        <f>IF(M8324=People!$B$2,People!$A$5,(IF(M8324=People!$B$3,People!$A$3,(IF(M8324=People!$B$4,People!$A$4,(IF(M8324=People!$B$5,People!$A$5,0)))))))</f>
        <v>Chuck Magee</v>
      </c>
      <c r="W8324" s="1" t="str">
        <f>IFERROR(VLOOKUP(Data[[#This Row],[Order ID]], Returns!$A:$B, 2, FALSE), "No")</f>
        <v>No</v>
      </c>
      <c r="X8324" s="1">
        <f>1/COUNTIF(Data[Order ID], Data[[#This Row],[Order ID]])</f>
        <v>0.5</v>
      </c>
      <c r="Y8324" s="1">
        <f>1/COUNTIFS(Data[Customer Name],Data[[#This Row],[Customer Name]], Data[MonthYear],Data[[#This Row],[MonthYear]])</f>
        <v>0.5</v>
      </c>
      <c r="Z8324" s="1" t="str">
        <f>TEXT(Data[[#This Row],[Order Date]], "mm.yy")</f>
        <v>11.18</v>
      </c>
    </row>
    <row r="8325" spans="1:26" x14ac:dyDescent="0.25">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1" t="str">
        <f>IF(M8325=People!$B$2,People!$A$5,(IF(M8325=People!$B$3,People!$A$3,(IF(M8325=People!$B$4,People!$A$4,(IF(M8325=People!$B$5,People!$A$5,0)))))))</f>
        <v>Chuck Magee</v>
      </c>
      <c r="W8325" s="1" t="str">
        <f>IFERROR(VLOOKUP(Data[[#This Row],[Order ID]], Returns!$A:$B, 2, FALSE), "No")</f>
        <v>No</v>
      </c>
      <c r="X8325" s="1">
        <f>1/COUNTIF(Data[Order ID], Data[[#This Row],[Order ID]])</f>
        <v>0.5</v>
      </c>
      <c r="Y8325" s="1">
        <f>1/COUNTIFS(Data[Customer Name],Data[[#This Row],[Customer Name]], Data[MonthYear],Data[[#This Row],[MonthYear]])</f>
        <v>0.5</v>
      </c>
      <c r="Z8325" s="1" t="str">
        <f>TEXT(Data[[#This Row],[Order Date]], "mm.yy")</f>
        <v>11.18</v>
      </c>
    </row>
    <row r="8326" spans="1:26" x14ac:dyDescent="0.25">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1" t="str">
        <f>IF(M8326=People!$B$2,People!$A$5,(IF(M8326=People!$B$3,People!$A$3,(IF(M8326=People!$B$4,People!$A$4,(IF(M8326=People!$B$5,People!$A$5,0)))))))</f>
        <v>Cassandra Brandow</v>
      </c>
      <c r="W8326" s="1" t="str">
        <f>IFERROR(VLOOKUP(Data[[#This Row],[Order ID]], Returns!$A:$B, 2, FALSE), "No")</f>
        <v>No</v>
      </c>
      <c r="X8326" s="1">
        <f>1/COUNTIF(Data[Order ID], Data[[#This Row],[Order ID]])</f>
        <v>0.5</v>
      </c>
      <c r="Y8326" s="1">
        <f>1/COUNTIFS(Data[Customer Name],Data[[#This Row],[Customer Name]], Data[MonthYear],Data[[#This Row],[MonthYear]])</f>
        <v>0.5</v>
      </c>
      <c r="Z8326" s="1" t="str">
        <f>TEXT(Data[[#This Row],[Order Date]], "mm.yy")</f>
        <v>09.19</v>
      </c>
    </row>
    <row r="8327" spans="1:26" x14ac:dyDescent="0.25">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1" t="str">
        <f>IF(M8327=People!$B$2,People!$A$5,(IF(M8327=People!$B$3,People!$A$3,(IF(M8327=People!$B$4,People!$A$4,(IF(M8327=People!$B$5,People!$A$5,0)))))))</f>
        <v>Cassandra Brandow</v>
      </c>
      <c r="W8327" s="1" t="str">
        <f>IFERROR(VLOOKUP(Data[[#This Row],[Order ID]], Returns!$A:$B, 2, FALSE), "No")</f>
        <v>No</v>
      </c>
      <c r="X8327" s="1">
        <f>1/COUNTIF(Data[Order ID], Data[[#This Row],[Order ID]])</f>
        <v>0.5</v>
      </c>
      <c r="Y8327" s="1">
        <f>1/COUNTIFS(Data[Customer Name],Data[[#This Row],[Customer Name]], Data[MonthYear],Data[[#This Row],[MonthYear]])</f>
        <v>0.5</v>
      </c>
      <c r="Z8327" s="1" t="str">
        <f>TEXT(Data[[#This Row],[Order Date]], "mm.yy")</f>
        <v>09.19</v>
      </c>
    </row>
    <row r="8328" spans="1:26" x14ac:dyDescent="0.25">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1" t="str">
        <f>IF(M8328=People!$B$2,People!$A$5,(IF(M8328=People!$B$3,People!$A$3,(IF(M8328=People!$B$4,People!$A$4,(IF(M8328=People!$B$5,People!$A$5,0)))))))</f>
        <v>Kelly Williams</v>
      </c>
      <c r="W8328" s="1" t="str">
        <f>IFERROR(VLOOKUP(Data[[#This Row],[Order ID]], Returns!$A:$B, 2, FALSE), "No")</f>
        <v>No</v>
      </c>
      <c r="X8328" s="1">
        <f>1/COUNTIF(Data[Order ID], Data[[#This Row],[Order ID]])</f>
        <v>0.5</v>
      </c>
      <c r="Y8328" s="1">
        <f>1/COUNTIFS(Data[Customer Name],Data[[#This Row],[Customer Name]], Data[MonthYear],Data[[#This Row],[MonthYear]])</f>
        <v>0.5</v>
      </c>
      <c r="Z8328" s="1" t="str">
        <f>TEXT(Data[[#This Row],[Order Date]], "mm.yy")</f>
        <v>07.19</v>
      </c>
    </row>
    <row r="8329" spans="1:26" x14ac:dyDescent="0.25">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1" t="str">
        <f>IF(M8329=People!$B$2,People!$A$5,(IF(M8329=People!$B$3,People!$A$3,(IF(M8329=People!$B$4,People!$A$4,(IF(M8329=People!$B$5,People!$A$5,0)))))))</f>
        <v>Kelly Williams</v>
      </c>
      <c r="W8329" s="1" t="str">
        <f>IFERROR(VLOOKUP(Data[[#This Row],[Order ID]], Returns!$A:$B, 2, FALSE), "No")</f>
        <v>No</v>
      </c>
      <c r="X8329" s="1">
        <f>1/COUNTIF(Data[Order ID], Data[[#This Row],[Order ID]])</f>
        <v>0.5</v>
      </c>
      <c r="Y8329" s="1">
        <f>1/COUNTIFS(Data[Customer Name],Data[[#This Row],[Customer Name]], Data[MonthYear],Data[[#This Row],[MonthYear]])</f>
        <v>0.5</v>
      </c>
      <c r="Z8329" s="1" t="str">
        <f>TEXT(Data[[#This Row],[Order Date]], "mm.yy")</f>
        <v>07.19</v>
      </c>
    </row>
    <row r="8330" spans="1:26" x14ac:dyDescent="0.25">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1" t="str">
        <f>IF(M8330=People!$B$2,People!$A$5,(IF(M8330=People!$B$3,People!$A$3,(IF(M8330=People!$B$4,People!$A$4,(IF(M8330=People!$B$5,People!$A$5,0)))))))</f>
        <v>Chuck Magee</v>
      </c>
      <c r="W8330" s="1" t="str">
        <f>IFERROR(VLOOKUP(Data[[#This Row],[Order ID]], Returns!$A:$B, 2, FALSE), "No")</f>
        <v>No</v>
      </c>
      <c r="X8330" s="1">
        <f>1/COUNTIF(Data[Order ID], Data[[#This Row],[Order ID]])</f>
        <v>0.5</v>
      </c>
      <c r="Y8330" s="1">
        <f>1/COUNTIFS(Data[Customer Name],Data[[#This Row],[Customer Name]], Data[MonthYear],Data[[#This Row],[MonthYear]])</f>
        <v>0.33333333333333331</v>
      </c>
      <c r="Z8330" s="1" t="str">
        <f>TEXT(Data[[#This Row],[Order Date]], "mm.yy")</f>
        <v>10.19</v>
      </c>
    </row>
    <row r="8331" spans="1:26" x14ac:dyDescent="0.25">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1" t="str">
        <f>IF(M8331=People!$B$2,People!$A$5,(IF(M8331=People!$B$3,People!$A$3,(IF(M8331=People!$B$4,People!$A$4,(IF(M8331=People!$B$5,People!$A$5,0)))))))</f>
        <v>Chuck Magee</v>
      </c>
      <c r="W8331" s="1" t="str">
        <f>IFERROR(VLOOKUP(Data[[#This Row],[Order ID]], Returns!$A:$B, 2, FALSE), "No")</f>
        <v>No</v>
      </c>
      <c r="X8331" s="1">
        <f>1/COUNTIF(Data[Order ID], Data[[#This Row],[Order ID]])</f>
        <v>0.5</v>
      </c>
      <c r="Y8331" s="1">
        <f>1/COUNTIFS(Data[Customer Name],Data[[#This Row],[Customer Name]], Data[MonthYear],Data[[#This Row],[MonthYear]])</f>
        <v>0.33333333333333331</v>
      </c>
      <c r="Z8331" s="1" t="str">
        <f>TEXT(Data[[#This Row],[Order Date]], "mm.yy")</f>
        <v>10.19</v>
      </c>
    </row>
    <row r="8332" spans="1:26" x14ac:dyDescent="0.25">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1" t="str">
        <f>IF(M8332=People!$B$2,People!$A$5,(IF(M8332=People!$B$3,People!$A$3,(IF(M8332=People!$B$4,People!$A$4,(IF(M8332=People!$B$5,People!$A$5,0)))))))</f>
        <v>Chuck Magee</v>
      </c>
      <c r="W8332" s="1" t="str">
        <f>IFERROR(VLOOKUP(Data[[#This Row],[Order ID]], Returns!$A:$B, 2, FALSE), "No")</f>
        <v>No</v>
      </c>
      <c r="X8332" s="1">
        <f>1/COUNTIF(Data[Order ID], Data[[#This Row],[Order ID]])</f>
        <v>1</v>
      </c>
      <c r="Y8332" s="1">
        <f>1/COUNTIFS(Data[Customer Name],Data[[#This Row],[Customer Name]], Data[MonthYear],Data[[#This Row],[MonthYear]])</f>
        <v>1</v>
      </c>
      <c r="Z8332" s="1" t="str">
        <f>TEXT(Data[[#This Row],[Order Date]], "mm.yy")</f>
        <v>11.19</v>
      </c>
    </row>
    <row r="8333" spans="1:26" x14ac:dyDescent="0.25">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1" t="str">
        <f>IF(M8333=People!$B$2,People!$A$5,(IF(M8333=People!$B$3,People!$A$3,(IF(M8333=People!$B$4,People!$A$4,(IF(M8333=People!$B$5,People!$A$5,0)))))))</f>
        <v>Chuck Magee</v>
      </c>
      <c r="W8333" s="1" t="str">
        <f>IFERROR(VLOOKUP(Data[[#This Row],[Order ID]], Returns!$A:$B, 2, FALSE), "No")</f>
        <v>No</v>
      </c>
      <c r="X8333" s="1">
        <f>1/COUNTIF(Data[Order ID], Data[[#This Row],[Order ID]])</f>
        <v>0.25</v>
      </c>
      <c r="Y8333" s="1">
        <f>1/COUNTIFS(Data[Customer Name],Data[[#This Row],[Customer Name]], Data[MonthYear],Data[[#This Row],[MonthYear]])</f>
        <v>0.25</v>
      </c>
      <c r="Z8333" s="1" t="str">
        <f>TEXT(Data[[#This Row],[Order Date]], "mm.yy")</f>
        <v>03.18</v>
      </c>
    </row>
    <row r="8334" spans="1:26" x14ac:dyDescent="0.25">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1" t="str">
        <f>IF(M8334=People!$B$2,People!$A$5,(IF(M8334=People!$B$3,People!$A$3,(IF(M8334=People!$B$4,People!$A$4,(IF(M8334=People!$B$5,People!$A$5,0)))))))</f>
        <v>Chuck Magee</v>
      </c>
      <c r="W8334" s="1" t="str">
        <f>IFERROR(VLOOKUP(Data[[#This Row],[Order ID]], Returns!$A:$B, 2, FALSE), "No")</f>
        <v>No</v>
      </c>
      <c r="X8334" s="1">
        <f>1/COUNTIF(Data[Order ID], Data[[#This Row],[Order ID]])</f>
        <v>0.25</v>
      </c>
      <c r="Y8334" s="1">
        <f>1/COUNTIFS(Data[Customer Name],Data[[#This Row],[Customer Name]], Data[MonthYear],Data[[#This Row],[MonthYear]])</f>
        <v>0.25</v>
      </c>
      <c r="Z8334" s="1" t="str">
        <f>TEXT(Data[[#This Row],[Order Date]], "mm.yy")</f>
        <v>03.18</v>
      </c>
    </row>
    <row r="8335" spans="1:26" x14ac:dyDescent="0.25">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1" t="str">
        <f>IF(M8335=People!$B$2,People!$A$5,(IF(M8335=People!$B$3,People!$A$3,(IF(M8335=People!$B$4,People!$A$4,(IF(M8335=People!$B$5,People!$A$5,0)))))))</f>
        <v>Chuck Magee</v>
      </c>
      <c r="W8335" s="1" t="str">
        <f>IFERROR(VLOOKUP(Data[[#This Row],[Order ID]], Returns!$A:$B, 2, FALSE), "No")</f>
        <v>No</v>
      </c>
      <c r="X8335" s="1">
        <f>1/COUNTIF(Data[Order ID], Data[[#This Row],[Order ID]])</f>
        <v>0.25</v>
      </c>
      <c r="Y8335" s="1">
        <f>1/COUNTIFS(Data[Customer Name],Data[[#This Row],[Customer Name]], Data[MonthYear],Data[[#This Row],[MonthYear]])</f>
        <v>0.25</v>
      </c>
      <c r="Z8335" s="1" t="str">
        <f>TEXT(Data[[#This Row],[Order Date]], "mm.yy")</f>
        <v>03.18</v>
      </c>
    </row>
    <row r="8336" spans="1:26" x14ac:dyDescent="0.25">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1" t="str">
        <f>IF(M8336=People!$B$2,People!$A$5,(IF(M8336=People!$B$3,People!$A$3,(IF(M8336=People!$B$4,People!$A$4,(IF(M8336=People!$B$5,People!$A$5,0)))))))</f>
        <v>Chuck Magee</v>
      </c>
      <c r="W8336" s="1" t="str">
        <f>IFERROR(VLOOKUP(Data[[#This Row],[Order ID]], Returns!$A:$B, 2, FALSE), "No")</f>
        <v>No</v>
      </c>
      <c r="X8336" s="1">
        <f>1/COUNTIF(Data[Order ID], Data[[#This Row],[Order ID]])</f>
        <v>0.25</v>
      </c>
      <c r="Y8336" s="1">
        <f>1/COUNTIFS(Data[Customer Name],Data[[#This Row],[Customer Name]], Data[MonthYear],Data[[#This Row],[MonthYear]])</f>
        <v>0.25</v>
      </c>
      <c r="Z8336" s="1" t="str">
        <f>TEXT(Data[[#This Row],[Order Date]], "mm.yy")</f>
        <v>03.18</v>
      </c>
    </row>
    <row r="8337" spans="1:26" x14ac:dyDescent="0.25">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1" t="str">
        <f>IF(M8337=People!$B$2,People!$A$5,(IF(M8337=People!$B$3,People!$A$3,(IF(M8337=People!$B$4,People!$A$4,(IF(M8337=People!$B$5,People!$A$5,0)))))))</f>
        <v>Chuck Magee</v>
      </c>
      <c r="W8337" s="1" t="str">
        <f>IFERROR(VLOOKUP(Data[[#This Row],[Order ID]], Returns!$A:$B, 2, FALSE), "No")</f>
        <v>No</v>
      </c>
      <c r="X8337" s="1">
        <f>1/COUNTIF(Data[Order ID], Data[[#This Row],[Order ID]])</f>
        <v>1</v>
      </c>
      <c r="Y8337" s="1">
        <f>1/COUNTIFS(Data[Customer Name],Data[[#This Row],[Customer Name]], Data[MonthYear],Data[[#This Row],[MonthYear]])</f>
        <v>1</v>
      </c>
      <c r="Z8337" s="1" t="str">
        <f>TEXT(Data[[#This Row],[Order Date]], "mm.yy")</f>
        <v>05.19</v>
      </c>
    </row>
    <row r="8338" spans="1:26" x14ac:dyDescent="0.25">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1" t="str">
        <f>IF(M8338=People!$B$2,People!$A$5,(IF(M8338=People!$B$3,People!$A$3,(IF(M8338=People!$B$4,People!$A$4,(IF(M8338=People!$B$5,People!$A$5,0)))))))</f>
        <v>Cassandra Brandow</v>
      </c>
      <c r="W8338" s="1" t="str">
        <f>IFERROR(VLOOKUP(Data[[#This Row],[Order ID]], Returns!$A:$B, 2, FALSE), "No")</f>
        <v>No</v>
      </c>
      <c r="X8338" s="1">
        <f>1/COUNTIF(Data[Order ID], Data[[#This Row],[Order ID]])</f>
        <v>1</v>
      </c>
      <c r="Y8338" s="1">
        <f>1/COUNTIFS(Data[Customer Name],Data[[#This Row],[Customer Name]], Data[MonthYear],Data[[#This Row],[MonthYear]])</f>
        <v>0.33333333333333331</v>
      </c>
      <c r="Z8338" s="1" t="str">
        <f>TEXT(Data[[#This Row],[Order Date]], "mm.yy")</f>
        <v>07.18</v>
      </c>
    </row>
    <row r="8339" spans="1:26" x14ac:dyDescent="0.25">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1" t="str">
        <f>IF(M8339=People!$B$2,People!$A$5,(IF(M8339=People!$B$3,People!$A$3,(IF(M8339=People!$B$4,People!$A$4,(IF(M8339=People!$B$5,People!$A$5,0)))))))</f>
        <v>Cassandra Brandow</v>
      </c>
      <c r="W8339" s="1" t="str">
        <f>IFERROR(VLOOKUP(Data[[#This Row],[Order ID]], Returns!$A:$B, 2, FALSE), "No")</f>
        <v>No</v>
      </c>
      <c r="X8339" s="1">
        <f>1/COUNTIF(Data[Order ID], Data[[#This Row],[Order ID]])</f>
        <v>0.5</v>
      </c>
      <c r="Y8339" s="1">
        <f>1/COUNTIFS(Data[Customer Name],Data[[#This Row],[Customer Name]], Data[MonthYear],Data[[#This Row],[MonthYear]])</f>
        <v>0.5</v>
      </c>
      <c r="Z8339" s="1" t="str">
        <f>TEXT(Data[[#This Row],[Order Date]], "mm.yy")</f>
        <v>12.16</v>
      </c>
    </row>
    <row r="8340" spans="1:26" x14ac:dyDescent="0.25">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1" t="str">
        <f>IF(M8340=People!$B$2,People!$A$5,(IF(M8340=People!$B$3,People!$A$3,(IF(M8340=People!$B$4,People!$A$4,(IF(M8340=People!$B$5,People!$A$5,0)))))))</f>
        <v>Cassandra Brandow</v>
      </c>
      <c r="W8340" s="1" t="str">
        <f>IFERROR(VLOOKUP(Data[[#This Row],[Order ID]], Returns!$A:$B, 2, FALSE), "No")</f>
        <v>No</v>
      </c>
      <c r="X8340" s="1">
        <f>1/COUNTIF(Data[Order ID], Data[[#This Row],[Order ID]])</f>
        <v>0.5</v>
      </c>
      <c r="Y8340" s="1">
        <f>1/COUNTIFS(Data[Customer Name],Data[[#This Row],[Customer Name]], Data[MonthYear],Data[[#This Row],[MonthYear]])</f>
        <v>0.5</v>
      </c>
      <c r="Z8340" s="1" t="str">
        <f>TEXT(Data[[#This Row],[Order Date]], "mm.yy")</f>
        <v>12.16</v>
      </c>
    </row>
    <row r="8341" spans="1:26" x14ac:dyDescent="0.25">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1" t="str">
        <f>IF(M8341=People!$B$2,People!$A$5,(IF(M8341=People!$B$3,People!$A$3,(IF(M8341=People!$B$4,People!$A$4,(IF(M8341=People!$B$5,People!$A$5,0)))))))</f>
        <v>Cassandra Brandow</v>
      </c>
      <c r="W8341" s="1" t="str">
        <f>IFERROR(VLOOKUP(Data[[#This Row],[Order ID]], Returns!$A:$B, 2, FALSE), "No")</f>
        <v>No</v>
      </c>
      <c r="X8341" s="1">
        <f>1/COUNTIF(Data[Order ID], Data[[#This Row],[Order ID]])</f>
        <v>1</v>
      </c>
      <c r="Y8341" s="1">
        <f>1/COUNTIFS(Data[Customer Name],Data[[#This Row],[Customer Name]], Data[MonthYear],Data[[#This Row],[MonthYear]])</f>
        <v>1</v>
      </c>
      <c r="Z8341" s="1" t="str">
        <f>TEXT(Data[[#This Row],[Order Date]], "mm.yy")</f>
        <v>04.19</v>
      </c>
    </row>
    <row r="8342" spans="1:26" x14ac:dyDescent="0.25">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1" t="str">
        <f>IF(M8342=People!$B$2,People!$A$5,(IF(M8342=People!$B$3,People!$A$3,(IF(M8342=People!$B$4,People!$A$4,(IF(M8342=People!$B$5,People!$A$5,0)))))))</f>
        <v>Cassandra Brandow</v>
      </c>
      <c r="W8342" s="1" t="str">
        <f>IFERROR(VLOOKUP(Data[[#This Row],[Order ID]], Returns!$A:$B, 2, FALSE), "No")</f>
        <v>No</v>
      </c>
      <c r="X8342" s="1">
        <f>1/COUNTIF(Data[Order ID], Data[[#This Row],[Order ID]])</f>
        <v>1</v>
      </c>
      <c r="Y8342" s="1">
        <f>1/COUNTIFS(Data[Customer Name],Data[[#This Row],[Customer Name]], Data[MonthYear],Data[[#This Row],[MonthYear]])</f>
        <v>1</v>
      </c>
      <c r="Z8342" s="1" t="str">
        <f>TEXT(Data[[#This Row],[Order Date]], "mm.yy")</f>
        <v>11.16</v>
      </c>
    </row>
    <row r="8343" spans="1:26" x14ac:dyDescent="0.25">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1" t="str">
        <f>IF(M8343=People!$B$2,People!$A$5,(IF(M8343=People!$B$3,People!$A$3,(IF(M8343=People!$B$4,People!$A$4,(IF(M8343=People!$B$5,People!$A$5,0)))))))</f>
        <v>Cassandra Brandow</v>
      </c>
      <c r="W8343" s="1" t="str">
        <f>IFERROR(VLOOKUP(Data[[#This Row],[Order ID]], Returns!$A:$B, 2, FALSE), "No")</f>
        <v>No</v>
      </c>
      <c r="X8343" s="1">
        <f>1/COUNTIF(Data[Order ID], Data[[#This Row],[Order ID]])</f>
        <v>1</v>
      </c>
      <c r="Y8343" s="1">
        <f>1/COUNTIFS(Data[Customer Name],Data[[#This Row],[Customer Name]], Data[MonthYear],Data[[#This Row],[MonthYear]])</f>
        <v>1</v>
      </c>
      <c r="Z8343" s="1" t="str">
        <f>TEXT(Data[[#This Row],[Order Date]], "mm.yy")</f>
        <v>06.19</v>
      </c>
    </row>
    <row r="8344" spans="1:26" x14ac:dyDescent="0.25">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1" t="str">
        <f>IF(M8344=People!$B$2,People!$A$5,(IF(M8344=People!$B$3,People!$A$3,(IF(M8344=People!$B$4,People!$A$4,(IF(M8344=People!$B$5,People!$A$5,0)))))))</f>
        <v>Cassandra Brandow</v>
      </c>
      <c r="W8344" s="1" t="str">
        <f>IFERROR(VLOOKUP(Data[[#This Row],[Order ID]], Returns!$A:$B, 2, FALSE), "No")</f>
        <v>No</v>
      </c>
      <c r="X8344" s="1">
        <f>1/COUNTIF(Data[Order ID], Data[[#This Row],[Order ID]])</f>
        <v>1</v>
      </c>
      <c r="Y8344" s="1">
        <f>1/COUNTIFS(Data[Customer Name],Data[[#This Row],[Customer Name]], Data[MonthYear],Data[[#This Row],[MonthYear]])</f>
        <v>1</v>
      </c>
      <c r="Z8344" s="1" t="str">
        <f>TEXT(Data[[#This Row],[Order Date]], "mm.yy")</f>
        <v>11.18</v>
      </c>
    </row>
    <row r="8345" spans="1:26" x14ac:dyDescent="0.25">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1" t="str">
        <f>IF(M8345=People!$B$2,People!$A$5,(IF(M8345=People!$B$3,People!$A$3,(IF(M8345=People!$B$4,People!$A$4,(IF(M8345=People!$B$5,People!$A$5,0)))))))</f>
        <v>Cassandra Brandow</v>
      </c>
      <c r="W8345" s="1" t="str">
        <f>IFERROR(VLOOKUP(Data[[#This Row],[Order ID]], Returns!$A:$B, 2, FALSE), "No")</f>
        <v>No</v>
      </c>
      <c r="X8345" s="1">
        <f>1/COUNTIF(Data[Order ID], Data[[#This Row],[Order ID]])</f>
        <v>0.33333333333333331</v>
      </c>
      <c r="Y8345" s="1">
        <f>1/COUNTIFS(Data[Customer Name],Data[[#This Row],[Customer Name]], Data[MonthYear],Data[[#This Row],[MonthYear]])</f>
        <v>0.33333333333333331</v>
      </c>
      <c r="Z8345" s="1" t="str">
        <f>TEXT(Data[[#This Row],[Order Date]], "mm.yy")</f>
        <v>03.16</v>
      </c>
    </row>
    <row r="8346" spans="1:26" x14ac:dyDescent="0.25">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1" t="str">
        <f>IF(M8346=People!$B$2,People!$A$5,(IF(M8346=People!$B$3,People!$A$3,(IF(M8346=People!$B$4,People!$A$4,(IF(M8346=People!$B$5,People!$A$5,0)))))))</f>
        <v>Cassandra Brandow</v>
      </c>
      <c r="W8346" s="1" t="str">
        <f>IFERROR(VLOOKUP(Data[[#This Row],[Order ID]], Returns!$A:$B, 2, FALSE), "No")</f>
        <v>No</v>
      </c>
      <c r="X8346" s="1">
        <f>1/COUNTIF(Data[Order ID], Data[[#This Row],[Order ID]])</f>
        <v>0.33333333333333331</v>
      </c>
      <c r="Y8346" s="1">
        <f>1/COUNTIFS(Data[Customer Name],Data[[#This Row],[Customer Name]], Data[MonthYear],Data[[#This Row],[MonthYear]])</f>
        <v>0.33333333333333331</v>
      </c>
      <c r="Z8346" s="1" t="str">
        <f>TEXT(Data[[#This Row],[Order Date]], "mm.yy")</f>
        <v>03.16</v>
      </c>
    </row>
    <row r="8347" spans="1:26" x14ac:dyDescent="0.25">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1" t="str">
        <f>IF(M8347=People!$B$2,People!$A$5,(IF(M8347=People!$B$3,People!$A$3,(IF(M8347=People!$B$4,People!$A$4,(IF(M8347=People!$B$5,People!$A$5,0)))))))</f>
        <v>Cassandra Brandow</v>
      </c>
      <c r="W8347" s="1" t="str">
        <f>IFERROR(VLOOKUP(Data[[#This Row],[Order ID]], Returns!$A:$B, 2, FALSE), "No")</f>
        <v>No</v>
      </c>
      <c r="X8347" s="1">
        <f>1/COUNTIF(Data[Order ID], Data[[#This Row],[Order ID]])</f>
        <v>0.33333333333333331</v>
      </c>
      <c r="Y8347" s="1">
        <f>1/COUNTIFS(Data[Customer Name],Data[[#This Row],[Customer Name]], Data[MonthYear],Data[[#This Row],[MonthYear]])</f>
        <v>0.33333333333333331</v>
      </c>
      <c r="Z8347" s="1" t="str">
        <f>TEXT(Data[[#This Row],[Order Date]], "mm.yy")</f>
        <v>03.16</v>
      </c>
    </row>
    <row r="8348" spans="1:26" x14ac:dyDescent="0.25">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1" t="str">
        <f>IF(M8348=People!$B$2,People!$A$5,(IF(M8348=People!$B$3,People!$A$3,(IF(M8348=People!$B$4,People!$A$4,(IF(M8348=People!$B$5,People!$A$5,0)))))))</f>
        <v>Chuck Magee</v>
      </c>
      <c r="W8348" s="1" t="str">
        <f>IFERROR(VLOOKUP(Data[[#This Row],[Order ID]], Returns!$A:$B, 2, FALSE), "No")</f>
        <v>No</v>
      </c>
      <c r="X8348" s="1">
        <f>1/COUNTIF(Data[Order ID], Data[[#This Row],[Order ID]])</f>
        <v>0.2</v>
      </c>
      <c r="Y8348" s="1">
        <f>1/COUNTIFS(Data[Customer Name],Data[[#This Row],[Customer Name]], Data[MonthYear],Data[[#This Row],[MonthYear]])</f>
        <v>0.2</v>
      </c>
      <c r="Z8348" s="1" t="str">
        <f>TEXT(Data[[#This Row],[Order Date]], "mm.yy")</f>
        <v>04.17</v>
      </c>
    </row>
    <row r="8349" spans="1:26" x14ac:dyDescent="0.25">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1" t="str">
        <f>IF(M8349=People!$B$2,People!$A$5,(IF(M8349=People!$B$3,People!$A$3,(IF(M8349=People!$B$4,People!$A$4,(IF(M8349=People!$B$5,People!$A$5,0)))))))</f>
        <v>Chuck Magee</v>
      </c>
      <c r="W8349" s="1" t="str">
        <f>IFERROR(VLOOKUP(Data[[#This Row],[Order ID]], Returns!$A:$B, 2, FALSE), "No")</f>
        <v>No</v>
      </c>
      <c r="X8349" s="1">
        <f>1/COUNTIF(Data[Order ID], Data[[#This Row],[Order ID]])</f>
        <v>0.2</v>
      </c>
      <c r="Y8349" s="1">
        <f>1/COUNTIFS(Data[Customer Name],Data[[#This Row],[Customer Name]], Data[MonthYear],Data[[#This Row],[MonthYear]])</f>
        <v>0.2</v>
      </c>
      <c r="Z8349" s="1" t="str">
        <f>TEXT(Data[[#This Row],[Order Date]], "mm.yy")</f>
        <v>04.17</v>
      </c>
    </row>
    <row r="8350" spans="1:26" x14ac:dyDescent="0.25">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1" t="str">
        <f>IF(M8350=People!$B$2,People!$A$5,(IF(M8350=People!$B$3,People!$A$3,(IF(M8350=People!$B$4,People!$A$4,(IF(M8350=People!$B$5,People!$A$5,0)))))))</f>
        <v>Chuck Magee</v>
      </c>
      <c r="W8350" s="1" t="str">
        <f>IFERROR(VLOOKUP(Data[[#This Row],[Order ID]], Returns!$A:$B, 2, FALSE), "No")</f>
        <v>No</v>
      </c>
      <c r="X8350" s="1">
        <f>1/COUNTIF(Data[Order ID], Data[[#This Row],[Order ID]])</f>
        <v>0.2</v>
      </c>
      <c r="Y8350" s="1">
        <f>1/COUNTIFS(Data[Customer Name],Data[[#This Row],[Customer Name]], Data[MonthYear],Data[[#This Row],[MonthYear]])</f>
        <v>0.2</v>
      </c>
      <c r="Z8350" s="1" t="str">
        <f>TEXT(Data[[#This Row],[Order Date]], "mm.yy")</f>
        <v>04.17</v>
      </c>
    </row>
    <row r="8351" spans="1:26" x14ac:dyDescent="0.25">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1" t="str">
        <f>IF(M8351=People!$B$2,People!$A$5,(IF(M8351=People!$B$3,People!$A$3,(IF(M8351=People!$B$4,People!$A$4,(IF(M8351=People!$B$5,People!$A$5,0)))))))</f>
        <v>Chuck Magee</v>
      </c>
      <c r="W8351" s="1" t="str">
        <f>IFERROR(VLOOKUP(Data[[#This Row],[Order ID]], Returns!$A:$B, 2, FALSE), "No")</f>
        <v>No</v>
      </c>
      <c r="X8351" s="1">
        <f>1/COUNTIF(Data[Order ID], Data[[#This Row],[Order ID]])</f>
        <v>0.2</v>
      </c>
      <c r="Y8351" s="1">
        <f>1/COUNTIFS(Data[Customer Name],Data[[#This Row],[Customer Name]], Data[MonthYear],Data[[#This Row],[MonthYear]])</f>
        <v>0.2</v>
      </c>
      <c r="Z8351" s="1" t="str">
        <f>TEXT(Data[[#This Row],[Order Date]], "mm.yy")</f>
        <v>04.17</v>
      </c>
    </row>
    <row r="8352" spans="1:26" x14ac:dyDescent="0.25">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1" t="str">
        <f>IF(M8352=People!$B$2,People!$A$5,(IF(M8352=People!$B$3,People!$A$3,(IF(M8352=People!$B$4,People!$A$4,(IF(M8352=People!$B$5,People!$A$5,0)))))))</f>
        <v>Chuck Magee</v>
      </c>
      <c r="W8352" s="1" t="str">
        <f>IFERROR(VLOOKUP(Data[[#This Row],[Order ID]], Returns!$A:$B, 2, FALSE), "No")</f>
        <v>No</v>
      </c>
      <c r="X8352" s="1">
        <f>1/COUNTIF(Data[Order ID], Data[[#This Row],[Order ID]])</f>
        <v>0.2</v>
      </c>
      <c r="Y8352" s="1">
        <f>1/COUNTIFS(Data[Customer Name],Data[[#This Row],[Customer Name]], Data[MonthYear],Data[[#This Row],[MonthYear]])</f>
        <v>0.2</v>
      </c>
      <c r="Z8352" s="1" t="str">
        <f>TEXT(Data[[#This Row],[Order Date]], "mm.yy")</f>
        <v>04.17</v>
      </c>
    </row>
    <row r="8353" spans="1:26" x14ac:dyDescent="0.25">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1" t="str">
        <f>IF(M8353=People!$B$2,People!$A$5,(IF(M8353=People!$B$3,People!$A$3,(IF(M8353=People!$B$4,People!$A$4,(IF(M8353=People!$B$5,People!$A$5,0)))))))</f>
        <v>Chuck Magee</v>
      </c>
      <c r="W8353" s="1" t="str">
        <f>IFERROR(VLOOKUP(Data[[#This Row],[Order ID]], Returns!$A:$B, 2, FALSE), "No")</f>
        <v>No</v>
      </c>
      <c r="X8353" s="1">
        <f>1/COUNTIF(Data[Order ID], Data[[#This Row],[Order ID]])</f>
        <v>0.2</v>
      </c>
      <c r="Y8353" s="1">
        <f>1/COUNTIFS(Data[Customer Name],Data[[#This Row],[Customer Name]], Data[MonthYear],Data[[#This Row],[MonthYear]])</f>
        <v>0.2</v>
      </c>
      <c r="Z8353" s="1" t="str">
        <f>TEXT(Data[[#This Row],[Order Date]], "mm.yy")</f>
        <v>05.19</v>
      </c>
    </row>
    <row r="8354" spans="1:26" x14ac:dyDescent="0.25">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1" t="str">
        <f>IF(M8354=People!$B$2,People!$A$5,(IF(M8354=People!$B$3,People!$A$3,(IF(M8354=People!$B$4,People!$A$4,(IF(M8354=People!$B$5,People!$A$5,0)))))))</f>
        <v>Chuck Magee</v>
      </c>
      <c r="W8354" s="1" t="str">
        <f>IFERROR(VLOOKUP(Data[[#This Row],[Order ID]], Returns!$A:$B, 2, FALSE), "No")</f>
        <v>No</v>
      </c>
      <c r="X8354" s="1">
        <f>1/COUNTIF(Data[Order ID], Data[[#This Row],[Order ID]])</f>
        <v>0.2</v>
      </c>
      <c r="Y8354" s="1">
        <f>1/COUNTIFS(Data[Customer Name],Data[[#This Row],[Customer Name]], Data[MonthYear],Data[[#This Row],[MonthYear]])</f>
        <v>0.2</v>
      </c>
      <c r="Z8354" s="1" t="str">
        <f>TEXT(Data[[#This Row],[Order Date]], "mm.yy")</f>
        <v>05.19</v>
      </c>
    </row>
    <row r="8355" spans="1:26" x14ac:dyDescent="0.25">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1" t="str">
        <f>IF(M8355=People!$B$2,People!$A$5,(IF(M8355=People!$B$3,People!$A$3,(IF(M8355=People!$B$4,People!$A$4,(IF(M8355=People!$B$5,People!$A$5,0)))))))</f>
        <v>Chuck Magee</v>
      </c>
      <c r="W8355" s="1" t="str">
        <f>IFERROR(VLOOKUP(Data[[#This Row],[Order ID]], Returns!$A:$B, 2, FALSE), "No")</f>
        <v>No</v>
      </c>
      <c r="X8355" s="1">
        <f>1/COUNTIF(Data[Order ID], Data[[#This Row],[Order ID]])</f>
        <v>0.2</v>
      </c>
      <c r="Y8355" s="1">
        <f>1/COUNTIFS(Data[Customer Name],Data[[#This Row],[Customer Name]], Data[MonthYear],Data[[#This Row],[MonthYear]])</f>
        <v>0.2</v>
      </c>
      <c r="Z8355" s="1" t="str">
        <f>TEXT(Data[[#This Row],[Order Date]], "mm.yy")</f>
        <v>05.19</v>
      </c>
    </row>
    <row r="8356" spans="1:26" x14ac:dyDescent="0.25">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1" t="str">
        <f>IF(M8356=People!$B$2,People!$A$5,(IF(M8356=People!$B$3,People!$A$3,(IF(M8356=People!$B$4,People!$A$4,(IF(M8356=People!$B$5,People!$A$5,0)))))))</f>
        <v>Chuck Magee</v>
      </c>
      <c r="W8356" s="1" t="str">
        <f>IFERROR(VLOOKUP(Data[[#This Row],[Order ID]], Returns!$A:$B, 2, FALSE), "No")</f>
        <v>No</v>
      </c>
      <c r="X8356" s="1">
        <f>1/COUNTIF(Data[Order ID], Data[[#This Row],[Order ID]])</f>
        <v>0.2</v>
      </c>
      <c r="Y8356" s="1">
        <f>1/COUNTIFS(Data[Customer Name],Data[[#This Row],[Customer Name]], Data[MonthYear],Data[[#This Row],[MonthYear]])</f>
        <v>0.2</v>
      </c>
      <c r="Z8356" s="1" t="str">
        <f>TEXT(Data[[#This Row],[Order Date]], "mm.yy")</f>
        <v>05.19</v>
      </c>
    </row>
    <row r="8357" spans="1:26" x14ac:dyDescent="0.25">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1" t="str">
        <f>IF(M8357=People!$B$2,People!$A$5,(IF(M8357=People!$B$3,People!$A$3,(IF(M8357=People!$B$4,People!$A$4,(IF(M8357=People!$B$5,People!$A$5,0)))))))</f>
        <v>Chuck Magee</v>
      </c>
      <c r="W8357" s="1" t="str">
        <f>IFERROR(VLOOKUP(Data[[#This Row],[Order ID]], Returns!$A:$B, 2, FALSE), "No")</f>
        <v>No</v>
      </c>
      <c r="X8357" s="1">
        <f>1/COUNTIF(Data[Order ID], Data[[#This Row],[Order ID]])</f>
        <v>0.2</v>
      </c>
      <c r="Y8357" s="1">
        <f>1/COUNTIFS(Data[Customer Name],Data[[#This Row],[Customer Name]], Data[MonthYear],Data[[#This Row],[MonthYear]])</f>
        <v>0.2</v>
      </c>
      <c r="Z8357" s="1" t="str">
        <f>TEXT(Data[[#This Row],[Order Date]], "mm.yy")</f>
        <v>05.19</v>
      </c>
    </row>
    <row r="8358" spans="1:26" x14ac:dyDescent="0.25">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1" t="str">
        <f>IF(M8358=People!$B$2,People!$A$5,(IF(M8358=People!$B$3,People!$A$3,(IF(M8358=People!$B$4,People!$A$4,(IF(M8358=People!$B$5,People!$A$5,0)))))))</f>
        <v>Cassandra Brandow</v>
      </c>
      <c r="W8358" s="1" t="str">
        <f>IFERROR(VLOOKUP(Data[[#This Row],[Order ID]], Returns!$A:$B, 2, FALSE), "No")</f>
        <v>No</v>
      </c>
      <c r="X8358" s="1">
        <f>1/COUNTIF(Data[Order ID], Data[[#This Row],[Order ID]])</f>
        <v>1</v>
      </c>
      <c r="Y8358" s="1">
        <f>1/COUNTIFS(Data[Customer Name],Data[[#This Row],[Customer Name]], Data[MonthYear],Data[[#This Row],[MonthYear]])</f>
        <v>1</v>
      </c>
      <c r="Z8358" s="1" t="str">
        <f>TEXT(Data[[#This Row],[Order Date]], "mm.yy")</f>
        <v>08.18</v>
      </c>
    </row>
    <row r="8359" spans="1:26" x14ac:dyDescent="0.25">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1" t="str">
        <f>IF(M8359=People!$B$2,People!$A$5,(IF(M8359=People!$B$3,People!$A$3,(IF(M8359=People!$B$4,People!$A$4,(IF(M8359=People!$B$5,People!$A$5,0)))))))</f>
        <v>Cassandra Brandow</v>
      </c>
      <c r="W8359" s="1" t="str">
        <f>IFERROR(VLOOKUP(Data[[#This Row],[Order ID]], Returns!$A:$B, 2, FALSE), "No")</f>
        <v>No</v>
      </c>
      <c r="X8359" s="1">
        <f>1/COUNTIF(Data[Order ID], Data[[#This Row],[Order ID]])</f>
        <v>0.33333333333333331</v>
      </c>
      <c r="Y8359" s="1">
        <f>1/COUNTIFS(Data[Customer Name],Data[[#This Row],[Customer Name]], Data[MonthYear],Data[[#This Row],[MonthYear]])</f>
        <v>0.33333333333333331</v>
      </c>
      <c r="Z8359" s="1" t="str">
        <f>TEXT(Data[[#This Row],[Order Date]], "mm.yy")</f>
        <v>04.16</v>
      </c>
    </row>
    <row r="8360" spans="1:26" x14ac:dyDescent="0.25">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1" t="str">
        <f>IF(M8360=People!$B$2,People!$A$5,(IF(M8360=People!$B$3,People!$A$3,(IF(M8360=People!$B$4,People!$A$4,(IF(M8360=People!$B$5,People!$A$5,0)))))))</f>
        <v>Cassandra Brandow</v>
      </c>
      <c r="W8360" s="1" t="str">
        <f>IFERROR(VLOOKUP(Data[[#This Row],[Order ID]], Returns!$A:$B, 2, FALSE), "No")</f>
        <v>No</v>
      </c>
      <c r="X8360" s="1">
        <f>1/COUNTIF(Data[Order ID], Data[[#This Row],[Order ID]])</f>
        <v>0.33333333333333331</v>
      </c>
      <c r="Y8360" s="1">
        <f>1/COUNTIFS(Data[Customer Name],Data[[#This Row],[Customer Name]], Data[MonthYear],Data[[#This Row],[MonthYear]])</f>
        <v>0.33333333333333331</v>
      </c>
      <c r="Z8360" s="1" t="str">
        <f>TEXT(Data[[#This Row],[Order Date]], "mm.yy")</f>
        <v>04.16</v>
      </c>
    </row>
    <row r="8361" spans="1:26" x14ac:dyDescent="0.25">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1" t="str">
        <f>IF(M8361=People!$B$2,People!$A$5,(IF(M8361=People!$B$3,People!$A$3,(IF(M8361=People!$B$4,People!$A$4,(IF(M8361=People!$B$5,People!$A$5,0)))))))</f>
        <v>Cassandra Brandow</v>
      </c>
      <c r="W8361" s="1" t="str">
        <f>IFERROR(VLOOKUP(Data[[#This Row],[Order ID]], Returns!$A:$B, 2, FALSE), "No")</f>
        <v>No</v>
      </c>
      <c r="X8361" s="1">
        <f>1/COUNTIF(Data[Order ID], Data[[#This Row],[Order ID]])</f>
        <v>0.33333333333333331</v>
      </c>
      <c r="Y8361" s="1">
        <f>1/COUNTIFS(Data[Customer Name],Data[[#This Row],[Customer Name]], Data[MonthYear],Data[[#This Row],[MonthYear]])</f>
        <v>0.33333333333333331</v>
      </c>
      <c r="Z8361" s="1" t="str">
        <f>TEXT(Data[[#This Row],[Order Date]], "mm.yy")</f>
        <v>04.16</v>
      </c>
    </row>
    <row r="8362" spans="1:26" x14ac:dyDescent="0.25">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1" t="str">
        <f>IF(M8362=People!$B$2,People!$A$5,(IF(M8362=People!$B$3,People!$A$3,(IF(M8362=People!$B$4,People!$A$4,(IF(M8362=People!$B$5,People!$A$5,0)))))))</f>
        <v>Kelly Williams</v>
      </c>
      <c r="W8362" s="1" t="str">
        <f>IFERROR(VLOOKUP(Data[[#This Row],[Order ID]], Returns!$A:$B, 2, FALSE), "No")</f>
        <v>No</v>
      </c>
      <c r="X8362" s="1">
        <f>1/COUNTIF(Data[Order ID], Data[[#This Row],[Order ID]])</f>
        <v>0.25</v>
      </c>
      <c r="Y8362" s="1">
        <f>1/COUNTIFS(Data[Customer Name],Data[[#This Row],[Customer Name]], Data[MonthYear],Data[[#This Row],[MonthYear]])</f>
        <v>0.25</v>
      </c>
      <c r="Z8362" s="1" t="str">
        <f>TEXT(Data[[#This Row],[Order Date]], "mm.yy")</f>
        <v>01.19</v>
      </c>
    </row>
    <row r="8363" spans="1:26" x14ac:dyDescent="0.25">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1" t="str">
        <f>IF(M8363=People!$B$2,People!$A$5,(IF(M8363=People!$B$3,People!$A$3,(IF(M8363=People!$B$4,People!$A$4,(IF(M8363=People!$B$5,People!$A$5,0)))))))</f>
        <v>Kelly Williams</v>
      </c>
      <c r="W8363" s="1" t="str">
        <f>IFERROR(VLOOKUP(Data[[#This Row],[Order ID]], Returns!$A:$B, 2, FALSE), "No")</f>
        <v>No</v>
      </c>
      <c r="X8363" s="1">
        <f>1/COUNTIF(Data[Order ID], Data[[#This Row],[Order ID]])</f>
        <v>0.25</v>
      </c>
      <c r="Y8363" s="1">
        <f>1/COUNTIFS(Data[Customer Name],Data[[#This Row],[Customer Name]], Data[MonthYear],Data[[#This Row],[MonthYear]])</f>
        <v>0.25</v>
      </c>
      <c r="Z8363" s="1" t="str">
        <f>TEXT(Data[[#This Row],[Order Date]], "mm.yy")</f>
        <v>01.19</v>
      </c>
    </row>
    <row r="8364" spans="1:26" x14ac:dyDescent="0.25">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1" t="str">
        <f>IF(M8364=People!$B$2,People!$A$5,(IF(M8364=People!$B$3,People!$A$3,(IF(M8364=People!$B$4,People!$A$4,(IF(M8364=People!$B$5,People!$A$5,0)))))))</f>
        <v>Kelly Williams</v>
      </c>
      <c r="W8364" s="1" t="str">
        <f>IFERROR(VLOOKUP(Data[[#This Row],[Order ID]], Returns!$A:$B, 2, FALSE), "No")</f>
        <v>No</v>
      </c>
      <c r="X8364" s="1">
        <f>1/COUNTIF(Data[Order ID], Data[[#This Row],[Order ID]])</f>
        <v>0.25</v>
      </c>
      <c r="Y8364" s="1">
        <f>1/COUNTIFS(Data[Customer Name],Data[[#This Row],[Customer Name]], Data[MonthYear],Data[[#This Row],[MonthYear]])</f>
        <v>0.25</v>
      </c>
      <c r="Z8364" s="1" t="str">
        <f>TEXT(Data[[#This Row],[Order Date]], "mm.yy")</f>
        <v>01.19</v>
      </c>
    </row>
    <row r="8365" spans="1:26" x14ac:dyDescent="0.25">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1" t="str">
        <f>IF(M8365=People!$B$2,People!$A$5,(IF(M8365=People!$B$3,People!$A$3,(IF(M8365=People!$B$4,People!$A$4,(IF(M8365=People!$B$5,People!$A$5,0)))))))</f>
        <v>Kelly Williams</v>
      </c>
      <c r="W8365" s="1" t="str">
        <f>IFERROR(VLOOKUP(Data[[#This Row],[Order ID]], Returns!$A:$B, 2, FALSE), "No")</f>
        <v>No</v>
      </c>
      <c r="X8365" s="1">
        <f>1/COUNTIF(Data[Order ID], Data[[#This Row],[Order ID]])</f>
        <v>0.25</v>
      </c>
      <c r="Y8365" s="1">
        <f>1/COUNTIFS(Data[Customer Name],Data[[#This Row],[Customer Name]], Data[MonthYear],Data[[#This Row],[MonthYear]])</f>
        <v>0.25</v>
      </c>
      <c r="Z8365" s="1" t="str">
        <f>TEXT(Data[[#This Row],[Order Date]], "mm.yy")</f>
        <v>01.19</v>
      </c>
    </row>
    <row r="8366" spans="1:26" x14ac:dyDescent="0.25">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1" t="str">
        <f>IF(M8366=People!$B$2,People!$A$5,(IF(M8366=People!$B$3,People!$A$3,(IF(M8366=People!$B$4,People!$A$4,(IF(M8366=People!$B$5,People!$A$5,0)))))))</f>
        <v>Cassandra Brandow</v>
      </c>
      <c r="W8366" s="1" t="str">
        <f>IFERROR(VLOOKUP(Data[[#This Row],[Order ID]], Returns!$A:$B, 2, FALSE), "No")</f>
        <v>No</v>
      </c>
      <c r="X8366" s="1">
        <f>1/COUNTIF(Data[Order ID], Data[[#This Row],[Order ID]])</f>
        <v>1</v>
      </c>
      <c r="Y8366" s="1">
        <f>1/COUNTIFS(Data[Customer Name],Data[[#This Row],[Customer Name]], Data[MonthYear],Data[[#This Row],[MonthYear]])</f>
        <v>1</v>
      </c>
      <c r="Z8366" s="1" t="str">
        <f>TEXT(Data[[#This Row],[Order Date]], "mm.yy")</f>
        <v>04.19</v>
      </c>
    </row>
    <row r="8367" spans="1:26" x14ac:dyDescent="0.25">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1" t="str">
        <f>IF(M8367=People!$B$2,People!$A$5,(IF(M8367=People!$B$3,People!$A$3,(IF(M8367=People!$B$4,People!$A$4,(IF(M8367=People!$B$5,People!$A$5,0)))))))</f>
        <v>Cassandra Brandow</v>
      </c>
      <c r="W8367" s="1" t="str">
        <f>IFERROR(VLOOKUP(Data[[#This Row],[Order ID]], Returns!$A:$B, 2, FALSE), "No")</f>
        <v>No</v>
      </c>
      <c r="X8367" s="1">
        <f>1/COUNTIF(Data[Order ID], Data[[#This Row],[Order ID]])</f>
        <v>1</v>
      </c>
      <c r="Y8367" s="1">
        <f>1/COUNTIFS(Data[Customer Name],Data[[#This Row],[Customer Name]], Data[MonthYear],Data[[#This Row],[MonthYear]])</f>
        <v>1</v>
      </c>
      <c r="Z8367" s="1" t="str">
        <f>TEXT(Data[[#This Row],[Order Date]], "mm.yy")</f>
        <v>01.19</v>
      </c>
    </row>
    <row r="8368" spans="1:26" x14ac:dyDescent="0.25">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1" t="str">
        <f>IF(M8368=People!$B$2,People!$A$5,(IF(M8368=People!$B$3,People!$A$3,(IF(M8368=People!$B$4,People!$A$4,(IF(M8368=People!$B$5,People!$A$5,0)))))))</f>
        <v>Cassandra Brandow</v>
      </c>
      <c r="W8368" s="1" t="str">
        <f>IFERROR(VLOOKUP(Data[[#This Row],[Order ID]], Returns!$A:$B, 2, FALSE), "No")</f>
        <v>Yes</v>
      </c>
      <c r="X8368" s="1">
        <f>1/COUNTIF(Data[Order ID], Data[[#This Row],[Order ID]])</f>
        <v>0.33333333333333331</v>
      </c>
      <c r="Y8368" s="1">
        <f>1/COUNTIFS(Data[Customer Name],Data[[#This Row],[Customer Name]], Data[MonthYear],Data[[#This Row],[MonthYear]])</f>
        <v>0.33333333333333331</v>
      </c>
      <c r="Z8368" s="1" t="str">
        <f>TEXT(Data[[#This Row],[Order Date]], "mm.yy")</f>
        <v>09.16</v>
      </c>
    </row>
    <row r="8369" spans="1:26" x14ac:dyDescent="0.25">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1" t="str">
        <f>IF(M8369=People!$B$2,People!$A$5,(IF(M8369=People!$B$3,People!$A$3,(IF(M8369=People!$B$4,People!$A$4,(IF(M8369=People!$B$5,People!$A$5,0)))))))</f>
        <v>Cassandra Brandow</v>
      </c>
      <c r="W8369" s="1" t="str">
        <f>IFERROR(VLOOKUP(Data[[#This Row],[Order ID]], Returns!$A:$B, 2, FALSE), "No")</f>
        <v>Yes</v>
      </c>
      <c r="X8369" s="1">
        <f>1/COUNTIF(Data[Order ID], Data[[#This Row],[Order ID]])</f>
        <v>0.33333333333333331</v>
      </c>
      <c r="Y8369" s="1">
        <f>1/COUNTIFS(Data[Customer Name],Data[[#This Row],[Customer Name]], Data[MonthYear],Data[[#This Row],[MonthYear]])</f>
        <v>0.33333333333333331</v>
      </c>
      <c r="Z8369" s="1" t="str">
        <f>TEXT(Data[[#This Row],[Order Date]], "mm.yy")</f>
        <v>09.16</v>
      </c>
    </row>
    <row r="8370" spans="1:26" x14ac:dyDescent="0.25">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1" t="str">
        <f>IF(M8370=People!$B$2,People!$A$5,(IF(M8370=People!$B$3,People!$A$3,(IF(M8370=People!$B$4,People!$A$4,(IF(M8370=People!$B$5,People!$A$5,0)))))))</f>
        <v>Cassandra Brandow</v>
      </c>
      <c r="W8370" s="1" t="str">
        <f>IFERROR(VLOOKUP(Data[[#This Row],[Order ID]], Returns!$A:$B, 2, FALSE), "No")</f>
        <v>Yes</v>
      </c>
      <c r="X8370" s="1">
        <f>1/COUNTIF(Data[Order ID], Data[[#This Row],[Order ID]])</f>
        <v>0.33333333333333331</v>
      </c>
      <c r="Y8370" s="1">
        <f>1/COUNTIFS(Data[Customer Name],Data[[#This Row],[Customer Name]], Data[MonthYear],Data[[#This Row],[MonthYear]])</f>
        <v>0.33333333333333331</v>
      </c>
      <c r="Z8370" s="1" t="str">
        <f>TEXT(Data[[#This Row],[Order Date]], "mm.yy")</f>
        <v>09.16</v>
      </c>
    </row>
    <row r="8371" spans="1:26" x14ac:dyDescent="0.25">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1" t="str">
        <f>IF(M8371=People!$B$2,People!$A$5,(IF(M8371=People!$B$3,People!$A$3,(IF(M8371=People!$B$4,People!$A$4,(IF(M8371=People!$B$5,People!$A$5,0)))))))</f>
        <v>Cassandra Brandow</v>
      </c>
      <c r="W8371" s="1" t="str">
        <f>IFERROR(VLOOKUP(Data[[#This Row],[Order ID]], Returns!$A:$B, 2, FALSE), "No")</f>
        <v>No</v>
      </c>
      <c r="X8371" s="1">
        <f>1/COUNTIF(Data[Order ID], Data[[#This Row],[Order ID]])</f>
        <v>1</v>
      </c>
      <c r="Y8371" s="1">
        <f>1/COUNTIFS(Data[Customer Name],Data[[#This Row],[Customer Name]], Data[MonthYear],Data[[#This Row],[MonthYear]])</f>
        <v>1</v>
      </c>
      <c r="Z8371" s="1" t="str">
        <f>TEXT(Data[[#This Row],[Order Date]], "mm.yy")</f>
        <v>06.18</v>
      </c>
    </row>
    <row r="8372" spans="1:26" x14ac:dyDescent="0.25">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1" t="str">
        <f>IF(M8372=People!$B$2,People!$A$5,(IF(M8372=People!$B$3,People!$A$3,(IF(M8372=People!$B$4,People!$A$4,(IF(M8372=People!$B$5,People!$A$5,0)))))))</f>
        <v>Cassandra Brandow</v>
      </c>
      <c r="W8372" s="1" t="str">
        <f>IFERROR(VLOOKUP(Data[[#This Row],[Order ID]], Returns!$A:$B, 2, FALSE), "No")</f>
        <v>No</v>
      </c>
      <c r="X8372" s="1">
        <f>1/COUNTIF(Data[Order ID], Data[[#This Row],[Order ID]])</f>
        <v>1</v>
      </c>
      <c r="Y8372" s="1">
        <f>1/COUNTIFS(Data[Customer Name],Data[[#This Row],[Customer Name]], Data[MonthYear],Data[[#This Row],[MonthYear]])</f>
        <v>1</v>
      </c>
      <c r="Z8372" s="1" t="str">
        <f>TEXT(Data[[#This Row],[Order Date]], "mm.yy")</f>
        <v>10.18</v>
      </c>
    </row>
    <row r="8373" spans="1:26" x14ac:dyDescent="0.25">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1" t="str">
        <f>IF(M8373=People!$B$2,People!$A$5,(IF(M8373=People!$B$3,People!$A$3,(IF(M8373=People!$B$4,People!$A$4,(IF(M8373=People!$B$5,People!$A$5,0)))))))</f>
        <v>Kelly Williams</v>
      </c>
      <c r="W8373" s="1" t="str">
        <f>IFERROR(VLOOKUP(Data[[#This Row],[Order ID]], Returns!$A:$B, 2, FALSE), "No")</f>
        <v>No</v>
      </c>
      <c r="X8373" s="1">
        <f>1/COUNTIF(Data[Order ID], Data[[#This Row],[Order ID]])</f>
        <v>1</v>
      </c>
      <c r="Y8373" s="1">
        <f>1/COUNTIFS(Data[Customer Name],Data[[#This Row],[Customer Name]], Data[MonthYear],Data[[#This Row],[MonthYear]])</f>
        <v>1</v>
      </c>
      <c r="Z8373" s="1" t="str">
        <f>TEXT(Data[[#This Row],[Order Date]], "mm.yy")</f>
        <v>12.16</v>
      </c>
    </row>
    <row r="8374" spans="1:26" x14ac:dyDescent="0.25">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1" t="str">
        <f>IF(M8374=People!$B$2,People!$A$5,(IF(M8374=People!$B$3,People!$A$3,(IF(M8374=People!$B$4,People!$A$4,(IF(M8374=People!$B$5,People!$A$5,0)))))))</f>
        <v>Cassandra Brandow</v>
      </c>
      <c r="W8374" s="1" t="str">
        <f>IFERROR(VLOOKUP(Data[[#This Row],[Order ID]], Returns!$A:$B, 2, FALSE), "No")</f>
        <v>No</v>
      </c>
      <c r="X8374" s="1">
        <f>1/COUNTIF(Data[Order ID], Data[[#This Row],[Order ID]])</f>
        <v>1</v>
      </c>
      <c r="Y8374" s="1">
        <f>1/COUNTIFS(Data[Customer Name],Data[[#This Row],[Customer Name]], Data[MonthYear],Data[[#This Row],[MonthYear]])</f>
        <v>1</v>
      </c>
      <c r="Z8374" s="1" t="str">
        <f>TEXT(Data[[#This Row],[Order Date]], "mm.yy")</f>
        <v>11.18</v>
      </c>
    </row>
    <row r="8375" spans="1:26" x14ac:dyDescent="0.25">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1" t="str">
        <f>IF(M8375=People!$B$2,People!$A$5,(IF(M8375=People!$B$3,People!$A$3,(IF(M8375=People!$B$4,People!$A$4,(IF(M8375=People!$B$5,People!$A$5,0)))))))</f>
        <v>Cassandra Brandow</v>
      </c>
      <c r="W8375" s="1" t="str">
        <f>IFERROR(VLOOKUP(Data[[#This Row],[Order ID]], Returns!$A:$B, 2, FALSE), "No")</f>
        <v>No</v>
      </c>
      <c r="X8375" s="1">
        <f>1/COUNTIF(Data[Order ID], Data[[#This Row],[Order ID]])</f>
        <v>1</v>
      </c>
      <c r="Y8375" s="1">
        <f>1/COUNTIFS(Data[Customer Name],Data[[#This Row],[Customer Name]], Data[MonthYear],Data[[#This Row],[MonthYear]])</f>
        <v>1</v>
      </c>
      <c r="Z8375" s="1" t="str">
        <f>TEXT(Data[[#This Row],[Order Date]], "mm.yy")</f>
        <v>11.18</v>
      </c>
    </row>
    <row r="8376" spans="1:26" x14ac:dyDescent="0.25">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1" t="str">
        <f>IF(M8376=People!$B$2,People!$A$5,(IF(M8376=People!$B$3,People!$A$3,(IF(M8376=People!$B$4,People!$A$4,(IF(M8376=People!$B$5,People!$A$5,0)))))))</f>
        <v>Cassandra Brandow</v>
      </c>
      <c r="W8376" s="1" t="str">
        <f>IFERROR(VLOOKUP(Data[[#This Row],[Order ID]], Returns!$A:$B, 2, FALSE), "No")</f>
        <v>No</v>
      </c>
      <c r="X8376" s="1">
        <f>1/COUNTIF(Data[Order ID], Data[[#This Row],[Order ID]])</f>
        <v>0.5</v>
      </c>
      <c r="Y8376" s="1">
        <f>1/COUNTIFS(Data[Customer Name],Data[[#This Row],[Customer Name]], Data[MonthYear],Data[[#This Row],[MonthYear]])</f>
        <v>0.5</v>
      </c>
      <c r="Z8376" s="1" t="str">
        <f>TEXT(Data[[#This Row],[Order Date]], "mm.yy")</f>
        <v>01.17</v>
      </c>
    </row>
    <row r="8377" spans="1:26" x14ac:dyDescent="0.25">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1" t="str">
        <f>IF(M8377=People!$B$2,People!$A$5,(IF(M8377=People!$B$3,People!$A$3,(IF(M8377=People!$B$4,People!$A$4,(IF(M8377=People!$B$5,People!$A$5,0)))))))</f>
        <v>Cassandra Brandow</v>
      </c>
      <c r="W8377" s="1" t="str">
        <f>IFERROR(VLOOKUP(Data[[#This Row],[Order ID]], Returns!$A:$B, 2, FALSE), "No")</f>
        <v>No</v>
      </c>
      <c r="X8377" s="1">
        <f>1/COUNTIF(Data[Order ID], Data[[#This Row],[Order ID]])</f>
        <v>0.5</v>
      </c>
      <c r="Y8377" s="1">
        <f>1/COUNTIFS(Data[Customer Name],Data[[#This Row],[Customer Name]], Data[MonthYear],Data[[#This Row],[MonthYear]])</f>
        <v>0.5</v>
      </c>
      <c r="Z8377" s="1" t="str">
        <f>TEXT(Data[[#This Row],[Order Date]], "mm.yy")</f>
        <v>01.17</v>
      </c>
    </row>
    <row r="8378" spans="1:26" x14ac:dyDescent="0.25">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1" t="str">
        <f>IF(M8378=People!$B$2,People!$A$5,(IF(M8378=People!$B$3,People!$A$3,(IF(M8378=People!$B$4,People!$A$4,(IF(M8378=People!$B$5,People!$A$5,0)))))))</f>
        <v>Cassandra Brandow</v>
      </c>
      <c r="W8378" s="1" t="str">
        <f>IFERROR(VLOOKUP(Data[[#This Row],[Order ID]], Returns!$A:$B, 2, FALSE), "No")</f>
        <v>No</v>
      </c>
      <c r="X8378" s="1">
        <f>1/COUNTIF(Data[Order ID], Data[[#This Row],[Order ID]])</f>
        <v>1</v>
      </c>
      <c r="Y8378" s="1">
        <f>1/COUNTIFS(Data[Customer Name],Data[[#This Row],[Customer Name]], Data[MonthYear],Data[[#This Row],[MonthYear]])</f>
        <v>1</v>
      </c>
      <c r="Z8378" s="1" t="str">
        <f>TEXT(Data[[#This Row],[Order Date]], "mm.yy")</f>
        <v>03.19</v>
      </c>
    </row>
    <row r="8379" spans="1:26" x14ac:dyDescent="0.25">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1" t="str">
        <f>IF(M8379=People!$B$2,People!$A$5,(IF(M8379=People!$B$3,People!$A$3,(IF(M8379=People!$B$4,People!$A$4,(IF(M8379=People!$B$5,People!$A$5,0)))))))</f>
        <v>Kelly Williams</v>
      </c>
      <c r="W8379" s="1" t="str">
        <f>IFERROR(VLOOKUP(Data[[#This Row],[Order ID]], Returns!$A:$B, 2, FALSE), "No")</f>
        <v>No</v>
      </c>
      <c r="X8379" s="1">
        <f>1/COUNTIF(Data[Order ID], Data[[#This Row],[Order ID]])</f>
        <v>0.33333333333333331</v>
      </c>
      <c r="Y8379" s="1">
        <f>1/COUNTIFS(Data[Customer Name],Data[[#This Row],[Customer Name]], Data[MonthYear],Data[[#This Row],[MonthYear]])</f>
        <v>0.33333333333333331</v>
      </c>
      <c r="Z8379" s="1" t="str">
        <f>TEXT(Data[[#This Row],[Order Date]], "mm.yy")</f>
        <v>11.17</v>
      </c>
    </row>
    <row r="8380" spans="1:26" x14ac:dyDescent="0.25">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1" t="str">
        <f>IF(M8380=People!$B$2,People!$A$5,(IF(M8380=People!$B$3,People!$A$3,(IF(M8380=People!$B$4,People!$A$4,(IF(M8380=People!$B$5,People!$A$5,0)))))))</f>
        <v>Kelly Williams</v>
      </c>
      <c r="W8380" s="1" t="str">
        <f>IFERROR(VLOOKUP(Data[[#This Row],[Order ID]], Returns!$A:$B, 2, FALSE), "No")</f>
        <v>No</v>
      </c>
      <c r="X8380" s="1">
        <f>1/COUNTIF(Data[Order ID], Data[[#This Row],[Order ID]])</f>
        <v>0.33333333333333331</v>
      </c>
      <c r="Y8380" s="1">
        <f>1/COUNTIFS(Data[Customer Name],Data[[#This Row],[Customer Name]], Data[MonthYear],Data[[#This Row],[MonthYear]])</f>
        <v>0.33333333333333331</v>
      </c>
      <c r="Z8380" s="1" t="str">
        <f>TEXT(Data[[#This Row],[Order Date]], "mm.yy")</f>
        <v>11.17</v>
      </c>
    </row>
    <row r="8381" spans="1:26" x14ac:dyDescent="0.25">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1" t="str">
        <f>IF(M8381=People!$B$2,People!$A$5,(IF(M8381=People!$B$3,People!$A$3,(IF(M8381=People!$B$4,People!$A$4,(IF(M8381=People!$B$5,People!$A$5,0)))))))</f>
        <v>Kelly Williams</v>
      </c>
      <c r="W8381" s="1" t="str">
        <f>IFERROR(VLOOKUP(Data[[#This Row],[Order ID]], Returns!$A:$B, 2, FALSE), "No")</f>
        <v>No</v>
      </c>
      <c r="X8381" s="1">
        <f>1/COUNTIF(Data[Order ID], Data[[#This Row],[Order ID]])</f>
        <v>0.33333333333333331</v>
      </c>
      <c r="Y8381" s="1">
        <f>1/COUNTIFS(Data[Customer Name],Data[[#This Row],[Customer Name]], Data[MonthYear],Data[[#This Row],[MonthYear]])</f>
        <v>0.33333333333333331</v>
      </c>
      <c r="Z8381" s="1" t="str">
        <f>TEXT(Data[[#This Row],[Order Date]], "mm.yy")</f>
        <v>11.17</v>
      </c>
    </row>
    <row r="8382" spans="1:26" x14ac:dyDescent="0.25">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1" t="str">
        <f>IF(M8382=People!$B$2,People!$A$5,(IF(M8382=People!$B$3,People!$A$3,(IF(M8382=People!$B$4,People!$A$4,(IF(M8382=People!$B$5,People!$A$5,0)))))))</f>
        <v>Kelly Williams</v>
      </c>
      <c r="W8382" s="1" t="str">
        <f>IFERROR(VLOOKUP(Data[[#This Row],[Order ID]], Returns!$A:$B, 2, FALSE), "No")</f>
        <v>No</v>
      </c>
      <c r="X8382" s="1">
        <f>1/COUNTIF(Data[Order ID], Data[[#This Row],[Order ID]])</f>
        <v>1</v>
      </c>
      <c r="Y8382" s="1">
        <f>1/COUNTIFS(Data[Customer Name],Data[[#This Row],[Customer Name]], Data[MonthYear],Data[[#This Row],[MonthYear]])</f>
        <v>1</v>
      </c>
      <c r="Z8382" s="1" t="str">
        <f>TEXT(Data[[#This Row],[Order Date]], "mm.yy")</f>
        <v>09.16</v>
      </c>
    </row>
    <row r="8383" spans="1:26" x14ac:dyDescent="0.25">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1" t="str">
        <f>IF(M8383=People!$B$2,People!$A$5,(IF(M8383=People!$B$3,People!$A$3,(IF(M8383=People!$B$4,People!$A$4,(IF(M8383=People!$B$5,People!$A$5,0)))))))</f>
        <v>Cassandra Brandow</v>
      </c>
      <c r="W8383" s="1" t="str">
        <f>IFERROR(VLOOKUP(Data[[#This Row],[Order ID]], Returns!$A:$B, 2, FALSE), "No")</f>
        <v>No</v>
      </c>
      <c r="X8383" s="1">
        <f>1/COUNTIF(Data[Order ID], Data[[#This Row],[Order ID]])</f>
        <v>1</v>
      </c>
      <c r="Y8383" s="1">
        <f>1/COUNTIFS(Data[Customer Name],Data[[#This Row],[Customer Name]], Data[MonthYear],Data[[#This Row],[MonthYear]])</f>
        <v>1</v>
      </c>
      <c r="Z8383" s="1" t="str">
        <f>TEXT(Data[[#This Row],[Order Date]], "mm.yy")</f>
        <v>03.18</v>
      </c>
    </row>
    <row r="8384" spans="1:26" x14ac:dyDescent="0.25">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1" t="str">
        <f>IF(M8384=People!$B$2,People!$A$5,(IF(M8384=People!$B$3,People!$A$3,(IF(M8384=People!$B$4,People!$A$4,(IF(M8384=People!$B$5,People!$A$5,0)))))))</f>
        <v>Kelly Williams</v>
      </c>
      <c r="W8384" s="1" t="str">
        <f>IFERROR(VLOOKUP(Data[[#This Row],[Order ID]], Returns!$A:$B, 2, FALSE), "No")</f>
        <v>No</v>
      </c>
      <c r="X8384" s="1">
        <f>1/COUNTIF(Data[Order ID], Data[[#This Row],[Order ID]])</f>
        <v>1</v>
      </c>
      <c r="Y8384" s="1">
        <f>1/COUNTIFS(Data[Customer Name],Data[[#This Row],[Customer Name]], Data[MonthYear],Data[[#This Row],[MonthYear]])</f>
        <v>1</v>
      </c>
      <c r="Z8384" s="1" t="str">
        <f>TEXT(Data[[#This Row],[Order Date]], "mm.yy")</f>
        <v>02.18</v>
      </c>
    </row>
    <row r="8385" spans="1:26" x14ac:dyDescent="0.25">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1" t="str">
        <f>IF(M8385=People!$B$2,People!$A$5,(IF(M8385=People!$B$3,People!$A$3,(IF(M8385=People!$B$4,People!$A$4,(IF(M8385=People!$B$5,People!$A$5,0)))))))</f>
        <v>Chuck Magee</v>
      </c>
      <c r="W8385" s="1" t="str">
        <f>IFERROR(VLOOKUP(Data[[#This Row],[Order ID]], Returns!$A:$B, 2, FALSE), "No")</f>
        <v>No</v>
      </c>
      <c r="X8385" s="1">
        <f>1/COUNTIF(Data[Order ID], Data[[#This Row],[Order ID]])</f>
        <v>0.5</v>
      </c>
      <c r="Y8385" s="1">
        <f>1/COUNTIFS(Data[Customer Name],Data[[#This Row],[Customer Name]], Data[MonthYear],Data[[#This Row],[MonthYear]])</f>
        <v>0.5</v>
      </c>
      <c r="Z8385" s="1" t="str">
        <f>TEXT(Data[[#This Row],[Order Date]], "mm.yy")</f>
        <v>11.18</v>
      </c>
    </row>
    <row r="8386" spans="1:26" x14ac:dyDescent="0.25">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1" t="str">
        <f>IF(M8386=People!$B$2,People!$A$5,(IF(M8386=People!$B$3,People!$A$3,(IF(M8386=People!$B$4,People!$A$4,(IF(M8386=People!$B$5,People!$A$5,0)))))))</f>
        <v>Chuck Magee</v>
      </c>
      <c r="W8386" s="1" t="str">
        <f>IFERROR(VLOOKUP(Data[[#This Row],[Order ID]], Returns!$A:$B, 2, FALSE), "No")</f>
        <v>No</v>
      </c>
      <c r="X8386" s="1">
        <f>1/COUNTIF(Data[Order ID], Data[[#This Row],[Order ID]])</f>
        <v>0.5</v>
      </c>
      <c r="Y8386" s="1">
        <f>1/COUNTIFS(Data[Customer Name],Data[[#This Row],[Customer Name]], Data[MonthYear],Data[[#This Row],[MonthYear]])</f>
        <v>0.5</v>
      </c>
      <c r="Z8386" s="1" t="str">
        <f>TEXT(Data[[#This Row],[Order Date]], "mm.yy")</f>
        <v>11.18</v>
      </c>
    </row>
    <row r="8387" spans="1:26" x14ac:dyDescent="0.25">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1" t="str">
        <f>IF(M8387=People!$B$2,People!$A$5,(IF(M8387=People!$B$3,People!$A$3,(IF(M8387=People!$B$4,People!$A$4,(IF(M8387=People!$B$5,People!$A$5,0)))))))</f>
        <v>Cassandra Brandow</v>
      </c>
      <c r="W8387" s="1" t="str">
        <f>IFERROR(VLOOKUP(Data[[#This Row],[Order ID]], Returns!$A:$B, 2, FALSE), "No")</f>
        <v>No</v>
      </c>
      <c r="X8387" s="1">
        <f>1/COUNTIF(Data[Order ID], Data[[#This Row],[Order ID]])</f>
        <v>1</v>
      </c>
      <c r="Y8387" s="1">
        <f>1/COUNTIFS(Data[Customer Name],Data[[#This Row],[Customer Name]], Data[MonthYear],Data[[#This Row],[MonthYear]])</f>
        <v>1</v>
      </c>
      <c r="Z8387" s="1" t="str">
        <f>TEXT(Data[[#This Row],[Order Date]], "mm.yy")</f>
        <v>09.19</v>
      </c>
    </row>
    <row r="8388" spans="1:26" x14ac:dyDescent="0.25">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1" t="str">
        <f>IF(M8388=People!$B$2,People!$A$5,(IF(M8388=People!$B$3,People!$A$3,(IF(M8388=People!$B$4,People!$A$4,(IF(M8388=People!$B$5,People!$A$5,0)))))))</f>
        <v>Chuck Magee</v>
      </c>
      <c r="W8388" s="1" t="str">
        <f>IFERROR(VLOOKUP(Data[[#This Row],[Order ID]], Returns!$A:$B, 2, FALSE), "No")</f>
        <v>No</v>
      </c>
      <c r="X8388" s="1">
        <f>1/COUNTIF(Data[Order ID], Data[[#This Row],[Order ID]])</f>
        <v>0.5</v>
      </c>
      <c r="Y8388" s="1">
        <f>1/COUNTIFS(Data[Customer Name],Data[[#This Row],[Customer Name]], Data[MonthYear],Data[[#This Row],[MonthYear]])</f>
        <v>0.5</v>
      </c>
      <c r="Z8388" s="1" t="str">
        <f>TEXT(Data[[#This Row],[Order Date]], "mm.yy")</f>
        <v>05.17</v>
      </c>
    </row>
    <row r="8389" spans="1:26" x14ac:dyDescent="0.25">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1" t="str">
        <f>IF(M8389=People!$B$2,People!$A$5,(IF(M8389=People!$B$3,People!$A$3,(IF(M8389=People!$B$4,People!$A$4,(IF(M8389=People!$B$5,People!$A$5,0)))))))</f>
        <v>Chuck Magee</v>
      </c>
      <c r="W8389" s="1" t="str">
        <f>IFERROR(VLOOKUP(Data[[#This Row],[Order ID]], Returns!$A:$B, 2, FALSE), "No")</f>
        <v>No</v>
      </c>
      <c r="X8389" s="1">
        <f>1/COUNTIF(Data[Order ID], Data[[#This Row],[Order ID]])</f>
        <v>0.5</v>
      </c>
      <c r="Y8389" s="1">
        <f>1/COUNTIFS(Data[Customer Name],Data[[#This Row],[Customer Name]], Data[MonthYear],Data[[#This Row],[MonthYear]])</f>
        <v>0.5</v>
      </c>
      <c r="Z8389" s="1" t="str">
        <f>TEXT(Data[[#This Row],[Order Date]], "mm.yy")</f>
        <v>05.17</v>
      </c>
    </row>
    <row r="8390" spans="1:26" x14ac:dyDescent="0.25">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1" t="str">
        <f>IF(M8390=People!$B$2,People!$A$5,(IF(M8390=People!$B$3,People!$A$3,(IF(M8390=People!$B$4,People!$A$4,(IF(M8390=People!$B$5,People!$A$5,0)))))))</f>
        <v>Chuck Magee</v>
      </c>
      <c r="W8390" s="1" t="str">
        <f>IFERROR(VLOOKUP(Data[[#This Row],[Order ID]], Returns!$A:$B, 2, FALSE), "No")</f>
        <v>No</v>
      </c>
      <c r="X8390" s="1">
        <f>1/COUNTIF(Data[Order ID], Data[[#This Row],[Order ID]])</f>
        <v>1</v>
      </c>
      <c r="Y8390" s="1">
        <f>1/COUNTIFS(Data[Customer Name],Data[[#This Row],[Customer Name]], Data[MonthYear],Data[[#This Row],[MonthYear]])</f>
        <v>1</v>
      </c>
      <c r="Z8390" s="1" t="str">
        <f>TEXT(Data[[#This Row],[Order Date]], "mm.yy")</f>
        <v>11.16</v>
      </c>
    </row>
    <row r="8391" spans="1:26" x14ac:dyDescent="0.25">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1" t="str">
        <f>IF(M8391=People!$B$2,People!$A$5,(IF(M8391=People!$B$3,People!$A$3,(IF(M8391=People!$B$4,People!$A$4,(IF(M8391=People!$B$5,People!$A$5,0)))))))</f>
        <v>Chuck Magee</v>
      </c>
      <c r="W8391" s="1" t="str">
        <f>IFERROR(VLOOKUP(Data[[#This Row],[Order ID]], Returns!$A:$B, 2, FALSE), "No")</f>
        <v>No</v>
      </c>
      <c r="X8391" s="1">
        <f>1/COUNTIF(Data[Order ID], Data[[#This Row],[Order ID]])</f>
        <v>1</v>
      </c>
      <c r="Y8391" s="1">
        <f>1/COUNTIFS(Data[Customer Name],Data[[#This Row],[Customer Name]], Data[MonthYear],Data[[#This Row],[MonthYear]])</f>
        <v>1</v>
      </c>
      <c r="Z8391" s="1" t="str">
        <f>TEXT(Data[[#This Row],[Order Date]], "mm.yy")</f>
        <v>12.18</v>
      </c>
    </row>
    <row r="8392" spans="1:26" x14ac:dyDescent="0.25">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1" t="str">
        <f>IF(M8392=People!$B$2,People!$A$5,(IF(M8392=People!$B$3,People!$A$3,(IF(M8392=People!$B$4,People!$A$4,(IF(M8392=People!$B$5,People!$A$5,0)))))))</f>
        <v>Cassandra Brandow</v>
      </c>
      <c r="W8392" s="1" t="str">
        <f>IFERROR(VLOOKUP(Data[[#This Row],[Order ID]], Returns!$A:$B, 2, FALSE), "No")</f>
        <v>No</v>
      </c>
      <c r="X8392" s="1">
        <f>1/COUNTIF(Data[Order ID], Data[[#This Row],[Order ID]])</f>
        <v>1</v>
      </c>
      <c r="Y8392" s="1">
        <f>1/COUNTIFS(Data[Customer Name],Data[[#This Row],[Customer Name]], Data[MonthYear],Data[[#This Row],[MonthYear]])</f>
        <v>1</v>
      </c>
      <c r="Z8392" s="1" t="str">
        <f>TEXT(Data[[#This Row],[Order Date]], "mm.yy")</f>
        <v>12.19</v>
      </c>
    </row>
    <row r="8393" spans="1:26" x14ac:dyDescent="0.25">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1" t="str">
        <f>IF(M8393=People!$B$2,People!$A$5,(IF(M8393=People!$B$3,People!$A$3,(IF(M8393=People!$B$4,People!$A$4,(IF(M8393=People!$B$5,People!$A$5,0)))))))</f>
        <v>Chuck Magee</v>
      </c>
      <c r="W8393" s="1" t="str">
        <f>IFERROR(VLOOKUP(Data[[#This Row],[Order ID]], Returns!$A:$B, 2, FALSE), "No")</f>
        <v>No</v>
      </c>
      <c r="X8393" s="1">
        <f>1/COUNTIF(Data[Order ID], Data[[#This Row],[Order ID]])</f>
        <v>1</v>
      </c>
      <c r="Y8393" s="1">
        <f>1/COUNTIFS(Data[Customer Name],Data[[#This Row],[Customer Name]], Data[MonthYear],Data[[#This Row],[MonthYear]])</f>
        <v>1</v>
      </c>
      <c r="Z8393" s="1" t="str">
        <f>TEXT(Data[[#This Row],[Order Date]], "mm.yy")</f>
        <v>12.19</v>
      </c>
    </row>
    <row r="8394" spans="1:26" x14ac:dyDescent="0.25">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1" t="str">
        <f>IF(M8394=People!$B$2,People!$A$5,(IF(M8394=People!$B$3,People!$A$3,(IF(M8394=People!$B$4,People!$A$4,(IF(M8394=People!$B$5,People!$A$5,0)))))))</f>
        <v>Chuck Magee</v>
      </c>
      <c r="W8394" s="1" t="str">
        <f>IFERROR(VLOOKUP(Data[[#This Row],[Order ID]], Returns!$A:$B, 2, FALSE), "No")</f>
        <v>No</v>
      </c>
      <c r="X8394" s="1">
        <f>1/COUNTIF(Data[Order ID], Data[[#This Row],[Order ID]])</f>
        <v>0.25</v>
      </c>
      <c r="Y8394" s="1">
        <f>1/COUNTIFS(Data[Customer Name],Data[[#This Row],[Customer Name]], Data[MonthYear],Data[[#This Row],[MonthYear]])</f>
        <v>0.25</v>
      </c>
      <c r="Z8394" s="1" t="str">
        <f>TEXT(Data[[#This Row],[Order Date]], "mm.yy")</f>
        <v>12.18</v>
      </c>
    </row>
    <row r="8395" spans="1:26" x14ac:dyDescent="0.25">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1" t="str">
        <f>IF(M8395=People!$B$2,People!$A$5,(IF(M8395=People!$B$3,People!$A$3,(IF(M8395=People!$B$4,People!$A$4,(IF(M8395=People!$B$5,People!$A$5,0)))))))</f>
        <v>Chuck Magee</v>
      </c>
      <c r="W8395" s="1" t="str">
        <f>IFERROR(VLOOKUP(Data[[#This Row],[Order ID]], Returns!$A:$B, 2, FALSE), "No")</f>
        <v>No</v>
      </c>
      <c r="X8395" s="1">
        <f>1/COUNTIF(Data[Order ID], Data[[#This Row],[Order ID]])</f>
        <v>0.25</v>
      </c>
      <c r="Y8395" s="1">
        <f>1/COUNTIFS(Data[Customer Name],Data[[#This Row],[Customer Name]], Data[MonthYear],Data[[#This Row],[MonthYear]])</f>
        <v>0.25</v>
      </c>
      <c r="Z8395" s="1" t="str">
        <f>TEXT(Data[[#This Row],[Order Date]], "mm.yy")</f>
        <v>12.18</v>
      </c>
    </row>
    <row r="8396" spans="1:26" x14ac:dyDescent="0.25">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1" t="str">
        <f>IF(M8396=People!$B$2,People!$A$5,(IF(M8396=People!$B$3,People!$A$3,(IF(M8396=People!$B$4,People!$A$4,(IF(M8396=People!$B$5,People!$A$5,0)))))))</f>
        <v>Chuck Magee</v>
      </c>
      <c r="W8396" s="1" t="str">
        <f>IFERROR(VLOOKUP(Data[[#This Row],[Order ID]], Returns!$A:$B, 2, FALSE), "No")</f>
        <v>No</v>
      </c>
      <c r="X8396" s="1">
        <f>1/COUNTIF(Data[Order ID], Data[[#This Row],[Order ID]])</f>
        <v>0.25</v>
      </c>
      <c r="Y8396" s="1">
        <f>1/COUNTIFS(Data[Customer Name],Data[[#This Row],[Customer Name]], Data[MonthYear],Data[[#This Row],[MonthYear]])</f>
        <v>0.25</v>
      </c>
      <c r="Z8396" s="1" t="str">
        <f>TEXT(Data[[#This Row],[Order Date]], "mm.yy")</f>
        <v>12.18</v>
      </c>
    </row>
    <row r="8397" spans="1:26" x14ac:dyDescent="0.25">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1" t="str">
        <f>IF(M8397=People!$B$2,People!$A$5,(IF(M8397=People!$B$3,People!$A$3,(IF(M8397=People!$B$4,People!$A$4,(IF(M8397=People!$B$5,People!$A$5,0)))))))</f>
        <v>Chuck Magee</v>
      </c>
      <c r="W8397" s="1" t="str">
        <f>IFERROR(VLOOKUP(Data[[#This Row],[Order ID]], Returns!$A:$B, 2, FALSE), "No")</f>
        <v>No</v>
      </c>
      <c r="X8397" s="1">
        <f>1/COUNTIF(Data[Order ID], Data[[#This Row],[Order ID]])</f>
        <v>0.25</v>
      </c>
      <c r="Y8397" s="1">
        <f>1/COUNTIFS(Data[Customer Name],Data[[#This Row],[Customer Name]], Data[MonthYear],Data[[#This Row],[MonthYear]])</f>
        <v>0.25</v>
      </c>
      <c r="Z8397" s="1" t="str">
        <f>TEXT(Data[[#This Row],[Order Date]], "mm.yy")</f>
        <v>12.18</v>
      </c>
    </row>
    <row r="8398" spans="1:26" x14ac:dyDescent="0.25">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1" t="str">
        <f>IF(M8398=People!$B$2,People!$A$5,(IF(M8398=People!$B$3,People!$A$3,(IF(M8398=People!$B$4,People!$A$4,(IF(M8398=People!$B$5,People!$A$5,0)))))))</f>
        <v>Cassandra Brandow</v>
      </c>
      <c r="W8398" s="1" t="str">
        <f>IFERROR(VLOOKUP(Data[[#This Row],[Order ID]], Returns!$A:$B, 2, FALSE), "No")</f>
        <v>No</v>
      </c>
      <c r="X8398" s="1">
        <f>1/COUNTIF(Data[Order ID], Data[[#This Row],[Order ID]])</f>
        <v>1</v>
      </c>
      <c r="Y8398" s="1">
        <f>1/COUNTIFS(Data[Customer Name],Data[[#This Row],[Customer Name]], Data[MonthYear],Data[[#This Row],[MonthYear]])</f>
        <v>1</v>
      </c>
      <c r="Z8398" s="1" t="str">
        <f>TEXT(Data[[#This Row],[Order Date]], "mm.yy")</f>
        <v>06.16</v>
      </c>
    </row>
    <row r="8399" spans="1:26" x14ac:dyDescent="0.25">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1" t="str">
        <f>IF(M8399=People!$B$2,People!$A$5,(IF(M8399=People!$B$3,People!$A$3,(IF(M8399=People!$B$4,People!$A$4,(IF(M8399=People!$B$5,People!$A$5,0)))))))</f>
        <v>Kelly Williams</v>
      </c>
      <c r="W8399" s="1" t="str">
        <f>IFERROR(VLOOKUP(Data[[#This Row],[Order ID]], Returns!$A:$B, 2, FALSE), "No")</f>
        <v>No</v>
      </c>
      <c r="X8399" s="1">
        <f>1/COUNTIF(Data[Order ID], Data[[#This Row],[Order ID]])</f>
        <v>1</v>
      </c>
      <c r="Y8399" s="1">
        <f>1/COUNTIFS(Data[Customer Name],Data[[#This Row],[Customer Name]], Data[MonthYear],Data[[#This Row],[MonthYear]])</f>
        <v>1</v>
      </c>
      <c r="Z8399" s="1" t="str">
        <f>TEXT(Data[[#This Row],[Order Date]], "mm.yy")</f>
        <v>09.16</v>
      </c>
    </row>
    <row r="8400" spans="1:26" x14ac:dyDescent="0.25">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1" t="str">
        <f>IF(M8400=People!$B$2,People!$A$5,(IF(M8400=People!$B$3,People!$A$3,(IF(M8400=People!$B$4,People!$A$4,(IF(M8400=People!$B$5,People!$A$5,0)))))))</f>
        <v>Chuck Magee</v>
      </c>
      <c r="W8400" s="1" t="str">
        <f>IFERROR(VLOOKUP(Data[[#This Row],[Order ID]], Returns!$A:$B, 2, FALSE), "No")</f>
        <v>No</v>
      </c>
      <c r="X8400" s="1">
        <f>1/COUNTIF(Data[Order ID], Data[[#This Row],[Order ID]])</f>
        <v>1</v>
      </c>
      <c r="Y8400" s="1">
        <f>1/COUNTIFS(Data[Customer Name],Data[[#This Row],[Customer Name]], Data[MonthYear],Data[[#This Row],[MonthYear]])</f>
        <v>0.5</v>
      </c>
      <c r="Z8400" s="1" t="str">
        <f>TEXT(Data[[#This Row],[Order Date]], "mm.yy")</f>
        <v>11.19</v>
      </c>
    </row>
    <row r="8401" spans="1:26" x14ac:dyDescent="0.25">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1" t="str">
        <f>IF(M8401=People!$B$2,People!$A$5,(IF(M8401=People!$B$3,People!$A$3,(IF(M8401=People!$B$4,People!$A$4,(IF(M8401=People!$B$5,People!$A$5,0)))))))</f>
        <v>Cassandra Brandow</v>
      </c>
      <c r="W8401" s="1" t="str">
        <f>IFERROR(VLOOKUP(Data[[#This Row],[Order ID]], Returns!$A:$B, 2, FALSE), "No")</f>
        <v>No</v>
      </c>
      <c r="X8401" s="1">
        <f>1/COUNTIF(Data[Order ID], Data[[#This Row],[Order ID]])</f>
        <v>1</v>
      </c>
      <c r="Y8401" s="1">
        <f>1/COUNTIFS(Data[Customer Name],Data[[#This Row],[Customer Name]], Data[MonthYear],Data[[#This Row],[MonthYear]])</f>
        <v>1</v>
      </c>
      <c r="Z8401" s="1" t="str">
        <f>TEXT(Data[[#This Row],[Order Date]], "mm.yy")</f>
        <v>04.17</v>
      </c>
    </row>
    <row r="8402" spans="1:26" x14ac:dyDescent="0.25">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1" t="str">
        <f>IF(M8402=People!$B$2,People!$A$5,(IF(M8402=People!$B$3,People!$A$3,(IF(M8402=People!$B$4,People!$A$4,(IF(M8402=People!$B$5,People!$A$5,0)))))))</f>
        <v>Chuck Magee</v>
      </c>
      <c r="W8402" s="1" t="str">
        <f>IFERROR(VLOOKUP(Data[[#This Row],[Order ID]], Returns!$A:$B, 2, FALSE), "No")</f>
        <v>Yes</v>
      </c>
      <c r="X8402" s="1">
        <f>1/COUNTIF(Data[Order ID], Data[[#This Row],[Order ID]])</f>
        <v>0.33333333333333331</v>
      </c>
      <c r="Y8402" s="1">
        <f>1/COUNTIFS(Data[Customer Name],Data[[#This Row],[Customer Name]], Data[MonthYear],Data[[#This Row],[MonthYear]])</f>
        <v>0.33333333333333331</v>
      </c>
      <c r="Z8402" s="1" t="str">
        <f>TEXT(Data[[#This Row],[Order Date]], "mm.yy")</f>
        <v>12.17</v>
      </c>
    </row>
    <row r="8403" spans="1:26" x14ac:dyDescent="0.25">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1" t="str">
        <f>IF(M8403=People!$B$2,People!$A$5,(IF(M8403=People!$B$3,People!$A$3,(IF(M8403=People!$B$4,People!$A$4,(IF(M8403=People!$B$5,People!$A$5,0)))))))</f>
        <v>Chuck Magee</v>
      </c>
      <c r="W8403" s="1" t="str">
        <f>IFERROR(VLOOKUP(Data[[#This Row],[Order ID]], Returns!$A:$B, 2, FALSE), "No")</f>
        <v>Yes</v>
      </c>
      <c r="X8403" s="1">
        <f>1/COUNTIF(Data[Order ID], Data[[#This Row],[Order ID]])</f>
        <v>0.33333333333333331</v>
      </c>
      <c r="Y8403" s="1">
        <f>1/COUNTIFS(Data[Customer Name],Data[[#This Row],[Customer Name]], Data[MonthYear],Data[[#This Row],[MonthYear]])</f>
        <v>0.33333333333333331</v>
      </c>
      <c r="Z8403" s="1" t="str">
        <f>TEXT(Data[[#This Row],[Order Date]], "mm.yy")</f>
        <v>12.17</v>
      </c>
    </row>
    <row r="8404" spans="1:26" x14ac:dyDescent="0.25">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1" t="str">
        <f>IF(M8404=People!$B$2,People!$A$5,(IF(M8404=People!$B$3,People!$A$3,(IF(M8404=People!$B$4,People!$A$4,(IF(M8404=People!$B$5,People!$A$5,0)))))))</f>
        <v>Chuck Magee</v>
      </c>
      <c r="W8404" s="1" t="str">
        <f>IFERROR(VLOOKUP(Data[[#This Row],[Order ID]], Returns!$A:$B, 2, FALSE), "No")</f>
        <v>Yes</v>
      </c>
      <c r="X8404" s="1">
        <f>1/COUNTIF(Data[Order ID], Data[[#This Row],[Order ID]])</f>
        <v>0.33333333333333331</v>
      </c>
      <c r="Y8404" s="1">
        <f>1/COUNTIFS(Data[Customer Name],Data[[#This Row],[Customer Name]], Data[MonthYear],Data[[#This Row],[MonthYear]])</f>
        <v>0.33333333333333331</v>
      </c>
      <c r="Z8404" s="1" t="str">
        <f>TEXT(Data[[#This Row],[Order Date]], "mm.yy")</f>
        <v>12.17</v>
      </c>
    </row>
    <row r="8405" spans="1:26" x14ac:dyDescent="0.25">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1" t="str">
        <f>IF(M8405=People!$B$2,People!$A$5,(IF(M8405=People!$B$3,People!$A$3,(IF(M8405=People!$B$4,People!$A$4,(IF(M8405=People!$B$5,People!$A$5,0)))))))</f>
        <v>Cassandra Brandow</v>
      </c>
      <c r="W8405" s="1" t="str">
        <f>IFERROR(VLOOKUP(Data[[#This Row],[Order ID]], Returns!$A:$B, 2, FALSE), "No")</f>
        <v>No</v>
      </c>
      <c r="X8405" s="1">
        <f>1/COUNTIF(Data[Order ID], Data[[#This Row],[Order ID]])</f>
        <v>1</v>
      </c>
      <c r="Y8405" s="1">
        <f>1/COUNTIFS(Data[Customer Name],Data[[#This Row],[Customer Name]], Data[MonthYear],Data[[#This Row],[MonthYear]])</f>
        <v>1</v>
      </c>
      <c r="Z8405" s="1" t="str">
        <f>TEXT(Data[[#This Row],[Order Date]], "mm.yy")</f>
        <v>02.18</v>
      </c>
    </row>
    <row r="8406" spans="1:26" x14ac:dyDescent="0.25">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1" t="str">
        <f>IF(M8406=People!$B$2,People!$A$5,(IF(M8406=People!$B$3,People!$A$3,(IF(M8406=People!$B$4,People!$A$4,(IF(M8406=People!$B$5,People!$A$5,0)))))))</f>
        <v>Chuck Magee</v>
      </c>
      <c r="W8406" s="1" t="str">
        <f>IFERROR(VLOOKUP(Data[[#This Row],[Order ID]], Returns!$A:$B, 2, FALSE), "No")</f>
        <v>No</v>
      </c>
      <c r="X8406" s="1">
        <f>1/COUNTIF(Data[Order ID], Data[[#This Row],[Order ID]])</f>
        <v>0.2</v>
      </c>
      <c r="Y8406" s="1">
        <f>1/COUNTIFS(Data[Customer Name],Data[[#This Row],[Customer Name]], Data[MonthYear],Data[[#This Row],[MonthYear]])</f>
        <v>0.2</v>
      </c>
      <c r="Z8406" s="1" t="str">
        <f>TEXT(Data[[#This Row],[Order Date]], "mm.yy")</f>
        <v>07.19</v>
      </c>
    </row>
    <row r="8407" spans="1:26" x14ac:dyDescent="0.25">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1" t="str">
        <f>IF(M8407=People!$B$2,People!$A$5,(IF(M8407=People!$B$3,People!$A$3,(IF(M8407=People!$B$4,People!$A$4,(IF(M8407=People!$B$5,People!$A$5,0)))))))</f>
        <v>Chuck Magee</v>
      </c>
      <c r="W8407" s="1" t="str">
        <f>IFERROR(VLOOKUP(Data[[#This Row],[Order ID]], Returns!$A:$B, 2, FALSE), "No")</f>
        <v>No</v>
      </c>
      <c r="X8407" s="1">
        <f>1/COUNTIF(Data[Order ID], Data[[#This Row],[Order ID]])</f>
        <v>0.2</v>
      </c>
      <c r="Y8407" s="1">
        <f>1/COUNTIFS(Data[Customer Name],Data[[#This Row],[Customer Name]], Data[MonthYear],Data[[#This Row],[MonthYear]])</f>
        <v>0.2</v>
      </c>
      <c r="Z8407" s="1" t="str">
        <f>TEXT(Data[[#This Row],[Order Date]], "mm.yy")</f>
        <v>07.19</v>
      </c>
    </row>
    <row r="8408" spans="1:26" x14ac:dyDescent="0.25">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1" t="str">
        <f>IF(M8408=People!$B$2,People!$A$5,(IF(M8408=People!$B$3,People!$A$3,(IF(M8408=People!$B$4,People!$A$4,(IF(M8408=People!$B$5,People!$A$5,0)))))))</f>
        <v>Chuck Magee</v>
      </c>
      <c r="W8408" s="1" t="str">
        <f>IFERROR(VLOOKUP(Data[[#This Row],[Order ID]], Returns!$A:$B, 2, FALSE), "No")</f>
        <v>No</v>
      </c>
      <c r="X8408" s="1">
        <f>1/COUNTIF(Data[Order ID], Data[[#This Row],[Order ID]])</f>
        <v>0.2</v>
      </c>
      <c r="Y8408" s="1">
        <f>1/COUNTIFS(Data[Customer Name],Data[[#This Row],[Customer Name]], Data[MonthYear],Data[[#This Row],[MonthYear]])</f>
        <v>0.2</v>
      </c>
      <c r="Z8408" s="1" t="str">
        <f>TEXT(Data[[#This Row],[Order Date]], "mm.yy")</f>
        <v>07.19</v>
      </c>
    </row>
    <row r="8409" spans="1:26" x14ac:dyDescent="0.25">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1" t="str">
        <f>IF(M8409=People!$B$2,People!$A$5,(IF(M8409=People!$B$3,People!$A$3,(IF(M8409=People!$B$4,People!$A$4,(IF(M8409=People!$B$5,People!$A$5,0)))))))</f>
        <v>Chuck Magee</v>
      </c>
      <c r="W8409" s="1" t="str">
        <f>IFERROR(VLOOKUP(Data[[#This Row],[Order ID]], Returns!$A:$B, 2, FALSE), "No")</f>
        <v>No</v>
      </c>
      <c r="X8409" s="1">
        <f>1/COUNTIF(Data[Order ID], Data[[#This Row],[Order ID]])</f>
        <v>0.2</v>
      </c>
      <c r="Y8409" s="1">
        <f>1/COUNTIFS(Data[Customer Name],Data[[#This Row],[Customer Name]], Data[MonthYear],Data[[#This Row],[MonthYear]])</f>
        <v>0.2</v>
      </c>
      <c r="Z8409" s="1" t="str">
        <f>TEXT(Data[[#This Row],[Order Date]], "mm.yy")</f>
        <v>07.19</v>
      </c>
    </row>
    <row r="8410" spans="1:26" x14ac:dyDescent="0.25">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1" t="str">
        <f>IF(M8410=People!$B$2,People!$A$5,(IF(M8410=People!$B$3,People!$A$3,(IF(M8410=People!$B$4,People!$A$4,(IF(M8410=People!$B$5,People!$A$5,0)))))))</f>
        <v>Chuck Magee</v>
      </c>
      <c r="W8410" s="1" t="str">
        <f>IFERROR(VLOOKUP(Data[[#This Row],[Order ID]], Returns!$A:$B, 2, FALSE), "No")</f>
        <v>No</v>
      </c>
      <c r="X8410" s="1">
        <f>1/COUNTIF(Data[Order ID], Data[[#This Row],[Order ID]])</f>
        <v>0.2</v>
      </c>
      <c r="Y8410" s="1">
        <f>1/COUNTIFS(Data[Customer Name],Data[[#This Row],[Customer Name]], Data[MonthYear],Data[[#This Row],[MonthYear]])</f>
        <v>0.2</v>
      </c>
      <c r="Z8410" s="1" t="str">
        <f>TEXT(Data[[#This Row],[Order Date]], "mm.yy")</f>
        <v>07.19</v>
      </c>
    </row>
    <row r="8411" spans="1:26" x14ac:dyDescent="0.25">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1" t="str">
        <f>IF(M8411=People!$B$2,People!$A$5,(IF(M8411=People!$B$3,People!$A$3,(IF(M8411=People!$B$4,People!$A$4,(IF(M8411=People!$B$5,People!$A$5,0)))))))</f>
        <v>Cassandra Brandow</v>
      </c>
      <c r="W8411" s="1" t="str">
        <f>IFERROR(VLOOKUP(Data[[#This Row],[Order ID]], Returns!$A:$B, 2, FALSE), "No")</f>
        <v>No</v>
      </c>
      <c r="X8411" s="1">
        <f>1/COUNTIF(Data[Order ID], Data[[#This Row],[Order ID]])</f>
        <v>1</v>
      </c>
      <c r="Y8411" s="1">
        <f>1/COUNTIFS(Data[Customer Name],Data[[#This Row],[Customer Name]], Data[MonthYear],Data[[#This Row],[MonthYear]])</f>
        <v>0.25</v>
      </c>
      <c r="Z8411" s="1" t="str">
        <f>TEXT(Data[[#This Row],[Order Date]], "mm.yy")</f>
        <v>12.17</v>
      </c>
    </row>
    <row r="8412" spans="1:26" x14ac:dyDescent="0.25">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1" t="str">
        <f>IF(M8412=People!$B$2,People!$A$5,(IF(M8412=People!$B$3,People!$A$3,(IF(M8412=People!$B$4,People!$A$4,(IF(M8412=People!$B$5,People!$A$5,0)))))))</f>
        <v>Cassandra Brandow</v>
      </c>
      <c r="W8412" s="1" t="str">
        <f>IFERROR(VLOOKUP(Data[[#This Row],[Order ID]], Returns!$A:$B, 2, FALSE), "No")</f>
        <v>No</v>
      </c>
      <c r="X8412" s="1">
        <f>1/COUNTIF(Data[Order ID], Data[[#This Row],[Order ID]])</f>
        <v>1</v>
      </c>
      <c r="Y8412" s="1">
        <f>1/COUNTIFS(Data[Customer Name],Data[[#This Row],[Customer Name]], Data[MonthYear],Data[[#This Row],[MonthYear]])</f>
        <v>1</v>
      </c>
      <c r="Z8412" s="1" t="str">
        <f>TEXT(Data[[#This Row],[Order Date]], "mm.yy")</f>
        <v>11.18</v>
      </c>
    </row>
    <row r="8413" spans="1:26" x14ac:dyDescent="0.25">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1" t="str">
        <f>IF(M8413=People!$B$2,People!$A$5,(IF(M8413=People!$B$3,People!$A$3,(IF(M8413=People!$B$4,People!$A$4,(IF(M8413=People!$B$5,People!$A$5,0)))))))</f>
        <v>Cassandra Brandow</v>
      </c>
      <c r="W8413" s="1" t="str">
        <f>IFERROR(VLOOKUP(Data[[#This Row],[Order ID]], Returns!$A:$B, 2, FALSE), "No")</f>
        <v>No</v>
      </c>
      <c r="X8413" s="1">
        <f>1/COUNTIF(Data[Order ID], Data[[#This Row],[Order ID]])</f>
        <v>1</v>
      </c>
      <c r="Y8413" s="1">
        <f>1/COUNTIFS(Data[Customer Name],Data[[#This Row],[Customer Name]], Data[MonthYear],Data[[#This Row],[MonthYear]])</f>
        <v>1</v>
      </c>
      <c r="Z8413" s="1" t="str">
        <f>TEXT(Data[[#This Row],[Order Date]], "mm.yy")</f>
        <v>05.18</v>
      </c>
    </row>
    <row r="8414" spans="1:26" x14ac:dyDescent="0.25">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1" t="str">
        <f>IF(M8414=People!$B$2,People!$A$5,(IF(M8414=People!$B$3,People!$A$3,(IF(M8414=People!$B$4,People!$A$4,(IF(M8414=People!$B$5,People!$A$5,0)))))))</f>
        <v>Kelly Williams</v>
      </c>
      <c r="W8414" s="1" t="str">
        <f>IFERROR(VLOOKUP(Data[[#This Row],[Order ID]], Returns!$A:$B, 2, FALSE), "No")</f>
        <v>No</v>
      </c>
      <c r="X8414" s="1">
        <f>1/COUNTIF(Data[Order ID], Data[[#This Row],[Order ID]])</f>
        <v>1</v>
      </c>
      <c r="Y8414" s="1">
        <f>1/COUNTIFS(Data[Customer Name],Data[[#This Row],[Customer Name]], Data[MonthYear],Data[[#This Row],[MonthYear]])</f>
        <v>1</v>
      </c>
      <c r="Z8414" s="1" t="str">
        <f>TEXT(Data[[#This Row],[Order Date]], "mm.yy")</f>
        <v>03.19</v>
      </c>
    </row>
    <row r="8415" spans="1:26" x14ac:dyDescent="0.25">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1" t="str">
        <f>IF(M8415=People!$B$2,People!$A$5,(IF(M8415=People!$B$3,People!$A$3,(IF(M8415=People!$B$4,People!$A$4,(IF(M8415=People!$B$5,People!$A$5,0)))))))</f>
        <v>Kelly Williams</v>
      </c>
      <c r="W8415" s="1" t="str">
        <f>IFERROR(VLOOKUP(Data[[#This Row],[Order ID]], Returns!$A:$B, 2, FALSE), "No")</f>
        <v>No</v>
      </c>
      <c r="X8415" s="1">
        <f>1/COUNTIF(Data[Order ID], Data[[#This Row],[Order ID]])</f>
        <v>0.5</v>
      </c>
      <c r="Y8415" s="1">
        <f>1/COUNTIFS(Data[Customer Name],Data[[#This Row],[Customer Name]], Data[MonthYear],Data[[#This Row],[MonthYear]])</f>
        <v>0.5</v>
      </c>
      <c r="Z8415" s="1" t="str">
        <f>TEXT(Data[[#This Row],[Order Date]], "mm.yy")</f>
        <v>12.18</v>
      </c>
    </row>
    <row r="8416" spans="1:26" x14ac:dyDescent="0.25">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1" t="str">
        <f>IF(M8416=People!$B$2,People!$A$5,(IF(M8416=People!$B$3,People!$A$3,(IF(M8416=People!$B$4,People!$A$4,(IF(M8416=People!$B$5,People!$A$5,0)))))))</f>
        <v>Kelly Williams</v>
      </c>
      <c r="W8416" s="1" t="str">
        <f>IFERROR(VLOOKUP(Data[[#This Row],[Order ID]], Returns!$A:$B, 2, FALSE), "No")</f>
        <v>No</v>
      </c>
      <c r="X8416" s="1">
        <f>1/COUNTIF(Data[Order ID], Data[[#This Row],[Order ID]])</f>
        <v>0.5</v>
      </c>
      <c r="Y8416" s="1">
        <f>1/COUNTIFS(Data[Customer Name],Data[[#This Row],[Customer Name]], Data[MonthYear],Data[[#This Row],[MonthYear]])</f>
        <v>0.5</v>
      </c>
      <c r="Z8416" s="1" t="str">
        <f>TEXT(Data[[#This Row],[Order Date]], "mm.yy")</f>
        <v>12.18</v>
      </c>
    </row>
    <row r="8417" spans="1:26" x14ac:dyDescent="0.25">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1" t="str">
        <f>IF(M8417=People!$B$2,People!$A$5,(IF(M8417=People!$B$3,People!$A$3,(IF(M8417=People!$B$4,People!$A$4,(IF(M8417=People!$B$5,People!$A$5,0)))))))</f>
        <v>Kelly Williams</v>
      </c>
      <c r="W8417" s="1" t="str">
        <f>IFERROR(VLOOKUP(Data[[#This Row],[Order ID]], Returns!$A:$B, 2, FALSE), "No")</f>
        <v>No</v>
      </c>
      <c r="X8417" s="1">
        <f>1/COUNTIF(Data[Order ID], Data[[#This Row],[Order ID]])</f>
        <v>1</v>
      </c>
      <c r="Y8417" s="1">
        <f>1/COUNTIFS(Data[Customer Name],Data[[#This Row],[Customer Name]], Data[MonthYear],Data[[#This Row],[MonthYear]])</f>
        <v>1</v>
      </c>
      <c r="Z8417" s="1" t="str">
        <f>TEXT(Data[[#This Row],[Order Date]], "mm.yy")</f>
        <v>04.19</v>
      </c>
    </row>
    <row r="8418" spans="1:26" x14ac:dyDescent="0.25">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1" t="str">
        <f>IF(M8418=People!$B$2,People!$A$5,(IF(M8418=People!$B$3,People!$A$3,(IF(M8418=People!$B$4,People!$A$4,(IF(M8418=People!$B$5,People!$A$5,0)))))))</f>
        <v>Cassandra Brandow</v>
      </c>
      <c r="W8418" s="1" t="str">
        <f>IFERROR(VLOOKUP(Data[[#This Row],[Order ID]], Returns!$A:$B, 2, FALSE), "No")</f>
        <v>No</v>
      </c>
      <c r="X8418" s="1">
        <f>1/COUNTIF(Data[Order ID], Data[[#This Row],[Order ID]])</f>
        <v>0.2</v>
      </c>
      <c r="Y8418" s="1">
        <f>1/COUNTIFS(Data[Customer Name],Data[[#This Row],[Customer Name]], Data[MonthYear],Data[[#This Row],[MonthYear]])</f>
        <v>0.2</v>
      </c>
      <c r="Z8418" s="1" t="str">
        <f>TEXT(Data[[#This Row],[Order Date]], "mm.yy")</f>
        <v>05.19</v>
      </c>
    </row>
    <row r="8419" spans="1:26" x14ac:dyDescent="0.25">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1" t="str">
        <f>IF(M8419=People!$B$2,People!$A$5,(IF(M8419=People!$B$3,People!$A$3,(IF(M8419=People!$B$4,People!$A$4,(IF(M8419=People!$B$5,People!$A$5,0)))))))</f>
        <v>Cassandra Brandow</v>
      </c>
      <c r="W8419" s="1" t="str">
        <f>IFERROR(VLOOKUP(Data[[#This Row],[Order ID]], Returns!$A:$B, 2, FALSE), "No")</f>
        <v>No</v>
      </c>
      <c r="X8419" s="1">
        <f>1/COUNTIF(Data[Order ID], Data[[#This Row],[Order ID]])</f>
        <v>0.2</v>
      </c>
      <c r="Y8419" s="1">
        <f>1/COUNTIFS(Data[Customer Name],Data[[#This Row],[Customer Name]], Data[MonthYear],Data[[#This Row],[MonthYear]])</f>
        <v>0.2</v>
      </c>
      <c r="Z8419" s="1" t="str">
        <f>TEXT(Data[[#This Row],[Order Date]], "mm.yy")</f>
        <v>05.19</v>
      </c>
    </row>
    <row r="8420" spans="1:26" x14ac:dyDescent="0.25">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1" t="str">
        <f>IF(M8420=People!$B$2,People!$A$5,(IF(M8420=People!$B$3,People!$A$3,(IF(M8420=People!$B$4,People!$A$4,(IF(M8420=People!$B$5,People!$A$5,0)))))))</f>
        <v>Cassandra Brandow</v>
      </c>
      <c r="W8420" s="1" t="str">
        <f>IFERROR(VLOOKUP(Data[[#This Row],[Order ID]], Returns!$A:$B, 2, FALSE), "No")</f>
        <v>No</v>
      </c>
      <c r="X8420" s="1">
        <f>1/COUNTIF(Data[Order ID], Data[[#This Row],[Order ID]])</f>
        <v>0.2</v>
      </c>
      <c r="Y8420" s="1">
        <f>1/COUNTIFS(Data[Customer Name],Data[[#This Row],[Customer Name]], Data[MonthYear],Data[[#This Row],[MonthYear]])</f>
        <v>0.2</v>
      </c>
      <c r="Z8420" s="1" t="str">
        <f>TEXT(Data[[#This Row],[Order Date]], "mm.yy")</f>
        <v>05.19</v>
      </c>
    </row>
    <row r="8421" spans="1:26" x14ac:dyDescent="0.25">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1" t="str">
        <f>IF(M8421=People!$B$2,People!$A$5,(IF(M8421=People!$B$3,People!$A$3,(IF(M8421=People!$B$4,People!$A$4,(IF(M8421=People!$B$5,People!$A$5,0)))))))</f>
        <v>Cassandra Brandow</v>
      </c>
      <c r="W8421" s="1" t="str">
        <f>IFERROR(VLOOKUP(Data[[#This Row],[Order ID]], Returns!$A:$B, 2, FALSE), "No")</f>
        <v>No</v>
      </c>
      <c r="X8421" s="1">
        <f>1/COUNTIF(Data[Order ID], Data[[#This Row],[Order ID]])</f>
        <v>0.2</v>
      </c>
      <c r="Y8421" s="1">
        <f>1/COUNTIFS(Data[Customer Name],Data[[#This Row],[Customer Name]], Data[MonthYear],Data[[#This Row],[MonthYear]])</f>
        <v>0.2</v>
      </c>
      <c r="Z8421" s="1" t="str">
        <f>TEXT(Data[[#This Row],[Order Date]], "mm.yy")</f>
        <v>05.19</v>
      </c>
    </row>
    <row r="8422" spans="1:26" x14ac:dyDescent="0.25">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1" t="str">
        <f>IF(M8422=People!$B$2,People!$A$5,(IF(M8422=People!$B$3,People!$A$3,(IF(M8422=People!$B$4,People!$A$4,(IF(M8422=People!$B$5,People!$A$5,0)))))))</f>
        <v>Cassandra Brandow</v>
      </c>
      <c r="W8422" s="1" t="str">
        <f>IFERROR(VLOOKUP(Data[[#This Row],[Order ID]], Returns!$A:$B, 2, FALSE), "No")</f>
        <v>No</v>
      </c>
      <c r="X8422" s="1">
        <f>1/COUNTIF(Data[Order ID], Data[[#This Row],[Order ID]])</f>
        <v>0.2</v>
      </c>
      <c r="Y8422" s="1">
        <f>1/COUNTIFS(Data[Customer Name],Data[[#This Row],[Customer Name]], Data[MonthYear],Data[[#This Row],[MonthYear]])</f>
        <v>0.2</v>
      </c>
      <c r="Z8422" s="1" t="str">
        <f>TEXT(Data[[#This Row],[Order Date]], "mm.yy")</f>
        <v>05.19</v>
      </c>
    </row>
    <row r="8423" spans="1:26" x14ac:dyDescent="0.25">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1" t="str">
        <f>IF(M8423=People!$B$2,People!$A$5,(IF(M8423=People!$B$3,People!$A$3,(IF(M8423=People!$B$4,People!$A$4,(IF(M8423=People!$B$5,People!$A$5,0)))))))</f>
        <v>Chuck Magee</v>
      </c>
      <c r="W8423" s="1" t="str">
        <f>IFERROR(VLOOKUP(Data[[#This Row],[Order ID]], Returns!$A:$B, 2, FALSE), "No")</f>
        <v>No</v>
      </c>
      <c r="X8423" s="1">
        <f>1/COUNTIF(Data[Order ID], Data[[#This Row],[Order ID]])</f>
        <v>0.25</v>
      </c>
      <c r="Y8423" s="1">
        <f>1/COUNTIFS(Data[Customer Name],Data[[#This Row],[Customer Name]], Data[MonthYear],Data[[#This Row],[MonthYear]])</f>
        <v>0.25</v>
      </c>
      <c r="Z8423" s="1" t="str">
        <f>TEXT(Data[[#This Row],[Order Date]], "mm.yy")</f>
        <v>10.19</v>
      </c>
    </row>
    <row r="8424" spans="1:26" x14ac:dyDescent="0.25">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1" t="str">
        <f>IF(M8424=People!$B$2,People!$A$5,(IF(M8424=People!$B$3,People!$A$3,(IF(M8424=People!$B$4,People!$A$4,(IF(M8424=People!$B$5,People!$A$5,0)))))))</f>
        <v>Chuck Magee</v>
      </c>
      <c r="W8424" s="1" t="str">
        <f>IFERROR(VLOOKUP(Data[[#This Row],[Order ID]], Returns!$A:$B, 2, FALSE), "No")</f>
        <v>No</v>
      </c>
      <c r="X8424" s="1">
        <f>1/COUNTIF(Data[Order ID], Data[[#This Row],[Order ID]])</f>
        <v>0.25</v>
      </c>
      <c r="Y8424" s="1">
        <f>1/COUNTIFS(Data[Customer Name],Data[[#This Row],[Customer Name]], Data[MonthYear],Data[[#This Row],[MonthYear]])</f>
        <v>0.25</v>
      </c>
      <c r="Z8424" s="1" t="str">
        <f>TEXT(Data[[#This Row],[Order Date]], "mm.yy")</f>
        <v>10.19</v>
      </c>
    </row>
    <row r="8425" spans="1:26" x14ac:dyDescent="0.25">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1" t="str">
        <f>IF(M8425=People!$B$2,People!$A$5,(IF(M8425=People!$B$3,People!$A$3,(IF(M8425=People!$B$4,People!$A$4,(IF(M8425=People!$B$5,People!$A$5,0)))))))</f>
        <v>Chuck Magee</v>
      </c>
      <c r="W8425" s="1" t="str">
        <f>IFERROR(VLOOKUP(Data[[#This Row],[Order ID]], Returns!$A:$B, 2, FALSE), "No")</f>
        <v>No</v>
      </c>
      <c r="X8425" s="1">
        <f>1/COUNTIF(Data[Order ID], Data[[#This Row],[Order ID]])</f>
        <v>0.25</v>
      </c>
      <c r="Y8425" s="1">
        <f>1/COUNTIFS(Data[Customer Name],Data[[#This Row],[Customer Name]], Data[MonthYear],Data[[#This Row],[MonthYear]])</f>
        <v>0.25</v>
      </c>
      <c r="Z8425" s="1" t="str">
        <f>TEXT(Data[[#This Row],[Order Date]], "mm.yy")</f>
        <v>10.19</v>
      </c>
    </row>
    <row r="8426" spans="1:26" x14ac:dyDescent="0.25">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1" t="str">
        <f>IF(M8426=People!$B$2,People!$A$5,(IF(M8426=People!$B$3,People!$A$3,(IF(M8426=People!$B$4,People!$A$4,(IF(M8426=People!$B$5,People!$A$5,0)))))))</f>
        <v>Chuck Magee</v>
      </c>
      <c r="W8426" s="1" t="str">
        <f>IFERROR(VLOOKUP(Data[[#This Row],[Order ID]], Returns!$A:$B, 2, FALSE), "No")</f>
        <v>No</v>
      </c>
      <c r="X8426" s="1">
        <f>1/COUNTIF(Data[Order ID], Data[[#This Row],[Order ID]])</f>
        <v>0.25</v>
      </c>
      <c r="Y8426" s="1">
        <f>1/COUNTIFS(Data[Customer Name],Data[[#This Row],[Customer Name]], Data[MonthYear],Data[[#This Row],[MonthYear]])</f>
        <v>0.25</v>
      </c>
      <c r="Z8426" s="1" t="str">
        <f>TEXT(Data[[#This Row],[Order Date]], "mm.yy")</f>
        <v>10.19</v>
      </c>
    </row>
    <row r="8427" spans="1:26" x14ac:dyDescent="0.25">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1" t="str">
        <f>IF(M8427=People!$B$2,People!$A$5,(IF(M8427=People!$B$3,People!$A$3,(IF(M8427=People!$B$4,People!$A$4,(IF(M8427=People!$B$5,People!$A$5,0)))))))</f>
        <v>Chuck Magee</v>
      </c>
      <c r="W8427" s="1" t="str">
        <f>IFERROR(VLOOKUP(Data[[#This Row],[Order ID]], Returns!$A:$B, 2, FALSE), "No")</f>
        <v>No</v>
      </c>
      <c r="X8427" s="1">
        <f>1/COUNTIF(Data[Order ID], Data[[#This Row],[Order ID]])</f>
        <v>1</v>
      </c>
      <c r="Y8427" s="1">
        <f>1/COUNTIFS(Data[Customer Name],Data[[#This Row],[Customer Name]], Data[MonthYear],Data[[#This Row],[MonthYear]])</f>
        <v>1</v>
      </c>
      <c r="Z8427" s="1" t="str">
        <f>TEXT(Data[[#This Row],[Order Date]], "mm.yy")</f>
        <v>08.18</v>
      </c>
    </row>
    <row r="8428" spans="1:26" x14ac:dyDescent="0.25">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1" t="str">
        <f>IF(M8428=People!$B$2,People!$A$5,(IF(M8428=People!$B$3,People!$A$3,(IF(M8428=People!$B$4,People!$A$4,(IF(M8428=People!$B$5,People!$A$5,0)))))))</f>
        <v>Cassandra Brandow</v>
      </c>
      <c r="W8428" s="1" t="str">
        <f>IFERROR(VLOOKUP(Data[[#This Row],[Order ID]], Returns!$A:$B, 2, FALSE), "No")</f>
        <v>No</v>
      </c>
      <c r="X8428" s="1">
        <f>1/COUNTIF(Data[Order ID], Data[[#This Row],[Order ID]])</f>
        <v>1</v>
      </c>
      <c r="Y8428" s="1">
        <f>1/COUNTIFS(Data[Customer Name],Data[[#This Row],[Customer Name]], Data[MonthYear],Data[[#This Row],[MonthYear]])</f>
        <v>1</v>
      </c>
      <c r="Z8428" s="1" t="str">
        <f>TEXT(Data[[#This Row],[Order Date]], "mm.yy")</f>
        <v>10.17</v>
      </c>
    </row>
    <row r="8429" spans="1:26" x14ac:dyDescent="0.25">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1" t="str">
        <f>IF(M8429=People!$B$2,People!$A$5,(IF(M8429=People!$B$3,People!$A$3,(IF(M8429=People!$B$4,People!$A$4,(IF(M8429=People!$B$5,People!$A$5,0)))))))</f>
        <v>Kelly Williams</v>
      </c>
      <c r="W8429" s="1" t="str">
        <f>IFERROR(VLOOKUP(Data[[#This Row],[Order ID]], Returns!$A:$B, 2, FALSE), "No")</f>
        <v>No</v>
      </c>
      <c r="X8429" s="1">
        <f>1/COUNTIF(Data[Order ID], Data[[#This Row],[Order ID]])</f>
        <v>1</v>
      </c>
      <c r="Y8429" s="1">
        <f>1/COUNTIFS(Data[Customer Name],Data[[#This Row],[Customer Name]], Data[MonthYear],Data[[#This Row],[MonthYear]])</f>
        <v>1</v>
      </c>
      <c r="Z8429" s="1" t="str">
        <f>TEXT(Data[[#This Row],[Order Date]], "mm.yy")</f>
        <v>11.19</v>
      </c>
    </row>
    <row r="8430" spans="1:26" x14ac:dyDescent="0.25">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1" t="str">
        <f>IF(M8430=People!$B$2,People!$A$5,(IF(M8430=People!$B$3,People!$A$3,(IF(M8430=People!$B$4,People!$A$4,(IF(M8430=People!$B$5,People!$A$5,0)))))))</f>
        <v>Cassandra Brandow</v>
      </c>
      <c r="W8430" s="1" t="str">
        <f>IFERROR(VLOOKUP(Data[[#This Row],[Order ID]], Returns!$A:$B, 2, FALSE), "No")</f>
        <v>No</v>
      </c>
      <c r="X8430" s="1">
        <f>1/COUNTIF(Data[Order ID], Data[[#This Row],[Order ID]])</f>
        <v>1</v>
      </c>
      <c r="Y8430" s="1">
        <f>1/COUNTIFS(Data[Customer Name],Data[[#This Row],[Customer Name]], Data[MonthYear],Data[[#This Row],[MonthYear]])</f>
        <v>0.5</v>
      </c>
      <c r="Z8430" s="1" t="str">
        <f>TEXT(Data[[#This Row],[Order Date]], "mm.yy")</f>
        <v>11.19</v>
      </c>
    </row>
    <row r="8431" spans="1:26" x14ac:dyDescent="0.25">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1" t="str">
        <f>IF(M8431=People!$B$2,People!$A$5,(IF(M8431=People!$B$3,People!$A$3,(IF(M8431=People!$B$4,People!$A$4,(IF(M8431=People!$B$5,People!$A$5,0)))))))</f>
        <v>Chuck Magee</v>
      </c>
      <c r="W8431" s="1" t="str">
        <f>IFERROR(VLOOKUP(Data[[#This Row],[Order ID]], Returns!$A:$B, 2, FALSE), "No")</f>
        <v>No</v>
      </c>
      <c r="X8431" s="1">
        <f>1/COUNTIF(Data[Order ID], Data[[#This Row],[Order ID]])</f>
        <v>1</v>
      </c>
      <c r="Y8431" s="1">
        <f>1/COUNTIFS(Data[Customer Name],Data[[#This Row],[Customer Name]], Data[MonthYear],Data[[#This Row],[MonthYear]])</f>
        <v>1</v>
      </c>
      <c r="Z8431" s="1" t="str">
        <f>TEXT(Data[[#This Row],[Order Date]], "mm.yy")</f>
        <v>12.18</v>
      </c>
    </row>
    <row r="8432" spans="1:26" x14ac:dyDescent="0.25">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1" t="str">
        <f>IF(M8432=People!$B$2,People!$A$5,(IF(M8432=People!$B$3,People!$A$3,(IF(M8432=People!$B$4,People!$A$4,(IF(M8432=People!$B$5,People!$A$5,0)))))))</f>
        <v>Kelly Williams</v>
      </c>
      <c r="W8432" s="1" t="str">
        <f>IFERROR(VLOOKUP(Data[[#This Row],[Order ID]], Returns!$A:$B, 2, FALSE), "No")</f>
        <v>No</v>
      </c>
      <c r="X8432" s="1">
        <f>1/COUNTIF(Data[Order ID], Data[[#This Row],[Order ID]])</f>
        <v>1</v>
      </c>
      <c r="Y8432" s="1">
        <f>1/COUNTIFS(Data[Customer Name],Data[[#This Row],[Customer Name]], Data[MonthYear],Data[[#This Row],[MonthYear]])</f>
        <v>1</v>
      </c>
      <c r="Z8432" s="1" t="str">
        <f>TEXT(Data[[#This Row],[Order Date]], "mm.yy")</f>
        <v>03.16</v>
      </c>
    </row>
    <row r="8433" spans="1:26" x14ac:dyDescent="0.25">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1" t="str">
        <f>IF(M8433=People!$B$2,People!$A$5,(IF(M8433=People!$B$3,People!$A$3,(IF(M8433=People!$B$4,People!$A$4,(IF(M8433=People!$B$5,People!$A$5,0)))))))</f>
        <v>Chuck Magee</v>
      </c>
      <c r="W8433" s="1" t="str">
        <f>IFERROR(VLOOKUP(Data[[#This Row],[Order ID]], Returns!$A:$B, 2, FALSE), "No")</f>
        <v>No</v>
      </c>
      <c r="X8433" s="1">
        <f>1/COUNTIF(Data[Order ID], Data[[#This Row],[Order ID]])</f>
        <v>1</v>
      </c>
      <c r="Y8433" s="1">
        <f>1/COUNTIFS(Data[Customer Name],Data[[#This Row],[Customer Name]], Data[MonthYear],Data[[#This Row],[MonthYear]])</f>
        <v>1</v>
      </c>
      <c r="Z8433" s="1" t="str">
        <f>TEXT(Data[[#This Row],[Order Date]], "mm.yy")</f>
        <v>11.19</v>
      </c>
    </row>
    <row r="8434" spans="1:26" x14ac:dyDescent="0.25">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1" t="str">
        <f>IF(M8434=People!$B$2,People!$A$5,(IF(M8434=People!$B$3,People!$A$3,(IF(M8434=People!$B$4,People!$A$4,(IF(M8434=People!$B$5,People!$A$5,0)))))))</f>
        <v>Kelly Williams</v>
      </c>
      <c r="W8434" s="1" t="str">
        <f>IFERROR(VLOOKUP(Data[[#This Row],[Order ID]], Returns!$A:$B, 2, FALSE), "No")</f>
        <v>No</v>
      </c>
      <c r="X8434" s="1">
        <f>1/COUNTIF(Data[Order ID], Data[[#This Row],[Order ID]])</f>
        <v>0.25</v>
      </c>
      <c r="Y8434" s="1">
        <f>1/COUNTIFS(Data[Customer Name],Data[[#This Row],[Customer Name]], Data[MonthYear],Data[[#This Row],[MonthYear]])</f>
        <v>0.25</v>
      </c>
      <c r="Z8434" s="1" t="str">
        <f>TEXT(Data[[#This Row],[Order Date]], "mm.yy")</f>
        <v>09.16</v>
      </c>
    </row>
    <row r="8435" spans="1:26" x14ac:dyDescent="0.25">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1" t="str">
        <f>IF(M8435=People!$B$2,People!$A$5,(IF(M8435=People!$B$3,People!$A$3,(IF(M8435=People!$B$4,People!$A$4,(IF(M8435=People!$B$5,People!$A$5,0)))))))</f>
        <v>Kelly Williams</v>
      </c>
      <c r="W8435" s="1" t="str">
        <f>IFERROR(VLOOKUP(Data[[#This Row],[Order ID]], Returns!$A:$B, 2, FALSE), "No")</f>
        <v>No</v>
      </c>
      <c r="X8435" s="1">
        <f>1/COUNTIF(Data[Order ID], Data[[#This Row],[Order ID]])</f>
        <v>0.25</v>
      </c>
      <c r="Y8435" s="1">
        <f>1/COUNTIFS(Data[Customer Name],Data[[#This Row],[Customer Name]], Data[MonthYear],Data[[#This Row],[MonthYear]])</f>
        <v>0.25</v>
      </c>
      <c r="Z8435" s="1" t="str">
        <f>TEXT(Data[[#This Row],[Order Date]], "mm.yy")</f>
        <v>09.16</v>
      </c>
    </row>
    <row r="8436" spans="1:26" x14ac:dyDescent="0.25">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1" t="str">
        <f>IF(M8436=People!$B$2,People!$A$5,(IF(M8436=People!$B$3,People!$A$3,(IF(M8436=People!$B$4,People!$A$4,(IF(M8436=People!$B$5,People!$A$5,0)))))))</f>
        <v>Kelly Williams</v>
      </c>
      <c r="W8436" s="1" t="str">
        <f>IFERROR(VLOOKUP(Data[[#This Row],[Order ID]], Returns!$A:$B, 2, FALSE), "No")</f>
        <v>No</v>
      </c>
      <c r="X8436" s="1">
        <f>1/COUNTIF(Data[Order ID], Data[[#This Row],[Order ID]])</f>
        <v>0.25</v>
      </c>
      <c r="Y8436" s="1">
        <f>1/COUNTIFS(Data[Customer Name],Data[[#This Row],[Customer Name]], Data[MonthYear],Data[[#This Row],[MonthYear]])</f>
        <v>0.25</v>
      </c>
      <c r="Z8436" s="1" t="str">
        <f>TEXT(Data[[#This Row],[Order Date]], "mm.yy")</f>
        <v>09.16</v>
      </c>
    </row>
    <row r="8437" spans="1:26" x14ac:dyDescent="0.25">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1" t="str">
        <f>IF(M8437=People!$B$2,People!$A$5,(IF(M8437=People!$B$3,People!$A$3,(IF(M8437=People!$B$4,People!$A$4,(IF(M8437=People!$B$5,People!$A$5,0)))))))</f>
        <v>Kelly Williams</v>
      </c>
      <c r="W8437" s="1" t="str">
        <f>IFERROR(VLOOKUP(Data[[#This Row],[Order ID]], Returns!$A:$B, 2, FALSE), "No")</f>
        <v>No</v>
      </c>
      <c r="X8437" s="1">
        <f>1/COUNTIF(Data[Order ID], Data[[#This Row],[Order ID]])</f>
        <v>0.25</v>
      </c>
      <c r="Y8437" s="1">
        <f>1/COUNTIFS(Data[Customer Name],Data[[#This Row],[Customer Name]], Data[MonthYear],Data[[#This Row],[MonthYear]])</f>
        <v>0.25</v>
      </c>
      <c r="Z8437" s="1" t="str">
        <f>TEXT(Data[[#This Row],[Order Date]], "mm.yy")</f>
        <v>09.16</v>
      </c>
    </row>
    <row r="8438" spans="1:26" x14ac:dyDescent="0.25">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1" t="str">
        <f>IF(M8438=People!$B$2,People!$A$5,(IF(M8438=People!$B$3,People!$A$3,(IF(M8438=People!$B$4,People!$A$4,(IF(M8438=People!$B$5,People!$A$5,0)))))))</f>
        <v>Cassandra Brandow</v>
      </c>
      <c r="W8438" s="1" t="str">
        <f>IFERROR(VLOOKUP(Data[[#This Row],[Order ID]], Returns!$A:$B, 2, FALSE), "No")</f>
        <v>No</v>
      </c>
      <c r="X8438" s="1">
        <f>1/COUNTIF(Data[Order ID], Data[[#This Row],[Order ID]])</f>
        <v>1</v>
      </c>
      <c r="Y8438" s="1">
        <f>1/COUNTIFS(Data[Customer Name],Data[[#This Row],[Customer Name]], Data[MonthYear],Data[[#This Row],[MonthYear]])</f>
        <v>0.33333333333333331</v>
      </c>
      <c r="Z8438" s="1" t="str">
        <f>TEXT(Data[[#This Row],[Order Date]], "mm.yy")</f>
        <v>09.17</v>
      </c>
    </row>
    <row r="8439" spans="1:26" x14ac:dyDescent="0.25">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1" t="str">
        <f>IF(M8439=People!$B$2,People!$A$5,(IF(M8439=People!$B$3,People!$A$3,(IF(M8439=People!$B$4,People!$A$4,(IF(M8439=People!$B$5,People!$A$5,0)))))))</f>
        <v>Chuck Magee</v>
      </c>
      <c r="W8439" s="1" t="str">
        <f>IFERROR(VLOOKUP(Data[[#This Row],[Order ID]], Returns!$A:$B, 2, FALSE), "No")</f>
        <v>No</v>
      </c>
      <c r="X8439" s="1">
        <f>1/COUNTIF(Data[Order ID], Data[[#This Row],[Order ID]])</f>
        <v>1</v>
      </c>
      <c r="Y8439" s="1">
        <f>1/COUNTIFS(Data[Customer Name],Data[[#This Row],[Customer Name]], Data[MonthYear],Data[[#This Row],[MonthYear]])</f>
        <v>1</v>
      </c>
      <c r="Z8439" s="1" t="str">
        <f>TEXT(Data[[#This Row],[Order Date]], "mm.yy")</f>
        <v>12.17</v>
      </c>
    </row>
    <row r="8440" spans="1:26" x14ac:dyDescent="0.25">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1" t="str">
        <f>IF(M8440=People!$B$2,People!$A$5,(IF(M8440=People!$B$3,People!$A$3,(IF(M8440=People!$B$4,People!$A$4,(IF(M8440=People!$B$5,People!$A$5,0)))))))</f>
        <v>Cassandra Brandow</v>
      </c>
      <c r="W8440" s="1" t="str">
        <f>IFERROR(VLOOKUP(Data[[#This Row],[Order ID]], Returns!$A:$B, 2, FALSE), "No")</f>
        <v>Yes</v>
      </c>
      <c r="X8440" s="1">
        <f>1/COUNTIF(Data[Order ID], Data[[#This Row],[Order ID]])</f>
        <v>1</v>
      </c>
      <c r="Y8440" s="1">
        <f>1/COUNTIFS(Data[Customer Name],Data[[#This Row],[Customer Name]], Data[MonthYear],Data[[#This Row],[MonthYear]])</f>
        <v>1</v>
      </c>
      <c r="Z8440" s="1" t="str">
        <f>TEXT(Data[[#This Row],[Order Date]], "mm.yy")</f>
        <v>05.16</v>
      </c>
    </row>
    <row r="8441" spans="1:26" x14ac:dyDescent="0.25">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1" t="str">
        <f>IF(M8441=People!$B$2,People!$A$5,(IF(M8441=People!$B$3,People!$A$3,(IF(M8441=People!$B$4,People!$A$4,(IF(M8441=People!$B$5,People!$A$5,0)))))))</f>
        <v>Kelly Williams</v>
      </c>
      <c r="W8441" s="1" t="str">
        <f>IFERROR(VLOOKUP(Data[[#This Row],[Order ID]], Returns!$A:$B, 2, FALSE), "No")</f>
        <v>No</v>
      </c>
      <c r="X8441" s="1">
        <f>1/COUNTIF(Data[Order ID], Data[[#This Row],[Order ID]])</f>
        <v>1</v>
      </c>
      <c r="Y8441" s="1">
        <f>1/COUNTIFS(Data[Customer Name],Data[[#This Row],[Customer Name]], Data[MonthYear],Data[[#This Row],[MonthYear]])</f>
        <v>1</v>
      </c>
      <c r="Z8441" s="1" t="str">
        <f>TEXT(Data[[#This Row],[Order Date]], "mm.yy")</f>
        <v>03.19</v>
      </c>
    </row>
    <row r="8442" spans="1:26" x14ac:dyDescent="0.25">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1" t="str">
        <f>IF(M8442=People!$B$2,People!$A$5,(IF(M8442=People!$B$3,People!$A$3,(IF(M8442=People!$B$4,People!$A$4,(IF(M8442=People!$B$5,People!$A$5,0)))))))</f>
        <v>Chuck Magee</v>
      </c>
      <c r="W8442" s="1" t="str">
        <f>IFERROR(VLOOKUP(Data[[#This Row],[Order ID]], Returns!$A:$B, 2, FALSE), "No")</f>
        <v>No</v>
      </c>
      <c r="X8442" s="1">
        <f>1/COUNTIF(Data[Order ID], Data[[#This Row],[Order ID]])</f>
        <v>1</v>
      </c>
      <c r="Y8442" s="1">
        <f>1/COUNTIFS(Data[Customer Name],Data[[#This Row],[Customer Name]], Data[MonthYear],Data[[#This Row],[MonthYear]])</f>
        <v>1</v>
      </c>
      <c r="Z8442" s="1" t="str">
        <f>TEXT(Data[[#This Row],[Order Date]], "mm.yy")</f>
        <v>12.18</v>
      </c>
    </row>
    <row r="8443" spans="1:26" x14ac:dyDescent="0.25">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1" t="str">
        <f>IF(M8443=People!$B$2,People!$A$5,(IF(M8443=People!$B$3,People!$A$3,(IF(M8443=People!$B$4,People!$A$4,(IF(M8443=People!$B$5,People!$A$5,0)))))))</f>
        <v>Cassandra Brandow</v>
      </c>
      <c r="W8443" s="1" t="str">
        <f>IFERROR(VLOOKUP(Data[[#This Row],[Order ID]], Returns!$A:$B, 2, FALSE), "No")</f>
        <v>No</v>
      </c>
      <c r="X8443" s="1">
        <f>1/COUNTIF(Data[Order ID], Data[[#This Row],[Order ID]])</f>
        <v>1</v>
      </c>
      <c r="Y8443" s="1">
        <f>1/COUNTIFS(Data[Customer Name],Data[[#This Row],[Customer Name]], Data[MonthYear],Data[[#This Row],[MonthYear]])</f>
        <v>1</v>
      </c>
      <c r="Z8443" s="1" t="str">
        <f>TEXT(Data[[#This Row],[Order Date]], "mm.yy")</f>
        <v>05.19</v>
      </c>
    </row>
    <row r="8444" spans="1:26" x14ac:dyDescent="0.25">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1" t="str">
        <f>IF(M8444=People!$B$2,People!$A$5,(IF(M8444=People!$B$3,People!$A$3,(IF(M8444=People!$B$4,People!$A$4,(IF(M8444=People!$B$5,People!$A$5,0)))))))</f>
        <v>Chuck Magee</v>
      </c>
      <c r="W8444" s="1" t="str">
        <f>IFERROR(VLOOKUP(Data[[#This Row],[Order ID]], Returns!$A:$B, 2, FALSE), "No")</f>
        <v>No</v>
      </c>
      <c r="X8444" s="1">
        <f>1/COUNTIF(Data[Order ID], Data[[#This Row],[Order ID]])</f>
        <v>0.33333333333333331</v>
      </c>
      <c r="Y8444" s="1">
        <f>1/COUNTIFS(Data[Customer Name],Data[[#This Row],[Customer Name]], Data[MonthYear],Data[[#This Row],[MonthYear]])</f>
        <v>0.33333333333333331</v>
      </c>
      <c r="Z8444" s="1" t="str">
        <f>TEXT(Data[[#This Row],[Order Date]], "mm.yy")</f>
        <v>03.18</v>
      </c>
    </row>
    <row r="8445" spans="1:26" x14ac:dyDescent="0.25">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1" t="str">
        <f>IF(M8445=People!$B$2,People!$A$5,(IF(M8445=People!$B$3,People!$A$3,(IF(M8445=People!$B$4,People!$A$4,(IF(M8445=People!$B$5,People!$A$5,0)))))))</f>
        <v>Chuck Magee</v>
      </c>
      <c r="W8445" s="1" t="str">
        <f>IFERROR(VLOOKUP(Data[[#This Row],[Order ID]], Returns!$A:$B, 2, FALSE), "No")</f>
        <v>No</v>
      </c>
      <c r="X8445" s="1">
        <f>1/COUNTIF(Data[Order ID], Data[[#This Row],[Order ID]])</f>
        <v>0.33333333333333331</v>
      </c>
      <c r="Y8445" s="1">
        <f>1/COUNTIFS(Data[Customer Name],Data[[#This Row],[Customer Name]], Data[MonthYear],Data[[#This Row],[MonthYear]])</f>
        <v>0.33333333333333331</v>
      </c>
      <c r="Z8445" s="1" t="str">
        <f>TEXT(Data[[#This Row],[Order Date]], "mm.yy")</f>
        <v>03.18</v>
      </c>
    </row>
    <row r="8446" spans="1:26" x14ac:dyDescent="0.25">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1" t="str">
        <f>IF(M8446=People!$B$2,People!$A$5,(IF(M8446=People!$B$3,People!$A$3,(IF(M8446=People!$B$4,People!$A$4,(IF(M8446=People!$B$5,People!$A$5,0)))))))</f>
        <v>Chuck Magee</v>
      </c>
      <c r="W8446" s="1" t="str">
        <f>IFERROR(VLOOKUP(Data[[#This Row],[Order ID]], Returns!$A:$B, 2, FALSE), "No")</f>
        <v>No</v>
      </c>
      <c r="X8446" s="1">
        <f>1/COUNTIF(Data[Order ID], Data[[#This Row],[Order ID]])</f>
        <v>0.33333333333333331</v>
      </c>
      <c r="Y8446" s="1">
        <f>1/COUNTIFS(Data[Customer Name],Data[[#This Row],[Customer Name]], Data[MonthYear],Data[[#This Row],[MonthYear]])</f>
        <v>0.33333333333333331</v>
      </c>
      <c r="Z8446" s="1" t="str">
        <f>TEXT(Data[[#This Row],[Order Date]], "mm.yy")</f>
        <v>03.18</v>
      </c>
    </row>
    <row r="8447" spans="1:26" x14ac:dyDescent="0.25">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1" t="str">
        <f>IF(M8447=People!$B$2,People!$A$5,(IF(M8447=People!$B$3,People!$A$3,(IF(M8447=People!$B$4,People!$A$4,(IF(M8447=People!$B$5,People!$A$5,0)))))))</f>
        <v>Chuck Magee</v>
      </c>
      <c r="W8447" s="1" t="str">
        <f>IFERROR(VLOOKUP(Data[[#This Row],[Order ID]], Returns!$A:$B, 2, FALSE), "No")</f>
        <v>No</v>
      </c>
      <c r="X8447" s="1">
        <f>1/COUNTIF(Data[Order ID], Data[[#This Row],[Order ID]])</f>
        <v>0.16666666666666666</v>
      </c>
      <c r="Y8447" s="1">
        <f>1/COUNTIFS(Data[Customer Name],Data[[#This Row],[Customer Name]], Data[MonthYear],Data[[#This Row],[MonthYear]])</f>
        <v>0.16666666666666666</v>
      </c>
      <c r="Z8447" s="1" t="str">
        <f>TEXT(Data[[#This Row],[Order Date]], "mm.yy")</f>
        <v>10.19</v>
      </c>
    </row>
    <row r="8448" spans="1:26" x14ac:dyDescent="0.25">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1" t="str">
        <f>IF(M8448=People!$B$2,People!$A$5,(IF(M8448=People!$B$3,People!$A$3,(IF(M8448=People!$B$4,People!$A$4,(IF(M8448=People!$B$5,People!$A$5,0)))))))</f>
        <v>Chuck Magee</v>
      </c>
      <c r="W8448" s="1" t="str">
        <f>IFERROR(VLOOKUP(Data[[#This Row],[Order ID]], Returns!$A:$B, 2, FALSE), "No")</f>
        <v>No</v>
      </c>
      <c r="X8448" s="1">
        <f>1/COUNTIF(Data[Order ID], Data[[#This Row],[Order ID]])</f>
        <v>0.16666666666666666</v>
      </c>
      <c r="Y8448" s="1">
        <f>1/COUNTIFS(Data[Customer Name],Data[[#This Row],[Customer Name]], Data[MonthYear],Data[[#This Row],[MonthYear]])</f>
        <v>0.16666666666666666</v>
      </c>
      <c r="Z8448" s="1" t="str">
        <f>TEXT(Data[[#This Row],[Order Date]], "mm.yy")</f>
        <v>10.19</v>
      </c>
    </row>
    <row r="8449" spans="1:26" x14ac:dyDescent="0.25">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1" t="str">
        <f>IF(M8449=People!$B$2,People!$A$5,(IF(M8449=People!$B$3,People!$A$3,(IF(M8449=People!$B$4,People!$A$4,(IF(M8449=People!$B$5,People!$A$5,0)))))))</f>
        <v>Chuck Magee</v>
      </c>
      <c r="W8449" s="1" t="str">
        <f>IFERROR(VLOOKUP(Data[[#This Row],[Order ID]], Returns!$A:$B, 2, FALSE), "No")</f>
        <v>No</v>
      </c>
      <c r="X8449" s="1">
        <f>1/COUNTIF(Data[Order ID], Data[[#This Row],[Order ID]])</f>
        <v>0.16666666666666666</v>
      </c>
      <c r="Y8449" s="1">
        <f>1/COUNTIFS(Data[Customer Name],Data[[#This Row],[Customer Name]], Data[MonthYear],Data[[#This Row],[MonthYear]])</f>
        <v>0.16666666666666666</v>
      </c>
      <c r="Z8449" s="1" t="str">
        <f>TEXT(Data[[#This Row],[Order Date]], "mm.yy")</f>
        <v>10.19</v>
      </c>
    </row>
    <row r="8450" spans="1:26" x14ac:dyDescent="0.25">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1" t="str">
        <f>IF(M8450=People!$B$2,People!$A$5,(IF(M8450=People!$B$3,People!$A$3,(IF(M8450=People!$B$4,People!$A$4,(IF(M8450=People!$B$5,People!$A$5,0)))))))</f>
        <v>Chuck Magee</v>
      </c>
      <c r="W8450" s="1" t="str">
        <f>IFERROR(VLOOKUP(Data[[#This Row],[Order ID]], Returns!$A:$B, 2, FALSE), "No")</f>
        <v>No</v>
      </c>
      <c r="X8450" s="1">
        <f>1/COUNTIF(Data[Order ID], Data[[#This Row],[Order ID]])</f>
        <v>0.16666666666666666</v>
      </c>
      <c r="Y8450" s="1">
        <f>1/COUNTIFS(Data[Customer Name],Data[[#This Row],[Customer Name]], Data[MonthYear],Data[[#This Row],[MonthYear]])</f>
        <v>0.16666666666666666</v>
      </c>
      <c r="Z8450" s="1" t="str">
        <f>TEXT(Data[[#This Row],[Order Date]], "mm.yy")</f>
        <v>10.19</v>
      </c>
    </row>
    <row r="8451" spans="1:26" x14ac:dyDescent="0.25">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1" t="str">
        <f>IF(M8451=People!$B$2,People!$A$5,(IF(M8451=People!$B$3,People!$A$3,(IF(M8451=People!$B$4,People!$A$4,(IF(M8451=People!$B$5,People!$A$5,0)))))))</f>
        <v>Chuck Magee</v>
      </c>
      <c r="W8451" s="1" t="str">
        <f>IFERROR(VLOOKUP(Data[[#This Row],[Order ID]], Returns!$A:$B, 2, FALSE), "No")</f>
        <v>No</v>
      </c>
      <c r="X8451" s="1">
        <f>1/COUNTIF(Data[Order ID], Data[[#This Row],[Order ID]])</f>
        <v>0.16666666666666666</v>
      </c>
      <c r="Y8451" s="1">
        <f>1/COUNTIFS(Data[Customer Name],Data[[#This Row],[Customer Name]], Data[MonthYear],Data[[#This Row],[MonthYear]])</f>
        <v>0.16666666666666666</v>
      </c>
      <c r="Z8451" s="1" t="str">
        <f>TEXT(Data[[#This Row],[Order Date]], "mm.yy")</f>
        <v>10.19</v>
      </c>
    </row>
    <row r="8452" spans="1:26" x14ac:dyDescent="0.25">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1" t="str">
        <f>IF(M8452=People!$B$2,People!$A$5,(IF(M8452=People!$B$3,People!$A$3,(IF(M8452=People!$B$4,People!$A$4,(IF(M8452=People!$B$5,People!$A$5,0)))))))</f>
        <v>Chuck Magee</v>
      </c>
      <c r="W8452" s="1" t="str">
        <f>IFERROR(VLOOKUP(Data[[#This Row],[Order ID]], Returns!$A:$B, 2, FALSE), "No")</f>
        <v>No</v>
      </c>
      <c r="X8452" s="1">
        <f>1/COUNTIF(Data[Order ID], Data[[#This Row],[Order ID]])</f>
        <v>0.16666666666666666</v>
      </c>
      <c r="Y8452" s="1">
        <f>1/COUNTIFS(Data[Customer Name],Data[[#This Row],[Customer Name]], Data[MonthYear],Data[[#This Row],[MonthYear]])</f>
        <v>0.16666666666666666</v>
      </c>
      <c r="Z8452" s="1" t="str">
        <f>TEXT(Data[[#This Row],[Order Date]], "mm.yy")</f>
        <v>10.19</v>
      </c>
    </row>
    <row r="8453" spans="1:26" x14ac:dyDescent="0.25">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1" t="str">
        <f>IF(M8453=People!$B$2,People!$A$5,(IF(M8453=People!$B$3,People!$A$3,(IF(M8453=People!$B$4,People!$A$4,(IF(M8453=People!$B$5,People!$A$5,0)))))))</f>
        <v>Cassandra Brandow</v>
      </c>
      <c r="W8453" s="1" t="str">
        <f>IFERROR(VLOOKUP(Data[[#This Row],[Order ID]], Returns!$A:$B, 2, FALSE), "No")</f>
        <v>No</v>
      </c>
      <c r="X8453" s="1">
        <f>1/COUNTIF(Data[Order ID], Data[[#This Row],[Order ID]])</f>
        <v>1</v>
      </c>
      <c r="Y8453" s="1">
        <f>1/COUNTIFS(Data[Customer Name],Data[[#This Row],[Customer Name]], Data[MonthYear],Data[[#This Row],[MonthYear]])</f>
        <v>1</v>
      </c>
      <c r="Z8453" s="1" t="str">
        <f>TEXT(Data[[#This Row],[Order Date]], "mm.yy")</f>
        <v>04.16</v>
      </c>
    </row>
    <row r="8454" spans="1:26" x14ac:dyDescent="0.25">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1" t="str">
        <f>IF(M8454=People!$B$2,People!$A$5,(IF(M8454=People!$B$3,People!$A$3,(IF(M8454=People!$B$4,People!$A$4,(IF(M8454=People!$B$5,People!$A$5,0)))))))</f>
        <v>Kelly Williams</v>
      </c>
      <c r="W8454" s="1" t="str">
        <f>IFERROR(VLOOKUP(Data[[#This Row],[Order ID]], Returns!$A:$B, 2, FALSE), "No")</f>
        <v>No</v>
      </c>
      <c r="X8454" s="1">
        <f>1/COUNTIF(Data[Order ID], Data[[#This Row],[Order ID]])</f>
        <v>0.33333333333333331</v>
      </c>
      <c r="Y8454" s="1">
        <f>1/COUNTIFS(Data[Customer Name],Data[[#This Row],[Customer Name]], Data[MonthYear],Data[[#This Row],[MonthYear]])</f>
        <v>0.33333333333333331</v>
      </c>
      <c r="Z8454" s="1" t="str">
        <f>TEXT(Data[[#This Row],[Order Date]], "mm.yy")</f>
        <v>04.18</v>
      </c>
    </row>
    <row r="8455" spans="1:26" x14ac:dyDescent="0.25">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1" t="str">
        <f>IF(M8455=People!$B$2,People!$A$5,(IF(M8455=People!$B$3,People!$A$3,(IF(M8455=People!$B$4,People!$A$4,(IF(M8455=People!$B$5,People!$A$5,0)))))))</f>
        <v>Kelly Williams</v>
      </c>
      <c r="W8455" s="1" t="str">
        <f>IFERROR(VLOOKUP(Data[[#This Row],[Order ID]], Returns!$A:$B, 2, FALSE), "No")</f>
        <v>No</v>
      </c>
      <c r="X8455" s="1">
        <f>1/COUNTIF(Data[Order ID], Data[[#This Row],[Order ID]])</f>
        <v>0.33333333333333331</v>
      </c>
      <c r="Y8455" s="1">
        <f>1/COUNTIFS(Data[Customer Name],Data[[#This Row],[Customer Name]], Data[MonthYear],Data[[#This Row],[MonthYear]])</f>
        <v>0.33333333333333331</v>
      </c>
      <c r="Z8455" s="1" t="str">
        <f>TEXT(Data[[#This Row],[Order Date]], "mm.yy")</f>
        <v>04.18</v>
      </c>
    </row>
    <row r="8456" spans="1:26" x14ac:dyDescent="0.25">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1" t="str">
        <f>IF(M8456=People!$B$2,People!$A$5,(IF(M8456=People!$B$3,People!$A$3,(IF(M8456=People!$B$4,People!$A$4,(IF(M8456=People!$B$5,People!$A$5,0)))))))</f>
        <v>Kelly Williams</v>
      </c>
      <c r="W8456" s="1" t="str">
        <f>IFERROR(VLOOKUP(Data[[#This Row],[Order ID]], Returns!$A:$B, 2, FALSE), "No")</f>
        <v>No</v>
      </c>
      <c r="X8456" s="1">
        <f>1/COUNTIF(Data[Order ID], Data[[#This Row],[Order ID]])</f>
        <v>0.33333333333333331</v>
      </c>
      <c r="Y8456" s="1">
        <f>1/COUNTIFS(Data[Customer Name],Data[[#This Row],[Customer Name]], Data[MonthYear],Data[[#This Row],[MonthYear]])</f>
        <v>0.33333333333333331</v>
      </c>
      <c r="Z8456" s="1" t="str">
        <f>TEXT(Data[[#This Row],[Order Date]], "mm.yy")</f>
        <v>04.18</v>
      </c>
    </row>
    <row r="8457" spans="1:26" x14ac:dyDescent="0.25">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1" t="str">
        <f>IF(M8457=People!$B$2,People!$A$5,(IF(M8457=People!$B$3,People!$A$3,(IF(M8457=People!$B$4,People!$A$4,(IF(M8457=People!$B$5,People!$A$5,0)))))))</f>
        <v>Cassandra Brandow</v>
      </c>
      <c r="W8457" s="1" t="str">
        <f>IFERROR(VLOOKUP(Data[[#This Row],[Order ID]], Returns!$A:$B, 2, FALSE), "No")</f>
        <v>No</v>
      </c>
      <c r="X8457" s="1">
        <f>1/COUNTIF(Data[Order ID], Data[[#This Row],[Order ID]])</f>
        <v>1</v>
      </c>
      <c r="Y8457" s="1">
        <f>1/COUNTIFS(Data[Customer Name],Data[[#This Row],[Customer Name]], Data[MonthYear],Data[[#This Row],[MonthYear]])</f>
        <v>1</v>
      </c>
      <c r="Z8457" s="1" t="str">
        <f>TEXT(Data[[#This Row],[Order Date]], "mm.yy")</f>
        <v>05.18</v>
      </c>
    </row>
    <row r="8458" spans="1:26" x14ac:dyDescent="0.25">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1" t="str">
        <f>IF(M8458=People!$B$2,People!$A$5,(IF(M8458=People!$B$3,People!$A$3,(IF(M8458=People!$B$4,People!$A$4,(IF(M8458=People!$B$5,People!$A$5,0)))))))</f>
        <v>Kelly Williams</v>
      </c>
      <c r="W8458" s="1" t="str">
        <f>IFERROR(VLOOKUP(Data[[#This Row],[Order ID]], Returns!$A:$B, 2, FALSE), "No")</f>
        <v>No</v>
      </c>
      <c r="X8458" s="1">
        <f>1/COUNTIF(Data[Order ID], Data[[#This Row],[Order ID]])</f>
        <v>0.5</v>
      </c>
      <c r="Y8458" s="1">
        <f>1/COUNTIFS(Data[Customer Name],Data[[#This Row],[Customer Name]], Data[MonthYear],Data[[#This Row],[MonthYear]])</f>
        <v>0.5</v>
      </c>
      <c r="Z8458" s="1" t="str">
        <f>TEXT(Data[[#This Row],[Order Date]], "mm.yy")</f>
        <v>05.19</v>
      </c>
    </row>
    <row r="8459" spans="1:26" x14ac:dyDescent="0.25">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1" t="str">
        <f>IF(M8459=People!$B$2,People!$A$5,(IF(M8459=People!$B$3,People!$A$3,(IF(M8459=People!$B$4,People!$A$4,(IF(M8459=People!$B$5,People!$A$5,0)))))))</f>
        <v>Kelly Williams</v>
      </c>
      <c r="W8459" s="1" t="str">
        <f>IFERROR(VLOOKUP(Data[[#This Row],[Order ID]], Returns!$A:$B, 2, FALSE), "No")</f>
        <v>No</v>
      </c>
      <c r="X8459" s="1">
        <f>1/COUNTIF(Data[Order ID], Data[[#This Row],[Order ID]])</f>
        <v>0.5</v>
      </c>
      <c r="Y8459" s="1">
        <f>1/COUNTIFS(Data[Customer Name],Data[[#This Row],[Customer Name]], Data[MonthYear],Data[[#This Row],[MonthYear]])</f>
        <v>0.5</v>
      </c>
      <c r="Z8459" s="1" t="str">
        <f>TEXT(Data[[#This Row],[Order Date]], "mm.yy")</f>
        <v>05.19</v>
      </c>
    </row>
    <row r="8460" spans="1:26" x14ac:dyDescent="0.25">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1" t="str">
        <f>IF(M8460=People!$B$2,People!$A$5,(IF(M8460=People!$B$3,People!$A$3,(IF(M8460=People!$B$4,People!$A$4,(IF(M8460=People!$B$5,People!$A$5,0)))))))</f>
        <v>Kelly Williams</v>
      </c>
      <c r="W8460" s="1" t="str">
        <f>IFERROR(VLOOKUP(Data[[#This Row],[Order ID]], Returns!$A:$B, 2, FALSE), "No")</f>
        <v>No</v>
      </c>
      <c r="X8460" s="1">
        <f>1/COUNTIF(Data[Order ID], Data[[#This Row],[Order ID]])</f>
        <v>0.5</v>
      </c>
      <c r="Y8460" s="1">
        <f>1/COUNTIFS(Data[Customer Name],Data[[#This Row],[Customer Name]], Data[MonthYear],Data[[#This Row],[MonthYear]])</f>
        <v>0.5</v>
      </c>
      <c r="Z8460" s="1" t="str">
        <f>TEXT(Data[[#This Row],[Order Date]], "mm.yy")</f>
        <v>08.16</v>
      </c>
    </row>
    <row r="8461" spans="1:26" x14ac:dyDescent="0.25">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1" t="str">
        <f>IF(M8461=People!$B$2,People!$A$5,(IF(M8461=People!$B$3,People!$A$3,(IF(M8461=People!$B$4,People!$A$4,(IF(M8461=People!$B$5,People!$A$5,0)))))))</f>
        <v>Kelly Williams</v>
      </c>
      <c r="W8461" s="1" t="str">
        <f>IFERROR(VLOOKUP(Data[[#This Row],[Order ID]], Returns!$A:$B, 2, FALSE), "No")</f>
        <v>No</v>
      </c>
      <c r="X8461" s="1">
        <f>1/COUNTIF(Data[Order ID], Data[[#This Row],[Order ID]])</f>
        <v>0.5</v>
      </c>
      <c r="Y8461" s="1">
        <f>1/COUNTIFS(Data[Customer Name],Data[[#This Row],[Customer Name]], Data[MonthYear],Data[[#This Row],[MonthYear]])</f>
        <v>0.5</v>
      </c>
      <c r="Z8461" s="1" t="str">
        <f>TEXT(Data[[#This Row],[Order Date]], "mm.yy")</f>
        <v>08.16</v>
      </c>
    </row>
    <row r="8462" spans="1:26" x14ac:dyDescent="0.25">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1" t="str">
        <f>IF(M8462=People!$B$2,People!$A$5,(IF(M8462=People!$B$3,People!$A$3,(IF(M8462=People!$B$4,People!$A$4,(IF(M8462=People!$B$5,People!$A$5,0)))))))</f>
        <v>Chuck Magee</v>
      </c>
      <c r="W8462" s="1" t="str">
        <f>IFERROR(VLOOKUP(Data[[#This Row],[Order ID]], Returns!$A:$B, 2, FALSE), "No")</f>
        <v>No</v>
      </c>
      <c r="X8462" s="1">
        <f>1/COUNTIF(Data[Order ID], Data[[#This Row],[Order ID]])</f>
        <v>0.5</v>
      </c>
      <c r="Y8462" s="1">
        <f>1/COUNTIFS(Data[Customer Name],Data[[#This Row],[Customer Name]], Data[MonthYear],Data[[#This Row],[MonthYear]])</f>
        <v>0.5</v>
      </c>
      <c r="Z8462" s="1" t="str">
        <f>TEXT(Data[[#This Row],[Order Date]], "mm.yy")</f>
        <v>08.16</v>
      </c>
    </row>
    <row r="8463" spans="1:26" x14ac:dyDescent="0.25">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1" t="str">
        <f>IF(M8463=People!$B$2,People!$A$5,(IF(M8463=People!$B$3,People!$A$3,(IF(M8463=People!$B$4,People!$A$4,(IF(M8463=People!$B$5,People!$A$5,0)))))))</f>
        <v>Chuck Magee</v>
      </c>
      <c r="W8463" s="1" t="str">
        <f>IFERROR(VLOOKUP(Data[[#This Row],[Order ID]], Returns!$A:$B, 2, FALSE), "No")</f>
        <v>No</v>
      </c>
      <c r="X8463" s="1">
        <f>1/COUNTIF(Data[Order ID], Data[[#This Row],[Order ID]])</f>
        <v>0.5</v>
      </c>
      <c r="Y8463" s="1">
        <f>1/COUNTIFS(Data[Customer Name],Data[[#This Row],[Customer Name]], Data[MonthYear],Data[[#This Row],[MonthYear]])</f>
        <v>0.5</v>
      </c>
      <c r="Z8463" s="1" t="str">
        <f>TEXT(Data[[#This Row],[Order Date]], "mm.yy")</f>
        <v>08.16</v>
      </c>
    </row>
    <row r="8464" spans="1:26" x14ac:dyDescent="0.25">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1" t="str">
        <f>IF(M8464=People!$B$2,People!$A$5,(IF(M8464=People!$B$3,People!$A$3,(IF(M8464=People!$B$4,People!$A$4,(IF(M8464=People!$B$5,People!$A$5,0)))))))</f>
        <v>Kelly Williams</v>
      </c>
      <c r="W8464" s="1" t="str">
        <f>IFERROR(VLOOKUP(Data[[#This Row],[Order ID]], Returns!$A:$B, 2, FALSE), "No")</f>
        <v>No</v>
      </c>
      <c r="X8464" s="1">
        <f>1/COUNTIF(Data[Order ID], Data[[#This Row],[Order ID]])</f>
        <v>1</v>
      </c>
      <c r="Y8464" s="1">
        <f>1/COUNTIFS(Data[Customer Name],Data[[#This Row],[Customer Name]], Data[MonthYear],Data[[#This Row],[MonthYear]])</f>
        <v>1</v>
      </c>
      <c r="Z8464" s="1" t="str">
        <f>TEXT(Data[[#This Row],[Order Date]], "mm.yy")</f>
        <v>09.17</v>
      </c>
    </row>
    <row r="8465" spans="1:26" x14ac:dyDescent="0.25">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1" t="str">
        <f>IF(M8465=People!$B$2,People!$A$5,(IF(M8465=People!$B$3,People!$A$3,(IF(M8465=People!$B$4,People!$A$4,(IF(M8465=People!$B$5,People!$A$5,0)))))))</f>
        <v>Cassandra Brandow</v>
      </c>
      <c r="W8465" s="1" t="str">
        <f>IFERROR(VLOOKUP(Data[[#This Row],[Order ID]], Returns!$A:$B, 2, FALSE), "No")</f>
        <v>No</v>
      </c>
      <c r="X8465" s="1">
        <f>1/COUNTIF(Data[Order ID], Data[[#This Row],[Order ID]])</f>
        <v>1</v>
      </c>
      <c r="Y8465" s="1">
        <f>1/COUNTIFS(Data[Customer Name],Data[[#This Row],[Customer Name]], Data[MonthYear],Data[[#This Row],[MonthYear]])</f>
        <v>1</v>
      </c>
      <c r="Z8465" s="1" t="str">
        <f>TEXT(Data[[#This Row],[Order Date]], "mm.yy")</f>
        <v>03.16</v>
      </c>
    </row>
    <row r="8466" spans="1:26" x14ac:dyDescent="0.25">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1" t="str">
        <f>IF(M8466=People!$B$2,People!$A$5,(IF(M8466=People!$B$3,People!$A$3,(IF(M8466=People!$B$4,People!$A$4,(IF(M8466=People!$B$5,People!$A$5,0)))))))</f>
        <v>Cassandra Brandow</v>
      </c>
      <c r="W8466" s="1" t="str">
        <f>IFERROR(VLOOKUP(Data[[#This Row],[Order ID]], Returns!$A:$B, 2, FALSE), "No")</f>
        <v>No</v>
      </c>
      <c r="X8466" s="1">
        <f>1/COUNTIF(Data[Order ID], Data[[#This Row],[Order ID]])</f>
        <v>1</v>
      </c>
      <c r="Y8466" s="1">
        <f>1/COUNTIFS(Data[Customer Name],Data[[#This Row],[Customer Name]], Data[MonthYear],Data[[#This Row],[MonthYear]])</f>
        <v>1</v>
      </c>
      <c r="Z8466" s="1" t="str">
        <f>TEXT(Data[[#This Row],[Order Date]], "mm.yy")</f>
        <v>05.17</v>
      </c>
    </row>
    <row r="8467" spans="1:26" x14ac:dyDescent="0.25">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1" t="str">
        <f>IF(M8467=People!$B$2,People!$A$5,(IF(M8467=People!$B$3,People!$A$3,(IF(M8467=People!$B$4,People!$A$4,(IF(M8467=People!$B$5,People!$A$5,0)))))))</f>
        <v>Chuck Magee</v>
      </c>
      <c r="W8467" s="1" t="str">
        <f>IFERROR(VLOOKUP(Data[[#This Row],[Order ID]], Returns!$A:$B, 2, FALSE), "No")</f>
        <v>No</v>
      </c>
      <c r="X8467" s="1">
        <f>1/COUNTIF(Data[Order ID], Data[[#This Row],[Order ID]])</f>
        <v>1</v>
      </c>
      <c r="Y8467" s="1">
        <f>1/COUNTIFS(Data[Customer Name],Data[[#This Row],[Customer Name]], Data[MonthYear],Data[[#This Row],[MonthYear]])</f>
        <v>1</v>
      </c>
      <c r="Z8467" s="1" t="str">
        <f>TEXT(Data[[#This Row],[Order Date]], "mm.yy")</f>
        <v>04.17</v>
      </c>
    </row>
    <row r="8468" spans="1:26" x14ac:dyDescent="0.25">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1" t="str">
        <f>IF(M8468=People!$B$2,People!$A$5,(IF(M8468=People!$B$3,People!$A$3,(IF(M8468=People!$B$4,People!$A$4,(IF(M8468=People!$B$5,People!$A$5,0)))))))</f>
        <v>Chuck Magee</v>
      </c>
      <c r="W8468" s="1" t="str">
        <f>IFERROR(VLOOKUP(Data[[#This Row],[Order ID]], Returns!$A:$B, 2, FALSE), "No")</f>
        <v>No</v>
      </c>
      <c r="X8468" s="1">
        <f>1/COUNTIF(Data[Order ID], Data[[#This Row],[Order ID]])</f>
        <v>1</v>
      </c>
      <c r="Y8468" s="1">
        <f>1/COUNTIFS(Data[Customer Name],Data[[#This Row],[Customer Name]], Data[MonthYear],Data[[#This Row],[MonthYear]])</f>
        <v>1</v>
      </c>
      <c r="Z8468" s="1" t="str">
        <f>TEXT(Data[[#This Row],[Order Date]], "mm.yy")</f>
        <v>04.17</v>
      </c>
    </row>
    <row r="8469" spans="1:26" x14ac:dyDescent="0.25">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1" t="str">
        <f>IF(M8469=People!$B$2,People!$A$5,(IF(M8469=People!$B$3,People!$A$3,(IF(M8469=People!$B$4,People!$A$4,(IF(M8469=People!$B$5,People!$A$5,0)))))))</f>
        <v>Cassandra Brandow</v>
      </c>
      <c r="W8469" s="1" t="str">
        <f>IFERROR(VLOOKUP(Data[[#This Row],[Order ID]], Returns!$A:$B, 2, FALSE), "No")</f>
        <v>No</v>
      </c>
      <c r="X8469" s="1">
        <f>1/COUNTIF(Data[Order ID], Data[[#This Row],[Order ID]])</f>
        <v>1</v>
      </c>
      <c r="Y8469" s="1">
        <f>1/COUNTIFS(Data[Customer Name],Data[[#This Row],[Customer Name]], Data[MonthYear],Data[[#This Row],[MonthYear]])</f>
        <v>1</v>
      </c>
      <c r="Z8469" s="1" t="str">
        <f>TEXT(Data[[#This Row],[Order Date]], "mm.yy")</f>
        <v>09.18</v>
      </c>
    </row>
    <row r="8470" spans="1:26" x14ac:dyDescent="0.25">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1" t="str">
        <f>IF(M8470=People!$B$2,People!$A$5,(IF(M8470=People!$B$3,People!$A$3,(IF(M8470=People!$B$4,People!$A$4,(IF(M8470=People!$B$5,People!$A$5,0)))))))</f>
        <v>Kelly Williams</v>
      </c>
      <c r="W8470" s="1" t="str">
        <f>IFERROR(VLOOKUP(Data[[#This Row],[Order ID]], Returns!$A:$B, 2, FALSE), "No")</f>
        <v>No</v>
      </c>
      <c r="X8470" s="1">
        <f>1/COUNTIF(Data[Order ID], Data[[#This Row],[Order ID]])</f>
        <v>1</v>
      </c>
      <c r="Y8470" s="1">
        <f>1/COUNTIFS(Data[Customer Name],Data[[#This Row],[Customer Name]], Data[MonthYear],Data[[#This Row],[MonthYear]])</f>
        <v>0.33333333333333331</v>
      </c>
      <c r="Z8470" s="1" t="str">
        <f>TEXT(Data[[#This Row],[Order Date]], "mm.yy")</f>
        <v>11.18</v>
      </c>
    </row>
    <row r="8471" spans="1:26" x14ac:dyDescent="0.25">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1" t="str">
        <f>IF(M8471=People!$B$2,People!$A$5,(IF(M8471=People!$B$3,People!$A$3,(IF(M8471=People!$B$4,People!$A$4,(IF(M8471=People!$B$5,People!$A$5,0)))))))</f>
        <v>Cassandra Brandow</v>
      </c>
      <c r="W8471" s="1" t="str">
        <f>IFERROR(VLOOKUP(Data[[#This Row],[Order ID]], Returns!$A:$B, 2, FALSE), "No")</f>
        <v>No</v>
      </c>
      <c r="X8471" s="1">
        <f>1/COUNTIF(Data[Order ID], Data[[#This Row],[Order ID]])</f>
        <v>0.25</v>
      </c>
      <c r="Y8471" s="1">
        <f>1/COUNTIFS(Data[Customer Name],Data[[#This Row],[Customer Name]], Data[MonthYear],Data[[#This Row],[MonthYear]])</f>
        <v>0.16666666666666666</v>
      </c>
      <c r="Z8471" s="1" t="str">
        <f>TEXT(Data[[#This Row],[Order Date]], "mm.yy")</f>
        <v>04.19</v>
      </c>
    </row>
    <row r="8472" spans="1:26" x14ac:dyDescent="0.25">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1" t="str">
        <f>IF(M8472=People!$B$2,People!$A$5,(IF(M8472=People!$B$3,People!$A$3,(IF(M8472=People!$B$4,People!$A$4,(IF(M8472=People!$B$5,People!$A$5,0)))))))</f>
        <v>Cassandra Brandow</v>
      </c>
      <c r="W8472" s="1" t="str">
        <f>IFERROR(VLOOKUP(Data[[#This Row],[Order ID]], Returns!$A:$B, 2, FALSE), "No")</f>
        <v>No</v>
      </c>
      <c r="X8472" s="1">
        <f>1/COUNTIF(Data[Order ID], Data[[#This Row],[Order ID]])</f>
        <v>0.25</v>
      </c>
      <c r="Y8472" s="1">
        <f>1/COUNTIFS(Data[Customer Name],Data[[#This Row],[Customer Name]], Data[MonthYear],Data[[#This Row],[MonthYear]])</f>
        <v>0.16666666666666666</v>
      </c>
      <c r="Z8472" s="1" t="str">
        <f>TEXT(Data[[#This Row],[Order Date]], "mm.yy")</f>
        <v>04.19</v>
      </c>
    </row>
    <row r="8473" spans="1:26" x14ac:dyDescent="0.25">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1" t="str">
        <f>IF(M8473=People!$B$2,People!$A$5,(IF(M8473=People!$B$3,People!$A$3,(IF(M8473=People!$B$4,People!$A$4,(IF(M8473=People!$B$5,People!$A$5,0)))))))</f>
        <v>Cassandra Brandow</v>
      </c>
      <c r="W8473" s="1" t="str">
        <f>IFERROR(VLOOKUP(Data[[#This Row],[Order ID]], Returns!$A:$B, 2, FALSE), "No")</f>
        <v>No</v>
      </c>
      <c r="X8473" s="1">
        <f>1/COUNTIF(Data[Order ID], Data[[#This Row],[Order ID]])</f>
        <v>0.25</v>
      </c>
      <c r="Y8473" s="1">
        <f>1/COUNTIFS(Data[Customer Name],Data[[#This Row],[Customer Name]], Data[MonthYear],Data[[#This Row],[MonthYear]])</f>
        <v>0.16666666666666666</v>
      </c>
      <c r="Z8473" s="1" t="str">
        <f>TEXT(Data[[#This Row],[Order Date]], "mm.yy")</f>
        <v>04.19</v>
      </c>
    </row>
    <row r="8474" spans="1:26" x14ac:dyDescent="0.25">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1" t="str">
        <f>IF(M8474=People!$B$2,People!$A$5,(IF(M8474=People!$B$3,People!$A$3,(IF(M8474=People!$B$4,People!$A$4,(IF(M8474=People!$B$5,People!$A$5,0)))))))</f>
        <v>Cassandra Brandow</v>
      </c>
      <c r="W8474" s="1" t="str">
        <f>IFERROR(VLOOKUP(Data[[#This Row],[Order ID]], Returns!$A:$B, 2, FALSE), "No")</f>
        <v>No</v>
      </c>
      <c r="X8474" s="1">
        <f>1/COUNTIF(Data[Order ID], Data[[#This Row],[Order ID]])</f>
        <v>0.25</v>
      </c>
      <c r="Y8474" s="1">
        <f>1/COUNTIFS(Data[Customer Name],Data[[#This Row],[Customer Name]], Data[MonthYear],Data[[#This Row],[MonthYear]])</f>
        <v>0.16666666666666666</v>
      </c>
      <c r="Z8474" s="1" t="str">
        <f>TEXT(Data[[#This Row],[Order Date]], "mm.yy")</f>
        <v>04.19</v>
      </c>
    </row>
    <row r="8475" spans="1:26" x14ac:dyDescent="0.25">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1" t="str">
        <f>IF(M8475=People!$B$2,People!$A$5,(IF(M8475=People!$B$3,People!$A$3,(IF(M8475=People!$B$4,People!$A$4,(IF(M8475=People!$B$5,People!$A$5,0)))))))</f>
        <v>Cassandra Brandow</v>
      </c>
      <c r="W8475" s="1" t="str">
        <f>IFERROR(VLOOKUP(Data[[#This Row],[Order ID]], Returns!$A:$B, 2, FALSE), "No")</f>
        <v>No</v>
      </c>
      <c r="X8475" s="1">
        <f>1/COUNTIF(Data[Order ID], Data[[#This Row],[Order ID]])</f>
        <v>1</v>
      </c>
      <c r="Y8475" s="1">
        <f>1/COUNTIFS(Data[Customer Name],Data[[#This Row],[Customer Name]], Data[MonthYear],Data[[#This Row],[MonthYear]])</f>
        <v>1</v>
      </c>
      <c r="Z8475" s="1" t="str">
        <f>TEXT(Data[[#This Row],[Order Date]], "mm.yy")</f>
        <v>10.17</v>
      </c>
    </row>
    <row r="8476" spans="1:26" x14ac:dyDescent="0.25">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1" t="str">
        <f>IF(M8476=People!$B$2,People!$A$5,(IF(M8476=People!$B$3,People!$A$3,(IF(M8476=People!$B$4,People!$A$4,(IF(M8476=People!$B$5,People!$A$5,0)))))))</f>
        <v>Chuck Magee</v>
      </c>
      <c r="W8476" s="1" t="str">
        <f>IFERROR(VLOOKUP(Data[[#This Row],[Order ID]], Returns!$A:$B, 2, FALSE), "No")</f>
        <v>No</v>
      </c>
      <c r="X8476" s="1">
        <f>1/COUNTIF(Data[Order ID], Data[[#This Row],[Order ID]])</f>
        <v>0.5</v>
      </c>
      <c r="Y8476" s="1">
        <f>1/COUNTIFS(Data[Customer Name],Data[[#This Row],[Customer Name]], Data[MonthYear],Data[[#This Row],[MonthYear]])</f>
        <v>0.5</v>
      </c>
      <c r="Z8476" s="1" t="str">
        <f>TEXT(Data[[#This Row],[Order Date]], "mm.yy")</f>
        <v>04.19</v>
      </c>
    </row>
    <row r="8477" spans="1:26" x14ac:dyDescent="0.25">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1" t="str">
        <f>IF(M8477=People!$B$2,People!$A$5,(IF(M8477=People!$B$3,People!$A$3,(IF(M8477=People!$B$4,People!$A$4,(IF(M8477=People!$B$5,People!$A$5,0)))))))</f>
        <v>Chuck Magee</v>
      </c>
      <c r="W8477" s="1" t="str">
        <f>IFERROR(VLOOKUP(Data[[#This Row],[Order ID]], Returns!$A:$B, 2, FALSE), "No")</f>
        <v>No</v>
      </c>
      <c r="X8477" s="1">
        <f>1/COUNTIF(Data[Order ID], Data[[#This Row],[Order ID]])</f>
        <v>0.5</v>
      </c>
      <c r="Y8477" s="1">
        <f>1/COUNTIFS(Data[Customer Name],Data[[#This Row],[Customer Name]], Data[MonthYear],Data[[#This Row],[MonthYear]])</f>
        <v>0.5</v>
      </c>
      <c r="Z8477" s="1" t="str">
        <f>TEXT(Data[[#This Row],[Order Date]], "mm.yy")</f>
        <v>04.19</v>
      </c>
    </row>
    <row r="8478" spans="1:26" x14ac:dyDescent="0.25">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1" t="str">
        <f>IF(M8478=People!$B$2,People!$A$5,(IF(M8478=People!$B$3,People!$A$3,(IF(M8478=People!$B$4,People!$A$4,(IF(M8478=People!$B$5,People!$A$5,0)))))))</f>
        <v>Cassandra Brandow</v>
      </c>
      <c r="W8478" s="1" t="str">
        <f>IFERROR(VLOOKUP(Data[[#This Row],[Order ID]], Returns!$A:$B, 2, FALSE), "No")</f>
        <v>No</v>
      </c>
      <c r="X8478" s="1">
        <f>1/COUNTIF(Data[Order ID], Data[[#This Row],[Order ID]])</f>
        <v>1</v>
      </c>
      <c r="Y8478" s="1">
        <f>1/COUNTIFS(Data[Customer Name],Data[[#This Row],[Customer Name]], Data[MonthYear],Data[[#This Row],[MonthYear]])</f>
        <v>1</v>
      </c>
      <c r="Z8478" s="1" t="str">
        <f>TEXT(Data[[#This Row],[Order Date]], "mm.yy")</f>
        <v>10.19</v>
      </c>
    </row>
    <row r="8479" spans="1:26" x14ac:dyDescent="0.25">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1" t="str">
        <f>IF(M8479=People!$B$2,People!$A$5,(IF(M8479=People!$B$3,People!$A$3,(IF(M8479=People!$B$4,People!$A$4,(IF(M8479=People!$B$5,People!$A$5,0)))))))</f>
        <v>Chuck Magee</v>
      </c>
      <c r="W8479" s="1" t="str">
        <f>IFERROR(VLOOKUP(Data[[#This Row],[Order ID]], Returns!$A:$B, 2, FALSE), "No")</f>
        <v>No</v>
      </c>
      <c r="X8479" s="1">
        <f>1/COUNTIF(Data[Order ID], Data[[#This Row],[Order ID]])</f>
        <v>1</v>
      </c>
      <c r="Y8479" s="1">
        <f>1/COUNTIFS(Data[Customer Name],Data[[#This Row],[Customer Name]], Data[MonthYear],Data[[#This Row],[MonthYear]])</f>
        <v>1</v>
      </c>
      <c r="Z8479" s="1" t="str">
        <f>TEXT(Data[[#This Row],[Order Date]], "mm.yy")</f>
        <v>10.17</v>
      </c>
    </row>
    <row r="8480" spans="1:26" x14ac:dyDescent="0.25">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1" t="str">
        <f>IF(M8480=People!$B$2,People!$A$5,(IF(M8480=People!$B$3,People!$A$3,(IF(M8480=People!$B$4,People!$A$4,(IF(M8480=People!$B$5,People!$A$5,0)))))))</f>
        <v>Cassandra Brandow</v>
      </c>
      <c r="W8480" s="1" t="str">
        <f>IFERROR(VLOOKUP(Data[[#This Row],[Order ID]], Returns!$A:$B, 2, FALSE), "No")</f>
        <v>No</v>
      </c>
      <c r="X8480" s="1">
        <f>1/COUNTIF(Data[Order ID], Data[[#This Row],[Order ID]])</f>
        <v>1</v>
      </c>
      <c r="Y8480" s="1">
        <f>1/COUNTIFS(Data[Customer Name],Data[[#This Row],[Customer Name]], Data[MonthYear],Data[[#This Row],[MonthYear]])</f>
        <v>1</v>
      </c>
      <c r="Z8480" s="1" t="str">
        <f>TEXT(Data[[#This Row],[Order Date]], "mm.yy")</f>
        <v>12.19</v>
      </c>
    </row>
    <row r="8481" spans="1:26" x14ac:dyDescent="0.25">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1" t="str">
        <f>IF(M8481=People!$B$2,People!$A$5,(IF(M8481=People!$B$3,People!$A$3,(IF(M8481=People!$B$4,People!$A$4,(IF(M8481=People!$B$5,People!$A$5,0)))))))</f>
        <v>Cassandra Brandow</v>
      </c>
      <c r="W8481" s="1" t="str">
        <f>IFERROR(VLOOKUP(Data[[#This Row],[Order ID]], Returns!$A:$B, 2, FALSE), "No")</f>
        <v>No</v>
      </c>
      <c r="X8481" s="1">
        <f>1/COUNTIF(Data[Order ID], Data[[#This Row],[Order ID]])</f>
        <v>1</v>
      </c>
      <c r="Y8481" s="1">
        <f>1/COUNTIFS(Data[Customer Name],Data[[#This Row],[Customer Name]], Data[MonthYear],Data[[#This Row],[MonthYear]])</f>
        <v>1</v>
      </c>
      <c r="Z8481" s="1" t="str">
        <f>TEXT(Data[[#This Row],[Order Date]], "mm.yy")</f>
        <v>03.18</v>
      </c>
    </row>
    <row r="8482" spans="1:26" x14ac:dyDescent="0.25">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1" t="str">
        <f>IF(M8482=People!$B$2,People!$A$5,(IF(M8482=People!$B$3,People!$A$3,(IF(M8482=People!$B$4,People!$A$4,(IF(M8482=People!$B$5,People!$A$5,0)))))))</f>
        <v>Kelly Williams</v>
      </c>
      <c r="W8482" s="1" t="str">
        <f>IFERROR(VLOOKUP(Data[[#This Row],[Order ID]], Returns!$A:$B, 2, FALSE), "No")</f>
        <v>No</v>
      </c>
      <c r="X8482" s="1">
        <f>1/COUNTIF(Data[Order ID], Data[[#This Row],[Order ID]])</f>
        <v>1</v>
      </c>
      <c r="Y8482" s="1">
        <f>1/COUNTIFS(Data[Customer Name],Data[[#This Row],[Customer Name]], Data[MonthYear],Data[[#This Row],[MonthYear]])</f>
        <v>1</v>
      </c>
      <c r="Z8482" s="1" t="str">
        <f>TEXT(Data[[#This Row],[Order Date]], "mm.yy")</f>
        <v>07.16</v>
      </c>
    </row>
    <row r="8483" spans="1:26" x14ac:dyDescent="0.25">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1" t="str">
        <f>IF(M8483=People!$B$2,People!$A$5,(IF(M8483=People!$B$3,People!$A$3,(IF(M8483=People!$B$4,People!$A$4,(IF(M8483=People!$B$5,People!$A$5,0)))))))</f>
        <v>Chuck Magee</v>
      </c>
      <c r="W8483" s="1" t="str">
        <f>IFERROR(VLOOKUP(Data[[#This Row],[Order ID]], Returns!$A:$B, 2, FALSE), "No")</f>
        <v>No</v>
      </c>
      <c r="X8483" s="1">
        <f>1/COUNTIF(Data[Order ID], Data[[#This Row],[Order ID]])</f>
        <v>1</v>
      </c>
      <c r="Y8483" s="1">
        <f>1/COUNTIFS(Data[Customer Name],Data[[#This Row],[Customer Name]], Data[MonthYear],Data[[#This Row],[MonthYear]])</f>
        <v>1</v>
      </c>
      <c r="Z8483" s="1" t="str">
        <f>TEXT(Data[[#This Row],[Order Date]], "mm.yy")</f>
        <v>05.18</v>
      </c>
    </row>
    <row r="8484" spans="1:26" x14ac:dyDescent="0.25">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1" t="str">
        <f>IF(M8484=People!$B$2,People!$A$5,(IF(M8484=People!$B$3,People!$A$3,(IF(M8484=People!$B$4,People!$A$4,(IF(M8484=People!$B$5,People!$A$5,0)))))))</f>
        <v>Chuck Magee</v>
      </c>
      <c r="W8484" s="1" t="str">
        <f>IFERROR(VLOOKUP(Data[[#This Row],[Order ID]], Returns!$A:$B, 2, FALSE), "No")</f>
        <v>No</v>
      </c>
      <c r="X8484" s="1">
        <f>1/COUNTIF(Data[Order ID], Data[[#This Row],[Order ID]])</f>
        <v>1</v>
      </c>
      <c r="Y8484" s="1">
        <f>1/COUNTIFS(Data[Customer Name],Data[[#This Row],[Customer Name]], Data[MonthYear],Data[[#This Row],[MonthYear]])</f>
        <v>1</v>
      </c>
      <c r="Z8484" s="1" t="str">
        <f>TEXT(Data[[#This Row],[Order Date]], "mm.yy")</f>
        <v>02.19</v>
      </c>
    </row>
    <row r="8485" spans="1:26" x14ac:dyDescent="0.25">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1" t="str">
        <f>IF(M8485=People!$B$2,People!$A$5,(IF(M8485=People!$B$3,People!$A$3,(IF(M8485=People!$B$4,People!$A$4,(IF(M8485=People!$B$5,People!$A$5,0)))))))</f>
        <v>Kelly Williams</v>
      </c>
      <c r="W8485" s="1" t="str">
        <f>IFERROR(VLOOKUP(Data[[#This Row],[Order ID]], Returns!$A:$B, 2, FALSE), "No")</f>
        <v>No</v>
      </c>
      <c r="X8485" s="1">
        <f>1/COUNTIF(Data[Order ID], Data[[#This Row],[Order ID]])</f>
        <v>1</v>
      </c>
      <c r="Y8485" s="1">
        <f>1/COUNTIFS(Data[Customer Name],Data[[#This Row],[Customer Name]], Data[MonthYear],Data[[#This Row],[MonthYear]])</f>
        <v>1</v>
      </c>
      <c r="Z8485" s="1" t="str">
        <f>TEXT(Data[[#This Row],[Order Date]], "mm.yy")</f>
        <v>09.18</v>
      </c>
    </row>
    <row r="8486" spans="1:26" x14ac:dyDescent="0.25">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1" t="str">
        <f>IF(M8486=People!$B$2,People!$A$5,(IF(M8486=People!$B$3,People!$A$3,(IF(M8486=People!$B$4,People!$A$4,(IF(M8486=People!$B$5,People!$A$5,0)))))))</f>
        <v>Cassandra Brandow</v>
      </c>
      <c r="W8486" s="1" t="str">
        <f>IFERROR(VLOOKUP(Data[[#This Row],[Order ID]], Returns!$A:$B, 2, FALSE), "No")</f>
        <v>No</v>
      </c>
      <c r="X8486" s="1">
        <f>1/COUNTIF(Data[Order ID], Data[[#This Row],[Order ID]])</f>
        <v>1</v>
      </c>
      <c r="Y8486" s="1">
        <f>1/COUNTIFS(Data[Customer Name],Data[[#This Row],[Customer Name]], Data[MonthYear],Data[[#This Row],[MonthYear]])</f>
        <v>1</v>
      </c>
      <c r="Z8486" s="1" t="str">
        <f>TEXT(Data[[#This Row],[Order Date]], "mm.yy")</f>
        <v>09.19</v>
      </c>
    </row>
    <row r="8487" spans="1:26" x14ac:dyDescent="0.25">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1" t="str">
        <f>IF(M8487=People!$B$2,People!$A$5,(IF(M8487=People!$B$3,People!$A$3,(IF(M8487=People!$B$4,People!$A$4,(IF(M8487=People!$B$5,People!$A$5,0)))))))</f>
        <v>Cassandra Brandow</v>
      </c>
      <c r="W8487" s="1" t="str">
        <f>IFERROR(VLOOKUP(Data[[#This Row],[Order ID]], Returns!$A:$B, 2, FALSE), "No")</f>
        <v>No</v>
      </c>
      <c r="X8487" s="1">
        <f>1/COUNTIF(Data[Order ID], Data[[#This Row],[Order ID]])</f>
        <v>0.33333333333333331</v>
      </c>
      <c r="Y8487" s="1">
        <f>1/COUNTIFS(Data[Customer Name],Data[[#This Row],[Customer Name]], Data[MonthYear],Data[[#This Row],[MonthYear]])</f>
        <v>0.33333333333333331</v>
      </c>
      <c r="Z8487" s="1" t="str">
        <f>TEXT(Data[[#This Row],[Order Date]], "mm.yy")</f>
        <v>03.19</v>
      </c>
    </row>
    <row r="8488" spans="1:26" x14ac:dyDescent="0.25">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1" t="str">
        <f>IF(M8488=People!$B$2,People!$A$5,(IF(M8488=People!$B$3,People!$A$3,(IF(M8488=People!$B$4,People!$A$4,(IF(M8488=People!$B$5,People!$A$5,0)))))))</f>
        <v>Cassandra Brandow</v>
      </c>
      <c r="W8488" s="1" t="str">
        <f>IFERROR(VLOOKUP(Data[[#This Row],[Order ID]], Returns!$A:$B, 2, FALSE), "No")</f>
        <v>No</v>
      </c>
      <c r="X8488" s="1">
        <f>1/COUNTIF(Data[Order ID], Data[[#This Row],[Order ID]])</f>
        <v>0.33333333333333331</v>
      </c>
      <c r="Y8488" s="1">
        <f>1/COUNTIFS(Data[Customer Name],Data[[#This Row],[Customer Name]], Data[MonthYear],Data[[#This Row],[MonthYear]])</f>
        <v>0.33333333333333331</v>
      </c>
      <c r="Z8488" s="1" t="str">
        <f>TEXT(Data[[#This Row],[Order Date]], "mm.yy")</f>
        <v>03.19</v>
      </c>
    </row>
    <row r="8489" spans="1:26" x14ac:dyDescent="0.25">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1" t="str">
        <f>IF(M8489=People!$B$2,People!$A$5,(IF(M8489=People!$B$3,People!$A$3,(IF(M8489=People!$B$4,People!$A$4,(IF(M8489=People!$B$5,People!$A$5,0)))))))</f>
        <v>Cassandra Brandow</v>
      </c>
      <c r="W8489" s="1" t="str">
        <f>IFERROR(VLOOKUP(Data[[#This Row],[Order ID]], Returns!$A:$B, 2, FALSE), "No")</f>
        <v>No</v>
      </c>
      <c r="X8489" s="1">
        <f>1/COUNTIF(Data[Order ID], Data[[#This Row],[Order ID]])</f>
        <v>0.33333333333333331</v>
      </c>
      <c r="Y8489" s="1">
        <f>1/COUNTIFS(Data[Customer Name],Data[[#This Row],[Customer Name]], Data[MonthYear],Data[[#This Row],[MonthYear]])</f>
        <v>0.33333333333333331</v>
      </c>
      <c r="Z8489" s="1" t="str">
        <f>TEXT(Data[[#This Row],[Order Date]], "mm.yy")</f>
        <v>03.19</v>
      </c>
    </row>
    <row r="8490" spans="1:26" x14ac:dyDescent="0.25">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1" t="str">
        <f>IF(M8490=People!$B$2,People!$A$5,(IF(M8490=People!$B$3,People!$A$3,(IF(M8490=People!$B$4,People!$A$4,(IF(M8490=People!$B$5,People!$A$5,0)))))))</f>
        <v>Cassandra Brandow</v>
      </c>
      <c r="W8490" s="1" t="str">
        <f>IFERROR(VLOOKUP(Data[[#This Row],[Order ID]], Returns!$A:$B, 2, FALSE), "No")</f>
        <v>No</v>
      </c>
      <c r="X8490" s="1">
        <f>1/COUNTIF(Data[Order ID], Data[[#This Row],[Order ID]])</f>
        <v>0.33333333333333331</v>
      </c>
      <c r="Y8490" s="1">
        <f>1/COUNTIFS(Data[Customer Name],Data[[#This Row],[Customer Name]], Data[MonthYear],Data[[#This Row],[MonthYear]])</f>
        <v>0.33333333333333331</v>
      </c>
      <c r="Z8490" s="1" t="str">
        <f>TEXT(Data[[#This Row],[Order Date]], "mm.yy")</f>
        <v>02.18</v>
      </c>
    </row>
    <row r="8491" spans="1:26" x14ac:dyDescent="0.25">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1" t="str">
        <f>IF(M8491=People!$B$2,People!$A$5,(IF(M8491=People!$B$3,People!$A$3,(IF(M8491=People!$B$4,People!$A$4,(IF(M8491=People!$B$5,People!$A$5,0)))))))</f>
        <v>Cassandra Brandow</v>
      </c>
      <c r="W8491" s="1" t="str">
        <f>IFERROR(VLOOKUP(Data[[#This Row],[Order ID]], Returns!$A:$B, 2, FALSE), "No")</f>
        <v>No</v>
      </c>
      <c r="X8491" s="1">
        <f>1/COUNTIF(Data[Order ID], Data[[#This Row],[Order ID]])</f>
        <v>0.33333333333333331</v>
      </c>
      <c r="Y8491" s="1">
        <f>1/COUNTIFS(Data[Customer Name],Data[[#This Row],[Customer Name]], Data[MonthYear],Data[[#This Row],[MonthYear]])</f>
        <v>0.33333333333333331</v>
      </c>
      <c r="Z8491" s="1" t="str">
        <f>TEXT(Data[[#This Row],[Order Date]], "mm.yy")</f>
        <v>02.18</v>
      </c>
    </row>
    <row r="8492" spans="1:26" x14ac:dyDescent="0.25">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1" t="str">
        <f>IF(M8492=People!$B$2,People!$A$5,(IF(M8492=People!$B$3,People!$A$3,(IF(M8492=People!$B$4,People!$A$4,(IF(M8492=People!$B$5,People!$A$5,0)))))))</f>
        <v>Cassandra Brandow</v>
      </c>
      <c r="W8492" s="1" t="str">
        <f>IFERROR(VLOOKUP(Data[[#This Row],[Order ID]], Returns!$A:$B, 2, FALSE), "No")</f>
        <v>No</v>
      </c>
      <c r="X8492" s="1">
        <f>1/COUNTIF(Data[Order ID], Data[[#This Row],[Order ID]])</f>
        <v>0.33333333333333331</v>
      </c>
      <c r="Y8492" s="1">
        <f>1/COUNTIFS(Data[Customer Name],Data[[#This Row],[Customer Name]], Data[MonthYear],Data[[#This Row],[MonthYear]])</f>
        <v>0.33333333333333331</v>
      </c>
      <c r="Z8492" s="1" t="str">
        <f>TEXT(Data[[#This Row],[Order Date]], "mm.yy")</f>
        <v>02.18</v>
      </c>
    </row>
    <row r="8493" spans="1:26" x14ac:dyDescent="0.25">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1" t="str">
        <f>IF(M8493=People!$B$2,People!$A$5,(IF(M8493=People!$B$3,People!$A$3,(IF(M8493=People!$B$4,People!$A$4,(IF(M8493=People!$B$5,People!$A$5,0)))))))</f>
        <v>Cassandra Brandow</v>
      </c>
      <c r="W8493" s="1" t="str">
        <f>IFERROR(VLOOKUP(Data[[#This Row],[Order ID]], Returns!$A:$B, 2, FALSE), "No")</f>
        <v>No</v>
      </c>
      <c r="X8493" s="1">
        <f>1/COUNTIF(Data[Order ID], Data[[#This Row],[Order ID]])</f>
        <v>1</v>
      </c>
      <c r="Y8493" s="1">
        <f>1/COUNTIFS(Data[Customer Name],Data[[#This Row],[Customer Name]], Data[MonthYear],Data[[#This Row],[MonthYear]])</f>
        <v>1</v>
      </c>
      <c r="Z8493" s="1" t="str">
        <f>TEXT(Data[[#This Row],[Order Date]], "mm.yy")</f>
        <v>07.19</v>
      </c>
    </row>
    <row r="8494" spans="1:26" x14ac:dyDescent="0.25">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1" t="str">
        <f>IF(M8494=People!$B$2,People!$A$5,(IF(M8494=People!$B$3,People!$A$3,(IF(M8494=People!$B$4,People!$A$4,(IF(M8494=People!$B$5,People!$A$5,0)))))))</f>
        <v>Kelly Williams</v>
      </c>
      <c r="W8494" s="1" t="str">
        <f>IFERROR(VLOOKUP(Data[[#This Row],[Order ID]], Returns!$A:$B, 2, FALSE), "No")</f>
        <v>No</v>
      </c>
      <c r="X8494" s="1">
        <f>1/COUNTIF(Data[Order ID], Data[[#This Row],[Order ID]])</f>
        <v>0.33333333333333331</v>
      </c>
      <c r="Y8494" s="1">
        <f>1/COUNTIFS(Data[Customer Name],Data[[#This Row],[Customer Name]], Data[MonthYear],Data[[#This Row],[MonthYear]])</f>
        <v>0.33333333333333331</v>
      </c>
      <c r="Z8494" s="1" t="str">
        <f>TEXT(Data[[#This Row],[Order Date]], "mm.yy")</f>
        <v>10.17</v>
      </c>
    </row>
    <row r="8495" spans="1:26" x14ac:dyDescent="0.25">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1" t="str">
        <f>IF(M8495=People!$B$2,People!$A$5,(IF(M8495=People!$B$3,People!$A$3,(IF(M8495=People!$B$4,People!$A$4,(IF(M8495=People!$B$5,People!$A$5,0)))))))</f>
        <v>Kelly Williams</v>
      </c>
      <c r="W8495" s="1" t="str">
        <f>IFERROR(VLOOKUP(Data[[#This Row],[Order ID]], Returns!$A:$B, 2, FALSE), "No")</f>
        <v>No</v>
      </c>
      <c r="X8495" s="1">
        <f>1/COUNTIF(Data[Order ID], Data[[#This Row],[Order ID]])</f>
        <v>0.33333333333333331</v>
      </c>
      <c r="Y8495" s="1">
        <f>1/COUNTIFS(Data[Customer Name],Data[[#This Row],[Customer Name]], Data[MonthYear],Data[[#This Row],[MonthYear]])</f>
        <v>0.33333333333333331</v>
      </c>
      <c r="Z8495" s="1" t="str">
        <f>TEXT(Data[[#This Row],[Order Date]], "mm.yy")</f>
        <v>10.17</v>
      </c>
    </row>
    <row r="8496" spans="1:26" x14ac:dyDescent="0.25">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1" t="str">
        <f>IF(M8496=People!$B$2,People!$A$5,(IF(M8496=People!$B$3,People!$A$3,(IF(M8496=People!$B$4,People!$A$4,(IF(M8496=People!$B$5,People!$A$5,0)))))))</f>
        <v>Kelly Williams</v>
      </c>
      <c r="W8496" s="1" t="str">
        <f>IFERROR(VLOOKUP(Data[[#This Row],[Order ID]], Returns!$A:$B, 2, FALSE), "No")</f>
        <v>No</v>
      </c>
      <c r="X8496" s="1">
        <f>1/COUNTIF(Data[Order ID], Data[[#This Row],[Order ID]])</f>
        <v>0.33333333333333331</v>
      </c>
      <c r="Y8496" s="1">
        <f>1/COUNTIFS(Data[Customer Name],Data[[#This Row],[Customer Name]], Data[MonthYear],Data[[#This Row],[MonthYear]])</f>
        <v>0.33333333333333331</v>
      </c>
      <c r="Z8496" s="1" t="str">
        <f>TEXT(Data[[#This Row],[Order Date]], "mm.yy")</f>
        <v>10.17</v>
      </c>
    </row>
    <row r="8497" spans="1:26" x14ac:dyDescent="0.25">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1" t="str">
        <f>IF(M8497=People!$B$2,People!$A$5,(IF(M8497=People!$B$3,People!$A$3,(IF(M8497=People!$B$4,People!$A$4,(IF(M8497=People!$B$5,People!$A$5,0)))))))</f>
        <v>Cassandra Brandow</v>
      </c>
      <c r="W8497" s="1" t="str">
        <f>IFERROR(VLOOKUP(Data[[#This Row],[Order ID]], Returns!$A:$B, 2, FALSE), "No")</f>
        <v>No</v>
      </c>
      <c r="X8497" s="1">
        <f>1/COUNTIF(Data[Order ID], Data[[#This Row],[Order ID]])</f>
        <v>1</v>
      </c>
      <c r="Y8497" s="1">
        <f>1/COUNTIFS(Data[Customer Name],Data[[#This Row],[Customer Name]], Data[MonthYear],Data[[#This Row],[MonthYear]])</f>
        <v>1</v>
      </c>
      <c r="Z8497" s="1" t="str">
        <f>TEXT(Data[[#This Row],[Order Date]], "mm.yy")</f>
        <v>12.18</v>
      </c>
    </row>
    <row r="8498" spans="1:26" x14ac:dyDescent="0.25">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1" t="str">
        <f>IF(M8498=People!$B$2,People!$A$5,(IF(M8498=People!$B$3,People!$A$3,(IF(M8498=People!$B$4,People!$A$4,(IF(M8498=People!$B$5,People!$A$5,0)))))))</f>
        <v>Chuck Magee</v>
      </c>
      <c r="W8498" s="1" t="str">
        <f>IFERROR(VLOOKUP(Data[[#This Row],[Order ID]], Returns!$A:$B, 2, FALSE), "No")</f>
        <v>No</v>
      </c>
      <c r="X8498" s="1">
        <f>1/COUNTIF(Data[Order ID], Data[[#This Row],[Order ID]])</f>
        <v>0.2</v>
      </c>
      <c r="Y8498" s="1">
        <f>1/COUNTIFS(Data[Customer Name],Data[[#This Row],[Customer Name]], Data[MonthYear],Data[[#This Row],[MonthYear]])</f>
        <v>0.2</v>
      </c>
      <c r="Z8498" s="1" t="str">
        <f>TEXT(Data[[#This Row],[Order Date]], "mm.yy")</f>
        <v>03.16</v>
      </c>
    </row>
    <row r="8499" spans="1:26" x14ac:dyDescent="0.25">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1" t="str">
        <f>IF(M8499=People!$B$2,People!$A$5,(IF(M8499=People!$B$3,People!$A$3,(IF(M8499=People!$B$4,People!$A$4,(IF(M8499=People!$B$5,People!$A$5,0)))))))</f>
        <v>Chuck Magee</v>
      </c>
      <c r="W8499" s="1" t="str">
        <f>IFERROR(VLOOKUP(Data[[#This Row],[Order ID]], Returns!$A:$B, 2, FALSE), "No")</f>
        <v>No</v>
      </c>
      <c r="X8499" s="1">
        <f>1/COUNTIF(Data[Order ID], Data[[#This Row],[Order ID]])</f>
        <v>0.2</v>
      </c>
      <c r="Y8499" s="1">
        <f>1/COUNTIFS(Data[Customer Name],Data[[#This Row],[Customer Name]], Data[MonthYear],Data[[#This Row],[MonthYear]])</f>
        <v>0.2</v>
      </c>
      <c r="Z8499" s="1" t="str">
        <f>TEXT(Data[[#This Row],[Order Date]], "mm.yy")</f>
        <v>03.16</v>
      </c>
    </row>
    <row r="8500" spans="1:26" x14ac:dyDescent="0.25">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1" t="str">
        <f>IF(M8500=People!$B$2,People!$A$5,(IF(M8500=People!$B$3,People!$A$3,(IF(M8500=People!$B$4,People!$A$4,(IF(M8500=People!$B$5,People!$A$5,0)))))))</f>
        <v>Chuck Magee</v>
      </c>
      <c r="W8500" s="1" t="str">
        <f>IFERROR(VLOOKUP(Data[[#This Row],[Order ID]], Returns!$A:$B, 2, FALSE), "No")</f>
        <v>No</v>
      </c>
      <c r="X8500" s="1">
        <f>1/COUNTIF(Data[Order ID], Data[[#This Row],[Order ID]])</f>
        <v>0.2</v>
      </c>
      <c r="Y8500" s="1">
        <f>1/COUNTIFS(Data[Customer Name],Data[[#This Row],[Customer Name]], Data[MonthYear],Data[[#This Row],[MonthYear]])</f>
        <v>0.2</v>
      </c>
      <c r="Z8500" s="1" t="str">
        <f>TEXT(Data[[#This Row],[Order Date]], "mm.yy")</f>
        <v>03.16</v>
      </c>
    </row>
    <row r="8501" spans="1:26" x14ac:dyDescent="0.25">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1" t="str">
        <f>IF(M8501=People!$B$2,People!$A$5,(IF(M8501=People!$B$3,People!$A$3,(IF(M8501=People!$B$4,People!$A$4,(IF(M8501=People!$B$5,People!$A$5,0)))))))</f>
        <v>Chuck Magee</v>
      </c>
      <c r="W8501" s="1" t="str">
        <f>IFERROR(VLOOKUP(Data[[#This Row],[Order ID]], Returns!$A:$B, 2, FALSE), "No")</f>
        <v>No</v>
      </c>
      <c r="X8501" s="1">
        <f>1/COUNTIF(Data[Order ID], Data[[#This Row],[Order ID]])</f>
        <v>0.2</v>
      </c>
      <c r="Y8501" s="1">
        <f>1/COUNTIFS(Data[Customer Name],Data[[#This Row],[Customer Name]], Data[MonthYear],Data[[#This Row],[MonthYear]])</f>
        <v>0.2</v>
      </c>
      <c r="Z8501" s="1" t="str">
        <f>TEXT(Data[[#This Row],[Order Date]], "mm.yy")</f>
        <v>03.16</v>
      </c>
    </row>
    <row r="8502" spans="1:26" x14ac:dyDescent="0.25">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1" t="str">
        <f>IF(M8502=People!$B$2,People!$A$5,(IF(M8502=People!$B$3,People!$A$3,(IF(M8502=People!$B$4,People!$A$4,(IF(M8502=People!$B$5,People!$A$5,0)))))))</f>
        <v>Chuck Magee</v>
      </c>
      <c r="W8502" s="1" t="str">
        <f>IFERROR(VLOOKUP(Data[[#This Row],[Order ID]], Returns!$A:$B, 2, FALSE), "No")</f>
        <v>No</v>
      </c>
      <c r="X8502" s="1">
        <f>1/COUNTIF(Data[Order ID], Data[[#This Row],[Order ID]])</f>
        <v>0.2</v>
      </c>
      <c r="Y8502" s="1">
        <f>1/COUNTIFS(Data[Customer Name],Data[[#This Row],[Customer Name]], Data[MonthYear],Data[[#This Row],[MonthYear]])</f>
        <v>0.2</v>
      </c>
      <c r="Z8502" s="1" t="str">
        <f>TEXT(Data[[#This Row],[Order Date]], "mm.yy")</f>
        <v>03.16</v>
      </c>
    </row>
    <row r="8503" spans="1:26" x14ac:dyDescent="0.25">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1" t="str">
        <f>IF(M8503=People!$B$2,People!$A$5,(IF(M8503=People!$B$3,People!$A$3,(IF(M8503=People!$B$4,People!$A$4,(IF(M8503=People!$B$5,People!$A$5,0)))))))</f>
        <v>Cassandra Brandow</v>
      </c>
      <c r="W8503" s="1" t="str">
        <f>IFERROR(VLOOKUP(Data[[#This Row],[Order ID]], Returns!$A:$B, 2, FALSE), "No")</f>
        <v>No</v>
      </c>
      <c r="X8503" s="1">
        <f>1/COUNTIF(Data[Order ID], Data[[#This Row],[Order ID]])</f>
        <v>0.5</v>
      </c>
      <c r="Y8503" s="1">
        <f>1/COUNTIFS(Data[Customer Name],Data[[#This Row],[Customer Name]], Data[MonthYear],Data[[#This Row],[MonthYear]])</f>
        <v>0.14285714285714285</v>
      </c>
      <c r="Z8503" s="1" t="str">
        <f>TEXT(Data[[#This Row],[Order Date]], "mm.yy")</f>
        <v>03.17</v>
      </c>
    </row>
    <row r="8504" spans="1:26" x14ac:dyDescent="0.25">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1" t="str">
        <f>IF(M8504=People!$B$2,People!$A$5,(IF(M8504=People!$B$3,People!$A$3,(IF(M8504=People!$B$4,People!$A$4,(IF(M8504=People!$B$5,People!$A$5,0)))))))</f>
        <v>Cassandra Brandow</v>
      </c>
      <c r="W8504" s="1" t="str">
        <f>IFERROR(VLOOKUP(Data[[#This Row],[Order ID]], Returns!$A:$B, 2, FALSE), "No")</f>
        <v>No</v>
      </c>
      <c r="X8504" s="1">
        <f>1/COUNTIF(Data[Order ID], Data[[#This Row],[Order ID]])</f>
        <v>0.5</v>
      </c>
      <c r="Y8504" s="1">
        <f>1/COUNTIFS(Data[Customer Name],Data[[#This Row],[Customer Name]], Data[MonthYear],Data[[#This Row],[MonthYear]])</f>
        <v>0.14285714285714285</v>
      </c>
      <c r="Z8504" s="1" t="str">
        <f>TEXT(Data[[#This Row],[Order Date]], "mm.yy")</f>
        <v>03.17</v>
      </c>
    </row>
    <row r="8505" spans="1:26" x14ac:dyDescent="0.25">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1" t="str">
        <f>IF(M8505=People!$B$2,People!$A$5,(IF(M8505=People!$B$3,People!$A$3,(IF(M8505=People!$B$4,People!$A$4,(IF(M8505=People!$B$5,People!$A$5,0)))))))</f>
        <v>Cassandra Brandow</v>
      </c>
      <c r="W8505" s="1" t="str">
        <f>IFERROR(VLOOKUP(Data[[#This Row],[Order ID]], Returns!$A:$B, 2, FALSE), "No")</f>
        <v>No</v>
      </c>
      <c r="X8505" s="1">
        <f>1/COUNTIF(Data[Order ID], Data[[#This Row],[Order ID]])</f>
        <v>1</v>
      </c>
      <c r="Y8505" s="1">
        <f>1/COUNTIFS(Data[Customer Name],Data[[#This Row],[Customer Name]], Data[MonthYear],Data[[#This Row],[MonthYear]])</f>
        <v>1</v>
      </c>
      <c r="Z8505" s="1" t="str">
        <f>TEXT(Data[[#This Row],[Order Date]], "mm.yy")</f>
        <v>02.16</v>
      </c>
    </row>
    <row r="8506" spans="1:26" x14ac:dyDescent="0.25">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1" t="str">
        <f>IF(M8506=People!$B$2,People!$A$5,(IF(M8506=People!$B$3,People!$A$3,(IF(M8506=People!$B$4,People!$A$4,(IF(M8506=People!$B$5,People!$A$5,0)))))))</f>
        <v>Kelly Williams</v>
      </c>
      <c r="W8506" s="1" t="str">
        <f>IFERROR(VLOOKUP(Data[[#This Row],[Order ID]], Returns!$A:$B, 2, FALSE), "No")</f>
        <v>No</v>
      </c>
      <c r="X8506" s="1">
        <f>1/COUNTIF(Data[Order ID], Data[[#This Row],[Order ID]])</f>
        <v>1</v>
      </c>
      <c r="Y8506" s="1">
        <f>1/COUNTIFS(Data[Customer Name],Data[[#This Row],[Customer Name]], Data[MonthYear],Data[[#This Row],[MonthYear]])</f>
        <v>1</v>
      </c>
      <c r="Z8506" s="1" t="str">
        <f>TEXT(Data[[#This Row],[Order Date]], "mm.yy")</f>
        <v>05.18</v>
      </c>
    </row>
    <row r="8507" spans="1:26" x14ac:dyDescent="0.25">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1" t="str">
        <f>IF(M8507=People!$B$2,People!$A$5,(IF(M8507=People!$B$3,People!$A$3,(IF(M8507=People!$B$4,People!$A$4,(IF(M8507=People!$B$5,People!$A$5,0)))))))</f>
        <v>Kelly Williams</v>
      </c>
      <c r="W8507" s="1" t="str">
        <f>IFERROR(VLOOKUP(Data[[#This Row],[Order ID]], Returns!$A:$B, 2, FALSE), "No")</f>
        <v>No</v>
      </c>
      <c r="X8507" s="1">
        <f>1/COUNTIF(Data[Order ID], Data[[#This Row],[Order ID]])</f>
        <v>0.33333333333333331</v>
      </c>
      <c r="Y8507" s="1">
        <f>1/COUNTIFS(Data[Customer Name],Data[[#This Row],[Customer Name]], Data[MonthYear],Data[[#This Row],[MonthYear]])</f>
        <v>0.2</v>
      </c>
      <c r="Z8507" s="1" t="str">
        <f>TEXT(Data[[#This Row],[Order Date]], "mm.yy")</f>
        <v>03.18</v>
      </c>
    </row>
    <row r="8508" spans="1:26" x14ac:dyDescent="0.25">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1" t="str">
        <f>IF(M8508=People!$B$2,People!$A$5,(IF(M8508=People!$B$3,People!$A$3,(IF(M8508=People!$B$4,People!$A$4,(IF(M8508=People!$B$5,People!$A$5,0)))))))</f>
        <v>Kelly Williams</v>
      </c>
      <c r="W8508" s="1" t="str">
        <f>IFERROR(VLOOKUP(Data[[#This Row],[Order ID]], Returns!$A:$B, 2, FALSE), "No")</f>
        <v>No</v>
      </c>
      <c r="X8508" s="1">
        <f>1/COUNTIF(Data[Order ID], Data[[#This Row],[Order ID]])</f>
        <v>0.33333333333333331</v>
      </c>
      <c r="Y8508" s="1">
        <f>1/COUNTIFS(Data[Customer Name],Data[[#This Row],[Customer Name]], Data[MonthYear],Data[[#This Row],[MonthYear]])</f>
        <v>0.2</v>
      </c>
      <c r="Z8508" s="1" t="str">
        <f>TEXT(Data[[#This Row],[Order Date]], "mm.yy")</f>
        <v>03.18</v>
      </c>
    </row>
    <row r="8509" spans="1:26" x14ac:dyDescent="0.25">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1" t="str">
        <f>IF(M8509=People!$B$2,People!$A$5,(IF(M8509=People!$B$3,People!$A$3,(IF(M8509=People!$B$4,People!$A$4,(IF(M8509=People!$B$5,People!$A$5,0)))))))</f>
        <v>Kelly Williams</v>
      </c>
      <c r="W8509" s="1" t="str">
        <f>IFERROR(VLOOKUP(Data[[#This Row],[Order ID]], Returns!$A:$B, 2, FALSE), "No")</f>
        <v>No</v>
      </c>
      <c r="X8509" s="1">
        <f>1/COUNTIF(Data[Order ID], Data[[#This Row],[Order ID]])</f>
        <v>0.33333333333333331</v>
      </c>
      <c r="Y8509" s="1">
        <f>1/COUNTIFS(Data[Customer Name],Data[[#This Row],[Customer Name]], Data[MonthYear],Data[[#This Row],[MonthYear]])</f>
        <v>0.2</v>
      </c>
      <c r="Z8509" s="1" t="str">
        <f>TEXT(Data[[#This Row],[Order Date]], "mm.yy")</f>
        <v>03.18</v>
      </c>
    </row>
    <row r="8510" spans="1:26" x14ac:dyDescent="0.25">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1" t="str">
        <f>IF(M8510=People!$B$2,People!$A$5,(IF(M8510=People!$B$3,People!$A$3,(IF(M8510=People!$B$4,People!$A$4,(IF(M8510=People!$B$5,People!$A$5,0)))))))</f>
        <v>Kelly Williams</v>
      </c>
      <c r="W8510" s="1" t="str">
        <f>IFERROR(VLOOKUP(Data[[#This Row],[Order ID]], Returns!$A:$B, 2, FALSE), "No")</f>
        <v>No</v>
      </c>
      <c r="X8510" s="1">
        <f>1/COUNTIF(Data[Order ID], Data[[#This Row],[Order ID]])</f>
        <v>0.33333333333333331</v>
      </c>
      <c r="Y8510" s="1">
        <f>1/COUNTIFS(Data[Customer Name],Data[[#This Row],[Customer Name]], Data[MonthYear],Data[[#This Row],[MonthYear]])</f>
        <v>0.33333333333333331</v>
      </c>
      <c r="Z8510" s="1" t="str">
        <f>TEXT(Data[[#This Row],[Order Date]], "mm.yy")</f>
        <v>12.17</v>
      </c>
    </row>
    <row r="8511" spans="1:26" x14ac:dyDescent="0.25">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1" t="str">
        <f>IF(M8511=People!$B$2,People!$A$5,(IF(M8511=People!$B$3,People!$A$3,(IF(M8511=People!$B$4,People!$A$4,(IF(M8511=People!$B$5,People!$A$5,0)))))))</f>
        <v>Kelly Williams</v>
      </c>
      <c r="W8511" s="1" t="str">
        <f>IFERROR(VLOOKUP(Data[[#This Row],[Order ID]], Returns!$A:$B, 2, FALSE), "No")</f>
        <v>No</v>
      </c>
      <c r="X8511" s="1">
        <f>1/COUNTIF(Data[Order ID], Data[[#This Row],[Order ID]])</f>
        <v>0.33333333333333331</v>
      </c>
      <c r="Y8511" s="1">
        <f>1/COUNTIFS(Data[Customer Name],Data[[#This Row],[Customer Name]], Data[MonthYear],Data[[#This Row],[MonthYear]])</f>
        <v>0.33333333333333331</v>
      </c>
      <c r="Z8511" s="1" t="str">
        <f>TEXT(Data[[#This Row],[Order Date]], "mm.yy")</f>
        <v>12.17</v>
      </c>
    </row>
    <row r="8512" spans="1:26" x14ac:dyDescent="0.25">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1" t="str">
        <f>IF(M8512=People!$B$2,People!$A$5,(IF(M8512=People!$B$3,People!$A$3,(IF(M8512=People!$B$4,People!$A$4,(IF(M8512=People!$B$5,People!$A$5,0)))))))</f>
        <v>Kelly Williams</v>
      </c>
      <c r="W8512" s="1" t="str">
        <f>IFERROR(VLOOKUP(Data[[#This Row],[Order ID]], Returns!$A:$B, 2, FALSE), "No")</f>
        <v>No</v>
      </c>
      <c r="X8512" s="1">
        <f>1/COUNTIF(Data[Order ID], Data[[#This Row],[Order ID]])</f>
        <v>0.33333333333333331</v>
      </c>
      <c r="Y8512" s="1">
        <f>1/COUNTIFS(Data[Customer Name],Data[[#This Row],[Customer Name]], Data[MonthYear],Data[[#This Row],[MonthYear]])</f>
        <v>0.33333333333333331</v>
      </c>
      <c r="Z8512" s="1" t="str">
        <f>TEXT(Data[[#This Row],[Order Date]], "mm.yy")</f>
        <v>12.17</v>
      </c>
    </row>
    <row r="8513" spans="1:26" x14ac:dyDescent="0.25">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1" t="str">
        <f>IF(M8513=People!$B$2,People!$A$5,(IF(M8513=People!$B$3,People!$A$3,(IF(M8513=People!$B$4,People!$A$4,(IF(M8513=People!$B$5,People!$A$5,0)))))))</f>
        <v>Chuck Magee</v>
      </c>
      <c r="W8513" s="1" t="str">
        <f>IFERROR(VLOOKUP(Data[[#This Row],[Order ID]], Returns!$A:$B, 2, FALSE), "No")</f>
        <v>No</v>
      </c>
      <c r="X8513" s="1">
        <f>1/COUNTIF(Data[Order ID], Data[[#This Row],[Order ID]])</f>
        <v>1</v>
      </c>
      <c r="Y8513" s="1">
        <f>1/COUNTIFS(Data[Customer Name],Data[[#This Row],[Customer Name]], Data[MonthYear],Data[[#This Row],[MonthYear]])</f>
        <v>1</v>
      </c>
      <c r="Z8513" s="1" t="str">
        <f>TEXT(Data[[#This Row],[Order Date]], "mm.yy")</f>
        <v>12.18</v>
      </c>
    </row>
    <row r="8514" spans="1:26" x14ac:dyDescent="0.25">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1" t="str">
        <f>IF(M8514=People!$B$2,People!$A$5,(IF(M8514=People!$B$3,People!$A$3,(IF(M8514=People!$B$4,People!$A$4,(IF(M8514=People!$B$5,People!$A$5,0)))))))</f>
        <v>Kelly Williams</v>
      </c>
      <c r="W8514" s="1" t="str">
        <f>IFERROR(VLOOKUP(Data[[#This Row],[Order ID]], Returns!$A:$B, 2, FALSE), "No")</f>
        <v>No</v>
      </c>
      <c r="X8514" s="1">
        <f>1/COUNTIF(Data[Order ID], Data[[#This Row],[Order ID]])</f>
        <v>1</v>
      </c>
      <c r="Y8514" s="1">
        <f>1/COUNTIFS(Data[Customer Name],Data[[#This Row],[Customer Name]], Data[MonthYear],Data[[#This Row],[MonthYear]])</f>
        <v>1</v>
      </c>
      <c r="Z8514" s="1" t="str">
        <f>TEXT(Data[[#This Row],[Order Date]], "mm.yy")</f>
        <v>02.18</v>
      </c>
    </row>
    <row r="8515" spans="1:26" x14ac:dyDescent="0.25">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1" t="str">
        <f>IF(M8515=People!$B$2,People!$A$5,(IF(M8515=People!$B$3,People!$A$3,(IF(M8515=People!$B$4,People!$A$4,(IF(M8515=People!$B$5,People!$A$5,0)))))))</f>
        <v>Cassandra Brandow</v>
      </c>
      <c r="W8515" s="1" t="str">
        <f>IFERROR(VLOOKUP(Data[[#This Row],[Order ID]], Returns!$A:$B, 2, FALSE), "No")</f>
        <v>No</v>
      </c>
      <c r="X8515" s="1">
        <f>1/COUNTIF(Data[Order ID], Data[[#This Row],[Order ID]])</f>
        <v>1</v>
      </c>
      <c r="Y8515" s="1">
        <f>1/COUNTIFS(Data[Customer Name],Data[[#This Row],[Customer Name]], Data[MonthYear],Data[[#This Row],[MonthYear]])</f>
        <v>1</v>
      </c>
      <c r="Z8515" s="1" t="str">
        <f>TEXT(Data[[#This Row],[Order Date]], "mm.yy")</f>
        <v>06.19</v>
      </c>
    </row>
    <row r="8516" spans="1:26" x14ac:dyDescent="0.25">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1" t="str">
        <f>IF(M8516=People!$B$2,People!$A$5,(IF(M8516=People!$B$3,People!$A$3,(IF(M8516=People!$B$4,People!$A$4,(IF(M8516=People!$B$5,People!$A$5,0)))))))</f>
        <v>Cassandra Brandow</v>
      </c>
      <c r="W8516" s="1" t="str">
        <f>IFERROR(VLOOKUP(Data[[#This Row],[Order ID]], Returns!$A:$B, 2, FALSE), "No")</f>
        <v>No</v>
      </c>
      <c r="X8516" s="1">
        <f>1/COUNTIF(Data[Order ID], Data[[#This Row],[Order ID]])</f>
        <v>0.5</v>
      </c>
      <c r="Y8516" s="1">
        <f>1/COUNTIFS(Data[Customer Name],Data[[#This Row],[Customer Name]], Data[MonthYear],Data[[#This Row],[MonthYear]])</f>
        <v>0.5</v>
      </c>
      <c r="Z8516" s="1" t="str">
        <f>TEXT(Data[[#This Row],[Order Date]], "mm.yy")</f>
        <v>08.17</v>
      </c>
    </row>
    <row r="8517" spans="1:26" x14ac:dyDescent="0.25">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1" t="str">
        <f>IF(M8517=People!$B$2,People!$A$5,(IF(M8517=People!$B$3,People!$A$3,(IF(M8517=People!$B$4,People!$A$4,(IF(M8517=People!$B$5,People!$A$5,0)))))))</f>
        <v>Cassandra Brandow</v>
      </c>
      <c r="W8517" s="1" t="str">
        <f>IFERROR(VLOOKUP(Data[[#This Row],[Order ID]], Returns!$A:$B, 2, FALSE), "No")</f>
        <v>No</v>
      </c>
      <c r="X8517" s="1">
        <f>1/COUNTIF(Data[Order ID], Data[[#This Row],[Order ID]])</f>
        <v>0.5</v>
      </c>
      <c r="Y8517" s="1">
        <f>1/COUNTIFS(Data[Customer Name],Data[[#This Row],[Customer Name]], Data[MonthYear],Data[[#This Row],[MonthYear]])</f>
        <v>0.5</v>
      </c>
      <c r="Z8517" s="1" t="str">
        <f>TEXT(Data[[#This Row],[Order Date]], "mm.yy")</f>
        <v>08.17</v>
      </c>
    </row>
    <row r="8518" spans="1:26" x14ac:dyDescent="0.25">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1" t="str">
        <f>IF(M8518=People!$B$2,People!$A$5,(IF(M8518=People!$B$3,People!$A$3,(IF(M8518=People!$B$4,People!$A$4,(IF(M8518=People!$B$5,People!$A$5,0)))))))</f>
        <v>Chuck Magee</v>
      </c>
      <c r="W8518" s="1" t="str">
        <f>IFERROR(VLOOKUP(Data[[#This Row],[Order ID]], Returns!$A:$B, 2, FALSE), "No")</f>
        <v>No</v>
      </c>
      <c r="X8518" s="1">
        <f>1/COUNTIF(Data[Order ID], Data[[#This Row],[Order ID]])</f>
        <v>1</v>
      </c>
      <c r="Y8518" s="1">
        <f>1/COUNTIFS(Data[Customer Name],Data[[#This Row],[Customer Name]], Data[MonthYear],Data[[#This Row],[MonthYear]])</f>
        <v>1</v>
      </c>
      <c r="Z8518" s="1" t="str">
        <f>TEXT(Data[[#This Row],[Order Date]], "mm.yy")</f>
        <v>04.18</v>
      </c>
    </row>
    <row r="8519" spans="1:26" x14ac:dyDescent="0.25">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1" t="str">
        <f>IF(M8519=People!$B$2,People!$A$5,(IF(M8519=People!$B$3,People!$A$3,(IF(M8519=People!$B$4,People!$A$4,(IF(M8519=People!$B$5,People!$A$5,0)))))))</f>
        <v>Kelly Williams</v>
      </c>
      <c r="W8519" s="1" t="str">
        <f>IFERROR(VLOOKUP(Data[[#This Row],[Order ID]], Returns!$A:$B, 2, FALSE), "No")</f>
        <v>No</v>
      </c>
      <c r="X8519" s="1">
        <f>1/COUNTIF(Data[Order ID], Data[[#This Row],[Order ID]])</f>
        <v>1</v>
      </c>
      <c r="Y8519" s="1">
        <f>1/COUNTIFS(Data[Customer Name],Data[[#This Row],[Customer Name]], Data[MonthYear],Data[[#This Row],[MonthYear]])</f>
        <v>1</v>
      </c>
      <c r="Z8519" s="1" t="str">
        <f>TEXT(Data[[#This Row],[Order Date]], "mm.yy")</f>
        <v>06.19</v>
      </c>
    </row>
    <row r="8520" spans="1:26" x14ac:dyDescent="0.25">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1" t="str">
        <f>IF(M8520=People!$B$2,People!$A$5,(IF(M8520=People!$B$3,People!$A$3,(IF(M8520=People!$B$4,People!$A$4,(IF(M8520=People!$B$5,People!$A$5,0)))))))</f>
        <v>Chuck Magee</v>
      </c>
      <c r="W8520" s="1" t="str">
        <f>IFERROR(VLOOKUP(Data[[#This Row],[Order ID]], Returns!$A:$B, 2, FALSE), "No")</f>
        <v>No</v>
      </c>
      <c r="X8520" s="1">
        <f>1/COUNTIF(Data[Order ID], Data[[#This Row],[Order ID]])</f>
        <v>0.33333333333333331</v>
      </c>
      <c r="Y8520" s="1">
        <f>1/COUNTIFS(Data[Customer Name],Data[[#This Row],[Customer Name]], Data[MonthYear],Data[[#This Row],[MonthYear]])</f>
        <v>0.33333333333333331</v>
      </c>
      <c r="Z8520" s="1" t="str">
        <f>TEXT(Data[[#This Row],[Order Date]], "mm.yy")</f>
        <v>12.19</v>
      </c>
    </row>
    <row r="8521" spans="1:26" x14ac:dyDescent="0.25">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1" t="str">
        <f>IF(M8521=People!$B$2,People!$A$5,(IF(M8521=People!$B$3,People!$A$3,(IF(M8521=People!$B$4,People!$A$4,(IF(M8521=People!$B$5,People!$A$5,0)))))))</f>
        <v>Chuck Magee</v>
      </c>
      <c r="W8521" s="1" t="str">
        <f>IFERROR(VLOOKUP(Data[[#This Row],[Order ID]], Returns!$A:$B, 2, FALSE), "No")</f>
        <v>No</v>
      </c>
      <c r="X8521" s="1">
        <f>1/COUNTIF(Data[Order ID], Data[[#This Row],[Order ID]])</f>
        <v>0.33333333333333331</v>
      </c>
      <c r="Y8521" s="1">
        <f>1/COUNTIFS(Data[Customer Name],Data[[#This Row],[Customer Name]], Data[MonthYear],Data[[#This Row],[MonthYear]])</f>
        <v>0.33333333333333331</v>
      </c>
      <c r="Z8521" s="1" t="str">
        <f>TEXT(Data[[#This Row],[Order Date]], "mm.yy")</f>
        <v>12.19</v>
      </c>
    </row>
    <row r="8522" spans="1:26" x14ac:dyDescent="0.25">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1" t="str">
        <f>IF(M8522=People!$B$2,People!$A$5,(IF(M8522=People!$B$3,People!$A$3,(IF(M8522=People!$B$4,People!$A$4,(IF(M8522=People!$B$5,People!$A$5,0)))))))</f>
        <v>Chuck Magee</v>
      </c>
      <c r="W8522" s="1" t="str">
        <f>IFERROR(VLOOKUP(Data[[#This Row],[Order ID]], Returns!$A:$B, 2, FALSE), "No")</f>
        <v>No</v>
      </c>
      <c r="X8522" s="1">
        <f>1/COUNTIF(Data[Order ID], Data[[#This Row],[Order ID]])</f>
        <v>0.33333333333333331</v>
      </c>
      <c r="Y8522" s="1">
        <f>1/COUNTIFS(Data[Customer Name],Data[[#This Row],[Customer Name]], Data[MonthYear],Data[[#This Row],[MonthYear]])</f>
        <v>0.33333333333333331</v>
      </c>
      <c r="Z8522" s="1" t="str">
        <f>TEXT(Data[[#This Row],[Order Date]], "mm.yy")</f>
        <v>12.19</v>
      </c>
    </row>
    <row r="8523" spans="1:26" x14ac:dyDescent="0.25">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1" t="str">
        <f>IF(M8523=People!$B$2,People!$A$5,(IF(M8523=People!$B$3,People!$A$3,(IF(M8523=People!$B$4,People!$A$4,(IF(M8523=People!$B$5,People!$A$5,0)))))))</f>
        <v>Chuck Magee</v>
      </c>
      <c r="W8523" s="1" t="str">
        <f>IFERROR(VLOOKUP(Data[[#This Row],[Order ID]], Returns!$A:$B, 2, FALSE), "No")</f>
        <v>No</v>
      </c>
      <c r="X8523" s="1">
        <f>1/COUNTIF(Data[Order ID], Data[[#This Row],[Order ID]])</f>
        <v>1</v>
      </c>
      <c r="Y8523" s="1">
        <f>1/COUNTIFS(Data[Customer Name],Data[[#This Row],[Customer Name]], Data[MonthYear],Data[[#This Row],[MonthYear]])</f>
        <v>1</v>
      </c>
      <c r="Z8523" s="1" t="str">
        <f>TEXT(Data[[#This Row],[Order Date]], "mm.yy")</f>
        <v>01.18</v>
      </c>
    </row>
    <row r="8524" spans="1:26" x14ac:dyDescent="0.25">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1" t="str">
        <f>IF(M8524=People!$B$2,People!$A$5,(IF(M8524=People!$B$3,People!$A$3,(IF(M8524=People!$B$4,People!$A$4,(IF(M8524=People!$B$5,People!$A$5,0)))))))</f>
        <v>Kelly Williams</v>
      </c>
      <c r="W8524" s="1" t="str">
        <f>IFERROR(VLOOKUP(Data[[#This Row],[Order ID]], Returns!$A:$B, 2, FALSE), "No")</f>
        <v>No</v>
      </c>
      <c r="X8524" s="1">
        <f>1/COUNTIF(Data[Order ID], Data[[#This Row],[Order ID]])</f>
        <v>1</v>
      </c>
      <c r="Y8524" s="1">
        <f>1/COUNTIFS(Data[Customer Name],Data[[#This Row],[Customer Name]], Data[MonthYear],Data[[#This Row],[MonthYear]])</f>
        <v>0.33333333333333331</v>
      </c>
      <c r="Z8524" s="1" t="str">
        <f>TEXT(Data[[#This Row],[Order Date]], "mm.yy")</f>
        <v>04.18</v>
      </c>
    </row>
    <row r="8525" spans="1:26" x14ac:dyDescent="0.25">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1" t="str">
        <f>IF(M8525=People!$B$2,People!$A$5,(IF(M8525=People!$B$3,People!$A$3,(IF(M8525=People!$B$4,People!$A$4,(IF(M8525=People!$B$5,People!$A$5,0)))))))</f>
        <v>Cassandra Brandow</v>
      </c>
      <c r="W8525" s="1" t="str">
        <f>IFERROR(VLOOKUP(Data[[#This Row],[Order ID]], Returns!$A:$B, 2, FALSE), "No")</f>
        <v>No</v>
      </c>
      <c r="X8525" s="1">
        <f>1/COUNTIF(Data[Order ID], Data[[#This Row],[Order ID]])</f>
        <v>1</v>
      </c>
      <c r="Y8525" s="1">
        <f>1/COUNTIFS(Data[Customer Name],Data[[#This Row],[Customer Name]], Data[MonthYear],Data[[#This Row],[MonthYear]])</f>
        <v>1</v>
      </c>
      <c r="Z8525" s="1" t="str">
        <f>TEXT(Data[[#This Row],[Order Date]], "mm.yy")</f>
        <v>09.19</v>
      </c>
    </row>
    <row r="8526" spans="1:26" x14ac:dyDescent="0.25">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1" t="str">
        <f>IF(M8526=People!$B$2,People!$A$5,(IF(M8526=People!$B$3,People!$A$3,(IF(M8526=People!$B$4,People!$A$4,(IF(M8526=People!$B$5,People!$A$5,0)))))))</f>
        <v>Chuck Magee</v>
      </c>
      <c r="W8526" s="1" t="str">
        <f>IFERROR(VLOOKUP(Data[[#This Row],[Order ID]], Returns!$A:$B, 2, FALSE), "No")</f>
        <v>No</v>
      </c>
      <c r="X8526" s="1">
        <f>1/COUNTIF(Data[Order ID], Data[[#This Row],[Order ID]])</f>
        <v>0.2</v>
      </c>
      <c r="Y8526" s="1">
        <f>1/COUNTIFS(Data[Customer Name],Data[[#This Row],[Customer Name]], Data[MonthYear],Data[[#This Row],[MonthYear]])</f>
        <v>0.2</v>
      </c>
      <c r="Z8526" s="1" t="str">
        <f>TEXT(Data[[#This Row],[Order Date]], "mm.yy")</f>
        <v>03.19</v>
      </c>
    </row>
    <row r="8527" spans="1:26" x14ac:dyDescent="0.25">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1" t="str">
        <f>IF(M8527=People!$B$2,People!$A$5,(IF(M8527=People!$B$3,People!$A$3,(IF(M8527=People!$B$4,People!$A$4,(IF(M8527=People!$B$5,People!$A$5,0)))))))</f>
        <v>Chuck Magee</v>
      </c>
      <c r="W8527" s="1" t="str">
        <f>IFERROR(VLOOKUP(Data[[#This Row],[Order ID]], Returns!$A:$B, 2, FALSE), "No")</f>
        <v>No</v>
      </c>
      <c r="X8527" s="1">
        <f>1/COUNTIF(Data[Order ID], Data[[#This Row],[Order ID]])</f>
        <v>0.2</v>
      </c>
      <c r="Y8527" s="1">
        <f>1/COUNTIFS(Data[Customer Name],Data[[#This Row],[Customer Name]], Data[MonthYear],Data[[#This Row],[MonthYear]])</f>
        <v>0.2</v>
      </c>
      <c r="Z8527" s="1" t="str">
        <f>TEXT(Data[[#This Row],[Order Date]], "mm.yy")</f>
        <v>03.19</v>
      </c>
    </row>
    <row r="8528" spans="1:26" x14ac:dyDescent="0.25">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1" t="str">
        <f>IF(M8528=People!$B$2,People!$A$5,(IF(M8528=People!$B$3,People!$A$3,(IF(M8528=People!$B$4,People!$A$4,(IF(M8528=People!$B$5,People!$A$5,0)))))))</f>
        <v>Chuck Magee</v>
      </c>
      <c r="W8528" s="1" t="str">
        <f>IFERROR(VLOOKUP(Data[[#This Row],[Order ID]], Returns!$A:$B, 2, FALSE), "No")</f>
        <v>No</v>
      </c>
      <c r="X8528" s="1">
        <f>1/COUNTIF(Data[Order ID], Data[[#This Row],[Order ID]])</f>
        <v>0.2</v>
      </c>
      <c r="Y8528" s="1">
        <f>1/COUNTIFS(Data[Customer Name],Data[[#This Row],[Customer Name]], Data[MonthYear],Data[[#This Row],[MonthYear]])</f>
        <v>0.2</v>
      </c>
      <c r="Z8528" s="1" t="str">
        <f>TEXT(Data[[#This Row],[Order Date]], "mm.yy")</f>
        <v>03.19</v>
      </c>
    </row>
    <row r="8529" spans="1:26" x14ac:dyDescent="0.25">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1" t="str">
        <f>IF(M8529=People!$B$2,People!$A$5,(IF(M8529=People!$B$3,People!$A$3,(IF(M8529=People!$B$4,People!$A$4,(IF(M8529=People!$B$5,People!$A$5,0)))))))</f>
        <v>Chuck Magee</v>
      </c>
      <c r="W8529" s="1" t="str">
        <f>IFERROR(VLOOKUP(Data[[#This Row],[Order ID]], Returns!$A:$B, 2, FALSE), "No")</f>
        <v>No</v>
      </c>
      <c r="X8529" s="1">
        <f>1/COUNTIF(Data[Order ID], Data[[#This Row],[Order ID]])</f>
        <v>0.2</v>
      </c>
      <c r="Y8529" s="1">
        <f>1/COUNTIFS(Data[Customer Name],Data[[#This Row],[Customer Name]], Data[MonthYear],Data[[#This Row],[MonthYear]])</f>
        <v>0.2</v>
      </c>
      <c r="Z8529" s="1" t="str">
        <f>TEXT(Data[[#This Row],[Order Date]], "mm.yy")</f>
        <v>03.19</v>
      </c>
    </row>
    <row r="8530" spans="1:26" x14ac:dyDescent="0.25">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1" t="str">
        <f>IF(M8530=People!$B$2,People!$A$5,(IF(M8530=People!$B$3,People!$A$3,(IF(M8530=People!$B$4,People!$A$4,(IF(M8530=People!$B$5,People!$A$5,0)))))))</f>
        <v>Chuck Magee</v>
      </c>
      <c r="W8530" s="1" t="str">
        <f>IFERROR(VLOOKUP(Data[[#This Row],[Order ID]], Returns!$A:$B, 2, FALSE), "No")</f>
        <v>No</v>
      </c>
      <c r="X8530" s="1">
        <f>1/COUNTIF(Data[Order ID], Data[[#This Row],[Order ID]])</f>
        <v>0.2</v>
      </c>
      <c r="Y8530" s="1">
        <f>1/COUNTIFS(Data[Customer Name],Data[[#This Row],[Customer Name]], Data[MonthYear],Data[[#This Row],[MonthYear]])</f>
        <v>0.2</v>
      </c>
      <c r="Z8530" s="1" t="str">
        <f>TEXT(Data[[#This Row],[Order Date]], "mm.yy")</f>
        <v>03.19</v>
      </c>
    </row>
    <row r="8531" spans="1:26" x14ac:dyDescent="0.25">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1" t="str">
        <f>IF(M8531=People!$B$2,People!$A$5,(IF(M8531=People!$B$3,People!$A$3,(IF(M8531=People!$B$4,People!$A$4,(IF(M8531=People!$B$5,People!$A$5,0)))))))</f>
        <v>Cassandra Brandow</v>
      </c>
      <c r="W8531" s="1" t="str">
        <f>IFERROR(VLOOKUP(Data[[#This Row],[Order ID]], Returns!$A:$B, 2, FALSE), "No")</f>
        <v>No</v>
      </c>
      <c r="X8531" s="1">
        <f>1/COUNTIF(Data[Order ID], Data[[#This Row],[Order ID]])</f>
        <v>1</v>
      </c>
      <c r="Y8531" s="1">
        <f>1/COUNTIFS(Data[Customer Name],Data[[#This Row],[Customer Name]], Data[MonthYear],Data[[#This Row],[MonthYear]])</f>
        <v>0.33333333333333331</v>
      </c>
      <c r="Z8531" s="1" t="str">
        <f>TEXT(Data[[#This Row],[Order Date]], "mm.yy")</f>
        <v>11.19</v>
      </c>
    </row>
    <row r="8532" spans="1:26" x14ac:dyDescent="0.25">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1" t="str">
        <f>IF(M8532=People!$B$2,People!$A$5,(IF(M8532=People!$B$3,People!$A$3,(IF(M8532=People!$B$4,People!$A$4,(IF(M8532=People!$B$5,People!$A$5,0)))))))</f>
        <v>Kelly Williams</v>
      </c>
      <c r="W8532" s="1" t="str">
        <f>IFERROR(VLOOKUP(Data[[#This Row],[Order ID]], Returns!$A:$B, 2, FALSE), "No")</f>
        <v>No</v>
      </c>
      <c r="X8532" s="1">
        <f>1/COUNTIF(Data[Order ID], Data[[#This Row],[Order ID]])</f>
        <v>0.25</v>
      </c>
      <c r="Y8532" s="1">
        <f>1/COUNTIFS(Data[Customer Name],Data[[#This Row],[Customer Name]], Data[MonthYear],Data[[#This Row],[MonthYear]])</f>
        <v>0.25</v>
      </c>
      <c r="Z8532" s="1" t="str">
        <f>TEXT(Data[[#This Row],[Order Date]], "mm.yy")</f>
        <v>11.18</v>
      </c>
    </row>
    <row r="8533" spans="1:26" x14ac:dyDescent="0.25">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1" t="str">
        <f>IF(M8533=People!$B$2,People!$A$5,(IF(M8533=People!$B$3,People!$A$3,(IF(M8533=People!$B$4,People!$A$4,(IF(M8533=People!$B$5,People!$A$5,0)))))))</f>
        <v>Kelly Williams</v>
      </c>
      <c r="W8533" s="1" t="str">
        <f>IFERROR(VLOOKUP(Data[[#This Row],[Order ID]], Returns!$A:$B, 2, FALSE), "No")</f>
        <v>No</v>
      </c>
      <c r="X8533" s="1">
        <f>1/COUNTIF(Data[Order ID], Data[[#This Row],[Order ID]])</f>
        <v>0.25</v>
      </c>
      <c r="Y8533" s="1">
        <f>1/COUNTIFS(Data[Customer Name],Data[[#This Row],[Customer Name]], Data[MonthYear],Data[[#This Row],[MonthYear]])</f>
        <v>0.25</v>
      </c>
      <c r="Z8533" s="1" t="str">
        <f>TEXT(Data[[#This Row],[Order Date]], "mm.yy")</f>
        <v>11.18</v>
      </c>
    </row>
    <row r="8534" spans="1:26" x14ac:dyDescent="0.25">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1" t="str">
        <f>IF(M8534=People!$B$2,People!$A$5,(IF(M8534=People!$B$3,People!$A$3,(IF(M8534=People!$B$4,People!$A$4,(IF(M8534=People!$B$5,People!$A$5,0)))))))</f>
        <v>Kelly Williams</v>
      </c>
      <c r="W8534" s="1" t="str">
        <f>IFERROR(VLOOKUP(Data[[#This Row],[Order ID]], Returns!$A:$B, 2, FALSE), "No")</f>
        <v>No</v>
      </c>
      <c r="X8534" s="1">
        <f>1/COUNTIF(Data[Order ID], Data[[#This Row],[Order ID]])</f>
        <v>0.25</v>
      </c>
      <c r="Y8534" s="1">
        <f>1/COUNTIFS(Data[Customer Name],Data[[#This Row],[Customer Name]], Data[MonthYear],Data[[#This Row],[MonthYear]])</f>
        <v>0.25</v>
      </c>
      <c r="Z8534" s="1" t="str">
        <f>TEXT(Data[[#This Row],[Order Date]], "mm.yy")</f>
        <v>11.18</v>
      </c>
    </row>
    <row r="8535" spans="1:26" x14ac:dyDescent="0.25">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1" t="str">
        <f>IF(M8535=People!$B$2,People!$A$5,(IF(M8535=People!$B$3,People!$A$3,(IF(M8535=People!$B$4,People!$A$4,(IF(M8535=People!$B$5,People!$A$5,0)))))))</f>
        <v>Kelly Williams</v>
      </c>
      <c r="W8535" s="1" t="str">
        <f>IFERROR(VLOOKUP(Data[[#This Row],[Order ID]], Returns!$A:$B, 2, FALSE), "No")</f>
        <v>No</v>
      </c>
      <c r="X8535" s="1">
        <f>1/COUNTIF(Data[Order ID], Data[[#This Row],[Order ID]])</f>
        <v>0.25</v>
      </c>
      <c r="Y8535" s="1">
        <f>1/COUNTIFS(Data[Customer Name],Data[[#This Row],[Customer Name]], Data[MonthYear],Data[[#This Row],[MonthYear]])</f>
        <v>0.25</v>
      </c>
      <c r="Z8535" s="1" t="str">
        <f>TEXT(Data[[#This Row],[Order Date]], "mm.yy")</f>
        <v>11.18</v>
      </c>
    </row>
    <row r="8536" spans="1:26" x14ac:dyDescent="0.25">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1" t="str">
        <f>IF(M8536=People!$B$2,People!$A$5,(IF(M8536=People!$B$3,People!$A$3,(IF(M8536=People!$B$4,People!$A$4,(IF(M8536=People!$B$5,People!$A$5,0)))))))</f>
        <v>Cassandra Brandow</v>
      </c>
      <c r="W8536" s="1" t="str">
        <f>IFERROR(VLOOKUP(Data[[#This Row],[Order ID]], Returns!$A:$B, 2, FALSE), "No")</f>
        <v>No</v>
      </c>
      <c r="X8536" s="1">
        <f>1/COUNTIF(Data[Order ID], Data[[#This Row],[Order ID]])</f>
        <v>1</v>
      </c>
      <c r="Y8536" s="1">
        <f>1/COUNTIFS(Data[Customer Name],Data[[#This Row],[Customer Name]], Data[MonthYear],Data[[#This Row],[MonthYear]])</f>
        <v>1</v>
      </c>
      <c r="Z8536" s="1" t="str">
        <f>TEXT(Data[[#This Row],[Order Date]], "mm.yy")</f>
        <v>01.17</v>
      </c>
    </row>
    <row r="8537" spans="1:26" x14ac:dyDescent="0.25">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1" t="str">
        <f>IF(M8537=People!$B$2,People!$A$5,(IF(M8537=People!$B$3,People!$A$3,(IF(M8537=People!$B$4,People!$A$4,(IF(M8537=People!$B$5,People!$A$5,0)))))))</f>
        <v>Cassandra Brandow</v>
      </c>
      <c r="W8537" s="1" t="str">
        <f>IFERROR(VLOOKUP(Data[[#This Row],[Order ID]], Returns!$A:$B, 2, FALSE), "No")</f>
        <v>No</v>
      </c>
      <c r="X8537" s="1">
        <f>1/COUNTIF(Data[Order ID], Data[[#This Row],[Order ID]])</f>
        <v>1</v>
      </c>
      <c r="Y8537" s="1">
        <f>1/COUNTIFS(Data[Customer Name],Data[[#This Row],[Customer Name]], Data[MonthYear],Data[[#This Row],[MonthYear]])</f>
        <v>1</v>
      </c>
      <c r="Z8537" s="1" t="str">
        <f>TEXT(Data[[#This Row],[Order Date]], "mm.yy")</f>
        <v>05.16</v>
      </c>
    </row>
    <row r="8538" spans="1:26" x14ac:dyDescent="0.25">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1" t="str">
        <f>IF(M8538=People!$B$2,People!$A$5,(IF(M8538=People!$B$3,People!$A$3,(IF(M8538=People!$B$4,People!$A$4,(IF(M8538=People!$B$5,People!$A$5,0)))))))</f>
        <v>Chuck Magee</v>
      </c>
      <c r="W8538" s="1" t="str">
        <f>IFERROR(VLOOKUP(Data[[#This Row],[Order ID]], Returns!$A:$B, 2, FALSE), "No")</f>
        <v>No</v>
      </c>
      <c r="X8538" s="1">
        <f>1/COUNTIF(Data[Order ID], Data[[#This Row],[Order ID]])</f>
        <v>0.33333333333333331</v>
      </c>
      <c r="Y8538" s="1">
        <f>1/COUNTIFS(Data[Customer Name],Data[[#This Row],[Customer Name]], Data[MonthYear],Data[[#This Row],[MonthYear]])</f>
        <v>0.33333333333333331</v>
      </c>
      <c r="Z8538" s="1" t="str">
        <f>TEXT(Data[[#This Row],[Order Date]], "mm.yy")</f>
        <v>06.17</v>
      </c>
    </row>
    <row r="8539" spans="1:26" x14ac:dyDescent="0.25">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1" t="str">
        <f>IF(M8539=People!$B$2,People!$A$5,(IF(M8539=People!$B$3,People!$A$3,(IF(M8539=People!$B$4,People!$A$4,(IF(M8539=People!$B$5,People!$A$5,0)))))))</f>
        <v>Chuck Magee</v>
      </c>
      <c r="W8539" s="1" t="str">
        <f>IFERROR(VLOOKUP(Data[[#This Row],[Order ID]], Returns!$A:$B, 2, FALSE), "No")</f>
        <v>No</v>
      </c>
      <c r="X8539" s="1">
        <f>1/COUNTIF(Data[Order ID], Data[[#This Row],[Order ID]])</f>
        <v>0.33333333333333331</v>
      </c>
      <c r="Y8539" s="1">
        <f>1/COUNTIFS(Data[Customer Name],Data[[#This Row],[Customer Name]], Data[MonthYear],Data[[#This Row],[MonthYear]])</f>
        <v>0.33333333333333331</v>
      </c>
      <c r="Z8539" s="1" t="str">
        <f>TEXT(Data[[#This Row],[Order Date]], "mm.yy")</f>
        <v>06.17</v>
      </c>
    </row>
    <row r="8540" spans="1:26" x14ac:dyDescent="0.25">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1" t="str">
        <f>IF(M8540=People!$B$2,People!$A$5,(IF(M8540=People!$B$3,People!$A$3,(IF(M8540=People!$B$4,People!$A$4,(IF(M8540=People!$B$5,People!$A$5,0)))))))</f>
        <v>Chuck Magee</v>
      </c>
      <c r="W8540" s="1" t="str">
        <f>IFERROR(VLOOKUP(Data[[#This Row],[Order ID]], Returns!$A:$B, 2, FALSE), "No")</f>
        <v>No</v>
      </c>
      <c r="X8540" s="1">
        <f>1/COUNTIF(Data[Order ID], Data[[#This Row],[Order ID]])</f>
        <v>0.33333333333333331</v>
      </c>
      <c r="Y8540" s="1">
        <f>1/COUNTIFS(Data[Customer Name],Data[[#This Row],[Customer Name]], Data[MonthYear],Data[[#This Row],[MonthYear]])</f>
        <v>0.33333333333333331</v>
      </c>
      <c r="Z8540" s="1" t="str">
        <f>TEXT(Data[[#This Row],[Order Date]], "mm.yy")</f>
        <v>06.17</v>
      </c>
    </row>
    <row r="8541" spans="1:26" x14ac:dyDescent="0.25">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1" t="str">
        <f>IF(M8541=People!$B$2,People!$A$5,(IF(M8541=People!$B$3,People!$A$3,(IF(M8541=People!$B$4,People!$A$4,(IF(M8541=People!$B$5,People!$A$5,0)))))))</f>
        <v>Cassandra Brandow</v>
      </c>
      <c r="W8541" s="1" t="str">
        <f>IFERROR(VLOOKUP(Data[[#This Row],[Order ID]], Returns!$A:$B, 2, FALSE), "No")</f>
        <v>No</v>
      </c>
      <c r="X8541" s="1">
        <f>1/COUNTIF(Data[Order ID], Data[[#This Row],[Order ID]])</f>
        <v>0.5</v>
      </c>
      <c r="Y8541" s="1">
        <f>1/COUNTIFS(Data[Customer Name],Data[[#This Row],[Customer Name]], Data[MonthYear],Data[[#This Row],[MonthYear]])</f>
        <v>0.5</v>
      </c>
      <c r="Z8541" s="1" t="str">
        <f>TEXT(Data[[#This Row],[Order Date]], "mm.yy")</f>
        <v>03.19</v>
      </c>
    </row>
    <row r="8542" spans="1:26" x14ac:dyDescent="0.25">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1" t="str">
        <f>IF(M8542=People!$B$2,People!$A$5,(IF(M8542=People!$B$3,People!$A$3,(IF(M8542=People!$B$4,People!$A$4,(IF(M8542=People!$B$5,People!$A$5,0)))))))</f>
        <v>Cassandra Brandow</v>
      </c>
      <c r="W8542" s="1" t="str">
        <f>IFERROR(VLOOKUP(Data[[#This Row],[Order ID]], Returns!$A:$B, 2, FALSE), "No")</f>
        <v>No</v>
      </c>
      <c r="X8542" s="1">
        <f>1/COUNTIF(Data[Order ID], Data[[#This Row],[Order ID]])</f>
        <v>0.5</v>
      </c>
      <c r="Y8542" s="1">
        <f>1/COUNTIFS(Data[Customer Name],Data[[#This Row],[Customer Name]], Data[MonthYear],Data[[#This Row],[MonthYear]])</f>
        <v>0.5</v>
      </c>
      <c r="Z8542" s="1" t="str">
        <f>TEXT(Data[[#This Row],[Order Date]], "mm.yy")</f>
        <v>03.19</v>
      </c>
    </row>
    <row r="8543" spans="1:26" x14ac:dyDescent="0.25">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1" t="str">
        <f>IF(M8543=People!$B$2,People!$A$5,(IF(M8543=People!$B$3,People!$A$3,(IF(M8543=People!$B$4,People!$A$4,(IF(M8543=People!$B$5,People!$A$5,0)))))))</f>
        <v>Chuck Magee</v>
      </c>
      <c r="W8543" s="1" t="str">
        <f>IFERROR(VLOOKUP(Data[[#This Row],[Order ID]], Returns!$A:$B, 2, FALSE), "No")</f>
        <v>No</v>
      </c>
      <c r="X8543" s="1">
        <f>1/COUNTIF(Data[Order ID], Data[[#This Row],[Order ID]])</f>
        <v>0.5</v>
      </c>
      <c r="Y8543" s="1">
        <f>1/COUNTIFS(Data[Customer Name],Data[[#This Row],[Customer Name]], Data[MonthYear],Data[[#This Row],[MonthYear]])</f>
        <v>0.33333333333333331</v>
      </c>
      <c r="Z8543" s="1" t="str">
        <f>TEXT(Data[[#This Row],[Order Date]], "mm.yy")</f>
        <v>12.17</v>
      </c>
    </row>
    <row r="8544" spans="1:26" x14ac:dyDescent="0.25">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1" t="str">
        <f>IF(M8544=People!$B$2,People!$A$5,(IF(M8544=People!$B$3,People!$A$3,(IF(M8544=People!$B$4,People!$A$4,(IF(M8544=People!$B$5,People!$A$5,0)))))))</f>
        <v>Chuck Magee</v>
      </c>
      <c r="W8544" s="1" t="str">
        <f>IFERROR(VLOOKUP(Data[[#This Row],[Order ID]], Returns!$A:$B, 2, FALSE), "No")</f>
        <v>No</v>
      </c>
      <c r="X8544" s="1">
        <f>1/COUNTIF(Data[Order ID], Data[[#This Row],[Order ID]])</f>
        <v>0.5</v>
      </c>
      <c r="Y8544" s="1">
        <f>1/COUNTIFS(Data[Customer Name],Data[[#This Row],[Customer Name]], Data[MonthYear],Data[[#This Row],[MonthYear]])</f>
        <v>0.33333333333333331</v>
      </c>
      <c r="Z8544" s="1" t="str">
        <f>TEXT(Data[[#This Row],[Order Date]], "mm.yy")</f>
        <v>12.17</v>
      </c>
    </row>
    <row r="8545" spans="1:26" x14ac:dyDescent="0.25">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1" t="str">
        <f>IF(M8545=People!$B$2,People!$A$5,(IF(M8545=People!$B$3,People!$A$3,(IF(M8545=People!$B$4,People!$A$4,(IF(M8545=People!$B$5,People!$A$5,0)))))))</f>
        <v>Chuck Magee</v>
      </c>
      <c r="W8545" s="1" t="str">
        <f>IFERROR(VLOOKUP(Data[[#This Row],[Order ID]], Returns!$A:$B, 2, FALSE), "No")</f>
        <v>No</v>
      </c>
      <c r="X8545" s="1">
        <f>1/COUNTIF(Data[Order ID], Data[[#This Row],[Order ID]])</f>
        <v>1</v>
      </c>
      <c r="Y8545" s="1">
        <f>1/COUNTIFS(Data[Customer Name],Data[[#This Row],[Customer Name]], Data[MonthYear],Data[[#This Row],[MonthYear]])</f>
        <v>1</v>
      </c>
      <c r="Z8545" s="1" t="str">
        <f>TEXT(Data[[#This Row],[Order Date]], "mm.yy")</f>
        <v>08.16</v>
      </c>
    </row>
    <row r="8546" spans="1:26" x14ac:dyDescent="0.25">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1" t="str">
        <f>IF(M8546=People!$B$2,People!$A$5,(IF(M8546=People!$B$3,People!$A$3,(IF(M8546=People!$B$4,People!$A$4,(IF(M8546=People!$B$5,People!$A$5,0)))))))</f>
        <v>Cassandra Brandow</v>
      </c>
      <c r="W8546" s="1" t="str">
        <f>IFERROR(VLOOKUP(Data[[#This Row],[Order ID]], Returns!$A:$B, 2, FALSE), "No")</f>
        <v>No</v>
      </c>
      <c r="X8546" s="1">
        <f>1/COUNTIF(Data[Order ID], Data[[#This Row],[Order ID]])</f>
        <v>0.33333333333333331</v>
      </c>
      <c r="Y8546" s="1">
        <f>1/COUNTIFS(Data[Customer Name],Data[[#This Row],[Customer Name]], Data[MonthYear],Data[[#This Row],[MonthYear]])</f>
        <v>0.33333333333333331</v>
      </c>
      <c r="Z8546" s="1" t="str">
        <f>TEXT(Data[[#This Row],[Order Date]], "mm.yy")</f>
        <v>03.18</v>
      </c>
    </row>
    <row r="8547" spans="1:26" x14ac:dyDescent="0.25">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1" t="str">
        <f>IF(M8547=People!$B$2,People!$A$5,(IF(M8547=People!$B$3,People!$A$3,(IF(M8547=People!$B$4,People!$A$4,(IF(M8547=People!$B$5,People!$A$5,0)))))))</f>
        <v>Cassandra Brandow</v>
      </c>
      <c r="W8547" s="1" t="str">
        <f>IFERROR(VLOOKUP(Data[[#This Row],[Order ID]], Returns!$A:$B, 2, FALSE), "No")</f>
        <v>No</v>
      </c>
      <c r="X8547" s="1">
        <f>1/COUNTIF(Data[Order ID], Data[[#This Row],[Order ID]])</f>
        <v>0.33333333333333331</v>
      </c>
      <c r="Y8547" s="1">
        <f>1/COUNTIFS(Data[Customer Name],Data[[#This Row],[Customer Name]], Data[MonthYear],Data[[#This Row],[MonthYear]])</f>
        <v>0.33333333333333331</v>
      </c>
      <c r="Z8547" s="1" t="str">
        <f>TEXT(Data[[#This Row],[Order Date]], "mm.yy")</f>
        <v>03.18</v>
      </c>
    </row>
    <row r="8548" spans="1:26" x14ac:dyDescent="0.25">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1" t="str">
        <f>IF(M8548=People!$B$2,People!$A$5,(IF(M8548=People!$B$3,People!$A$3,(IF(M8548=People!$B$4,People!$A$4,(IF(M8548=People!$B$5,People!$A$5,0)))))))</f>
        <v>Cassandra Brandow</v>
      </c>
      <c r="W8548" s="1" t="str">
        <f>IFERROR(VLOOKUP(Data[[#This Row],[Order ID]], Returns!$A:$B, 2, FALSE), "No")</f>
        <v>No</v>
      </c>
      <c r="X8548" s="1">
        <f>1/COUNTIF(Data[Order ID], Data[[#This Row],[Order ID]])</f>
        <v>0.33333333333333331</v>
      </c>
      <c r="Y8548" s="1">
        <f>1/COUNTIFS(Data[Customer Name],Data[[#This Row],[Customer Name]], Data[MonthYear],Data[[#This Row],[MonthYear]])</f>
        <v>0.33333333333333331</v>
      </c>
      <c r="Z8548" s="1" t="str">
        <f>TEXT(Data[[#This Row],[Order Date]], "mm.yy")</f>
        <v>03.18</v>
      </c>
    </row>
    <row r="8549" spans="1:26" x14ac:dyDescent="0.25">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1" t="str">
        <f>IF(M8549=People!$B$2,People!$A$5,(IF(M8549=People!$B$3,People!$A$3,(IF(M8549=People!$B$4,People!$A$4,(IF(M8549=People!$B$5,People!$A$5,0)))))))</f>
        <v>Cassandra Brandow</v>
      </c>
      <c r="W8549" s="1" t="str">
        <f>IFERROR(VLOOKUP(Data[[#This Row],[Order ID]], Returns!$A:$B, 2, FALSE), "No")</f>
        <v>No</v>
      </c>
      <c r="X8549" s="1">
        <f>1/COUNTIF(Data[Order ID], Data[[#This Row],[Order ID]])</f>
        <v>0.5</v>
      </c>
      <c r="Y8549" s="1">
        <f>1/COUNTIFS(Data[Customer Name],Data[[#This Row],[Customer Name]], Data[MonthYear],Data[[#This Row],[MonthYear]])</f>
        <v>0.5</v>
      </c>
      <c r="Z8549" s="1" t="str">
        <f>TEXT(Data[[#This Row],[Order Date]], "mm.yy")</f>
        <v>12.17</v>
      </c>
    </row>
    <row r="8550" spans="1:26" x14ac:dyDescent="0.25">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1" t="str">
        <f>IF(M8550=People!$B$2,People!$A$5,(IF(M8550=People!$B$3,People!$A$3,(IF(M8550=People!$B$4,People!$A$4,(IF(M8550=People!$B$5,People!$A$5,0)))))))</f>
        <v>Cassandra Brandow</v>
      </c>
      <c r="W8550" s="1" t="str">
        <f>IFERROR(VLOOKUP(Data[[#This Row],[Order ID]], Returns!$A:$B, 2, FALSE), "No")</f>
        <v>No</v>
      </c>
      <c r="X8550" s="1">
        <f>1/COUNTIF(Data[Order ID], Data[[#This Row],[Order ID]])</f>
        <v>0.5</v>
      </c>
      <c r="Y8550" s="1">
        <f>1/COUNTIFS(Data[Customer Name],Data[[#This Row],[Customer Name]], Data[MonthYear],Data[[#This Row],[MonthYear]])</f>
        <v>0.5</v>
      </c>
      <c r="Z8550" s="1" t="str">
        <f>TEXT(Data[[#This Row],[Order Date]], "mm.yy")</f>
        <v>12.17</v>
      </c>
    </row>
    <row r="8551" spans="1:26" x14ac:dyDescent="0.25">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1" t="str">
        <f>IF(M8551=People!$B$2,People!$A$5,(IF(M8551=People!$B$3,People!$A$3,(IF(M8551=People!$B$4,People!$A$4,(IF(M8551=People!$B$5,People!$A$5,0)))))))</f>
        <v>Cassandra Brandow</v>
      </c>
      <c r="W8551" s="1" t="str">
        <f>IFERROR(VLOOKUP(Data[[#This Row],[Order ID]], Returns!$A:$B, 2, FALSE), "No")</f>
        <v>No</v>
      </c>
      <c r="X8551" s="1">
        <f>1/COUNTIF(Data[Order ID], Data[[#This Row],[Order ID]])</f>
        <v>1</v>
      </c>
      <c r="Y8551" s="1">
        <f>1/COUNTIFS(Data[Customer Name],Data[[#This Row],[Customer Name]], Data[MonthYear],Data[[#This Row],[MonthYear]])</f>
        <v>0.25</v>
      </c>
      <c r="Z8551" s="1" t="str">
        <f>TEXT(Data[[#This Row],[Order Date]], "mm.yy")</f>
        <v>09.17</v>
      </c>
    </row>
    <row r="8552" spans="1:26" x14ac:dyDescent="0.25">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1" t="str">
        <f>IF(M8552=People!$B$2,People!$A$5,(IF(M8552=People!$B$3,People!$A$3,(IF(M8552=People!$B$4,People!$A$4,(IF(M8552=People!$B$5,People!$A$5,0)))))))</f>
        <v>Kelly Williams</v>
      </c>
      <c r="W8552" s="1" t="str">
        <f>IFERROR(VLOOKUP(Data[[#This Row],[Order ID]], Returns!$A:$B, 2, FALSE), "No")</f>
        <v>No</v>
      </c>
      <c r="X8552" s="1">
        <f>1/COUNTIF(Data[Order ID], Data[[#This Row],[Order ID]])</f>
        <v>0.5</v>
      </c>
      <c r="Y8552" s="1">
        <f>1/COUNTIFS(Data[Customer Name],Data[[#This Row],[Customer Name]], Data[MonthYear],Data[[#This Row],[MonthYear]])</f>
        <v>0.5</v>
      </c>
      <c r="Z8552" s="1" t="str">
        <f>TEXT(Data[[#This Row],[Order Date]], "mm.yy")</f>
        <v>07.17</v>
      </c>
    </row>
    <row r="8553" spans="1:26" x14ac:dyDescent="0.25">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1" t="str">
        <f>IF(M8553=People!$B$2,People!$A$5,(IF(M8553=People!$B$3,People!$A$3,(IF(M8553=People!$B$4,People!$A$4,(IF(M8553=People!$B$5,People!$A$5,0)))))))</f>
        <v>Kelly Williams</v>
      </c>
      <c r="W8553" s="1" t="str">
        <f>IFERROR(VLOOKUP(Data[[#This Row],[Order ID]], Returns!$A:$B, 2, FALSE), "No")</f>
        <v>No</v>
      </c>
      <c r="X8553" s="1">
        <f>1/COUNTIF(Data[Order ID], Data[[#This Row],[Order ID]])</f>
        <v>0.5</v>
      </c>
      <c r="Y8553" s="1">
        <f>1/COUNTIFS(Data[Customer Name],Data[[#This Row],[Customer Name]], Data[MonthYear],Data[[#This Row],[MonthYear]])</f>
        <v>0.5</v>
      </c>
      <c r="Z8553" s="1" t="str">
        <f>TEXT(Data[[#This Row],[Order Date]], "mm.yy")</f>
        <v>07.17</v>
      </c>
    </row>
    <row r="8554" spans="1:26" x14ac:dyDescent="0.25">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1" t="str">
        <f>IF(M8554=People!$B$2,People!$A$5,(IF(M8554=People!$B$3,People!$A$3,(IF(M8554=People!$B$4,People!$A$4,(IF(M8554=People!$B$5,People!$A$5,0)))))))</f>
        <v>Kelly Williams</v>
      </c>
      <c r="W8554" s="1" t="str">
        <f>IFERROR(VLOOKUP(Data[[#This Row],[Order ID]], Returns!$A:$B, 2, FALSE), "No")</f>
        <v>No</v>
      </c>
      <c r="X8554" s="1">
        <f>1/COUNTIF(Data[Order ID], Data[[#This Row],[Order ID]])</f>
        <v>1</v>
      </c>
      <c r="Y8554" s="1">
        <f>1/COUNTIFS(Data[Customer Name],Data[[#This Row],[Customer Name]], Data[MonthYear],Data[[#This Row],[MonthYear]])</f>
        <v>1</v>
      </c>
      <c r="Z8554" s="1" t="str">
        <f>TEXT(Data[[#This Row],[Order Date]], "mm.yy")</f>
        <v>05.16</v>
      </c>
    </row>
    <row r="8555" spans="1:26" x14ac:dyDescent="0.25">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1" t="str">
        <f>IF(M8555=People!$B$2,People!$A$5,(IF(M8555=People!$B$3,People!$A$3,(IF(M8555=People!$B$4,People!$A$4,(IF(M8555=People!$B$5,People!$A$5,0)))))))</f>
        <v>Cassandra Brandow</v>
      </c>
      <c r="W8555" s="1" t="str">
        <f>IFERROR(VLOOKUP(Data[[#This Row],[Order ID]], Returns!$A:$B, 2, FALSE), "No")</f>
        <v>No</v>
      </c>
      <c r="X8555" s="1">
        <f>1/COUNTIF(Data[Order ID], Data[[#This Row],[Order ID]])</f>
        <v>1</v>
      </c>
      <c r="Y8555" s="1">
        <f>1/COUNTIFS(Data[Customer Name],Data[[#This Row],[Customer Name]], Data[MonthYear],Data[[#This Row],[MonthYear]])</f>
        <v>1</v>
      </c>
      <c r="Z8555" s="1" t="str">
        <f>TEXT(Data[[#This Row],[Order Date]], "mm.yy")</f>
        <v>11.19</v>
      </c>
    </row>
    <row r="8556" spans="1:26" x14ac:dyDescent="0.25">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1" t="str">
        <f>IF(M8556=People!$B$2,People!$A$5,(IF(M8556=People!$B$3,People!$A$3,(IF(M8556=People!$B$4,People!$A$4,(IF(M8556=People!$B$5,People!$A$5,0)))))))</f>
        <v>Cassandra Brandow</v>
      </c>
      <c r="W8556" s="1" t="str">
        <f>IFERROR(VLOOKUP(Data[[#This Row],[Order ID]], Returns!$A:$B, 2, FALSE), "No")</f>
        <v>No</v>
      </c>
      <c r="X8556" s="1">
        <f>1/COUNTIF(Data[Order ID], Data[[#This Row],[Order ID]])</f>
        <v>1</v>
      </c>
      <c r="Y8556" s="1">
        <f>1/COUNTIFS(Data[Customer Name],Data[[#This Row],[Customer Name]], Data[MonthYear],Data[[#This Row],[MonthYear]])</f>
        <v>1</v>
      </c>
      <c r="Z8556" s="1" t="str">
        <f>TEXT(Data[[#This Row],[Order Date]], "mm.yy")</f>
        <v>12.18</v>
      </c>
    </row>
    <row r="8557" spans="1:26" x14ac:dyDescent="0.25">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1" t="str">
        <f>IF(M8557=People!$B$2,People!$A$5,(IF(M8557=People!$B$3,People!$A$3,(IF(M8557=People!$B$4,People!$A$4,(IF(M8557=People!$B$5,People!$A$5,0)))))))</f>
        <v>Cassandra Brandow</v>
      </c>
      <c r="W8557" s="1" t="str">
        <f>IFERROR(VLOOKUP(Data[[#This Row],[Order ID]], Returns!$A:$B, 2, FALSE), "No")</f>
        <v>No</v>
      </c>
      <c r="X8557" s="1">
        <f>1/COUNTIF(Data[Order ID], Data[[#This Row],[Order ID]])</f>
        <v>0.5</v>
      </c>
      <c r="Y8557" s="1">
        <f>1/COUNTIFS(Data[Customer Name],Data[[#This Row],[Customer Name]], Data[MonthYear],Data[[#This Row],[MonthYear]])</f>
        <v>0.5</v>
      </c>
      <c r="Z8557" s="1" t="str">
        <f>TEXT(Data[[#This Row],[Order Date]], "mm.yy")</f>
        <v>03.17</v>
      </c>
    </row>
    <row r="8558" spans="1:26" x14ac:dyDescent="0.25">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1" t="str">
        <f>IF(M8558=People!$B$2,People!$A$5,(IF(M8558=People!$B$3,People!$A$3,(IF(M8558=People!$B$4,People!$A$4,(IF(M8558=People!$B$5,People!$A$5,0)))))))</f>
        <v>Cassandra Brandow</v>
      </c>
      <c r="W8558" s="1" t="str">
        <f>IFERROR(VLOOKUP(Data[[#This Row],[Order ID]], Returns!$A:$B, 2, FALSE), "No")</f>
        <v>No</v>
      </c>
      <c r="X8558" s="1">
        <f>1/COUNTIF(Data[Order ID], Data[[#This Row],[Order ID]])</f>
        <v>0.5</v>
      </c>
      <c r="Y8558" s="1">
        <f>1/COUNTIFS(Data[Customer Name],Data[[#This Row],[Customer Name]], Data[MonthYear],Data[[#This Row],[MonthYear]])</f>
        <v>0.5</v>
      </c>
      <c r="Z8558" s="1" t="str">
        <f>TEXT(Data[[#This Row],[Order Date]], "mm.yy")</f>
        <v>03.17</v>
      </c>
    </row>
    <row r="8559" spans="1:26" x14ac:dyDescent="0.25">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1" t="str">
        <f>IF(M8559=People!$B$2,People!$A$5,(IF(M8559=People!$B$3,People!$A$3,(IF(M8559=People!$B$4,People!$A$4,(IF(M8559=People!$B$5,People!$A$5,0)))))))</f>
        <v>Kelly Williams</v>
      </c>
      <c r="W8559" s="1" t="str">
        <f>IFERROR(VLOOKUP(Data[[#This Row],[Order ID]], Returns!$A:$B, 2, FALSE), "No")</f>
        <v>No</v>
      </c>
      <c r="X8559" s="1">
        <f>1/COUNTIF(Data[Order ID], Data[[#This Row],[Order ID]])</f>
        <v>0.2</v>
      </c>
      <c r="Y8559" s="1">
        <f>1/COUNTIFS(Data[Customer Name],Data[[#This Row],[Customer Name]], Data[MonthYear],Data[[#This Row],[MonthYear]])</f>
        <v>0.2</v>
      </c>
      <c r="Z8559" s="1" t="str">
        <f>TEXT(Data[[#This Row],[Order Date]], "mm.yy")</f>
        <v>12.18</v>
      </c>
    </row>
    <row r="8560" spans="1:26" x14ac:dyDescent="0.25">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1" t="str">
        <f>IF(M8560=People!$B$2,People!$A$5,(IF(M8560=People!$B$3,People!$A$3,(IF(M8560=People!$B$4,People!$A$4,(IF(M8560=People!$B$5,People!$A$5,0)))))))</f>
        <v>Kelly Williams</v>
      </c>
      <c r="W8560" s="1" t="str">
        <f>IFERROR(VLOOKUP(Data[[#This Row],[Order ID]], Returns!$A:$B, 2, FALSE), "No")</f>
        <v>No</v>
      </c>
      <c r="X8560" s="1">
        <f>1/COUNTIF(Data[Order ID], Data[[#This Row],[Order ID]])</f>
        <v>0.2</v>
      </c>
      <c r="Y8560" s="1">
        <f>1/COUNTIFS(Data[Customer Name],Data[[#This Row],[Customer Name]], Data[MonthYear],Data[[#This Row],[MonthYear]])</f>
        <v>0.2</v>
      </c>
      <c r="Z8560" s="1" t="str">
        <f>TEXT(Data[[#This Row],[Order Date]], "mm.yy")</f>
        <v>12.18</v>
      </c>
    </row>
    <row r="8561" spans="1:26" x14ac:dyDescent="0.25">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1" t="str">
        <f>IF(M8561=People!$B$2,People!$A$5,(IF(M8561=People!$B$3,People!$A$3,(IF(M8561=People!$B$4,People!$A$4,(IF(M8561=People!$B$5,People!$A$5,0)))))))</f>
        <v>Kelly Williams</v>
      </c>
      <c r="W8561" s="1" t="str">
        <f>IFERROR(VLOOKUP(Data[[#This Row],[Order ID]], Returns!$A:$B, 2, FALSE), "No")</f>
        <v>No</v>
      </c>
      <c r="X8561" s="1">
        <f>1/COUNTIF(Data[Order ID], Data[[#This Row],[Order ID]])</f>
        <v>0.2</v>
      </c>
      <c r="Y8561" s="1">
        <f>1/COUNTIFS(Data[Customer Name],Data[[#This Row],[Customer Name]], Data[MonthYear],Data[[#This Row],[MonthYear]])</f>
        <v>0.2</v>
      </c>
      <c r="Z8561" s="1" t="str">
        <f>TEXT(Data[[#This Row],[Order Date]], "mm.yy")</f>
        <v>12.18</v>
      </c>
    </row>
    <row r="8562" spans="1:26" x14ac:dyDescent="0.25">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1" t="str">
        <f>IF(M8562=People!$B$2,People!$A$5,(IF(M8562=People!$B$3,People!$A$3,(IF(M8562=People!$B$4,People!$A$4,(IF(M8562=People!$B$5,People!$A$5,0)))))))</f>
        <v>Kelly Williams</v>
      </c>
      <c r="W8562" s="1" t="str">
        <f>IFERROR(VLOOKUP(Data[[#This Row],[Order ID]], Returns!$A:$B, 2, FALSE), "No")</f>
        <v>No</v>
      </c>
      <c r="X8562" s="1">
        <f>1/COUNTIF(Data[Order ID], Data[[#This Row],[Order ID]])</f>
        <v>0.2</v>
      </c>
      <c r="Y8562" s="1">
        <f>1/COUNTIFS(Data[Customer Name],Data[[#This Row],[Customer Name]], Data[MonthYear],Data[[#This Row],[MonthYear]])</f>
        <v>0.2</v>
      </c>
      <c r="Z8562" s="1" t="str">
        <f>TEXT(Data[[#This Row],[Order Date]], "mm.yy")</f>
        <v>12.18</v>
      </c>
    </row>
    <row r="8563" spans="1:26" x14ac:dyDescent="0.25">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1" t="str">
        <f>IF(M8563=People!$B$2,People!$A$5,(IF(M8563=People!$B$3,People!$A$3,(IF(M8563=People!$B$4,People!$A$4,(IF(M8563=People!$B$5,People!$A$5,0)))))))</f>
        <v>Kelly Williams</v>
      </c>
      <c r="W8563" s="1" t="str">
        <f>IFERROR(VLOOKUP(Data[[#This Row],[Order ID]], Returns!$A:$B, 2, FALSE), "No")</f>
        <v>No</v>
      </c>
      <c r="X8563" s="1">
        <f>1/COUNTIF(Data[Order ID], Data[[#This Row],[Order ID]])</f>
        <v>0.2</v>
      </c>
      <c r="Y8563" s="1">
        <f>1/COUNTIFS(Data[Customer Name],Data[[#This Row],[Customer Name]], Data[MonthYear],Data[[#This Row],[MonthYear]])</f>
        <v>0.2</v>
      </c>
      <c r="Z8563" s="1" t="str">
        <f>TEXT(Data[[#This Row],[Order Date]], "mm.yy")</f>
        <v>12.18</v>
      </c>
    </row>
    <row r="8564" spans="1:26" x14ac:dyDescent="0.25">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1" t="str">
        <f>IF(M8564=People!$B$2,People!$A$5,(IF(M8564=People!$B$3,People!$A$3,(IF(M8564=People!$B$4,People!$A$4,(IF(M8564=People!$B$5,People!$A$5,0)))))))</f>
        <v>Kelly Williams</v>
      </c>
      <c r="W8564" s="1" t="str">
        <f>IFERROR(VLOOKUP(Data[[#This Row],[Order ID]], Returns!$A:$B, 2, FALSE), "No")</f>
        <v>No</v>
      </c>
      <c r="X8564" s="1">
        <f>1/COUNTIF(Data[Order ID], Data[[#This Row],[Order ID]])</f>
        <v>1</v>
      </c>
      <c r="Y8564" s="1">
        <f>1/COUNTIFS(Data[Customer Name],Data[[#This Row],[Customer Name]], Data[MonthYear],Data[[#This Row],[MonthYear]])</f>
        <v>1</v>
      </c>
      <c r="Z8564" s="1" t="str">
        <f>TEXT(Data[[#This Row],[Order Date]], "mm.yy")</f>
        <v>04.18</v>
      </c>
    </row>
    <row r="8565" spans="1:26" x14ac:dyDescent="0.25">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1" t="str">
        <f>IF(M8565=People!$B$2,People!$A$5,(IF(M8565=People!$B$3,People!$A$3,(IF(M8565=People!$B$4,People!$A$4,(IF(M8565=People!$B$5,People!$A$5,0)))))))</f>
        <v>Cassandra Brandow</v>
      </c>
      <c r="W8565" s="1" t="str">
        <f>IFERROR(VLOOKUP(Data[[#This Row],[Order ID]], Returns!$A:$B, 2, FALSE), "No")</f>
        <v>No</v>
      </c>
      <c r="X8565" s="1">
        <f>1/COUNTIF(Data[Order ID], Data[[#This Row],[Order ID]])</f>
        <v>0.5</v>
      </c>
      <c r="Y8565" s="1">
        <f>1/COUNTIFS(Data[Customer Name],Data[[#This Row],[Customer Name]], Data[MonthYear],Data[[#This Row],[MonthYear]])</f>
        <v>0.5</v>
      </c>
      <c r="Z8565" s="1" t="str">
        <f>TEXT(Data[[#This Row],[Order Date]], "mm.yy")</f>
        <v>04.19</v>
      </c>
    </row>
    <row r="8566" spans="1:26" x14ac:dyDescent="0.25">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1" t="str">
        <f>IF(M8566=People!$B$2,People!$A$5,(IF(M8566=People!$B$3,People!$A$3,(IF(M8566=People!$B$4,People!$A$4,(IF(M8566=People!$B$5,People!$A$5,0)))))))</f>
        <v>Cassandra Brandow</v>
      </c>
      <c r="W8566" s="1" t="str">
        <f>IFERROR(VLOOKUP(Data[[#This Row],[Order ID]], Returns!$A:$B, 2, FALSE), "No")</f>
        <v>No</v>
      </c>
      <c r="X8566" s="1">
        <f>1/COUNTIF(Data[Order ID], Data[[#This Row],[Order ID]])</f>
        <v>0.5</v>
      </c>
      <c r="Y8566" s="1">
        <f>1/COUNTIFS(Data[Customer Name],Data[[#This Row],[Customer Name]], Data[MonthYear],Data[[#This Row],[MonthYear]])</f>
        <v>0.5</v>
      </c>
      <c r="Z8566" s="1" t="str">
        <f>TEXT(Data[[#This Row],[Order Date]], "mm.yy")</f>
        <v>04.19</v>
      </c>
    </row>
    <row r="8567" spans="1:26" x14ac:dyDescent="0.25">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1" t="str">
        <f>IF(M8567=People!$B$2,People!$A$5,(IF(M8567=People!$B$3,People!$A$3,(IF(M8567=People!$B$4,People!$A$4,(IF(M8567=People!$B$5,People!$A$5,0)))))))</f>
        <v>Kelly Williams</v>
      </c>
      <c r="W8567" s="1" t="str">
        <f>IFERROR(VLOOKUP(Data[[#This Row],[Order ID]], Returns!$A:$B, 2, FALSE), "No")</f>
        <v>No</v>
      </c>
      <c r="X8567" s="1">
        <f>1/COUNTIF(Data[Order ID], Data[[#This Row],[Order ID]])</f>
        <v>0.5</v>
      </c>
      <c r="Y8567" s="1">
        <f>1/COUNTIFS(Data[Customer Name],Data[[#This Row],[Customer Name]], Data[MonthYear],Data[[#This Row],[MonthYear]])</f>
        <v>0.5</v>
      </c>
      <c r="Z8567" s="1" t="str">
        <f>TEXT(Data[[#This Row],[Order Date]], "mm.yy")</f>
        <v>11.18</v>
      </c>
    </row>
    <row r="8568" spans="1:26" x14ac:dyDescent="0.25">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1" t="str">
        <f>IF(M8568=People!$B$2,People!$A$5,(IF(M8568=People!$B$3,People!$A$3,(IF(M8568=People!$B$4,People!$A$4,(IF(M8568=People!$B$5,People!$A$5,0)))))))</f>
        <v>Kelly Williams</v>
      </c>
      <c r="W8568" s="1" t="str">
        <f>IFERROR(VLOOKUP(Data[[#This Row],[Order ID]], Returns!$A:$B, 2, FALSE), "No")</f>
        <v>No</v>
      </c>
      <c r="X8568" s="1">
        <f>1/COUNTIF(Data[Order ID], Data[[#This Row],[Order ID]])</f>
        <v>0.5</v>
      </c>
      <c r="Y8568" s="1">
        <f>1/COUNTIFS(Data[Customer Name],Data[[#This Row],[Customer Name]], Data[MonthYear],Data[[#This Row],[MonthYear]])</f>
        <v>0.5</v>
      </c>
      <c r="Z8568" s="1" t="str">
        <f>TEXT(Data[[#This Row],[Order Date]], "mm.yy")</f>
        <v>11.18</v>
      </c>
    </row>
    <row r="8569" spans="1:26" x14ac:dyDescent="0.25">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1" t="str">
        <f>IF(M8569=People!$B$2,People!$A$5,(IF(M8569=People!$B$3,People!$A$3,(IF(M8569=People!$B$4,People!$A$4,(IF(M8569=People!$B$5,People!$A$5,0)))))))</f>
        <v>Chuck Magee</v>
      </c>
      <c r="W8569" s="1" t="str">
        <f>IFERROR(VLOOKUP(Data[[#This Row],[Order ID]], Returns!$A:$B, 2, FALSE), "No")</f>
        <v>No</v>
      </c>
      <c r="X8569" s="1">
        <f>1/COUNTIF(Data[Order ID], Data[[#This Row],[Order ID]])</f>
        <v>1</v>
      </c>
      <c r="Y8569" s="1">
        <f>1/COUNTIFS(Data[Customer Name],Data[[#This Row],[Customer Name]], Data[MonthYear],Data[[#This Row],[MonthYear]])</f>
        <v>1</v>
      </c>
      <c r="Z8569" s="1" t="str">
        <f>TEXT(Data[[#This Row],[Order Date]], "mm.yy")</f>
        <v>11.18</v>
      </c>
    </row>
    <row r="8570" spans="1:26" x14ac:dyDescent="0.25">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1" t="str">
        <f>IF(M8570=People!$B$2,People!$A$5,(IF(M8570=People!$B$3,People!$A$3,(IF(M8570=People!$B$4,People!$A$4,(IF(M8570=People!$B$5,People!$A$5,0)))))))</f>
        <v>Chuck Magee</v>
      </c>
      <c r="W8570" s="1" t="str">
        <f>IFERROR(VLOOKUP(Data[[#This Row],[Order ID]], Returns!$A:$B, 2, FALSE), "No")</f>
        <v>No</v>
      </c>
      <c r="X8570" s="1">
        <f>1/COUNTIF(Data[Order ID], Data[[#This Row],[Order ID]])</f>
        <v>0.33333333333333331</v>
      </c>
      <c r="Y8570" s="1">
        <f>1/COUNTIFS(Data[Customer Name],Data[[#This Row],[Customer Name]], Data[MonthYear],Data[[#This Row],[MonthYear]])</f>
        <v>0.33333333333333331</v>
      </c>
      <c r="Z8570" s="1" t="str">
        <f>TEXT(Data[[#This Row],[Order Date]], "mm.yy")</f>
        <v>12.18</v>
      </c>
    </row>
    <row r="8571" spans="1:26" x14ac:dyDescent="0.25">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1" t="str">
        <f>IF(M8571=People!$B$2,People!$A$5,(IF(M8571=People!$B$3,People!$A$3,(IF(M8571=People!$B$4,People!$A$4,(IF(M8571=People!$B$5,People!$A$5,0)))))))</f>
        <v>Chuck Magee</v>
      </c>
      <c r="W8571" s="1" t="str">
        <f>IFERROR(VLOOKUP(Data[[#This Row],[Order ID]], Returns!$A:$B, 2, FALSE), "No")</f>
        <v>No</v>
      </c>
      <c r="X8571" s="1">
        <f>1/COUNTIF(Data[Order ID], Data[[#This Row],[Order ID]])</f>
        <v>0.33333333333333331</v>
      </c>
      <c r="Y8571" s="1">
        <f>1/COUNTIFS(Data[Customer Name],Data[[#This Row],[Customer Name]], Data[MonthYear],Data[[#This Row],[MonthYear]])</f>
        <v>0.33333333333333331</v>
      </c>
      <c r="Z8571" s="1" t="str">
        <f>TEXT(Data[[#This Row],[Order Date]], "mm.yy")</f>
        <v>12.18</v>
      </c>
    </row>
    <row r="8572" spans="1:26" x14ac:dyDescent="0.25">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1" t="str">
        <f>IF(M8572=People!$B$2,People!$A$5,(IF(M8572=People!$B$3,People!$A$3,(IF(M8572=People!$B$4,People!$A$4,(IF(M8572=People!$B$5,People!$A$5,0)))))))</f>
        <v>Chuck Magee</v>
      </c>
      <c r="W8572" s="1" t="str">
        <f>IFERROR(VLOOKUP(Data[[#This Row],[Order ID]], Returns!$A:$B, 2, FALSE), "No")</f>
        <v>No</v>
      </c>
      <c r="X8572" s="1">
        <f>1/COUNTIF(Data[Order ID], Data[[#This Row],[Order ID]])</f>
        <v>0.33333333333333331</v>
      </c>
      <c r="Y8572" s="1">
        <f>1/COUNTIFS(Data[Customer Name],Data[[#This Row],[Customer Name]], Data[MonthYear],Data[[#This Row],[MonthYear]])</f>
        <v>0.33333333333333331</v>
      </c>
      <c r="Z8572" s="1" t="str">
        <f>TEXT(Data[[#This Row],[Order Date]], "mm.yy")</f>
        <v>12.18</v>
      </c>
    </row>
    <row r="8573" spans="1:26" x14ac:dyDescent="0.25">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1" t="str">
        <f>IF(M8573=People!$B$2,People!$A$5,(IF(M8573=People!$B$3,People!$A$3,(IF(M8573=People!$B$4,People!$A$4,(IF(M8573=People!$B$5,People!$A$5,0)))))))</f>
        <v>Kelly Williams</v>
      </c>
      <c r="W8573" s="1" t="str">
        <f>IFERROR(VLOOKUP(Data[[#This Row],[Order ID]], Returns!$A:$B, 2, FALSE), "No")</f>
        <v>No</v>
      </c>
      <c r="X8573" s="1">
        <f>1/COUNTIF(Data[Order ID], Data[[#This Row],[Order ID]])</f>
        <v>1</v>
      </c>
      <c r="Y8573" s="1">
        <f>1/COUNTIFS(Data[Customer Name],Data[[#This Row],[Customer Name]], Data[MonthYear],Data[[#This Row],[MonthYear]])</f>
        <v>1</v>
      </c>
      <c r="Z8573" s="1" t="str">
        <f>TEXT(Data[[#This Row],[Order Date]], "mm.yy")</f>
        <v>04.18</v>
      </c>
    </row>
    <row r="8574" spans="1:26" x14ac:dyDescent="0.25">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1" t="str">
        <f>IF(M8574=People!$B$2,People!$A$5,(IF(M8574=People!$B$3,People!$A$3,(IF(M8574=People!$B$4,People!$A$4,(IF(M8574=People!$B$5,People!$A$5,0)))))))</f>
        <v>Kelly Williams</v>
      </c>
      <c r="W8574" s="1" t="str">
        <f>IFERROR(VLOOKUP(Data[[#This Row],[Order ID]], Returns!$A:$B, 2, FALSE), "No")</f>
        <v>No</v>
      </c>
      <c r="X8574" s="1">
        <f>1/COUNTIF(Data[Order ID], Data[[#This Row],[Order ID]])</f>
        <v>1</v>
      </c>
      <c r="Y8574" s="1">
        <f>1/COUNTIFS(Data[Customer Name],Data[[#This Row],[Customer Name]], Data[MonthYear],Data[[#This Row],[MonthYear]])</f>
        <v>1</v>
      </c>
      <c r="Z8574" s="1" t="str">
        <f>TEXT(Data[[#This Row],[Order Date]], "mm.yy")</f>
        <v>11.16</v>
      </c>
    </row>
    <row r="8575" spans="1:26" x14ac:dyDescent="0.25">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1" t="str">
        <f>IF(M8575=People!$B$2,People!$A$5,(IF(M8575=People!$B$3,People!$A$3,(IF(M8575=People!$B$4,People!$A$4,(IF(M8575=People!$B$5,People!$A$5,0)))))))</f>
        <v>Chuck Magee</v>
      </c>
      <c r="W8575" s="1" t="str">
        <f>IFERROR(VLOOKUP(Data[[#This Row],[Order ID]], Returns!$A:$B, 2, FALSE), "No")</f>
        <v>No</v>
      </c>
      <c r="X8575" s="1">
        <f>1/COUNTIF(Data[Order ID], Data[[#This Row],[Order ID]])</f>
        <v>1</v>
      </c>
      <c r="Y8575" s="1">
        <f>1/COUNTIFS(Data[Customer Name],Data[[#This Row],[Customer Name]], Data[MonthYear],Data[[#This Row],[MonthYear]])</f>
        <v>1</v>
      </c>
      <c r="Z8575" s="1" t="str">
        <f>TEXT(Data[[#This Row],[Order Date]], "mm.yy")</f>
        <v>10.17</v>
      </c>
    </row>
    <row r="8576" spans="1:26" x14ac:dyDescent="0.25">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1" t="str">
        <f>IF(M8576=People!$B$2,People!$A$5,(IF(M8576=People!$B$3,People!$A$3,(IF(M8576=People!$B$4,People!$A$4,(IF(M8576=People!$B$5,People!$A$5,0)))))))</f>
        <v>Cassandra Brandow</v>
      </c>
      <c r="W8576" s="1" t="str">
        <f>IFERROR(VLOOKUP(Data[[#This Row],[Order ID]], Returns!$A:$B, 2, FALSE), "No")</f>
        <v>No</v>
      </c>
      <c r="X8576" s="1">
        <f>1/COUNTIF(Data[Order ID], Data[[#This Row],[Order ID]])</f>
        <v>1</v>
      </c>
      <c r="Y8576" s="1">
        <f>1/COUNTIFS(Data[Customer Name],Data[[#This Row],[Customer Name]], Data[MonthYear],Data[[#This Row],[MonthYear]])</f>
        <v>0.5</v>
      </c>
      <c r="Z8576" s="1" t="str">
        <f>TEXT(Data[[#This Row],[Order Date]], "mm.yy")</f>
        <v>09.16</v>
      </c>
    </row>
    <row r="8577" spans="1:26" x14ac:dyDescent="0.25">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1" t="str">
        <f>IF(M8577=People!$B$2,People!$A$5,(IF(M8577=People!$B$3,People!$A$3,(IF(M8577=People!$B$4,People!$A$4,(IF(M8577=People!$B$5,People!$A$5,0)))))))</f>
        <v>Cassandra Brandow</v>
      </c>
      <c r="W8577" s="1" t="str">
        <f>IFERROR(VLOOKUP(Data[[#This Row],[Order ID]], Returns!$A:$B, 2, FALSE), "No")</f>
        <v>Yes</v>
      </c>
      <c r="X8577" s="1">
        <f>1/COUNTIF(Data[Order ID], Data[[#This Row],[Order ID]])</f>
        <v>1</v>
      </c>
      <c r="Y8577" s="1">
        <f>1/COUNTIFS(Data[Customer Name],Data[[#This Row],[Customer Name]], Data[MonthYear],Data[[#This Row],[MonthYear]])</f>
        <v>1</v>
      </c>
      <c r="Z8577" s="1" t="str">
        <f>TEXT(Data[[#This Row],[Order Date]], "mm.yy")</f>
        <v>08.19</v>
      </c>
    </row>
    <row r="8578" spans="1:26" x14ac:dyDescent="0.25">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1" t="str">
        <f>IF(M8578=People!$B$2,People!$A$5,(IF(M8578=People!$B$3,People!$A$3,(IF(M8578=People!$B$4,People!$A$4,(IF(M8578=People!$B$5,People!$A$5,0)))))))</f>
        <v>Chuck Magee</v>
      </c>
      <c r="W8578" s="1" t="str">
        <f>IFERROR(VLOOKUP(Data[[#This Row],[Order ID]], Returns!$A:$B, 2, FALSE), "No")</f>
        <v>No</v>
      </c>
      <c r="X8578" s="1">
        <f>1/COUNTIF(Data[Order ID], Data[[#This Row],[Order ID]])</f>
        <v>1</v>
      </c>
      <c r="Y8578" s="1">
        <f>1/COUNTIFS(Data[Customer Name],Data[[#This Row],[Customer Name]], Data[MonthYear],Data[[#This Row],[MonthYear]])</f>
        <v>1</v>
      </c>
      <c r="Z8578" s="1" t="str">
        <f>TEXT(Data[[#This Row],[Order Date]], "mm.yy")</f>
        <v>07.19</v>
      </c>
    </row>
    <row r="8579" spans="1:26" x14ac:dyDescent="0.25">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1" t="str">
        <f>IF(M8579=People!$B$2,People!$A$5,(IF(M8579=People!$B$3,People!$A$3,(IF(M8579=People!$B$4,People!$A$4,(IF(M8579=People!$B$5,People!$A$5,0)))))))</f>
        <v>Kelly Williams</v>
      </c>
      <c r="W8579" s="1" t="str">
        <f>IFERROR(VLOOKUP(Data[[#This Row],[Order ID]], Returns!$A:$B, 2, FALSE), "No")</f>
        <v>No</v>
      </c>
      <c r="X8579" s="1">
        <f>1/COUNTIF(Data[Order ID], Data[[#This Row],[Order ID]])</f>
        <v>0.5</v>
      </c>
      <c r="Y8579" s="1">
        <f>1/COUNTIFS(Data[Customer Name],Data[[#This Row],[Customer Name]], Data[MonthYear],Data[[#This Row],[MonthYear]])</f>
        <v>0.5</v>
      </c>
      <c r="Z8579" s="1" t="str">
        <f>TEXT(Data[[#This Row],[Order Date]], "mm.yy")</f>
        <v>12.19</v>
      </c>
    </row>
    <row r="8580" spans="1:26" x14ac:dyDescent="0.25">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1" t="str">
        <f>IF(M8580=People!$B$2,People!$A$5,(IF(M8580=People!$B$3,People!$A$3,(IF(M8580=People!$B$4,People!$A$4,(IF(M8580=People!$B$5,People!$A$5,0)))))))</f>
        <v>Kelly Williams</v>
      </c>
      <c r="W8580" s="1" t="str">
        <f>IFERROR(VLOOKUP(Data[[#This Row],[Order ID]], Returns!$A:$B, 2, FALSE), "No")</f>
        <v>No</v>
      </c>
      <c r="X8580" s="1">
        <f>1/COUNTIF(Data[Order ID], Data[[#This Row],[Order ID]])</f>
        <v>0.5</v>
      </c>
      <c r="Y8580" s="1">
        <f>1/COUNTIFS(Data[Customer Name],Data[[#This Row],[Customer Name]], Data[MonthYear],Data[[#This Row],[MonthYear]])</f>
        <v>0.5</v>
      </c>
      <c r="Z8580" s="1" t="str">
        <f>TEXT(Data[[#This Row],[Order Date]], "mm.yy")</f>
        <v>12.19</v>
      </c>
    </row>
    <row r="8581" spans="1:26" x14ac:dyDescent="0.25">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1" t="str">
        <f>IF(M8581=People!$B$2,People!$A$5,(IF(M8581=People!$B$3,People!$A$3,(IF(M8581=People!$B$4,People!$A$4,(IF(M8581=People!$B$5,People!$A$5,0)))))))</f>
        <v>Cassandra Brandow</v>
      </c>
      <c r="W8581" s="1" t="str">
        <f>IFERROR(VLOOKUP(Data[[#This Row],[Order ID]], Returns!$A:$B, 2, FALSE), "No")</f>
        <v>No</v>
      </c>
      <c r="X8581" s="1">
        <f>1/COUNTIF(Data[Order ID], Data[[#This Row],[Order ID]])</f>
        <v>1</v>
      </c>
      <c r="Y8581" s="1">
        <f>1/COUNTIFS(Data[Customer Name],Data[[#This Row],[Customer Name]], Data[MonthYear],Data[[#This Row],[MonthYear]])</f>
        <v>1</v>
      </c>
      <c r="Z8581" s="1" t="str">
        <f>TEXT(Data[[#This Row],[Order Date]], "mm.yy")</f>
        <v>12.18</v>
      </c>
    </row>
    <row r="8582" spans="1:26" x14ac:dyDescent="0.25">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1" t="str">
        <f>IF(M8582=People!$B$2,People!$A$5,(IF(M8582=People!$B$3,People!$A$3,(IF(M8582=People!$B$4,People!$A$4,(IF(M8582=People!$B$5,People!$A$5,0)))))))</f>
        <v>Kelly Williams</v>
      </c>
      <c r="W8582" s="1" t="str">
        <f>IFERROR(VLOOKUP(Data[[#This Row],[Order ID]], Returns!$A:$B, 2, FALSE), "No")</f>
        <v>No</v>
      </c>
      <c r="X8582" s="1">
        <f>1/COUNTIF(Data[Order ID], Data[[#This Row],[Order ID]])</f>
        <v>0.25</v>
      </c>
      <c r="Y8582" s="1">
        <f>1/COUNTIFS(Data[Customer Name],Data[[#This Row],[Customer Name]], Data[MonthYear],Data[[#This Row],[MonthYear]])</f>
        <v>0.25</v>
      </c>
      <c r="Z8582" s="1" t="str">
        <f>TEXT(Data[[#This Row],[Order Date]], "mm.yy")</f>
        <v>05.16</v>
      </c>
    </row>
    <row r="8583" spans="1:26" x14ac:dyDescent="0.25">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1" t="str">
        <f>IF(M8583=People!$B$2,People!$A$5,(IF(M8583=People!$B$3,People!$A$3,(IF(M8583=People!$B$4,People!$A$4,(IF(M8583=People!$B$5,People!$A$5,0)))))))</f>
        <v>Kelly Williams</v>
      </c>
      <c r="W8583" s="1" t="str">
        <f>IFERROR(VLOOKUP(Data[[#This Row],[Order ID]], Returns!$A:$B, 2, FALSE), "No")</f>
        <v>No</v>
      </c>
      <c r="X8583" s="1">
        <f>1/COUNTIF(Data[Order ID], Data[[#This Row],[Order ID]])</f>
        <v>0.25</v>
      </c>
      <c r="Y8583" s="1">
        <f>1/COUNTIFS(Data[Customer Name],Data[[#This Row],[Customer Name]], Data[MonthYear],Data[[#This Row],[MonthYear]])</f>
        <v>0.25</v>
      </c>
      <c r="Z8583" s="1" t="str">
        <f>TEXT(Data[[#This Row],[Order Date]], "mm.yy")</f>
        <v>05.16</v>
      </c>
    </row>
    <row r="8584" spans="1:26" x14ac:dyDescent="0.25">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1" t="str">
        <f>IF(M8584=People!$B$2,People!$A$5,(IF(M8584=People!$B$3,People!$A$3,(IF(M8584=People!$B$4,People!$A$4,(IF(M8584=People!$B$5,People!$A$5,0)))))))</f>
        <v>Kelly Williams</v>
      </c>
      <c r="W8584" s="1" t="str">
        <f>IFERROR(VLOOKUP(Data[[#This Row],[Order ID]], Returns!$A:$B, 2, FALSE), "No")</f>
        <v>No</v>
      </c>
      <c r="X8584" s="1">
        <f>1/COUNTIF(Data[Order ID], Data[[#This Row],[Order ID]])</f>
        <v>0.25</v>
      </c>
      <c r="Y8584" s="1">
        <f>1/COUNTIFS(Data[Customer Name],Data[[#This Row],[Customer Name]], Data[MonthYear],Data[[#This Row],[MonthYear]])</f>
        <v>0.25</v>
      </c>
      <c r="Z8584" s="1" t="str">
        <f>TEXT(Data[[#This Row],[Order Date]], "mm.yy")</f>
        <v>05.16</v>
      </c>
    </row>
    <row r="8585" spans="1:26" x14ac:dyDescent="0.25">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1" t="str">
        <f>IF(M8585=People!$B$2,People!$A$5,(IF(M8585=People!$B$3,People!$A$3,(IF(M8585=People!$B$4,People!$A$4,(IF(M8585=People!$B$5,People!$A$5,0)))))))</f>
        <v>Kelly Williams</v>
      </c>
      <c r="W8585" s="1" t="str">
        <f>IFERROR(VLOOKUP(Data[[#This Row],[Order ID]], Returns!$A:$B, 2, FALSE), "No")</f>
        <v>No</v>
      </c>
      <c r="X8585" s="1">
        <f>1/COUNTIF(Data[Order ID], Data[[#This Row],[Order ID]])</f>
        <v>0.25</v>
      </c>
      <c r="Y8585" s="1">
        <f>1/COUNTIFS(Data[Customer Name],Data[[#This Row],[Customer Name]], Data[MonthYear],Data[[#This Row],[MonthYear]])</f>
        <v>0.25</v>
      </c>
      <c r="Z8585" s="1" t="str">
        <f>TEXT(Data[[#This Row],[Order Date]], "mm.yy")</f>
        <v>05.16</v>
      </c>
    </row>
    <row r="8586" spans="1:26" x14ac:dyDescent="0.25">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1" t="str">
        <f>IF(M8586=People!$B$2,People!$A$5,(IF(M8586=People!$B$3,People!$A$3,(IF(M8586=People!$B$4,People!$A$4,(IF(M8586=People!$B$5,People!$A$5,0)))))))</f>
        <v>Cassandra Brandow</v>
      </c>
      <c r="W8586" s="1" t="str">
        <f>IFERROR(VLOOKUP(Data[[#This Row],[Order ID]], Returns!$A:$B, 2, FALSE), "No")</f>
        <v>No</v>
      </c>
      <c r="X8586" s="1">
        <f>1/COUNTIF(Data[Order ID], Data[[#This Row],[Order ID]])</f>
        <v>1</v>
      </c>
      <c r="Y8586" s="1">
        <f>1/COUNTIFS(Data[Customer Name],Data[[#This Row],[Customer Name]], Data[MonthYear],Data[[#This Row],[MonthYear]])</f>
        <v>1</v>
      </c>
      <c r="Z8586" s="1" t="str">
        <f>TEXT(Data[[#This Row],[Order Date]], "mm.yy")</f>
        <v>02.16</v>
      </c>
    </row>
    <row r="8587" spans="1:26" x14ac:dyDescent="0.25">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1" t="str">
        <f>IF(M8587=People!$B$2,People!$A$5,(IF(M8587=People!$B$3,People!$A$3,(IF(M8587=People!$B$4,People!$A$4,(IF(M8587=People!$B$5,People!$A$5,0)))))))</f>
        <v>Chuck Magee</v>
      </c>
      <c r="W8587" s="1" t="str">
        <f>IFERROR(VLOOKUP(Data[[#This Row],[Order ID]], Returns!$A:$B, 2, FALSE), "No")</f>
        <v>No</v>
      </c>
      <c r="X8587" s="1">
        <f>1/COUNTIF(Data[Order ID], Data[[#This Row],[Order ID]])</f>
        <v>1</v>
      </c>
      <c r="Y8587" s="1">
        <f>1/COUNTIFS(Data[Customer Name],Data[[#This Row],[Customer Name]], Data[MonthYear],Data[[#This Row],[MonthYear]])</f>
        <v>1</v>
      </c>
      <c r="Z8587" s="1" t="str">
        <f>TEXT(Data[[#This Row],[Order Date]], "mm.yy")</f>
        <v>12.19</v>
      </c>
    </row>
    <row r="8588" spans="1:26" x14ac:dyDescent="0.25">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1" t="str">
        <f>IF(M8588=People!$B$2,People!$A$5,(IF(M8588=People!$B$3,People!$A$3,(IF(M8588=People!$B$4,People!$A$4,(IF(M8588=People!$B$5,People!$A$5,0)))))))</f>
        <v>Cassandra Brandow</v>
      </c>
      <c r="W8588" s="1" t="str">
        <f>IFERROR(VLOOKUP(Data[[#This Row],[Order ID]], Returns!$A:$B, 2, FALSE), "No")</f>
        <v>Yes</v>
      </c>
      <c r="X8588" s="1">
        <f>1/COUNTIF(Data[Order ID], Data[[#This Row],[Order ID]])</f>
        <v>0.5</v>
      </c>
      <c r="Y8588" s="1">
        <f>1/COUNTIFS(Data[Customer Name],Data[[#This Row],[Customer Name]], Data[MonthYear],Data[[#This Row],[MonthYear]])</f>
        <v>0.5</v>
      </c>
      <c r="Z8588" s="1" t="str">
        <f>TEXT(Data[[#This Row],[Order Date]], "mm.yy")</f>
        <v>07.19</v>
      </c>
    </row>
    <row r="8589" spans="1:26" x14ac:dyDescent="0.25">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1" t="str">
        <f>IF(M8589=People!$B$2,People!$A$5,(IF(M8589=People!$B$3,People!$A$3,(IF(M8589=People!$B$4,People!$A$4,(IF(M8589=People!$B$5,People!$A$5,0)))))))</f>
        <v>Cassandra Brandow</v>
      </c>
      <c r="W8589" s="1" t="str">
        <f>IFERROR(VLOOKUP(Data[[#This Row],[Order ID]], Returns!$A:$B, 2, FALSE), "No")</f>
        <v>Yes</v>
      </c>
      <c r="X8589" s="1">
        <f>1/COUNTIF(Data[Order ID], Data[[#This Row],[Order ID]])</f>
        <v>0.5</v>
      </c>
      <c r="Y8589" s="1">
        <f>1/COUNTIFS(Data[Customer Name],Data[[#This Row],[Customer Name]], Data[MonthYear],Data[[#This Row],[MonthYear]])</f>
        <v>0.5</v>
      </c>
      <c r="Z8589" s="1" t="str">
        <f>TEXT(Data[[#This Row],[Order Date]], "mm.yy")</f>
        <v>07.19</v>
      </c>
    </row>
    <row r="8590" spans="1:26" x14ac:dyDescent="0.25">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1" t="str">
        <f>IF(M8590=People!$B$2,People!$A$5,(IF(M8590=People!$B$3,People!$A$3,(IF(M8590=People!$B$4,People!$A$4,(IF(M8590=People!$B$5,People!$A$5,0)))))))</f>
        <v>Chuck Magee</v>
      </c>
      <c r="W8590" s="1" t="str">
        <f>IFERROR(VLOOKUP(Data[[#This Row],[Order ID]], Returns!$A:$B, 2, FALSE), "No")</f>
        <v>No</v>
      </c>
      <c r="X8590" s="1">
        <f>1/COUNTIF(Data[Order ID], Data[[#This Row],[Order ID]])</f>
        <v>1</v>
      </c>
      <c r="Y8590" s="1">
        <f>1/COUNTIFS(Data[Customer Name],Data[[#This Row],[Customer Name]], Data[MonthYear],Data[[#This Row],[MonthYear]])</f>
        <v>1</v>
      </c>
      <c r="Z8590" s="1" t="str">
        <f>TEXT(Data[[#This Row],[Order Date]], "mm.yy")</f>
        <v>05.17</v>
      </c>
    </row>
    <row r="8591" spans="1:26" x14ac:dyDescent="0.25">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1" t="str">
        <f>IF(M8591=People!$B$2,People!$A$5,(IF(M8591=People!$B$3,People!$A$3,(IF(M8591=People!$B$4,People!$A$4,(IF(M8591=People!$B$5,People!$A$5,0)))))))</f>
        <v>Chuck Magee</v>
      </c>
      <c r="W8591" s="1" t="str">
        <f>IFERROR(VLOOKUP(Data[[#This Row],[Order ID]], Returns!$A:$B, 2, FALSE), "No")</f>
        <v>No</v>
      </c>
      <c r="X8591" s="1">
        <f>1/COUNTIF(Data[Order ID], Data[[#This Row],[Order ID]])</f>
        <v>1</v>
      </c>
      <c r="Y8591" s="1">
        <f>1/COUNTIFS(Data[Customer Name],Data[[#This Row],[Customer Name]], Data[MonthYear],Data[[#This Row],[MonthYear]])</f>
        <v>1</v>
      </c>
      <c r="Z8591" s="1" t="str">
        <f>TEXT(Data[[#This Row],[Order Date]], "mm.yy")</f>
        <v>01.19</v>
      </c>
    </row>
    <row r="8592" spans="1:26" x14ac:dyDescent="0.25">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1" t="str">
        <f>IF(M8592=People!$B$2,People!$A$5,(IF(M8592=People!$B$3,People!$A$3,(IF(M8592=People!$B$4,People!$A$4,(IF(M8592=People!$B$5,People!$A$5,0)))))))</f>
        <v>Chuck Magee</v>
      </c>
      <c r="W8592" s="1" t="str">
        <f>IFERROR(VLOOKUP(Data[[#This Row],[Order ID]], Returns!$A:$B, 2, FALSE), "No")</f>
        <v>No</v>
      </c>
      <c r="X8592" s="1">
        <f>1/COUNTIF(Data[Order ID], Data[[#This Row],[Order ID]])</f>
        <v>1</v>
      </c>
      <c r="Y8592" s="1">
        <f>1/COUNTIFS(Data[Customer Name],Data[[#This Row],[Customer Name]], Data[MonthYear],Data[[#This Row],[MonthYear]])</f>
        <v>1</v>
      </c>
      <c r="Z8592" s="1" t="str">
        <f>TEXT(Data[[#This Row],[Order Date]], "mm.yy")</f>
        <v>09.19</v>
      </c>
    </row>
    <row r="8593" spans="1:26" x14ac:dyDescent="0.25">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1" t="str">
        <f>IF(M8593=People!$B$2,People!$A$5,(IF(M8593=People!$B$3,People!$A$3,(IF(M8593=People!$B$4,People!$A$4,(IF(M8593=People!$B$5,People!$A$5,0)))))))</f>
        <v>Cassandra Brandow</v>
      </c>
      <c r="W8593" s="1" t="str">
        <f>IFERROR(VLOOKUP(Data[[#This Row],[Order ID]], Returns!$A:$B, 2, FALSE), "No")</f>
        <v>Yes</v>
      </c>
      <c r="X8593" s="1">
        <f>1/COUNTIF(Data[Order ID], Data[[#This Row],[Order ID]])</f>
        <v>0.5</v>
      </c>
      <c r="Y8593" s="1">
        <f>1/COUNTIFS(Data[Customer Name],Data[[#This Row],[Customer Name]], Data[MonthYear],Data[[#This Row],[MonthYear]])</f>
        <v>0.5</v>
      </c>
      <c r="Z8593" s="1" t="str">
        <f>TEXT(Data[[#This Row],[Order Date]], "mm.yy")</f>
        <v>04.19</v>
      </c>
    </row>
    <row r="8594" spans="1:26" x14ac:dyDescent="0.25">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1" t="str">
        <f>IF(M8594=People!$B$2,People!$A$5,(IF(M8594=People!$B$3,People!$A$3,(IF(M8594=People!$B$4,People!$A$4,(IF(M8594=People!$B$5,People!$A$5,0)))))))</f>
        <v>Cassandra Brandow</v>
      </c>
      <c r="W8594" s="1" t="str">
        <f>IFERROR(VLOOKUP(Data[[#This Row],[Order ID]], Returns!$A:$B, 2, FALSE), "No")</f>
        <v>Yes</v>
      </c>
      <c r="X8594" s="1">
        <f>1/COUNTIF(Data[Order ID], Data[[#This Row],[Order ID]])</f>
        <v>0.5</v>
      </c>
      <c r="Y8594" s="1">
        <f>1/COUNTIFS(Data[Customer Name],Data[[#This Row],[Customer Name]], Data[MonthYear],Data[[#This Row],[MonthYear]])</f>
        <v>0.5</v>
      </c>
      <c r="Z8594" s="1" t="str">
        <f>TEXT(Data[[#This Row],[Order Date]], "mm.yy")</f>
        <v>04.19</v>
      </c>
    </row>
    <row r="8595" spans="1:26" x14ac:dyDescent="0.25">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1" t="str">
        <f>IF(M8595=People!$B$2,People!$A$5,(IF(M8595=People!$B$3,People!$A$3,(IF(M8595=People!$B$4,People!$A$4,(IF(M8595=People!$B$5,People!$A$5,0)))))))</f>
        <v>Cassandra Brandow</v>
      </c>
      <c r="W8595" s="1" t="str">
        <f>IFERROR(VLOOKUP(Data[[#This Row],[Order ID]], Returns!$A:$B, 2, FALSE), "No")</f>
        <v>No</v>
      </c>
      <c r="X8595" s="1">
        <f>1/COUNTIF(Data[Order ID], Data[[#This Row],[Order ID]])</f>
        <v>0.5</v>
      </c>
      <c r="Y8595" s="1">
        <f>1/COUNTIFS(Data[Customer Name],Data[[#This Row],[Customer Name]], Data[MonthYear],Data[[#This Row],[MonthYear]])</f>
        <v>0.5</v>
      </c>
      <c r="Z8595" s="1" t="str">
        <f>TEXT(Data[[#This Row],[Order Date]], "mm.yy")</f>
        <v>11.19</v>
      </c>
    </row>
    <row r="8596" spans="1:26" x14ac:dyDescent="0.25">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1" t="str">
        <f>IF(M8596=People!$B$2,People!$A$5,(IF(M8596=People!$B$3,People!$A$3,(IF(M8596=People!$B$4,People!$A$4,(IF(M8596=People!$B$5,People!$A$5,0)))))))</f>
        <v>Cassandra Brandow</v>
      </c>
      <c r="W8596" s="1" t="str">
        <f>IFERROR(VLOOKUP(Data[[#This Row],[Order ID]], Returns!$A:$B, 2, FALSE), "No")</f>
        <v>No</v>
      </c>
      <c r="X8596" s="1">
        <f>1/COUNTIF(Data[Order ID], Data[[#This Row],[Order ID]])</f>
        <v>0.5</v>
      </c>
      <c r="Y8596" s="1">
        <f>1/COUNTIFS(Data[Customer Name],Data[[#This Row],[Customer Name]], Data[MonthYear],Data[[#This Row],[MonthYear]])</f>
        <v>0.5</v>
      </c>
      <c r="Z8596" s="1" t="str">
        <f>TEXT(Data[[#This Row],[Order Date]], "mm.yy")</f>
        <v>11.19</v>
      </c>
    </row>
    <row r="8597" spans="1:26" x14ac:dyDescent="0.25">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1" t="str">
        <f>IF(M8597=People!$B$2,People!$A$5,(IF(M8597=People!$B$3,People!$A$3,(IF(M8597=People!$B$4,People!$A$4,(IF(M8597=People!$B$5,People!$A$5,0)))))))</f>
        <v>Cassandra Brandow</v>
      </c>
      <c r="W8597" s="1" t="str">
        <f>IFERROR(VLOOKUP(Data[[#This Row],[Order ID]], Returns!$A:$B, 2, FALSE), "No")</f>
        <v>No</v>
      </c>
      <c r="X8597" s="1">
        <f>1/COUNTIF(Data[Order ID], Data[[#This Row],[Order ID]])</f>
        <v>0.5</v>
      </c>
      <c r="Y8597" s="1">
        <f>1/COUNTIFS(Data[Customer Name],Data[[#This Row],[Customer Name]], Data[MonthYear],Data[[#This Row],[MonthYear]])</f>
        <v>0.5</v>
      </c>
      <c r="Z8597" s="1" t="str">
        <f>TEXT(Data[[#This Row],[Order Date]], "mm.yy")</f>
        <v>05.16</v>
      </c>
    </row>
    <row r="8598" spans="1:26" x14ac:dyDescent="0.25">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1" t="str">
        <f>IF(M8598=People!$B$2,People!$A$5,(IF(M8598=People!$B$3,People!$A$3,(IF(M8598=People!$B$4,People!$A$4,(IF(M8598=People!$B$5,People!$A$5,0)))))))</f>
        <v>Cassandra Brandow</v>
      </c>
      <c r="W8598" s="1" t="str">
        <f>IFERROR(VLOOKUP(Data[[#This Row],[Order ID]], Returns!$A:$B, 2, FALSE), "No")</f>
        <v>No</v>
      </c>
      <c r="X8598" s="1">
        <f>1/COUNTIF(Data[Order ID], Data[[#This Row],[Order ID]])</f>
        <v>0.5</v>
      </c>
      <c r="Y8598" s="1">
        <f>1/COUNTIFS(Data[Customer Name],Data[[#This Row],[Customer Name]], Data[MonthYear],Data[[#This Row],[MonthYear]])</f>
        <v>0.5</v>
      </c>
      <c r="Z8598" s="1" t="str">
        <f>TEXT(Data[[#This Row],[Order Date]], "mm.yy")</f>
        <v>05.16</v>
      </c>
    </row>
    <row r="8599" spans="1:26" x14ac:dyDescent="0.25">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1" t="str">
        <f>IF(M8599=People!$B$2,People!$A$5,(IF(M8599=People!$B$3,People!$A$3,(IF(M8599=People!$B$4,People!$A$4,(IF(M8599=People!$B$5,People!$A$5,0)))))))</f>
        <v>Cassandra Brandow</v>
      </c>
      <c r="W8599" s="1" t="str">
        <f>IFERROR(VLOOKUP(Data[[#This Row],[Order ID]], Returns!$A:$B, 2, FALSE), "No")</f>
        <v>No</v>
      </c>
      <c r="X8599" s="1">
        <f>1/COUNTIF(Data[Order ID], Data[[#This Row],[Order ID]])</f>
        <v>1</v>
      </c>
      <c r="Y8599" s="1">
        <f>1/COUNTIFS(Data[Customer Name],Data[[#This Row],[Customer Name]], Data[MonthYear],Data[[#This Row],[MonthYear]])</f>
        <v>1</v>
      </c>
      <c r="Z8599" s="1" t="str">
        <f>TEXT(Data[[#This Row],[Order Date]], "mm.yy")</f>
        <v>10.18</v>
      </c>
    </row>
    <row r="8600" spans="1:26" x14ac:dyDescent="0.25">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1" t="str">
        <f>IF(M8600=People!$B$2,People!$A$5,(IF(M8600=People!$B$3,People!$A$3,(IF(M8600=People!$B$4,People!$A$4,(IF(M8600=People!$B$5,People!$A$5,0)))))))</f>
        <v>Cassandra Brandow</v>
      </c>
      <c r="W8600" s="1" t="str">
        <f>IFERROR(VLOOKUP(Data[[#This Row],[Order ID]], Returns!$A:$B, 2, FALSE), "No")</f>
        <v>No</v>
      </c>
      <c r="X8600" s="1">
        <f>1/COUNTIF(Data[Order ID], Data[[#This Row],[Order ID]])</f>
        <v>0.25</v>
      </c>
      <c r="Y8600" s="1">
        <f>1/COUNTIFS(Data[Customer Name],Data[[#This Row],[Customer Name]], Data[MonthYear],Data[[#This Row],[MonthYear]])</f>
        <v>0.25</v>
      </c>
      <c r="Z8600" s="1" t="str">
        <f>TEXT(Data[[#This Row],[Order Date]], "mm.yy")</f>
        <v>11.16</v>
      </c>
    </row>
    <row r="8601" spans="1:26" x14ac:dyDescent="0.25">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1" t="str">
        <f>IF(M8601=People!$B$2,People!$A$5,(IF(M8601=People!$B$3,People!$A$3,(IF(M8601=People!$B$4,People!$A$4,(IF(M8601=People!$B$5,People!$A$5,0)))))))</f>
        <v>Cassandra Brandow</v>
      </c>
      <c r="W8601" s="1" t="str">
        <f>IFERROR(VLOOKUP(Data[[#This Row],[Order ID]], Returns!$A:$B, 2, FALSE), "No")</f>
        <v>No</v>
      </c>
      <c r="X8601" s="1">
        <f>1/COUNTIF(Data[Order ID], Data[[#This Row],[Order ID]])</f>
        <v>0.25</v>
      </c>
      <c r="Y8601" s="1">
        <f>1/COUNTIFS(Data[Customer Name],Data[[#This Row],[Customer Name]], Data[MonthYear],Data[[#This Row],[MonthYear]])</f>
        <v>0.25</v>
      </c>
      <c r="Z8601" s="1" t="str">
        <f>TEXT(Data[[#This Row],[Order Date]], "mm.yy")</f>
        <v>11.16</v>
      </c>
    </row>
    <row r="8602" spans="1:26" x14ac:dyDescent="0.25">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1" t="str">
        <f>IF(M8602=People!$B$2,People!$A$5,(IF(M8602=People!$B$3,People!$A$3,(IF(M8602=People!$B$4,People!$A$4,(IF(M8602=People!$B$5,People!$A$5,0)))))))</f>
        <v>Cassandra Brandow</v>
      </c>
      <c r="W8602" s="1" t="str">
        <f>IFERROR(VLOOKUP(Data[[#This Row],[Order ID]], Returns!$A:$B, 2, FALSE), "No")</f>
        <v>No</v>
      </c>
      <c r="X8602" s="1">
        <f>1/COUNTIF(Data[Order ID], Data[[#This Row],[Order ID]])</f>
        <v>0.25</v>
      </c>
      <c r="Y8602" s="1">
        <f>1/COUNTIFS(Data[Customer Name],Data[[#This Row],[Customer Name]], Data[MonthYear],Data[[#This Row],[MonthYear]])</f>
        <v>0.25</v>
      </c>
      <c r="Z8602" s="1" t="str">
        <f>TEXT(Data[[#This Row],[Order Date]], "mm.yy")</f>
        <v>11.16</v>
      </c>
    </row>
    <row r="8603" spans="1:26" x14ac:dyDescent="0.25">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1" t="str">
        <f>IF(M8603=People!$B$2,People!$A$5,(IF(M8603=People!$B$3,People!$A$3,(IF(M8603=People!$B$4,People!$A$4,(IF(M8603=People!$B$5,People!$A$5,0)))))))</f>
        <v>Cassandra Brandow</v>
      </c>
      <c r="W8603" s="1" t="str">
        <f>IFERROR(VLOOKUP(Data[[#This Row],[Order ID]], Returns!$A:$B, 2, FALSE), "No")</f>
        <v>No</v>
      </c>
      <c r="X8603" s="1">
        <f>1/COUNTIF(Data[Order ID], Data[[#This Row],[Order ID]])</f>
        <v>0.25</v>
      </c>
      <c r="Y8603" s="1">
        <f>1/COUNTIFS(Data[Customer Name],Data[[#This Row],[Customer Name]], Data[MonthYear],Data[[#This Row],[MonthYear]])</f>
        <v>0.25</v>
      </c>
      <c r="Z8603" s="1" t="str">
        <f>TEXT(Data[[#This Row],[Order Date]], "mm.yy")</f>
        <v>11.16</v>
      </c>
    </row>
    <row r="8604" spans="1:26" x14ac:dyDescent="0.25">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1" t="str">
        <f>IF(M8604=People!$B$2,People!$A$5,(IF(M8604=People!$B$3,People!$A$3,(IF(M8604=People!$B$4,People!$A$4,(IF(M8604=People!$B$5,People!$A$5,0)))))))</f>
        <v>Cassandra Brandow</v>
      </c>
      <c r="W8604" s="1" t="str">
        <f>IFERROR(VLOOKUP(Data[[#This Row],[Order ID]], Returns!$A:$B, 2, FALSE), "No")</f>
        <v>No</v>
      </c>
      <c r="X8604" s="1">
        <f>1/COUNTIF(Data[Order ID], Data[[#This Row],[Order ID]])</f>
        <v>1</v>
      </c>
      <c r="Y8604" s="1">
        <f>1/COUNTIFS(Data[Customer Name],Data[[#This Row],[Customer Name]], Data[MonthYear],Data[[#This Row],[MonthYear]])</f>
        <v>1</v>
      </c>
      <c r="Z8604" s="1" t="str">
        <f>TEXT(Data[[#This Row],[Order Date]], "mm.yy")</f>
        <v>12.16</v>
      </c>
    </row>
    <row r="8605" spans="1:26" x14ac:dyDescent="0.25">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1" t="str">
        <f>IF(M8605=People!$B$2,People!$A$5,(IF(M8605=People!$B$3,People!$A$3,(IF(M8605=People!$B$4,People!$A$4,(IF(M8605=People!$B$5,People!$A$5,0)))))))</f>
        <v>Kelly Williams</v>
      </c>
      <c r="W8605" s="1" t="str">
        <f>IFERROR(VLOOKUP(Data[[#This Row],[Order ID]], Returns!$A:$B, 2, FALSE), "No")</f>
        <v>No</v>
      </c>
      <c r="X8605" s="1">
        <f>1/COUNTIF(Data[Order ID], Data[[#This Row],[Order ID]])</f>
        <v>0.33333333333333331</v>
      </c>
      <c r="Y8605" s="1">
        <f>1/COUNTIFS(Data[Customer Name],Data[[#This Row],[Customer Name]], Data[MonthYear],Data[[#This Row],[MonthYear]])</f>
        <v>0.33333333333333331</v>
      </c>
      <c r="Z8605" s="1" t="str">
        <f>TEXT(Data[[#This Row],[Order Date]], "mm.yy")</f>
        <v>01.18</v>
      </c>
    </row>
    <row r="8606" spans="1:26" x14ac:dyDescent="0.25">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1" t="str">
        <f>IF(M8606=People!$B$2,People!$A$5,(IF(M8606=People!$B$3,People!$A$3,(IF(M8606=People!$B$4,People!$A$4,(IF(M8606=People!$B$5,People!$A$5,0)))))))</f>
        <v>Kelly Williams</v>
      </c>
      <c r="W8606" s="1" t="str">
        <f>IFERROR(VLOOKUP(Data[[#This Row],[Order ID]], Returns!$A:$B, 2, FALSE), "No")</f>
        <v>No</v>
      </c>
      <c r="X8606" s="1">
        <f>1/COUNTIF(Data[Order ID], Data[[#This Row],[Order ID]])</f>
        <v>0.33333333333333331</v>
      </c>
      <c r="Y8606" s="1">
        <f>1/COUNTIFS(Data[Customer Name],Data[[#This Row],[Customer Name]], Data[MonthYear],Data[[#This Row],[MonthYear]])</f>
        <v>0.33333333333333331</v>
      </c>
      <c r="Z8606" s="1" t="str">
        <f>TEXT(Data[[#This Row],[Order Date]], "mm.yy")</f>
        <v>01.18</v>
      </c>
    </row>
    <row r="8607" spans="1:26" x14ac:dyDescent="0.25">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1" t="str">
        <f>IF(M8607=People!$B$2,People!$A$5,(IF(M8607=People!$B$3,People!$A$3,(IF(M8607=People!$B$4,People!$A$4,(IF(M8607=People!$B$5,People!$A$5,0)))))))</f>
        <v>Kelly Williams</v>
      </c>
      <c r="W8607" s="1" t="str">
        <f>IFERROR(VLOOKUP(Data[[#This Row],[Order ID]], Returns!$A:$B, 2, FALSE), "No")</f>
        <v>No</v>
      </c>
      <c r="X8607" s="1">
        <f>1/COUNTIF(Data[Order ID], Data[[#This Row],[Order ID]])</f>
        <v>0.33333333333333331</v>
      </c>
      <c r="Y8607" s="1">
        <f>1/COUNTIFS(Data[Customer Name],Data[[#This Row],[Customer Name]], Data[MonthYear],Data[[#This Row],[MonthYear]])</f>
        <v>0.33333333333333331</v>
      </c>
      <c r="Z8607" s="1" t="str">
        <f>TEXT(Data[[#This Row],[Order Date]], "mm.yy")</f>
        <v>01.18</v>
      </c>
    </row>
    <row r="8608" spans="1:26" x14ac:dyDescent="0.25">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1" t="str">
        <f>IF(M8608=People!$B$2,People!$A$5,(IF(M8608=People!$B$3,People!$A$3,(IF(M8608=People!$B$4,People!$A$4,(IF(M8608=People!$B$5,People!$A$5,0)))))))</f>
        <v>Chuck Magee</v>
      </c>
      <c r="W8608" s="1" t="str">
        <f>IFERROR(VLOOKUP(Data[[#This Row],[Order ID]], Returns!$A:$B, 2, FALSE), "No")</f>
        <v>No</v>
      </c>
      <c r="X8608" s="1">
        <f>1/COUNTIF(Data[Order ID], Data[[#This Row],[Order ID]])</f>
        <v>1</v>
      </c>
      <c r="Y8608" s="1">
        <f>1/COUNTIFS(Data[Customer Name],Data[[#This Row],[Customer Name]], Data[MonthYear],Data[[#This Row],[MonthYear]])</f>
        <v>1</v>
      </c>
      <c r="Z8608" s="1" t="str">
        <f>TEXT(Data[[#This Row],[Order Date]], "mm.yy")</f>
        <v>08.19</v>
      </c>
    </row>
    <row r="8609" spans="1:26" x14ac:dyDescent="0.25">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1" t="str">
        <f>IF(M8609=People!$B$2,People!$A$5,(IF(M8609=People!$B$3,People!$A$3,(IF(M8609=People!$B$4,People!$A$4,(IF(M8609=People!$B$5,People!$A$5,0)))))))</f>
        <v>Chuck Magee</v>
      </c>
      <c r="W8609" s="1" t="str">
        <f>IFERROR(VLOOKUP(Data[[#This Row],[Order ID]], Returns!$A:$B, 2, FALSE), "No")</f>
        <v>No</v>
      </c>
      <c r="X8609" s="1">
        <f>1/COUNTIF(Data[Order ID], Data[[#This Row],[Order ID]])</f>
        <v>0.25</v>
      </c>
      <c r="Y8609" s="1">
        <f>1/COUNTIFS(Data[Customer Name],Data[[#This Row],[Customer Name]], Data[MonthYear],Data[[#This Row],[MonthYear]])</f>
        <v>0.25</v>
      </c>
      <c r="Z8609" s="1" t="str">
        <f>TEXT(Data[[#This Row],[Order Date]], "mm.yy")</f>
        <v>06.16</v>
      </c>
    </row>
    <row r="8610" spans="1:26" x14ac:dyDescent="0.25">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1" t="str">
        <f>IF(M8610=People!$B$2,People!$A$5,(IF(M8610=People!$B$3,People!$A$3,(IF(M8610=People!$B$4,People!$A$4,(IF(M8610=People!$B$5,People!$A$5,0)))))))</f>
        <v>Chuck Magee</v>
      </c>
      <c r="W8610" s="1" t="str">
        <f>IFERROR(VLOOKUP(Data[[#This Row],[Order ID]], Returns!$A:$B, 2, FALSE), "No")</f>
        <v>No</v>
      </c>
      <c r="X8610" s="1">
        <f>1/COUNTIF(Data[Order ID], Data[[#This Row],[Order ID]])</f>
        <v>0.25</v>
      </c>
      <c r="Y8610" s="1">
        <f>1/COUNTIFS(Data[Customer Name],Data[[#This Row],[Customer Name]], Data[MonthYear],Data[[#This Row],[MonthYear]])</f>
        <v>0.25</v>
      </c>
      <c r="Z8610" s="1" t="str">
        <f>TEXT(Data[[#This Row],[Order Date]], "mm.yy")</f>
        <v>06.16</v>
      </c>
    </row>
    <row r="8611" spans="1:26" x14ac:dyDescent="0.25">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1" t="str">
        <f>IF(M8611=People!$B$2,People!$A$5,(IF(M8611=People!$B$3,People!$A$3,(IF(M8611=People!$B$4,People!$A$4,(IF(M8611=People!$B$5,People!$A$5,0)))))))</f>
        <v>Chuck Magee</v>
      </c>
      <c r="W8611" s="1" t="str">
        <f>IFERROR(VLOOKUP(Data[[#This Row],[Order ID]], Returns!$A:$B, 2, FALSE), "No")</f>
        <v>No</v>
      </c>
      <c r="X8611" s="1">
        <f>1/COUNTIF(Data[Order ID], Data[[#This Row],[Order ID]])</f>
        <v>0.25</v>
      </c>
      <c r="Y8611" s="1">
        <f>1/COUNTIFS(Data[Customer Name],Data[[#This Row],[Customer Name]], Data[MonthYear],Data[[#This Row],[MonthYear]])</f>
        <v>0.25</v>
      </c>
      <c r="Z8611" s="1" t="str">
        <f>TEXT(Data[[#This Row],[Order Date]], "mm.yy")</f>
        <v>06.16</v>
      </c>
    </row>
    <row r="8612" spans="1:26" x14ac:dyDescent="0.25">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1" t="str">
        <f>IF(M8612=People!$B$2,People!$A$5,(IF(M8612=People!$B$3,People!$A$3,(IF(M8612=People!$B$4,People!$A$4,(IF(M8612=People!$B$5,People!$A$5,0)))))))</f>
        <v>Chuck Magee</v>
      </c>
      <c r="W8612" s="1" t="str">
        <f>IFERROR(VLOOKUP(Data[[#This Row],[Order ID]], Returns!$A:$B, 2, FALSE), "No")</f>
        <v>No</v>
      </c>
      <c r="X8612" s="1">
        <f>1/COUNTIF(Data[Order ID], Data[[#This Row],[Order ID]])</f>
        <v>0.25</v>
      </c>
      <c r="Y8612" s="1">
        <f>1/COUNTIFS(Data[Customer Name],Data[[#This Row],[Customer Name]], Data[MonthYear],Data[[#This Row],[MonthYear]])</f>
        <v>0.25</v>
      </c>
      <c r="Z8612" s="1" t="str">
        <f>TEXT(Data[[#This Row],[Order Date]], "mm.yy")</f>
        <v>06.16</v>
      </c>
    </row>
    <row r="8613" spans="1:26" x14ac:dyDescent="0.25">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1" t="str">
        <f>IF(M8613=People!$B$2,People!$A$5,(IF(M8613=People!$B$3,People!$A$3,(IF(M8613=People!$B$4,People!$A$4,(IF(M8613=People!$B$5,People!$A$5,0)))))))</f>
        <v>Cassandra Brandow</v>
      </c>
      <c r="W8613" s="1" t="str">
        <f>IFERROR(VLOOKUP(Data[[#This Row],[Order ID]], Returns!$A:$B, 2, FALSE), "No")</f>
        <v>No</v>
      </c>
      <c r="X8613" s="1">
        <f>1/COUNTIF(Data[Order ID], Data[[#This Row],[Order ID]])</f>
        <v>1</v>
      </c>
      <c r="Y8613" s="1">
        <f>1/COUNTIFS(Data[Customer Name],Data[[#This Row],[Customer Name]], Data[MonthYear],Data[[#This Row],[MonthYear]])</f>
        <v>1</v>
      </c>
      <c r="Z8613" s="1" t="str">
        <f>TEXT(Data[[#This Row],[Order Date]], "mm.yy")</f>
        <v>11.19</v>
      </c>
    </row>
    <row r="8614" spans="1:26" x14ac:dyDescent="0.25">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1" t="str">
        <f>IF(M8614=People!$B$2,People!$A$5,(IF(M8614=People!$B$3,People!$A$3,(IF(M8614=People!$B$4,People!$A$4,(IF(M8614=People!$B$5,People!$A$5,0)))))))</f>
        <v>Cassandra Brandow</v>
      </c>
      <c r="W8614" s="1" t="str">
        <f>IFERROR(VLOOKUP(Data[[#This Row],[Order ID]], Returns!$A:$B, 2, FALSE), "No")</f>
        <v>No</v>
      </c>
      <c r="X8614" s="1">
        <f>1/COUNTIF(Data[Order ID], Data[[#This Row],[Order ID]])</f>
        <v>1</v>
      </c>
      <c r="Y8614" s="1">
        <f>1/COUNTIFS(Data[Customer Name],Data[[#This Row],[Customer Name]], Data[MonthYear],Data[[#This Row],[MonthYear]])</f>
        <v>0.5</v>
      </c>
      <c r="Z8614" s="1" t="str">
        <f>TEXT(Data[[#This Row],[Order Date]], "mm.yy")</f>
        <v>01.18</v>
      </c>
    </row>
    <row r="8615" spans="1:26" x14ac:dyDescent="0.25">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1" t="str">
        <f>IF(M8615=People!$B$2,People!$A$5,(IF(M8615=People!$B$3,People!$A$3,(IF(M8615=People!$B$4,People!$A$4,(IF(M8615=People!$B$5,People!$A$5,0)))))))</f>
        <v>Cassandra Brandow</v>
      </c>
      <c r="W8615" s="1" t="str">
        <f>IFERROR(VLOOKUP(Data[[#This Row],[Order ID]], Returns!$A:$B, 2, FALSE), "No")</f>
        <v>No</v>
      </c>
      <c r="X8615" s="1">
        <f>1/COUNTIF(Data[Order ID], Data[[#This Row],[Order ID]])</f>
        <v>1</v>
      </c>
      <c r="Y8615" s="1">
        <f>1/COUNTIFS(Data[Customer Name],Data[[#This Row],[Customer Name]], Data[MonthYear],Data[[#This Row],[MonthYear]])</f>
        <v>1</v>
      </c>
      <c r="Z8615" s="1" t="str">
        <f>TEXT(Data[[#This Row],[Order Date]], "mm.yy")</f>
        <v>11.18</v>
      </c>
    </row>
    <row r="8616" spans="1:26" x14ac:dyDescent="0.25">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1" t="str">
        <f>IF(M8616=People!$B$2,People!$A$5,(IF(M8616=People!$B$3,People!$A$3,(IF(M8616=People!$B$4,People!$A$4,(IF(M8616=People!$B$5,People!$A$5,0)))))))</f>
        <v>Cassandra Brandow</v>
      </c>
      <c r="W8616" s="1" t="str">
        <f>IFERROR(VLOOKUP(Data[[#This Row],[Order ID]], Returns!$A:$B, 2, FALSE), "No")</f>
        <v>No</v>
      </c>
      <c r="X8616" s="1">
        <f>1/COUNTIF(Data[Order ID], Data[[#This Row],[Order ID]])</f>
        <v>0.25</v>
      </c>
      <c r="Y8616" s="1">
        <f>1/COUNTIFS(Data[Customer Name],Data[[#This Row],[Customer Name]], Data[MonthYear],Data[[#This Row],[MonthYear]])</f>
        <v>0.25</v>
      </c>
      <c r="Z8616" s="1" t="str">
        <f>TEXT(Data[[#This Row],[Order Date]], "mm.yy")</f>
        <v>09.18</v>
      </c>
    </row>
    <row r="8617" spans="1:26" x14ac:dyDescent="0.25">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1" t="str">
        <f>IF(M8617=People!$B$2,People!$A$5,(IF(M8617=People!$B$3,People!$A$3,(IF(M8617=People!$B$4,People!$A$4,(IF(M8617=People!$B$5,People!$A$5,0)))))))</f>
        <v>Cassandra Brandow</v>
      </c>
      <c r="W8617" s="1" t="str">
        <f>IFERROR(VLOOKUP(Data[[#This Row],[Order ID]], Returns!$A:$B, 2, FALSE), "No")</f>
        <v>No</v>
      </c>
      <c r="X8617" s="1">
        <f>1/COUNTIF(Data[Order ID], Data[[#This Row],[Order ID]])</f>
        <v>0.25</v>
      </c>
      <c r="Y8617" s="1">
        <f>1/COUNTIFS(Data[Customer Name],Data[[#This Row],[Customer Name]], Data[MonthYear],Data[[#This Row],[MonthYear]])</f>
        <v>0.25</v>
      </c>
      <c r="Z8617" s="1" t="str">
        <f>TEXT(Data[[#This Row],[Order Date]], "mm.yy")</f>
        <v>09.18</v>
      </c>
    </row>
    <row r="8618" spans="1:26" x14ac:dyDescent="0.25">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1" t="str">
        <f>IF(M8618=People!$B$2,People!$A$5,(IF(M8618=People!$B$3,People!$A$3,(IF(M8618=People!$B$4,People!$A$4,(IF(M8618=People!$B$5,People!$A$5,0)))))))</f>
        <v>Cassandra Brandow</v>
      </c>
      <c r="W8618" s="1" t="str">
        <f>IFERROR(VLOOKUP(Data[[#This Row],[Order ID]], Returns!$A:$B, 2, FALSE), "No")</f>
        <v>No</v>
      </c>
      <c r="X8618" s="1">
        <f>1/COUNTIF(Data[Order ID], Data[[#This Row],[Order ID]])</f>
        <v>0.25</v>
      </c>
      <c r="Y8618" s="1">
        <f>1/COUNTIFS(Data[Customer Name],Data[[#This Row],[Customer Name]], Data[MonthYear],Data[[#This Row],[MonthYear]])</f>
        <v>0.25</v>
      </c>
      <c r="Z8618" s="1" t="str">
        <f>TEXT(Data[[#This Row],[Order Date]], "mm.yy")</f>
        <v>09.18</v>
      </c>
    </row>
    <row r="8619" spans="1:26" x14ac:dyDescent="0.25">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1" t="str">
        <f>IF(M8619=People!$B$2,People!$A$5,(IF(M8619=People!$B$3,People!$A$3,(IF(M8619=People!$B$4,People!$A$4,(IF(M8619=People!$B$5,People!$A$5,0)))))))</f>
        <v>Cassandra Brandow</v>
      </c>
      <c r="W8619" s="1" t="str">
        <f>IFERROR(VLOOKUP(Data[[#This Row],[Order ID]], Returns!$A:$B, 2, FALSE), "No")</f>
        <v>No</v>
      </c>
      <c r="X8619" s="1">
        <f>1/COUNTIF(Data[Order ID], Data[[#This Row],[Order ID]])</f>
        <v>0.25</v>
      </c>
      <c r="Y8619" s="1">
        <f>1/COUNTIFS(Data[Customer Name],Data[[#This Row],[Customer Name]], Data[MonthYear],Data[[#This Row],[MonthYear]])</f>
        <v>0.25</v>
      </c>
      <c r="Z8619" s="1" t="str">
        <f>TEXT(Data[[#This Row],[Order Date]], "mm.yy")</f>
        <v>09.18</v>
      </c>
    </row>
    <row r="8620" spans="1:26" x14ac:dyDescent="0.25">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1" t="str">
        <f>IF(M8620=People!$B$2,People!$A$5,(IF(M8620=People!$B$3,People!$A$3,(IF(M8620=People!$B$4,People!$A$4,(IF(M8620=People!$B$5,People!$A$5,0)))))))</f>
        <v>Cassandra Brandow</v>
      </c>
      <c r="W8620" s="1" t="str">
        <f>IFERROR(VLOOKUP(Data[[#This Row],[Order ID]], Returns!$A:$B, 2, FALSE), "No")</f>
        <v>Yes</v>
      </c>
      <c r="X8620" s="1">
        <f>1/COUNTIF(Data[Order ID], Data[[#This Row],[Order ID]])</f>
        <v>1</v>
      </c>
      <c r="Y8620" s="1">
        <f>1/COUNTIFS(Data[Customer Name],Data[[#This Row],[Customer Name]], Data[MonthYear],Data[[#This Row],[MonthYear]])</f>
        <v>1</v>
      </c>
      <c r="Z8620" s="1" t="str">
        <f>TEXT(Data[[#This Row],[Order Date]], "mm.yy")</f>
        <v>03.19</v>
      </c>
    </row>
    <row r="8621" spans="1:26" x14ac:dyDescent="0.25">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1" t="str">
        <f>IF(M8621=People!$B$2,People!$A$5,(IF(M8621=People!$B$3,People!$A$3,(IF(M8621=People!$B$4,People!$A$4,(IF(M8621=People!$B$5,People!$A$5,0)))))))</f>
        <v>Chuck Magee</v>
      </c>
      <c r="W8621" s="1" t="str">
        <f>IFERROR(VLOOKUP(Data[[#This Row],[Order ID]], Returns!$A:$B, 2, FALSE), "No")</f>
        <v>No</v>
      </c>
      <c r="X8621" s="1">
        <f>1/COUNTIF(Data[Order ID], Data[[#This Row],[Order ID]])</f>
        <v>1</v>
      </c>
      <c r="Y8621" s="1">
        <f>1/COUNTIFS(Data[Customer Name],Data[[#This Row],[Customer Name]], Data[MonthYear],Data[[#This Row],[MonthYear]])</f>
        <v>1</v>
      </c>
      <c r="Z8621" s="1" t="str">
        <f>TEXT(Data[[#This Row],[Order Date]], "mm.yy")</f>
        <v>09.19</v>
      </c>
    </row>
    <row r="8622" spans="1:26" x14ac:dyDescent="0.25">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1" t="str">
        <f>IF(M8622=People!$B$2,People!$A$5,(IF(M8622=People!$B$3,People!$A$3,(IF(M8622=People!$B$4,People!$A$4,(IF(M8622=People!$B$5,People!$A$5,0)))))))</f>
        <v>Kelly Williams</v>
      </c>
      <c r="W8622" s="1" t="str">
        <f>IFERROR(VLOOKUP(Data[[#This Row],[Order ID]], Returns!$A:$B, 2, FALSE), "No")</f>
        <v>No</v>
      </c>
      <c r="X8622" s="1">
        <f>1/COUNTIF(Data[Order ID], Data[[#This Row],[Order ID]])</f>
        <v>1</v>
      </c>
      <c r="Y8622" s="1">
        <f>1/COUNTIFS(Data[Customer Name],Data[[#This Row],[Customer Name]], Data[MonthYear],Data[[#This Row],[MonthYear]])</f>
        <v>1</v>
      </c>
      <c r="Z8622" s="1" t="str">
        <f>TEXT(Data[[#This Row],[Order Date]], "mm.yy")</f>
        <v>11.19</v>
      </c>
    </row>
    <row r="8623" spans="1:26" x14ac:dyDescent="0.25">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1" t="str">
        <f>IF(M8623=People!$B$2,People!$A$5,(IF(M8623=People!$B$3,People!$A$3,(IF(M8623=People!$B$4,People!$A$4,(IF(M8623=People!$B$5,People!$A$5,0)))))))</f>
        <v>Cassandra Brandow</v>
      </c>
      <c r="W8623" s="1" t="str">
        <f>IFERROR(VLOOKUP(Data[[#This Row],[Order ID]], Returns!$A:$B, 2, FALSE), "No")</f>
        <v>No</v>
      </c>
      <c r="X8623" s="1">
        <f>1/COUNTIF(Data[Order ID], Data[[#This Row],[Order ID]])</f>
        <v>1</v>
      </c>
      <c r="Y8623" s="1">
        <f>1/COUNTIFS(Data[Customer Name],Data[[#This Row],[Customer Name]], Data[MonthYear],Data[[#This Row],[MonthYear]])</f>
        <v>1</v>
      </c>
      <c r="Z8623" s="1" t="str">
        <f>TEXT(Data[[#This Row],[Order Date]], "mm.yy")</f>
        <v>05.19</v>
      </c>
    </row>
    <row r="8624" spans="1:26" x14ac:dyDescent="0.25">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1" t="str">
        <f>IF(M8624=People!$B$2,People!$A$5,(IF(M8624=People!$B$3,People!$A$3,(IF(M8624=People!$B$4,People!$A$4,(IF(M8624=People!$B$5,People!$A$5,0)))))))</f>
        <v>Cassandra Brandow</v>
      </c>
      <c r="W8624" s="1" t="str">
        <f>IFERROR(VLOOKUP(Data[[#This Row],[Order ID]], Returns!$A:$B, 2, FALSE), "No")</f>
        <v>Yes</v>
      </c>
      <c r="X8624" s="1">
        <f>1/COUNTIF(Data[Order ID], Data[[#This Row],[Order ID]])</f>
        <v>1</v>
      </c>
      <c r="Y8624" s="1">
        <f>1/COUNTIFS(Data[Customer Name],Data[[#This Row],[Customer Name]], Data[MonthYear],Data[[#This Row],[MonthYear]])</f>
        <v>1</v>
      </c>
      <c r="Z8624" s="1" t="str">
        <f>TEXT(Data[[#This Row],[Order Date]], "mm.yy")</f>
        <v>11.18</v>
      </c>
    </row>
    <row r="8625" spans="1:26" x14ac:dyDescent="0.25">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1" t="str">
        <f>IF(M8625=People!$B$2,People!$A$5,(IF(M8625=People!$B$3,People!$A$3,(IF(M8625=People!$B$4,People!$A$4,(IF(M8625=People!$B$5,People!$A$5,0)))))))</f>
        <v>Cassandra Brandow</v>
      </c>
      <c r="W8625" s="1" t="str">
        <f>IFERROR(VLOOKUP(Data[[#This Row],[Order ID]], Returns!$A:$B, 2, FALSE), "No")</f>
        <v>No</v>
      </c>
      <c r="X8625" s="1">
        <f>1/COUNTIF(Data[Order ID], Data[[#This Row],[Order ID]])</f>
        <v>0.5</v>
      </c>
      <c r="Y8625" s="1">
        <f>1/COUNTIFS(Data[Customer Name],Data[[#This Row],[Customer Name]], Data[MonthYear],Data[[#This Row],[MonthYear]])</f>
        <v>0.5</v>
      </c>
      <c r="Z8625" s="1" t="str">
        <f>TEXT(Data[[#This Row],[Order Date]], "mm.yy")</f>
        <v>11.17</v>
      </c>
    </row>
    <row r="8626" spans="1:26" x14ac:dyDescent="0.25">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1" t="str">
        <f>IF(M8626=People!$B$2,People!$A$5,(IF(M8626=People!$B$3,People!$A$3,(IF(M8626=People!$B$4,People!$A$4,(IF(M8626=People!$B$5,People!$A$5,0)))))))</f>
        <v>Cassandra Brandow</v>
      </c>
      <c r="W8626" s="1" t="str">
        <f>IFERROR(VLOOKUP(Data[[#This Row],[Order ID]], Returns!$A:$B, 2, FALSE), "No")</f>
        <v>No</v>
      </c>
      <c r="X8626" s="1">
        <f>1/COUNTIF(Data[Order ID], Data[[#This Row],[Order ID]])</f>
        <v>0.5</v>
      </c>
      <c r="Y8626" s="1">
        <f>1/COUNTIFS(Data[Customer Name],Data[[#This Row],[Customer Name]], Data[MonthYear],Data[[#This Row],[MonthYear]])</f>
        <v>0.5</v>
      </c>
      <c r="Z8626" s="1" t="str">
        <f>TEXT(Data[[#This Row],[Order Date]], "mm.yy")</f>
        <v>11.17</v>
      </c>
    </row>
    <row r="8627" spans="1:26" x14ac:dyDescent="0.25">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1" t="str">
        <f>IF(M8627=People!$B$2,People!$A$5,(IF(M8627=People!$B$3,People!$A$3,(IF(M8627=People!$B$4,People!$A$4,(IF(M8627=People!$B$5,People!$A$5,0)))))))</f>
        <v>Cassandra Brandow</v>
      </c>
      <c r="W8627" s="1" t="str">
        <f>IFERROR(VLOOKUP(Data[[#This Row],[Order ID]], Returns!$A:$B, 2, FALSE), "No")</f>
        <v>No</v>
      </c>
      <c r="X8627" s="1">
        <f>1/COUNTIF(Data[Order ID], Data[[#This Row],[Order ID]])</f>
        <v>1</v>
      </c>
      <c r="Y8627" s="1">
        <f>1/COUNTIFS(Data[Customer Name],Data[[#This Row],[Customer Name]], Data[MonthYear],Data[[#This Row],[MonthYear]])</f>
        <v>1</v>
      </c>
      <c r="Z8627" s="1" t="str">
        <f>TEXT(Data[[#This Row],[Order Date]], "mm.yy")</f>
        <v>12.17</v>
      </c>
    </row>
    <row r="8628" spans="1:26" x14ac:dyDescent="0.25">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1" t="str">
        <f>IF(M8628=People!$B$2,People!$A$5,(IF(M8628=People!$B$3,People!$A$3,(IF(M8628=People!$B$4,People!$A$4,(IF(M8628=People!$B$5,People!$A$5,0)))))))</f>
        <v>Chuck Magee</v>
      </c>
      <c r="W8628" s="1" t="str">
        <f>IFERROR(VLOOKUP(Data[[#This Row],[Order ID]], Returns!$A:$B, 2, FALSE), "No")</f>
        <v>No</v>
      </c>
      <c r="X8628" s="1">
        <f>1/COUNTIF(Data[Order ID], Data[[#This Row],[Order ID]])</f>
        <v>0.2</v>
      </c>
      <c r="Y8628" s="1">
        <f>1/COUNTIFS(Data[Customer Name],Data[[#This Row],[Customer Name]], Data[MonthYear],Data[[#This Row],[MonthYear]])</f>
        <v>0.16666666666666666</v>
      </c>
      <c r="Z8628" s="1" t="str">
        <f>TEXT(Data[[#This Row],[Order Date]], "mm.yy")</f>
        <v>09.17</v>
      </c>
    </row>
    <row r="8629" spans="1:26" x14ac:dyDescent="0.25">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1" t="str">
        <f>IF(M8629=People!$B$2,People!$A$5,(IF(M8629=People!$B$3,People!$A$3,(IF(M8629=People!$B$4,People!$A$4,(IF(M8629=People!$B$5,People!$A$5,0)))))))</f>
        <v>Chuck Magee</v>
      </c>
      <c r="W8629" s="1" t="str">
        <f>IFERROR(VLOOKUP(Data[[#This Row],[Order ID]], Returns!$A:$B, 2, FALSE), "No")</f>
        <v>No</v>
      </c>
      <c r="X8629" s="1">
        <f>1/COUNTIF(Data[Order ID], Data[[#This Row],[Order ID]])</f>
        <v>0.2</v>
      </c>
      <c r="Y8629" s="1">
        <f>1/COUNTIFS(Data[Customer Name],Data[[#This Row],[Customer Name]], Data[MonthYear],Data[[#This Row],[MonthYear]])</f>
        <v>0.16666666666666666</v>
      </c>
      <c r="Z8629" s="1" t="str">
        <f>TEXT(Data[[#This Row],[Order Date]], "mm.yy")</f>
        <v>09.17</v>
      </c>
    </row>
    <row r="8630" spans="1:26" x14ac:dyDescent="0.25">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1" t="str">
        <f>IF(M8630=People!$B$2,People!$A$5,(IF(M8630=People!$B$3,People!$A$3,(IF(M8630=People!$B$4,People!$A$4,(IF(M8630=People!$B$5,People!$A$5,0)))))))</f>
        <v>Chuck Magee</v>
      </c>
      <c r="W8630" s="1" t="str">
        <f>IFERROR(VLOOKUP(Data[[#This Row],[Order ID]], Returns!$A:$B, 2, FALSE), "No")</f>
        <v>No</v>
      </c>
      <c r="X8630" s="1">
        <f>1/COUNTIF(Data[Order ID], Data[[#This Row],[Order ID]])</f>
        <v>0.2</v>
      </c>
      <c r="Y8630" s="1">
        <f>1/COUNTIFS(Data[Customer Name],Data[[#This Row],[Customer Name]], Data[MonthYear],Data[[#This Row],[MonthYear]])</f>
        <v>0.16666666666666666</v>
      </c>
      <c r="Z8630" s="1" t="str">
        <f>TEXT(Data[[#This Row],[Order Date]], "mm.yy")</f>
        <v>09.17</v>
      </c>
    </row>
    <row r="8631" spans="1:26" x14ac:dyDescent="0.25">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1" t="str">
        <f>IF(M8631=People!$B$2,People!$A$5,(IF(M8631=People!$B$3,People!$A$3,(IF(M8631=People!$B$4,People!$A$4,(IF(M8631=People!$B$5,People!$A$5,0)))))))</f>
        <v>Chuck Magee</v>
      </c>
      <c r="W8631" s="1" t="str">
        <f>IFERROR(VLOOKUP(Data[[#This Row],[Order ID]], Returns!$A:$B, 2, FALSE), "No")</f>
        <v>No</v>
      </c>
      <c r="X8631" s="1">
        <f>1/COUNTIF(Data[Order ID], Data[[#This Row],[Order ID]])</f>
        <v>0.2</v>
      </c>
      <c r="Y8631" s="1">
        <f>1/COUNTIFS(Data[Customer Name],Data[[#This Row],[Customer Name]], Data[MonthYear],Data[[#This Row],[MonthYear]])</f>
        <v>0.16666666666666666</v>
      </c>
      <c r="Z8631" s="1" t="str">
        <f>TEXT(Data[[#This Row],[Order Date]], "mm.yy")</f>
        <v>09.17</v>
      </c>
    </row>
    <row r="8632" spans="1:26" x14ac:dyDescent="0.25">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1" t="str">
        <f>IF(M8632=People!$B$2,People!$A$5,(IF(M8632=People!$B$3,People!$A$3,(IF(M8632=People!$B$4,People!$A$4,(IF(M8632=People!$B$5,People!$A$5,0)))))))</f>
        <v>Chuck Magee</v>
      </c>
      <c r="W8632" s="1" t="str">
        <f>IFERROR(VLOOKUP(Data[[#This Row],[Order ID]], Returns!$A:$B, 2, FALSE), "No")</f>
        <v>No</v>
      </c>
      <c r="X8632" s="1">
        <f>1/COUNTIF(Data[Order ID], Data[[#This Row],[Order ID]])</f>
        <v>0.2</v>
      </c>
      <c r="Y8632" s="1">
        <f>1/COUNTIFS(Data[Customer Name],Data[[#This Row],[Customer Name]], Data[MonthYear],Data[[#This Row],[MonthYear]])</f>
        <v>0.16666666666666666</v>
      </c>
      <c r="Z8632" s="1" t="str">
        <f>TEXT(Data[[#This Row],[Order Date]], "mm.yy")</f>
        <v>09.17</v>
      </c>
    </row>
    <row r="8633" spans="1:26" x14ac:dyDescent="0.25">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1" t="str">
        <f>IF(M8633=People!$B$2,People!$A$5,(IF(M8633=People!$B$3,People!$A$3,(IF(M8633=People!$B$4,People!$A$4,(IF(M8633=People!$B$5,People!$A$5,0)))))))</f>
        <v>Chuck Magee</v>
      </c>
      <c r="W8633" s="1" t="str">
        <f>IFERROR(VLOOKUP(Data[[#This Row],[Order ID]], Returns!$A:$B, 2, FALSE), "No")</f>
        <v>No</v>
      </c>
      <c r="X8633" s="1">
        <f>1/COUNTIF(Data[Order ID], Data[[#This Row],[Order ID]])</f>
        <v>0.33333333333333331</v>
      </c>
      <c r="Y8633" s="1">
        <f>1/COUNTIFS(Data[Customer Name],Data[[#This Row],[Customer Name]], Data[MonthYear],Data[[#This Row],[MonthYear]])</f>
        <v>0.33333333333333331</v>
      </c>
      <c r="Z8633" s="1" t="str">
        <f>TEXT(Data[[#This Row],[Order Date]], "mm.yy")</f>
        <v>07.18</v>
      </c>
    </row>
    <row r="8634" spans="1:26" x14ac:dyDescent="0.25">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1" t="str">
        <f>IF(M8634=People!$B$2,People!$A$5,(IF(M8634=People!$B$3,People!$A$3,(IF(M8634=People!$B$4,People!$A$4,(IF(M8634=People!$B$5,People!$A$5,0)))))))</f>
        <v>Chuck Magee</v>
      </c>
      <c r="W8634" s="1" t="str">
        <f>IFERROR(VLOOKUP(Data[[#This Row],[Order ID]], Returns!$A:$B, 2, FALSE), "No")</f>
        <v>No</v>
      </c>
      <c r="X8634" s="1">
        <f>1/COUNTIF(Data[Order ID], Data[[#This Row],[Order ID]])</f>
        <v>0.33333333333333331</v>
      </c>
      <c r="Y8634" s="1">
        <f>1/COUNTIFS(Data[Customer Name],Data[[#This Row],[Customer Name]], Data[MonthYear],Data[[#This Row],[MonthYear]])</f>
        <v>0.33333333333333331</v>
      </c>
      <c r="Z8634" s="1" t="str">
        <f>TEXT(Data[[#This Row],[Order Date]], "mm.yy")</f>
        <v>07.18</v>
      </c>
    </row>
    <row r="8635" spans="1:26" x14ac:dyDescent="0.25">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1" t="str">
        <f>IF(M8635=People!$B$2,People!$A$5,(IF(M8635=People!$B$3,People!$A$3,(IF(M8635=People!$B$4,People!$A$4,(IF(M8635=People!$B$5,People!$A$5,0)))))))</f>
        <v>Chuck Magee</v>
      </c>
      <c r="W8635" s="1" t="str">
        <f>IFERROR(VLOOKUP(Data[[#This Row],[Order ID]], Returns!$A:$B, 2, FALSE), "No")</f>
        <v>No</v>
      </c>
      <c r="X8635" s="1">
        <f>1/COUNTIF(Data[Order ID], Data[[#This Row],[Order ID]])</f>
        <v>0.33333333333333331</v>
      </c>
      <c r="Y8635" s="1">
        <f>1/COUNTIFS(Data[Customer Name],Data[[#This Row],[Customer Name]], Data[MonthYear],Data[[#This Row],[MonthYear]])</f>
        <v>0.33333333333333331</v>
      </c>
      <c r="Z8635" s="1" t="str">
        <f>TEXT(Data[[#This Row],[Order Date]], "mm.yy")</f>
        <v>07.18</v>
      </c>
    </row>
    <row r="8636" spans="1:26" x14ac:dyDescent="0.25">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1" t="str">
        <f>IF(M8636=People!$B$2,People!$A$5,(IF(M8636=People!$B$3,People!$A$3,(IF(M8636=People!$B$4,People!$A$4,(IF(M8636=People!$B$5,People!$A$5,0)))))))</f>
        <v>Chuck Magee</v>
      </c>
      <c r="W8636" s="1" t="str">
        <f>IFERROR(VLOOKUP(Data[[#This Row],[Order ID]], Returns!$A:$B, 2, FALSE), "No")</f>
        <v>No</v>
      </c>
      <c r="X8636" s="1">
        <f>1/COUNTIF(Data[Order ID], Data[[#This Row],[Order ID]])</f>
        <v>1</v>
      </c>
      <c r="Y8636" s="1">
        <f>1/COUNTIFS(Data[Customer Name],Data[[#This Row],[Customer Name]], Data[MonthYear],Data[[#This Row],[MonthYear]])</f>
        <v>0.33333333333333331</v>
      </c>
      <c r="Z8636" s="1" t="str">
        <f>TEXT(Data[[#This Row],[Order Date]], "mm.yy")</f>
        <v>08.19</v>
      </c>
    </row>
    <row r="8637" spans="1:26" x14ac:dyDescent="0.25">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1" t="str">
        <f>IF(M8637=People!$B$2,People!$A$5,(IF(M8637=People!$B$3,People!$A$3,(IF(M8637=People!$B$4,People!$A$4,(IF(M8637=People!$B$5,People!$A$5,0)))))))</f>
        <v>Cassandra Brandow</v>
      </c>
      <c r="W8637" s="1" t="str">
        <f>IFERROR(VLOOKUP(Data[[#This Row],[Order ID]], Returns!$A:$B, 2, FALSE), "No")</f>
        <v>No</v>
      </c>
      <c r="X8637" s="1">
        <f>1/COUNTIF(Data[Order ID], Data[[#This Row],[Order ID]])</f>
        <v>0.5</v>
      </c>
      <c r="Y8637" s="1">
        <f>1/COUNTIFS(Data[Customer Name],Data[[#This Row],[Customer Name]], Data[MonthYear],Data[[#This Row],[MonthYear]])</f>
        <v>0.5</v>
      </c>
      <c r="Z8637" s="1" t="str">
        <f>TEXT(Data[[#This Row],[Order Date]], "mm.yy")</f>
        <v>04.16</v>
      </c>
    </row>
    <row r="8638" spans="1:26" x14ac:dyDescent="0.25">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1" t="str">
        <f>IF(M8638=People!$B$2,People!$A$5,(IF(M8638=People!$B$3,People!$A$3,(IF(M8638=People!$B$4,People!$A$4,(IF(M8638=People!$B$5,People!$A$5,0)))))))</f>
        <v>Cassandra Brandow</v>
      </c>
      <c r="W8638" s="1" t="str">
        <f>IFERROR(VLOOKUP(Data[[#This Row],[Order ID]], Returns!$A:$B, 2, FALSE), "No")</f>
        <v>No</v>
      </c>
      <c r="X8638" s="1">
        <f>1/COUNTIF(Data[Order ID], Data[[#This Row],[Order ID]])</f>
        <v>0.5</v>
      </c>
      <c r="Y8638" s="1">
        <f>1/COUNTIFS(Data[Customer Name],Data[[#This Row],[Customer Name]], Data[MonthYear],Data[[#This Row],[MonthYear]])</f>
        <v>0.5</v>
      </c>
      <c r="Z8638" s="1" t="str">
        <f>TEXT(Data[[#This Row],[Order Date]], "mm.yy")</f>
        <v>04.16</v>
      </c>
    </row>
    <row r="8639" spans="1:26" x14ac:dyDescent="0.25">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1" t="str">
        <f>IF(M8639=People!$B$2,People!$A$5,(IF(M8639=People!$B$3,People!$A$3,(IF(M8639=People!$B$4,People!$A$4,(IF(M8639=People!$B$5,People!$A$5,0)))))))</f>
        <v>Cassandra Brandow</v>
      </c>
      <c r="W8639" s="1" t="str">
        <f>IFERROR(VLOOKUP(Data[[#This Row],[Order ID]], Returns!$A:$B, 2, FALSE), "No")</f>
        <v>No</v>
      </c>
      <c r="X8639" s="1">
        <f>1/COUNTIF(Data[Order ID], Data[[#This Row],[Order ID]])</f>
        <v>1</v>
      </c>
      <c r="Y8639" s="1">
        <f>1/COUNTIFS(Data[Customer Name],Data[[#This Row],[Customer Name]], Data[MonthYear],Data[[#This Row],[MonthYear]])</f>
        <v>0.33333333333333331</v>
      </c>
      <c r="Z8639" s="1" t="str">
        <f>TEXT(Data[[#This Row],[Order Date]], "mm.yy")</f>
        <v>04.19</v>
      </c>
    </row>
    <row r="8640" spans="1:26" x14ac:dyDescent="0.25">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1" t="str">
        <f>IF(M8640=People!$B$2,People!$A$5,(IF(M8640=People!$B$3,People!$A$3,(IF(M8640=People!$B$4,People!$A$4,(IF(M8640=People!$B$5,People!$A$5,0)))))))</f>
        <v>Kelly Williams</v>
      </c>
      <c r="W8640" s="1" t="str">
        <f>IFERROR(VLOOKUP(Data[[#This Row],[Order ID]], Returns!$A:$B, 2, FALSE), "No")</f>
        <v>No</v>
      </c>
      <c r="X8640" s="1">
        <f>1/COUNTIF(Data[Order ID], Data[[#This Row],[Order ID]])</f>
        <v>1</v>
      </c>
      <c r="Y8640" s="1">
        <f>1/COUNTIFS(Data[Customer Name],Data[[#This Row],[Customer Name]], Data[MonthYear],Data[[#This Row],[MonthYear]])</f>
        <v>1</v>
      </c>
      <c r="Z8640" s="1" t="str">
        <f>TEXT(Data[[#This Row],[Order Date]], "mm.yy")</f>
        <v>07.19</v>
      </c>
    </row>
    <row r="8641" spans="1:26" x14ac:dyDescent="0.25">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1" t="str">
        <f>IF(M8641=People!$B$2,People!$A$5,(IF(M8641=People!$B$3,People!$A$3,(IF(M8641=People!$B$4,People!$A$4,(IF(M8641=People!$B$5,People!$A$5,0)))))))</f>
        <v>Cassandra Brandow</v>
      </c>
      <c r="W8641" s="1" t="str">
        <f>IFERROR(VLOOKUP(Data[[#This Row],[Order ID]], Returns!$A:$B, 2, FALSE), "No")</f>
        <v>No</v>
      </c>
      <c r="X8641" s="1">
        <f>1/COUNTIF(Data[Order ID], Data[[#This Row],[Order ID]])</f>
        <v>1</v>
      </c>
      <c r="Y8641" s="1">
        <f>1/COUNTIFS(Data[Customer Name],Data[[#This Row],[Customer Name]], Data[MonthYear],Data[[#This Row],[MonthYear]])</f>
        <v>1</v>
      </c>
      <c r="Z8641" s="1" t="str">
        <f>TEXT(Data[[#This Row],[Order Date]], "mm.yy")</f>
        <v>12.16</v>
      </c>
    </row>
    <row r="8642" spans="1:26" x14ac:dyDescent="0.25">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1" t="str">
        <f>IF(M8642=People!$B$2,People!$A$5,(IF(M8642=People!$B$3,People!$A$3,(IF(M8642=People!$B$4,People!$A$4,(IF(M8642=People!$B$5,People!$A$5,0)))))))</f>
        <v>Kelly Williams</v>
      </c>
      <c r="W8642" s="1" t="str">
        <f>IFERROR(VLOOKUP(Data[[#This Row],[Order ID]], Returns!$A:$B, 2, FALSE), "No")</f>
        <v>No</v>
      </c>
      <c r="X8642" s="1">
        <f>1/COUNTIF(Data[Order ID], Data[[#This Row],[Order ID]])</f>
        <v>1</v>
      </c>
      <c r="Y8642" s="1">
        <f>1/COUNTIFS(Data[Customer Name],Data[[#This Row],[Customer Name]], Data[MonthYear],Data[[#This Row],[MonthYear]])</f>
        <v>1</v>
      </c>
      <c r="Z8642" s="1" t="str">
        <f>TEXT(Data[[#This Row],[Order Date]], "mm.yy")</f>
        <v>01.19</v>
      </c>
    </row>
    <row r="8643" spans="1:26" x14ac:dyDescent="0.25">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1" t="str">
        <f>IF(M8643=People!$B$2,People!$A$5,(IF(M8643=People!$B$3,People!$A$3,(IF(M8643=People!$B$4,People!$A$4,(IF(M8643=People!$B$5,People!$A$5,0)))))))</f>
        <v>Cassandra Brandow</v>
      </c>
      <c r="W8643" s="1" t="str">
        <f>IFERROR(VLOOKUP(Data[[#This Row],[Order ID]], Returns!$A:$B, 2, FALSE), "No")</f>
        <v>No</v>
      </c>
      <c r="X8643" s="1">
        <f>1/COUNTIF(Data[Order ID], Data[[#This Row],[Order ID]])</f>
        <v>1</v>
      </c>
      <c r="Y8643" s="1">
        <f>1/COUNTIFS(Data[Customer Name],Data[[#This Row],[Customer Name]], Data[MonthYear],Data[[#This Row],[MonthYear]])</f>
        <v>0.14285714285714285</v>
      </c>
      <c r="Z8643" s="1" t="str">
        <f>TEXT(Data[[#This Row],[Order Date]], "mm.yy")</f>
        <v>12.19</v>
      </c>
    </row>
    <row r="8644" spans="1:26" x14ac:dyDescent="0.25">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1" t="str">
        <f>IF(M8644=People!$B$2,People!$A$5,(IF(M8644=People!$B$3,People!$A$3,(IF(M8644=People!$B$4,People!$A$4,(IF(M8644=People!$B$5,People!$A$5,0)))))))</f>
        <v>Cassandra Brandow</v>
      </c>
      <c r="W8644" s="1" t="str">
        <f>IFERROR(VLOOKUP(Data[[#This Row],[Order ID]], Returns!$A:$B, 2, FALSE), "No")</f>
        <v>No</v>
      </c>
      <c r="X8644" s="1">
        <f>1/COUNTIF(Data[Order ID], Data[[#This Row],[Order ID]])</f>
        <v>0.25</v>
      </c>
      <c r="Y8644" s="1">
        <f>1/COUNTIFS(Data[Customer Name],Data[[#This Row],[Customer Name]], Data[MonthYear],Data[[#This Row],[MonthYear]])</f>
        <v>0.25</v>
      </c>
      <c r="Z8644" s="1" t="str">
        <f>TEXT(Data[[#This Row],[Order Date]], "mm.yy")</f>
        <v>11.17</v>
      </c>
    </row>
    <row r="8645" spans="1:26" x14ac:dyDescent="0.25">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1" t="str">
        <f>IF(M8645=People!$B$2,People!$A$5,(IF(M8645=People!$B$3,People!$A$3,(IF(M8645=People!$B$4,People!$A$4,(IF(M8645=People!$B$5,People!$A$5,0)))))))</f>
        <v>Cassandra Brandow</v>
      </c>
      <c r="W8645" s="1" t="str">
        <f>IFERROR(VLOOKUP(Data[[#This Row],[Order ID]], Returns!$A:$B, 2, FALSE), "No")</f>
        <v>No</v>
      </c>
      <c r="X8645" s="1">
        <f>1/COUNTIF(Data[Order ID], Data[[#This Row],[Order ID]])</f>
        <v>0.25</v>
      </c>
      <c r="Y8645" s="1">
        <f>1/COUNTIFS(Data[Customer Name],Data[[#This Row],[Customer Name]], Data[MonthYear],Data[[#This Row],[MonthYear]])</f>
        <v>0.25</v>
      </c>
      <c r="Z8645" s="1" t="str">
        <f>TEXT(Data[[#This Row],[Order Date]], "mm.yy")</f>
        <v>11.17</v>
      </c>
    </row>
    <row r="8646" spans="1:26" x14ac:dyDescent="0.25">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1" t="str">
        <f>IF(M8646=People!$B$2,People!$A$5,(IF(M8646=People!$B$3,People!$A$3,(IF(M8646=People!$B$4,People!$A$4,(IF(M8646=People!$B$5,People!$A$5,0)))))))</f>
        <v>Cassandra Brandow</v>
      </c>
      <c r="W8646" s="1" t="str">
        <f>IFERROR(VLOOKUP(Data[[#This Row],[Order ID]], Returns!$A:$B, 2, FALSE), "No")</f>
        <v>No</v>
      </c>
      <c r="X8646" s="1">
        <f>1/COUNTIF(Data[Order ID], Data[[#This Row],[Order ID]])</f>
        <v>0.25</v>
      </c>
      <c r="Y8646" s="1">
        <f>1/COUNTIFS(Data[Customer Name],Data[[#This Row],[Customer Name]], Data[MonthYear],Data[[#This Row],[MonthYear]])</f>
        <v>0.25</v>
      </c>
      <c r="Z8646" s="1" t="str">
        <f>TEXT(Data[[#This Row],[Order Date]], "mm.yy")</f>
        <v>11.17</v>
      </c>
    </row>
    <row r="8647" spans="1:26" x14ac:dyDescent="0.25">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1" t="str">
        <f>IF(M8647=People!$B$2,People!$A$5,(IF(M8647=People!$B$3,People!$A$3,(IF(M8647=People!$B$4,People!$A$4,(IF(M8647=People!$B$5,People!$A$5,0)))))))</f>
        <v>Cassandra Brandow</v>
      </c>
      <c r="W8647" s="1" t="str">
        <f>IFERROR(VLOOKUP(Data[[#This Row],[Order ID]], Returns!$A:$B, 2, FALSE), "No")</f>
        <v>No</v>
      </c>
      <c r="X8647" s="1">
        <f>1/COUNTIF(Data[Order ID], Data[[#This Row],[Order ID]])</f>
        <v>0.25</v>
      </c>
      <c r="Y8647" s="1">
        <f>1/COUNTIFS(Data[Customer Name],Data[[#This Row],[Customer Name]], Data[MonthYear],Data[[#This Row],[MonthYear]])</f>
        <v>0.25</v>
      </c>
      <c r="Z8647" s="1" t="str">
        <f>TEXT(Data[[#This Row],[Order Date]], "mm.yy")</f>
        <v>11.17</v>
      </c>
    </row>
    <row r="8648" spans="1:26" x14ac:dyDescent="0.25">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1" t="str">
        <f>IF(M8648=People!$B$2,People!$A$5,(IF(M8648=People!$B$3,People!$A$3,(IF(M8648=People!$B$4,People!$A$4,(IF(M8648=People!$B$5,People!$A$5,0)))))))</f>
        <v>Cassandra Brandow</v>
      </c>
      <c r="W8648" s="1" t="str">
        <f>IFERROR(VLOOKUP(Data[[#This Row],[Order ID]], Returns!$A:$B, 2, FALSE), "No")</f>
        <v>Yes</v>
      </c>
      <c r="X8648" s="1">
        <f>1/COUNTIF(Data[Order ID], Data[[#This Row],[Order ID]])</f>
        <v>1</v>
      </c>
      <c r="Y8648" s="1">
        <f>1/COUNTIFS(Data[Customer Name],Data[[#This Row],[Customer Name]], Data[MonthYear],Data[[#This Row],[MonthYear]])</f>
        <v>1</v>
      </c>
      <c r="Z8648" s="1" t="str">
        <f>TEXT(Data[[#This Row],[Order Date]], "mm.yy")</f>
        <v>11.18</v>
      </c>
    </row>
    <row r="8649" spans="1:26" x14ac:dyDescent="0.25">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1" t="str">
        <f>IF(M8649=People!$B$2,People!$A$5,(IF(M8649=People!$B$3,People!$A$3,(IF(M8649=People!$B$4,People!$A$4,(IF(M8649=People!$B$5,People!$A$5,0)))))))</f>
        <v>Cassandra Brandow</v>
      </c>
      <c r="W8649" s="1" t="str">
        <f>IFERROR(VLOOKUP(Data[[#This Row],[Order ID]], Returns!$A:$B, 2, FALSE), "No")</f>
        <v>No</v>
      </c>
      <c r="X8649" s="1">
        <f>1/COUNTIF(Data[Order ID], Data[[#This Row],[Order ID]])</f>
        <v>1</v>
      </c>
      <c r="Y8649" s="1">
        <f>1/COUNTIFS(Data[Customer Name],Data[[#This Row],[Customer Name]], Data[MonthYear],Data[[#This Row],[MonthYear]])</f>
        <v>0.5</v>
      </c>
      <c r="Z8649" s="1" t="str">
        <f>TEXT(Data[[#This Row],[Order Date]], "mm.yy")</f>
        <v>12.17</v>
      </c>
    </row>
    <row r="8650" spans="1:26" x14ac:dyDescent="0.25">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1" t="str">
        <f>IF(M8650=People!$B$2,People!$A$5,(IF(M8650=People!$B$3,People!$A$3,(IF(M8650=People!$B$4,People!$A$4,(IF(M8650=People!$B$5,People!$A$5,0)))))))</f>
        <v>Cassandra Brandow</v>
      </c>
      <c r="W8650" s="1" t="str">
        <f>IFERROR(VLOOKUP(Data[[#This Row],[Order ID]], Returns!$A:$B, 2, FALSE), "No")</f>
        <v>No</v>
      </c>
      <c r="X8650" s="1">
        <f>1/COUNTIF(Data[Order ID], Data[[#This Row],[Order ID]])</f>
        <v>0.5</v>
      </c>
      <c r="Y8650" s="1">
        <f>1/COUNTIFS(Data[Customer Name],Data[[#This Row],[Customer Name]], Data[MonthYear],Data[[#This Row],[MonthYear]])</f>
        <v>0.5</v>
      </c>
      <c r="Z8650" s="1" t="str">
        <f>TEXT(Data[[#This Row],[Order Date]], "mm.yy")</f>
        <v>07.18</v>
      </c>
    </row>
    <row r="8651" spans="1:26" x14ac:dyDescent="0.25">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1" t="str">
        <f>IF(M8651=People!$B$2,People!$A$5,(IF(M8651=People!$B$3,People!$A$3,(IF(M8651=People!$B$4,People!$A$4,(IF(M8651=People!$B$5,People!$A$5,0)))))))</f>
        <v>Cassandra Brandow</v>
      </c>
      <c r="W8651" s="1" t="str">
        <f>IFERROR(VLOOKUP(Data[[#This Row],[Order ID]], Returns!$A:$B, 2, FALSE), "No")</f>
        <v>No</v>
      </c>
      <c r="X8651" s="1">
        <f>1/COUNTIF(Data[Order ID], Data[[#This Row],[Order ID]])</f>
        <v>0.5</v>
      </c>
      <c r="Y8651" s="1">
        <f>1/COUNTIFS(Data[Customer Name],Data[[#This Row],[Customer Name]], Data[MonthYear],Data[[#This Row],[MonthYear]])</f>
        <v>0.5</v>
      </c>
      <c r="Z8651" s="1" t="str">
        <f>TEXT(Data[[#This Row],[Order Date]], "mm.yy")</f>
        <v>07.18</v>
      </c>
    </row>
    <row r="8652" spans="1:26" x14ac:dyDescent="0.25">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1" t="str">
        <f>IF(M8652=People!$B$2,People!$A$5,(IF(M8652=People!$B$3,People!$A$3,(IF(M8652=People!$B$4,People!$A$4,(IF(M8652=People!$B$5,People!$A$5,0)))))))</f>
        <v>Cassandra Brandow</v>
      </c>
      <c r="W8652" s="1" t="str">
        <f>IFERROR(VLOOKUP(Data[[#This Row],[Order ID]], Returns!$A:$B, 2, FALSE), "No")</f>
        <v>Yes</v>
      </c>
      <c r="X8652" s="1">
        <f>1/COUNTIF(Data[Order ID], Data[[#This Row],[Order ID]])</f>
        <v>0.125</v>
      </c>
      <c r="Y8652" s="1">
        <f>1/COUNTIFS(Data[Customer Name],Data[[#This Row],[Customer Name]], Data[MonthYear],Data[[#This Row],[MonthYear]])</f>
        <v>0.125</v>
      </c>
      <c r="Z8652" s="1" t="str">
        <f>TEXT(Data[[#This Row],[Order Date]], "mm.yy")</f>
        <v>09.16</v>
      </c>
    </row>
    <row r="8653" spans="1:26" x14ac:dyDescent="0.25">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1" t="str">
        <f>IF(M8653=People!$B$2,People!$A$5,(IF(M8653=People!$B$3,People!$A$3,(IF(M8653=People!$B$4,People!$A$4,(IF(M8653=People!$B$5,People!$A$5,0)))))))</f>
        <v>Cassandra Brandow</v>
      </c>
      <c r="W8653" s="1" t="str">
        <f>IFERROR(VLOOKUP(Data[[#This Row],[Order ID]], Returns!$A:$B, 2, FALSE), "No")</f>
        <v>Yes</v>
      </c>
      <c r="X8653" s="1">
        <f>1/COUNTIF(Data[Order ID], Data[[#This Row],[Order ID]])</f>
        <v>0.125</v>
      </c>
      <c r="Y8653" s="1">
        <f>1/COUNTIFS(Data[Customer Name],Data[[#This Row],[Customer Name]], Data[MonthYear],Data[[#This Row],[MonthYear]])</f>
        <v>0.125</v>
      </c>
      <c r="Z8653" s="1" t="str">
        <f>TEXT(Data[[#This Row],[Order Date]], "mm.yy")</f>
        <v>09.16</v>
      </c>
    </row>
    <row r="8654" spans="1:26" x14ac:dyDescent="0.25">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1" t="str">
        <f>IF(M8654=People!$B$2,People!$A$5,(IF(M8654=People!$B$3,People!$A$3,(IF(M8654=People!$B$4,People!$A$4,(IF(M8654=People!$B$5,People!$A$5,0)))))))</f>
        <v>Cassandra Brandow</v>
      </c>
      <c r="W8654" s="1" t="str">
        <f>IFERROR(VLOOKUP(Data[[#This Row],[Order ID]], Returns!$A:$B, 2, FALSE), "No")</f>
        <v>Yes</v>
      </c>
      <c r="X8654" s="1">
        <f>1/COUNTIF(Data[Order ID], Data[[#This Row],[Order ID]])</f>
        <v>0.125</v>
      </c>
      <c r="Y8654" s="1">
        <f>1/COUNTIFS(Data[Customer Name],Data[[#This Row],[Customer Name]], Data[MonthYear],Data[[#This Row],[MonthYear]])</f>
        <v>0.125</v>
      </c>
      <c r="Z8654" s="1" t="str">
        <f>TEXT(Data[[#This Row],[Order Date]], "mm.yy")</f>
        <v>09.16</v>
      </c>
    </row>
    <row r="8655" spans="1:26" x14ac:dyDescent="0.25">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1" t="str">
        <f>IF(M8655=People!$B$2,People!$A$5,(IF(M8655=People!$B$3,People!$A$3,(IF(M8655=People!$B$4,People!$A$4,(IF(M8655=People!$B$5,People!$A$5,0)))))))</f>
        <v>Cassandra Brandow</v>
      </c>
      <c r="W8655" s="1" t="str">
        <f>IFERROR(VLOOKUP(Data[[#This Row],[Order ID]], Returns!$A:$B, 2, FALSE), "No")</f>
        <v>Yes</v>
      </c>
      <c r="X8655" s="1">
        <f>1/COUNTIF(Data[Order ID], Data[[#This Row],[Order ID]])</f>
        <v>0.125</v>
      </c>
      <c r="Y8655" s="1">
        <f>1/COUNTIFS(Data[Customer Name],Data[[#This Row],[Customer Name]], Data[MonthYear],Data[[#This Row],[MonthYear]])</f>
        <v>0.125</v>
      </c>
      <c r="Z8655" s="1" t="str">
        <f>TEXT(Data[[#This Row],[Order Date]], "mm.yy")</f>
        <v>09.16</v>
      </c>
    </row>
    <row r="8656" spans="1:26" x14ac:dyDescent="0.25">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1" t="str">
        <f>IF(M8656=People!$B$2,People!$A$5,(IF(M8656=People!$B$3,People!$A$3,(IF(M8656=People!$B$4,People!$A$4,(IF(M8656=People!$B$5,People!$A$5,0)))))))</f>
        <v>Cassandra Brandow</v>
      </c>
      <c r="W8656" s="1" t="str">
        <f>IFERROR(VLOOKUP(Data[[#This Row],[Order ID]], Returns!$A:$B, 2, FALSE), "No")</f>
        <v>Yes</v>
      </c>
      <c r="X8656" s="1">
        <f>1/COUNTIF(Data[Order ID], Data[[#This Row],[Order ID]])</f>
        <v>0.125</v>
      </c>
      <c r="Y8656" s="1">
        <f>1/COUNTIFS(Data[Customer Name],Data[[#This Row],[Customer Name]], Data[MonthYear],Data[[#This Row],[MonthYear]])</f>
        <v>0.125</v>
      </c>
      <c r="Z8656" s="1" t="str">
        <f>TEXT(Data[[#This Row],[Order Date]], "mm.yy")</f>
        <v>09.16</v>
      </c>
    </row>
    <row r="8657" spans="1:26" x14ac:dyDescent="0.25">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1" t="str">
        <f>IF(M8657=People!$B$2,People!$A$5,(IF(M8657=People!$B$3,People!$A$3,(IF(M8657=People!$B$4,People!$A$4,(IF(M8657=People!$B$5,People!$A$5,0)))))))</f>
        <v>Cassandra Brandow</v>
      </c>
      <c r="W8657" s="1" t="str">
        <f>IFERROR(VLOOKUP(Data[[#This Row],[Order ID]], Returns!$A:$B, 2, FALSE), "No")</f>
        <v>Yes</v>
      </c>
      <c r="X8657" s="1">
        <f>1/COUNTIF(Data[Order ID], Data[[#This Row],[Order ID]])</f>
        <v>0.125</v>
      </c>
      <c r="Y8657" s="1">
        <f>1/COUNTIFS(Data[Customer Name],Data[[#This Row],[Customer Name]], Data[MonthYear],Data[[#This Row],[MonthYear]])</f>
        <v>0.125</v>
      </c>
      <c r="Z8657" s="1" t="str">
        <f>TEXT(Data[[#This Row],[Order Date]], "mm.yy")</f>
        <v>09.16</v>
      </c>
    </row>
    <row r="8658" spans="1:26" x14ac:dyDescent="0.25">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1" t="str">
        <f>IF(M8658=People!$B$2,People!$A$5,(IF(M8658=People!$B$3,People!$A$3,(IF(M8658=People!$B$4,People!$A$4,(IF(M8658=People!$B$5,People!$A$5,0)))))))</f>
        <v>Cassandra Brandow</v>
      </c>
      <c r="W8658" s="1" t="str">
        <f>IFERROR(VLOOKUP(Data[[#This Row],[Order ID]], Returns!$A:$B, 2, FALSE), "No")</f>
        <v>Yes</v>
      </c>
      <c r="X8658" s="1">
        <f>1/COUNTIF(Data[Order ID], Data[[#This Row],[Order ID]])</f>
        <v>0.125</v>
      </c>
      <c r="Y8658" s="1">
        <f>1/COUNTIFS(Data[Customer Name],Data[[#This Row],[Customer Name]], Data[MonthYear],Data[[#This Row],[MonthYear]])</f>
        <v>0.125</v>
      </c>
      <c r="Z8658" s="1" t="str">
        <f>TEXT(Data[[#This Row],[Order Date]], "mm.yy")</f>
        <v>09.16</v>
      </c>
    </row>
    <row r="8659" spans="1:26" x14ac:dyDescent="0.25">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1" t="str">
        <f>IF(M8659=People!$B$2,People!$A$5,(IF(M8659=People!$B$3,People!$A$3,(IF(M8659=People!$B$4,People!$A$4,(IF(M8659=People!$B$5,People!$A$5,0)))))))</f>
        <v>Cassandra Brandow</v>
      </c>
      <c r="W8659" s="1" t="str">
        <f>IFERROR(VLOOKUP(Data[[#This Row],[Order ID]], Returns!$A:$B, 2, FALSE), "No")</f>
        <v>Yes</v>
      </c>
      <c r="X8659" s="1">
        <f>1/COUNTIF(Data[Order ID], Data[[#This Row],[Order ID]])</f>
        <v>0.125</v>
      </c>
      <c r="Y8659" s="1">
        <f>1/COUNTIFS(Data[Customer Name],Data[[#This Row],[Customer Name]], Data[MonthYear],Data[[#This Row],[MonthYear]])</f>
        <v>0.125</v>
      </c>
      <c r="Z8659" s="1" t="str">
        <f>TEXT(Data[[#This Row],[Order Date]], "mm.yy")</f>
        <v>09.16</v>
      </c>
    </row>
    <row r="8660" spans="1:26" x14ac:dyDescent="0.25">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1" t="str">
        <f>IF(M8660=People!$B$2,People!$A$5,(IF(M8660=People!$B$3,People!$A$3,(IF(M8660=People!$B$4,People!$A$4,(IF(M8660=People!$B$5,People!$A$5,0)))))))</f>
        <v>Kelly Williams</v>
      </c>
      <c r="W8660" s="1" t="str">
        <f>IFERROR(VLOOKUP(Data[[#This Row],[Order ID]], Returns!$A:$B, 2, FALSE), "No")</f>
        <v>No</v>
      </c>
      <c r="X8660" s="1">
        <f>1/COUNTIF(Data[Order ID], Data[[#This Row],[Order ID]])</f>
        <v>1</v>
      </c>
      <c r="Y8660" s="1">
        <f>1/COUNTIFS(Data[Customer Name],Data[[#This Row],[Customer Name]], Data[MonthYear],Data[[#This Row],[MonthYear]])</f>
        <v>0.5</v>
      </c>
      <c r="Z8660" s="1" t="str">
        <f>TEXT(Data[[#This Row],[Order Date]], "mm.yy")</f>
        <v>06.18</v>
      </c>
    </row>
    <row r="8661" spans="1:26" x14ac:dyDescent="0.25">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1" t="str">
        <f>IF(M8661=People!$B$2,People!$A$5,(IF(M8661=People!$B$3,People!$A$3,(IF(M8661=People!$B$4,People!$A$4,(IF(M8661=People!$B$5,People!$A$5,0)))))))</f>
        <v>Chuck Magee</v>
      </c>
      <c r="W8661" s="1" t="str">
        <f>IFERROR(VLOOKUP(Data[[#This Row],[Order ID]], Returns!$A:$B, 2, FALSE), "No")</f>
        <v>No</v>
      </c>
      <c r="X8661" s="1">
        <f>1/COUNTIF(Data[Order ID], Data[[#This Row],[Order ID]])</f>
        <v>1</v>
      </c>
      <c r="Y8661" s="1">
        <f>1/COUNTIFS(Data[Customer Name],Data[[#This Row],[Customer Name]], Data[MonthYear],Data[[#This Row],[MonthYear]])</f>
        <v>0.5</v>
      </c>
      <c r="Z8661" s="1" t="str">
        <f>TEXT(Data[[#This Row],[Order Date]], "mm.yy")</f>
        <v>09.18</v>
      </c>
    </row>
    <row r="8662" spans="1:26" x14ac:dyDescent="0.25">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1" t="str">
        <f>IF(M8662=People!$B$2,People!$A$5,(IF(M8662=People!$B$3,People!$A$3,(IF(M8662=People!$B$4,People!$A$4,(IF(M8662=People!$B$5,People!$A$5,0)))))))</f>
        <v>Cassandra Brandow</v>
      </c>
      <c r="W8662" s="1" t="str">
        <f>IFERROR(VLOOKUP(Data[[#This Row],[Order ID]], Returns!$A:$B, 2, FALSE), "No")</f>
        <v>No</v>
      </c>
      <c r="X8662" s="1">
        <f>1/COUNTIF(Data[Order ID], Data[[#This Row],[Order ID]])</f>
        <v>1</v>
      </c>
      <c r="Y8662" s="1">
        <f>1/COUNTIFS(Data[Customer Name],Data[[#This Row],[Customer Name]], Data[MonthYear],Data[[#This Row],[MonthYear]])</f>
        <v>0.5</v>
      </c>
      <c r="Z8662" s="1" t="str">
        <f>TEXT(Data[[#This Row],[Order Date]], "mm.yy")</f>
        <v>11.19</v>
      </c>
    </row>
    <row r="8663" spans="1:26" x14ac:dyDescent="0.25">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1" t="str">
        <f>IF(M8663=People!$B$2,People!$A$5,(IF(M8663=People!$B$3,People!$A$3,(IF(M8663=People!$B$4,People!$A$4,(IF(M8663=People!$B$5,People!$A$5,0)))))))</f>
        <v>Kelly Williams</v>
      </c>
      <c r="W8663" s="1" t="str">
        <f>IFERROR(VLOOKUP(Data[[#This Row],[Order ID]], Returns!$A:$B, 2, FALSE), "No")</f>
        <v>No</v>
      </c>
      <c r="X8663" s="1">
        <f>1/COUNTIF(Data[Order ID], Data[[#This Row],[Order ID]])</f>
        <v>0.33333333333333331</v>
      </c>
      <c r="Y8663" s="1">
        <f>1/COUNTIFS(Data[Customer Name],Data[[#This Row],[Customer Name]], Data[MonthYear],Data[[#This Row],[MonthYear]])</f>
        <v>0.33333333333333331</v>
      </c>
      <c r="Z8663" s="1" t="str">
        <f>TEXT(Data[[#This Row],[Order Date]], "mm.yy")</f>
        <v>05.17</v>
      </c>
    </row>
    <row r="8664" spans="1:26" x14ac:dyDescent="0.25">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1" t="str">
        <f>IF(M8664=People!$B$2,People!$A$5,(IF(M8664=People!$B$3,People!$A$3,(IF(M8664=People!$B$4,People!$A$4,(IF(M8664=People!$B$5,People!$A$5,0)))))))</f>
        <v>Kelly Williams</v>
      </c>
      <c r="W8664" s="1" t="str">
        <f>IFERROR(VLOOKUP(Data[[#This Row],[Order ID]], Returns!$A:$B, 2, FALSE), "No")</f>
        <v>No</v>
      </c>
      <c r="X8664" s="1">
        <f>1/COUNTIF(Data[Order ID], Data[[#This Row],[Order ID]])</f>
        <v>0.33333333333333331</v>
      </c>
      <c r="Y8664" s="1">
        <f>1/COUNTIFS(Data[Customer Name],Data[[#This Row],[Customer Name]], Data[MonthYear],Data[[#This Row],[MonthYear]])</f>
        <v>0.33333333333333331</v>
      </c>
      <c r="Z8664" s="1" t="str">
        <f>TEXT(Data[[#This Row],[Order Date]], "mm.yy")</f>
        <v>05.17</v>
      </c>
    </row>
    <row r="8665" spans="1:26" x14ac:dyDescent="0.25">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1" t="str">
        <f>IF(M8665=People!$B$2,People!$A$5,(IF(M8665=People!$B$3,People!$A$3,(IF(M8665=People!$B$4,People!$A$4,(IF(M8665=People!$B$5,People!$A$5,0)))))))</f>
        <v>Kelly Williams</v>
      </c>
      <c r="W8665" s="1" t="str">
        <f>IFERROR(VLOOKUP(Data[[#This Row],[Order ID]], Returns!$A:$B, 2, FALSE), "No")</f>
        <v>No</v>
      </c>
      <c r="X8665" s="1">
        <f>1/COUNTIF(Data[Order ID], Data[[#This Row],[Order ID]])</f>
        <v>0.33333333333333331</v>
      </c>
      <c r="Y8665" s="1">
        <f>1/COUNTIFS(Data[Customer Name],Data[[#This Row],[Customer Name]], Data[MonthYear],Data[[#This Row],[MonthYear]])</f>
        <v>0.33333333333333331</v>
      </c>
      <c r="Z8665" s="1" t="str">
        <f>TEXT(Data[[#This Row],[Order Date]], "mm.yy")</f>
        <v>05.17</v>
      </c>
    </row>
    <row r="8666" spans="1:26" x14ac:dyDescent="0.25">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1" t="str">
        <f>IF(M8666=People!$B$2,People!$A$5,(IF(M8666=People!$B$3,People!$A$3,(IF(M8666=People!$B$4,People!$A$4,(IF(M8666=People!$B$5,People!$A$5,0)))))))</f>
        <v>Cassandra Brandow</v>
      </c>
      <c r="W8666" s="1" t="str">
        <f>IFERROR(VLOOKUP(Data[[#This Row],[Order ID]], Returns!$A:$B, 2, FALSE), "No")</f>
        <v>No</v>
      </c>
      <c r="X8666" s="1">
        <f>1/COUNTIF(Data[Order ID], Data[[#This Row],[Order ID]])</f>
        <v>1</v>
      </c>
      <c r="Y8666" s="1">
        <f>1/COUNTIFS(Data[Customer Name],Data[[#This Row],[Customer Name]], Data[MonthYear],Data[[#This Row],[MonthYear]])</f>
        <v>1</v>
      </c>
      <c r="Z8666" s="1" t="str">
        <f>TEXT(Data[[#This Row],[Order Date]], "mm.yy")</f>
        <v>03.19</v>
      </c>
    </row>
    <row r="8667" spans="1:26" x14ac:dyDescent="0.25">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1" t="str">
        <f>IF(M8667=People!$B$2,People!$A$5,(IF(M8667=People!$B$3,People!$A$3,(IF(M8667=People!$B$4,People!$A$4,(IF(M8667=People!$B$5,People!$A$5,0)))))))</f>
        <v>Cassandra Brandow</v>
      </c>
      <c r="W8667" s="1" t="str">
        <f>IFERROR(VLOOKUP(Data[[#This Row],[Order ID]], Returns!$A:$B, 2, FALSE), "No")</f>
        <v>Yes</v>
      </c>
      <c r="X8667" s="1">
        <f>1/COUNTIF(Data[Order ID], Data[[#This Row],[Order ID]])</f>
        <v>1</v>
      </c>
      <c r="Y8667" s="1">
        <f>1/COUNTIFS(Data[Customer Name],Data[[#This Row],[Customer Name]], Data[MonthYear],Data[[#This Row],[MonthYear]])</f>
        <v>0.5</v>
      </c>
      <c r="Z8667" s="1" t="str">
        <f>TEXT(Data[[#This Row],[Order Date]], "mm.yy")</f>
        <v>11.18</v>
      </c>
    </row>
    <row r="8668" spans="1:26" x14ac:dyDescent="0.25">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1" t="str">
        <f>IF(M8668=People!$B$2,People!$A$5,(IF(M8668=People!$B$3,People!$A$3,(IF(M8668=People!$B$4,People!$A$4,(IF(M8668=People!$B$5,People!$A$5,0)))))))</f>
        <v>Chuck Magee</v>
      </c>
      <c r="W8668" s="1" t="str">
        <f>IFERROR(VLOOKUP(Data[[#This Row],[Order ID]], Returns!$A:$B, 2, FALSE), "No")</f>
        <v>No</v>
      </c>
      <c r="X8668" s="1">
        <f>1/COUNTIF(Data[Order ID], Data[[#This Row],[Order ID]])</f>
        <v>1</v>
      </c>
      <c r="Y8668" s="1">
        <f>1/COUNTIFS(Data[Customer Name],Data[[#This Row],[Customer Name]], Data[MonthYear],Data[[#This Row],[MonthYear]])</f>
        <v>1</v>
      </c>
      <c r="Z8668" s="1" t="str">
        <f>TEXT(Data[[#This Row],[Order Date]], "mm.yy")</f>
        <v>12.18</v>
      </c>
    </row>
    <row r="8669" spans="1:26" x14ac:dyDescent="0.25">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1" t="str">
        <f>IF(M8669=People!$B$2,People!$A$5,(IF(M8669=People!$B$3,People!$A$3,(IF(M8669=People!$B$4,People!$A$4,(IF(M8669=People!$B$5,People!$A$5,0)))))))</f>
        <v>Cassandra Brandow</v>
      </c>
      <c r="W8669" s="1" t="str">
        <f>IFERROR(VLOOKUP(Data[[#This Row],[Order ID]], Returns!$A:$B, 2, FALSE), "No")</f>
        <v>No</v>
      </c>
      <c r="X8669" s="1">
        <f>1/COUNTIF(Data[Order ID], Data[[#This Row],[Order ID]])</f>
        <v>0.5</v>
      </c>
      <c r="Y8669" s="1">
        <f>1/COUNTIFS(Data[Customer Name],Data[[#This Row],[Customer Name]], Data[MonthYear],Data[[#This Row],[MonthYear]])</f>
        <v>0.5</v>
      </c>
      <c r="Z8669" s="1" t="str">
        <f>TEXT(Data[[#This Row],[Order Date]], "mm.yy")</f>
        <v>12.18</v>
      </c>
    </row>
    <row r="8670" spans="1:26" x14ac:dyDescent="0.25">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1" t="str">
        <f>IF(M8670=People!$B$2,People!$A$5,(IF(M8670=People!$B$3,People!$A$3,(IF(M8670=People!$B$4,People!$A$4,(IF(M8670=People!$B$5,People!$A$5,0)))))))</f>
        <v>Cassandra Brandow</v>
      </c>
      <c r="W8670" s="1" t="str">
        <f>IFERROR(VLOOKUP(Data[[#This Row],[Order ID]], Returns!$A:$B, 2, FALSE), "No")</f>
        <v>No</v>
      </c>
      <c r="X8670" s="1">
        <f>1/COUNTIF(Data[Order ID], Data[[#This Row],[Order ID]])</f>
        <v>0.5</v>
      </c>
      <c r="Y8670" s="1">
        <f>1/COUNTIFS(Data[Customer Name],Data[[#This Row],[Customer Name]], Data[MonthYear],Data[[#This Row],[MonthYear]])</f>
        <v>0.5</v>
      </c>
      <c r="Z8670" s="1" t="str">
        <f>TEXT(Data[[#This Row],[Order Date]], "mm.yy")</f>
        <v>12.18</v>
      </c>
    </row>
    <row r="8671" spans="1:26" x14ac:dyDescent="0.25">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1" t="str">
        <f>IF(M8671=People!$B$2,People!$A$5,(IF(M8671=People!$B$3,People!$A$3,(IF(M8671=People!$B$4,People!$A$4,(IF(M8671=People!$B$5,People!$A$5,0)))))))</f>
        <v>Cassandra Brandow</v>
      </c>
      <c r="W8671" s="1" t="str">
        <f>IFERROR(VLOOKUP(Data[[#This Row],[Order ID]], Returns!$A:$B, 2, FALSE), "No")</f>
        <v>No</v>
      </c>
      <c r="X8671" s="1">
        <f>1/COUNTIF(Data[Order ID], Data[[#This Row],[Order ID]])</f>
        <v>1</v>
      </c>
      <c r="Y8671" s="1">
        <f>1/COUNTIFS(Data[Customer Name],Data[[#This Row],[Customer Name]], Data[MonthYear],Data[[#This Row],[MonthYear]])</f>
        <v>1</v>
      </c>
      <c r="Z8671" s="1" t="str">
        <f>TEXT(Data[[#This Row],[Order Date]], "mm.yy")</f>
        <v>12.17</v>
      </c>
    </row>
    <row r="8672" spans="1:26" x14ac:dyDescent="0.25">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1" t="str">
        <f>IF(M8672=People!$B$2,People!$A$5,(IF(M8672=People!$B$3,People!$A$3,(IF(M8672=People!$B$4,People!$A$4,(IF(M8672=People!$B$5,People!$A$5,0)))))))</f>
        <v>Chuck Magee</v>
      </c>
      <c r="W8672" s="1" t="str">
        <f>IFERROR(VLOOKUP(Data[[#This Row],[Order ID]], Returns!$A:$B, 2, FALSE), "No")</f>
        <v>No</v>
      </c>
      <c r="X8672" s="1">
        <f>1/COUNTIF(Data[Order ID], Data[[#This Row],[Order ID]])</f>
        <v>0.5</v>
      </c>
      <c r="Y8672" s="1">
        <f>1/COUNTIFS(Data[Customer Name],Data[[#This Row],[Customer Name]], Data[MonthYear],Data[[#This Row],[MonthYear]])</f>
        <v>0.5</v>
      </c>
      <c r="Z8672" s="1" t="str">
        <f>TEXT(Data[[#This Row],[Order Date]], "mm.yy")</f>
        <v>12.16</v>
      </c>
    </row>
    <row r="8673" spans="1:26" x14ac:dyDescent="0.25">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1" t="str">
        <f>IF(M8673=People!$B$2,People!$A$5,(IF(M8673=People!$B$3,People!$A$3,(IF(M8673=People!$B$4,People!$A$4,(IF(M8673=People!$B$5,People!$A$5,0)))))))</f>
        <v>Chuck Magee</v>
      </c>
      <c r="W8673" s="1" t="str">
        <f>IFERROR(VLOOKUP(Data[[#This Row],[Order ID]], Returns!$A:$B, 2, FALSE), "No")</f>
        <v>No</v>
      </c>
      <c r="X8673" s="1">
        <f>1/COUNTIF(Data[Order ID], Data[[#This Row],[Order ID]])</f>
        <v>0.5</v>
      </c>
      <c r="Y8673" s="1">
        <f>1/COUNTIFS(Data[Customer Name],Data[[#This Row],[Customer Name]], Data[MonthYear],Data[[#This Row],[MonthYear]])</f>
        <v>0.5</v>
      </c>
      <c r="Z8673" s="1" t="str">
        <f>TEXT(Data[[#This Row],[Order Date]], "mm.yy")</f>
        <v>12.16</v>
      </c>
    </row>
    <row r="8674" spans="1:26" x14ac:dyDescent="0.25">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1" t="str">
        <f>IF(M8674=People!$B$2,People!$A$5,(IF(M8674=People!$B$3,People!$A$3,(IF(M8674=People!$B$4,People!$A$4,(IF(M8674=People!$B$5,People!$A$5,0)))))))</f>
        <v>Kelly Williams</v>
      </c>
      <c r="W8674" s="1" t="str">
        <f>IFERROR(VLOOKUP(Data[[#This Row],[Order ID]], Returns!$A:$B, 2, FALSE), "No")</f>
        <v>No</v>
      </c>
      <c r="X8674" s="1">
        <f>1/COUNTIF(Data[Order ID], Data[[#This Row],[Order ID]])</f>
        <v>0.2</v>
      </c>
      <c r="Y8674" s="1">
        <f>1/COUNTIFS(Data[Customer Name],Data[[#This Row],[Customer Name]], Data[MonthYear],Data[[#This Row],[MonthYear]])</f>
        <v>0.2</v>
      </c>
      <c r="Z8674" s="1" t="str">
        <f>TEXT(Data[[#This Row],[Order Date]], "mm.yy")</f>
        <v>02.19</v>
      </c>
    </row>
    <row r="8675" spans="1:26" x14ac:dyDescent="0.25">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1" t="str">
        <f>IF(M8675=People!$B$2,People!$A$5,(IF(M8675=People!$B$3,People!$A$3,(IF(M8675=People!$B$4,People!$A$4,(IF(M8675=People!$B$5,People!$A$5,0)))))))</f>
        <v>Kelly Williams</v>
      </c>
      <c r="W8675" s="1" t="str">
        <f>IFERROR(VLOOKUP(Data[[#This Row],[Order ID]], Returns!$A:$B, 2, FALSE), "No")</f>
        <v>No</v>
      </c>
      <c r="X8675" s="1">
        <f>1/COUNTIF(Data[Order ID], Data[[#This Row],[Order ID]])</f>
        <v>0.2</v>
      </c>
      <c r="Y8675" s="1">
        <f>1/COUNTIFS(Data[Customer Name],Data[[#This Row],[Customer Name]], Data[MonthYear],Data[[#This Row],[MonthYear]])</f>
        <v>0.2</v>
      </c>
      <c r="Z8675" s="1" t="str">
        <f>TEXT(Data[[#This Row],[Order Date]], "mm.yy")</f>
        <v>02.19</v>
      </c>
    </row>
    <row r="8676" spans="1:26" x14ac:dyDescent="0.25">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1" t="str">
        <f>IF(M8676=People!$B$2,People!$A$5,(IF(M8676=People!$B$3,People!$A$3,(IF(M8676=People!$B$4,People!$A$4,(IF(M8676=People!$B$5,People!$A$5,0)))))))</f>
        <v>Kelly Williams</v>
      </c>
      <c r="W8676" s="1" t="str">
        <f>IFERROR(VLOOKUP(Data[[#This Row],[Order ID]], Returns!$A:$B, 2, FALSE), "No")</f>
        <v>No</v>
      </c>
      <c r="X8676" s="1">
        <f>1/COUNTIF(Data[Order ID], Data[[#This Row],[Order ID]])</f>
        <v>0.2</v>
      </c>
      <c r="Y8676" s="1">
        <f>1/COUNTIFS(Data[Customer Name],Data[[#This Row],[Customer Name]], Data[MonthYear],Data[[#This Row],[MonthYear]])</f>
        <v>0.2</v>
      </c>
      <c r="Z8676" s="1" t="str">
        <f>TEXT(Data[[#This Row],[Order Date]], "mm.yy")</f>
        <v>02.19</v>
      </c>
    </row>
    <row r="8677" spans="1:26" x14ac:dyDescent="0.25">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1" t="str">
        <f>IF(M8677=People!$B$2,People!$A$5,(IF(M8677=People!$B$3,People!$A$3,(IF(M8677=People!$B$4,People!$A$4,(IF(M8677=People!$B$5,People!$A$5,0)))))))</f>
        <v>Kelly Williams</v>
      </c>
      <c r="W8677" s="1" t="str">
        <f>IFERROR(VLOOKUP(Data[[#This Row],[Order ID]], Returns!$A:$B, 2, FALSE), "No")</f>
        <v>No</v>
      </c>
      <c r="X8677" s="1">
        <f>1/COUNTIF(Data[Order ID], Data[[#This Row],[Order ID]])</f>
        <v>0.2</v>
      </c>
      <c r="Y8677" s="1">
        <f>1/COUNTIFS(Data[Customer Name],Data[[#This Row],[Customer Name]], Data[MonthYear],Data[[#This Row],[MonthYear]])</f>
        <v>0.2</v>
      </c>
      <c r="Z8677" s="1" t="str">
        <f>TEXT(Data[[#This Row],[Order Date]], "mm.yy")</f>
        <v>02.19</v>
      </c>
    </row>
    <row r="8678" spans="1:26" x14ac:dyDescent="0.25">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1" t="str">
        <f>IF(M8678=People!$B$2,People!$A$5,(IF(M8678=People!$B$3,People!$A$3,(IF(M8678=People!$B$4,People!$A$4,(IF(M8678=People!$B$5,People!$A$5,0)))))))</f>
        <v>Kelly Williams</v>
      </c>
      <c r="W8678" s="1" t="str">
        <f>IFERROR(VLOOKUP(Data[[#This Row],[Order ID]], Returns!$A:$B, 2, FALSE), "No")</f>
        <v>No</v>
      </c>
      <c r="X8678" s="1">
        <f>1/COUNTIF(Data[Order ID], Data[[#This Row],[Order ID]])</f>
        <v>0.2</v>
      </c>
      <c r="Y8678" s="1">
        <f>1/COUNTIFS(Data[Customer Name],Data[[#This Row],[Customer Name]], Data[MonthYear],Data[[#This Row],[MonthYear]])</f>
        <v>0.2</v>
      </c>
      <c r="Z8678" s="1" t="str">
        <f>TEXT(Data[[#This Row],[Order Date]], "mm.yy")</f>
        <v>02.19</v>
      </c>
    </row>
    <row r="8679" spans="1:26" x14ac:dyDescent="0.25">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1" t="str">
        <f>IF(M8679=People!$B$2,People!$A$5,(IF(M8679=People!$B$3,People!$A$3,(IF(M8679=People!$B$4,People!$A$4,(IF(M8679=People!$B$5,People!$A$5,0)))))))</f>
        <v>Kelly Williams</v>
      </c>
      <c r="W8679" s="1" t="str">
        <f>IFERROR(VLOOKUP(Data[[#This Row],[Order ID]], Returns!$A:$B, 2, FALSE), "No")</f>
        <v>No</v>
      </c>
      <c r="X8679" s="1">
        <f>1/COUNTIF(Data[Order ID], Data[[#This Row],[Order ID]])</f>
        <v>1</v>
      </c>
      <c r="Y8679" s="1">
        <f>1/COUNTIFS(Data[Customer Name],Data[[#This Row],[Customer Name]], Data[MonthYear],Data[[#This Row],[MonthYear]])</f>
        <v>0.33333333333333331</v>
      </c>
      <c r="Z8679" s="1" t="str">
        <f>TEXT(Data[[#This Row],[Order Date]], "mm.yy")</f>
        <v>10.19</v>
      </c>
    </row>
    <row r="8680" spans="1:26" x14ac:dyDescent="0.25">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1" t="str">
        <f>IF(M8680=People!$B$2,People!$A$5,(IF(M8680=People!$B$3,People!$A$3,(IF(M8680=People!$B$4,People!$A$4,(IF(M8680=People!$B$5,People!$A$5,0)))))))</f>
        <v>Kelly Williams</v>
      </c>
      <c r="W8680" s="1" t="str">
        <f>IFERROR(VLOOKUP(Data[[#This Row],[Order ID]], Returns!$A:$B, 2, FALSE), "No")</f>
        <v>No</v>
      </c>
      <c r="X8680" s="1">
        <f>1/COUNTIF(Data[Order ID], Data[[#This Row],[Order ID]])</f>
        <v>0.5</v>
      </c>
      <c r="Y8680" s="1">
        <f>1/COUNTIFS(Data[Customer Name],Data[[#This Row],[Customer Name]], Data[MonthYear],Data[[#This Row],[MonthYear]])</f>
        <v>0.5</v>
      </c>
      <c r="Z8680" s="1" t="str">
        <f>TEXT(Data[[#This Row],[Order Date]], "mm.yy")</f>
        <v>09.18</v>
      </c>
    </row>
    <row r="8681" spans="1:26" x14ac:dyDescent="0.25">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1" t="str">
        <f>IF(M8681=People!$B$2,People!$A$5,(IF(M8681=People!$B$3,People!$A$3,(IF(M8681=People!$B$4,People!$A$4,(IF(M8681=People!$B$5,People!$A$5,0)))))))</f>
        <v>Kelly Williams</v>
      </c>
      <c r="W8681" s="1" t="str">
        <f>IFERROR(VLOOKUP(Data[[#This Row],[Order ID]], Returns!$A:$B, 2, FALSE), "No")</f>
        <v>No</v>
      </c>
      <c r="X8681" s="1">
        <f>1/COUNTIF(Data[Order ID], Data[[#This Row],[Order ID]])</f>
        <v>0.5</v>
      </c>
      <c r="Y8681" s="1">
        <f>1/COUNTIFS(Data[Customer Name],Data[[#This Row],[Customer Name]], Data[MonthYear],Data[[#This Row],[MonthYear]])</f>
        <v>0.5</v>
      </c>
      <c r="Z8681" s="1" t="str">
        <f>TEXT(Data[[#This Row],[Order Date]], "mm.yy")</f>
        <v>09.18</v>
      </c>
    </row>
    <row r="8682" spans="1:26" x14ac:dyDescent="0.25">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1" t="str">
        <f>IF(M8682=People!$B$2,People!$A$5,(IF(M8682=People!$B$3,People!$A$3,(IF(M8682=People!$B$4,People!$A$4,(IF(M8682=People!$B$5,People!$A$5,0)))))))</f>
        <v>Cassandra Brandow</v>
      </c>
      <c r="W8682" s="1" t="str">
        <f>IFERROR(VLOOKUP(Data[[#This Row],[Order ID]], Returns!$A:$B, 2, FALSE), "No")</f>
        <v>No</v>
      </c>
      <c r="X8682" s="1">
        <f>1/COUNTIF(Data[Order ID], Data[[#This Row],[Order ID]])</f>
        <v>0.5</v>
      </c>
      <c r="Y8682" s="1">
        <f>1/COUNTIFS(Data[Customer Name],Data[[#This Row],[Customer Name]], Data[MonthYear],Data[[#This Row],[MonthYear]])</f>
        <v>0.5</v>
      </c>
      <c r="Z8682" s="1" t="str">
        <f>TEXT(Data[[#This Row],[Order Date]], "mm.yy")</f>
        <v>12.18</v>
      </c>
    </row>
    <row r="8683" spans="1:26" x14ac:dyDescent="0.25">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1" t="str">
        <f>IF(M8683=People!$B$2,People!$A$5,(IF(M8683=People!$B$3,People!$A$3,(IF(M8683=People!$B$4,People!$A$4,(IF(M8683=People!$B$5,People!$A$5,0)))))))</f>
        <v>Cassandra Brandow</v>
      </c>
      <c r="W8683" s="1" t="str">
        <f>IFERROR(VLOOKUP(Data[[#This Row],[Order ID]], Returns!$A:$B, 2, FALSE), "No")</f>
        <v>No</v>
      </c>
      <c r="X8683" s="1">
        <f>1/COUNTIF(Data[Order ID], Data[[#This Row],[Order ID]])</f>
        <v>0.5</v>
      </c>
      <c r="Y8683" s="1">
        <f>1/COUNTIFS(Data[Customer Name],Data[[#This Row],[Customer Name]], Data[MonthYear],Data[[#This Row],[MonthYear]])</f>
        <v>0.5</v>
      </c>
      <c r="Z8683" s="1" t="str">
        <f>TEXT(Data[[#This Row],[Order Date]], "mm.yy")</f>
        <v>12.18</v>
      </c>
    </row>
    <row r="8684" spans="1:26" x14ac:dyDescent="0.25">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1" t="str">
        <f>IF(M8684=People!$B$2,People!$A$5,(IF(M8684=People!$B$3,People!$A$3,(IF(M8684=People!$B$4,People!$A$4,(IF(M8684=People!$B$5,People!$A$5,0)))))))</f>
        <v>Cassandra Brandow</v>
      </c>
      <c r="W8684" s="1" t="str">
        <f>IFERROR(VLOOKUP(Data[[#This Row],[Order ID]], Returns!$A:$B, 2, FALSE), "No")</f>
        <v>No</v>
      </c>
      <c r="X8684" s="1">
        <f>1/COUNTIF(Data[Order ID], Data[[#This Row],[Order ID]])</f>
        <v>1</v>
      </c>
      <c r="Y8684" s="1">
        <f>1/COUNTIFS(Data[Customer Name],Data[[#This Row],[Customer Name]], Data[MonthYear],Data[[#This Row],[MonthYear]])</f>
        <v>0.2</v>
      </c>
      <c r="Z8684" s="1" t="str">
        <f>TEXT(Data[[#This Row],[Order Date]], "mm.yy")</f>
        <v>11.16</v>
      </c>
    </row>
    <row r="8685" spans="1:26" x14ac:dyDescent="0.25">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1" t="str">
        <f>IF(M8685=People!$B$2,People!$A$5,(IF(M8685=People!$B$3,People!$A$3,(IF(M8685=People!$B$4,People!$A$4,(IF(M8685=People!$B$5,People!$A$5,0)))))))</f>
        <v>Cassandra Brandow</v>
      </c>
      <c r="W8685" s="1" t="str">
        <f>IFERROR(VLOOKUP(Data[[#This Row],[Order ID]], Returns!$A:$B, 2, FALSE), "No")</f>
        <v>No</v>
      </c>
      <c r="X8685" s="1">
        <f>1/COUNTIF(Data[Order ID], Data[[#This Row],[Order ID]])</f>
        <v>1</v>
      </c>
      <c r="Y8685" s="1">
        <f>1/COUNTIFS(Data[Customer Name],Data[[#This Row],[Customer Name]], Data[MonthYear],Data[[#This Row],[MonthYear]])</f>
        <v>1</v>
      </c>
      <c r="Z8685" s="1" t="str">
        <f>TEXT(Data[[#This Row],[Order Date]], "mm.yy")</f>
        <v>11.19</v>
      </c>
    </row>
    <row r="8686" spans="1:26" x14ac:dyDescent="0.25">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1" t="str">
        <f>IF(M8686=People!$B$2,People!$A$5,(IF(M8686=People!$B$3,People!$A$3,(IF(M8686=People!$B$4,People!$A$4,(IF(M8686=People!$B$5,People!$A$5,0)))))))</f>
        <v>Cassandra Brandow</v>
      </c>
      <c r="W8686" s="1" t="str">
        <f>IFERROR(VLOOKUP(Data[[#This Row],[Order ID]], Returns!$A:$B, 2, FALSE), "No")</f>
        <v>No</v>
      </c>
      <c r="X8686" s="1">
        <f>1/COUNTIF(Data[Order ID], Data[[#This Row],[Order ID]])</f>
        <v>1</v>
      </c>
      <c r="Y8686" s="1">
        <f>1/COUNTIFS(Data[Customer Name],Data[[#This Row],[Customer Name]], Data[MonthYear],Data[[#This Row],[MonthYear]])</f>
        <v>1</v>
      </c>
      <c r="Z8686" s="1" t="str">
        <f>TEXT(Data[[#This Row],[Order Date]], "mm.yy")</f>
        <v>12.18</v>
      </c>
    </row>
    <row r="8687" spans="1:26" x14ac:dyDescent="0.25">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1" t="str">
        <f>IF(M8687=People!$B$2,People!$A$5,(IF(M8687=People!$B$3,People!$A$3,(IF(M8687=People!$B$4,People!$A$4,(IF(M8687=People!$B$5,People!$A$5,0)))))))</f>
        <v>Chuck Magee</v>
      </c>
      <c r="W8687" s="1" t="str">
        <f>IFERROR(VLOOKUP(Data[[#This Row],[Order ID]], Returns!$A:$B, 2, FALSE), "No")</f>
        <v>No</v>
      </c>
      <c r="X8687" s="1">
        <f>1/COUNTIF(Data[Order ID], Data[[#This Row],[Order ID]])</f>
        <v>1</v>
      </c>
      <c r="Y8687" s="1">
        <f>1/COUNTIFS(Data[Customer Name],Data[[#This Row],[Customer Name]], Data[MonthYear],Data[[#This Row],[MonthYear]])</f>
        <v>1</v>
      </c>
      <c r="Z8687" s="1" t="str">
        <f>TEXT(Data[[#This Row],[Order Date]], "mm.yy")</f>
        <v>11.19</v>
      </c>
    </row>
    <row r="8688" spans="1:26" x14ac:dyDescent="0.25">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1" t="str">
        <f>IF(M8688=People!$B$2,People!$A$5,(IF(M8688=People!$B$3,People!$A$3,(IF(M8688=People!$B$4,People!$A$4,(IF(M8688=People!$B$5,People!$A$5,0)))))))</f>
        <v>Cassandra Brandow</v>
      </c>
      <c r="W8688" s="1" t="str">
        <f>IFERROR(VLOOKUP(Data[[#This Row],[Order ID]], Returns!$A:$B, 2, FALSE), "No")</f>
        <v>No</v>
      </c>
      <c r="X8688" s="1">
        <f>1/COUNTIF(Data[Order ID], Data[[#This Row],[Order ID]])</f>
        <v>0.33333333333333331</v>
      </c>
      <c r="Y8688" s="1">
        <f>1/COUNTIFS(Data[Customer Name],Data[[#This Row],[Customer Name]], Data[MonthYear],Data[[#This Row],[MonthYear]])</f>
        <v>0.33333333333333331</v>
      </c>
      <c r="Z8688" s="1" t="str">
        <f>TEXT(Data[[#This Row],[Order Date]], "mm.yy")</f>
        <v>06.18</v>
      </c>
    </row>
    <row r="8689" spans="1:26" x14ac:dyDescent="0.25">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1" t="str">
        <f>IF(M8689=People!$B$2,People!$A$5,(IF(M8689=People!$B$3,People!$A$3,(IF(M8689=People!$B$4,People!$A$4,(IF(M8689=People!$B$5,People!$A$5,0)))))))</f>
        <v>Cassandra Brandow</v>
      </c>
      <c r="W8689" s="1" t="str">
        <f>IFERROR(VLOOKUP(Data[[#This Row],[Order ID]], Returns!$A:$B, 2, FALSE), "No")</f>
        <v>No</v>
      </c>
      <c r="X8689" s="1">
        <f>1/COUNTIF(Data[Order ID], Data[[#This Row],[Order ID]])</f>
        <v>0.33333333333333331</v>
      </c>
      <c r="Y8689" s="1">
        <f>1/COUNTIFS(Data[Customer Name],Data[[#This Row],[Customer Name]], Data[MonthYear],Data[[#This Row],[MonthYear]])</f>
        <v>0.33333333333333331</v>
      </c>
      <c r="Z8689" s="1" t="str">
        <f>TEXT(Data[[#This Row],[Order Date]], "mm.yy")</f>
        <v>06.18</v>
      </c>
    </row>
    <row r="8690" spans="1:26" x14ac:dyDescent="0.25">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1" t="str">
        <f>IF(M8690=People!$B$2,People!$A$5,(IF(M8690=People!$B$3,People!$A$3,(IF(M8690=People!$B$4,People!$A$4,(IF(M8690=People!$B$5,People!$A$5,0)))))))</f>
        <v>Cassandra Brandow</v>
      </c>
      <c r="W8690" s="1" t="str">
        <f>IFERROR(VLOOKUP(Data[[#This Row],[Order ID]], Returns!$A:$B, 2, FALSE), "No")</f>
        <v>No</v>
      </c>
      <c r="X8690" s="1">
        <f>1/COUNTIF(Data[Order ID], Data[[#This Row],[Order ID]])</f>
        <v>0.33333333333333331</v>
      </c>
      <c r="Y8690" s="1">
        <f>1/COUNTIFS(Data[Customer Name],Data[[#This Row],[Customer Name]], Data[MonthYear],Data[[#This Row],[MonthYear]])</f>
        <v>0.33333333333333331</v>
      </c>
      <c r="Z8690" s="1" t="str">
        <f>TEXT(Data[[#This Row],[Order Date]], "mm.yy")</f>
        <v>06.18</v>
      </c>
    </row>
    <row r="8691" spans="1:26" x14ac:dyDescent="0.25">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1" t="str">
        <f>IF(M8691=People!$B$2,People!$A$5,(IF(M8691=People!$B$3,People!$A$3,(IF(M8691=People!$B$4,People!$A$4,(IF(M8691=People!$B$5,People!$A$5,0)))))))</f>
        <v>Chuck Magee</v>
      </c>
      <c r="W8691" s="1" t="str">
        <f>IFERROR(VLOOKUP(Data[[#This Row],[Order ID]], Returns!$A:$B, 2, FALSE), "No")</f>
        <v>No</v>
      </c>
      <c r="X8691" s="1">
        <f>1/COUNTIF(Data[Order ID], Data[[#This Row],[Order ID]])</f>
        <v>1</v>
      </c>
      <c r="Y8691" s="1">
        <f>1/COUNTIFS(Data[Customer Name],Data[[#This Row],[Customer Name]], Data[MonthYear],Data[[#This Row],[MonthYear]])</f>
        <v>1</v>
      </c>
      <c r="Z8691" s="1" t="str">
        <f>TEXT(Data[[#This Row],[Order Date]], "mm.yy")</f>
        <v>12.16</v>
      </c>
    </row>
    <row r="8692" spans="1:26" x14ac:dyDescent="0.25">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1" t="str">
        <f>IF(M8692=People!$B$2,People!$A$5,(IF(M8692=People!$B$3,People!$A$3,(IF(M8692=People!$B$4,People!$A$4,(IF(M8692=People!$B$5,People!$A$5,0)))))))</f>
        <v>Chuck Magee</v>
      </c>
      <c r="W8692" s="1" t="str">
        <f>IFERROR(VLOOKUP(Data[[#This Row],[Order ID]], Returns!$A:$B, 2, FALSE), "No")</f>
        <v>No</v>
      </c>
      <c r="X8692" s="1">
        <f>1/COUNTIF(Data[Order ID], Data[[#This Row],[Order ID]])</f>
        <v>0.33333333333333331</v>
      </c>
      <c r="Y8692" s="1">
        <f>1/COUNTIFS(Data[Customer Name],Data[[#This Row],[Customer Name]], Data[MonthYear],Data[[#This Row],[MonthYear]])</f>
        <v>0.33333333333333331</v>
      </c>
      <c r="Z8692" s="1" t="str">
        <f>TEXT(Data[[#This Row],[Order Date]], "mm.yy")</f>
        <v>08.18</v>
      </c>
    </row>
    <row r="8693" spans="1:26" x14ac:dyDescent="0.25">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1" t="str">
        <f>IF(M8693=People!$B$2,People!$A$5,(IF(M8693=People!$B$3,People!$A$3,(IF(M8693=People!$B$4,People!$A$4,(IF(M8693=People!$B$5,People!$A$5,0)))))))</f>
        <v>Chuck Magee</v>
      </c>
      <c r="W8693" s="1" t="str">
        <f>IFERROR(VLOOKUP(Data[[#This Row],[Order ID]], Returns!$A:$B, 2, FALSE), "No")</f>
        <v>No</v>
      </c>
      <c r="X8693" s="1">
        <f>1/COUNTIF(Data[Order ID], Data[[#This Row],[Order ID]])</f>
        <v>0.33333333333333331</v>
      </c>
      <c r="Y8693" s="1">
        <f>1/COUNTIFS(Data[Customer Name],Data[[#This Row],[Customer Name]], Data[MonthYear],Data[[#This Row],[MonthYear]])</f>
        <v>0.33333333333333331</v>
      </c>
      <c r="Z8693" s="1" t="str">
        <f>TEXT(Data[[#This Row],[Order Date]], "mm.yy")</f>
        <v>08.18</v>
      </c>
    </row>
    <row r="8694" spans="1:26" x14ac:dyDescent="0.25">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1" t="str">
        <f>IF(M8694=People!$B$2,People!$A$5,(IF(M8694=People!$B$3,People!$A$3,(IF(M8694=People!$B$4,People!$A$4,(IF(M8694=People!$B$5,People!$A$5,0)))))))</f>
        <v>Chuck Magee</v>
      </c>
      <c r="W8694" s="1" t="str">
        <f>IFERROR(VLOOKUP(Data[[#This Row],[Order ID]], Returns!$A:$B, 2, FALSE), "No")</f>
        <v>No</v>
      </c>
      <c r="X8694" s="1">
        <f>1/COUNTIF(Data[Order ID], Data[[#This Row],[Order ID]])</f>
        <v>0.33333333333333331</v>
      </c>
      <c r="Y8694" s="1">
        <f>1/COUNTIFS(Data[Customer Name],Data[[#This Row],[Customer Name]], Data[MonthYear],Data[[#This Row],[MonthYear]])</f>
        <v>0.33333333333333331</v>
      </c>
      <c r="Z8694" s="1" t="str">
        <f>TEXT(Data[[#This Row],[Order Date]], "mm.yy")</f>
        <v>08.18</v>
      </c>
    </row>
    <row r="8695" spans="1:26" x14ac:dyDescent="0.25">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1" t="str">
        <f>IF(M8695=People!$B$2,People!$A$5,(IF(M8695=People!$B$3,People!$A$3,(IF(M8695=People!$B$4,People!$A$4,(IF(M8695=People!$B$5,People!$A$5,0)))))))</f>
        <v>Cassandra Brandow</v>
      </c>
      <c r="W8695" s="1" t="str">
        <f>IFERROR(VLOOKUP(Data[[#This Row],[Order ID]], Returns!$A:$B, 2, FALSE), "No")</f>
        <v>Yes</v>
      </c>
      <c r="X8695" s="1">
        <f>1/COUNTIF(Data[Order ID], Data[[#This Row],[Order ID]])</f>
        <v>1</v>
      </c>
      <c r="Y8695" s="1">
        <f>1/COUNTIFS(Data[Customer Name],Data[[#This Row],[Customer Name]], Data[MonthYear],Data[[#This Row],[MonthYear]])</f>
        <v>1</v>
      </c>
      <c r="Z8695" s="1" t="str">
        <f>TEXT(Data[[#This Row],[Order Date]], "mm.yy")</f>
        <v>10.18</v>
      </c>
    </row>
    <row r="8696" spans="1:26" x14ac:dyDescent="0.25">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1" t="str">
        <f>IF(M8696=People!$B$2,People!$A$5,(IF(M8696=People!$B$3,People!$A$3,(IF(M8696=People!$B$4,People!$A$4,(IF(M8696=People!$B$5,People!$A$5,0)))))))</f>
        <v>Kelly Williams</v>
      </c>
      <c r="W8696" s="1" t="str">
        <f>IFERROR(VLOOKUP(Data[[#This Row],[Order ID]], Returns!$A:$B, 2, FALSE), "No")</f>
        <v>No</v>
      </c>
      <c r="X8696" s="1">
        <f>1/COUNTIF(Data[Order ID], Data[[#This Row],[Order ID]])</f>
        <v>1</v>
      </c>
      <c r="Y8696" s="1">
        <f>1/COUNTIFS(Data[Customer Name],Data[[#This Row],[Customer Name]], Data[MonthYear],Data[[#This Row],[MonthYear]])</f>
        <v>1</v>
      </c>
      <c r="Z8696" s="1" t="str">
        <f>TEXT(Data[[#This Row],[Order Date]], "mm.yy")</f>
        <v>08.16</v>
      </c>
    </row>
    <row r="8697" spans="1:26" x14ac:dyDescent="0.25">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1" t="str">
        <f>IF(M8697=People!$B$2,People!$A$5,(IF(M8697=People!$B$3,People!$A$3,(IF(M8697=People!$B$4,People!$A$4,(IF(M8697=People!$B$5,People!$A$5,0)))))))</f>
        <v>Cassandra Brandow</v>
      </c>
      <c r="W8697" s="1" t="str">
        <f>IFERROR(VLOOKUP(Data[[#This Row],[Order ID]], Returns!$A:$B, 2, FALSE), "No")</f>
        <v>No</v>
      </c>
      <c r="X8697" s="1">
        <f>1/COUNTIF(Data[Order ID], Data[[#This Row],[Order ID]])</f>
        <v>1</v>
      </c>
      <c r="Y8697" s="1">
        <f>1/COUNTIFS(Data[Customer Name],Data[[#This Row],[Customer Name]], Data[MonthYear],Data[[#This Row],[MonthYear]])</f>
        <v>0.5</v>
      </c>
      <c r="Z8697" s="1" t="str">
        <f>TEXT(Data[[#This Row],[Order Date]], "mm.yy")</f>
        <v>09.19</v>
      </c>
    </row>
    <row r="8698" spans="1:26" x14ac:dyDescent="0.25">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1" t="str">
        <f>IF(M8698=People!$B$2,People!$A$5,(IF(M8698=People!$B$3,People!$A$3,(IF(M8698=People!$B$4,People!$A$4,(IF(M8698=People!$B$5,People!$A$5,0)))))))</f>
        <v>Cassandra Brandow</v>
      </c>
      <c r="W8698" s="1" t="str">
        <f>IFERROR(VLOOKUP(Data[[#This Row],[Order ID]], Returns!$A:$B, 2, FALSE), "No")</f>
        <v>Yes</v>
      </c>
      <c r="X8698" s="1">
        <f>1/COUNTIF(Data[Order ID], Data[[#This Row],[Order ID]])</f>
        <v>0.14285714285714285</v>
      </c>
      <c r="Y8698" s="1">
        <f>1/COUNTIFS(Data[Customer Name],Data[[#This Row],[Customer Name]], Data[MonthYear],Data[[#This Row],[MonthYear]])</f>
        <v>0.14285714285714285</v>
      </c>
      <c r="Z8698" s="1" t="str">
        <f>TEXT(Data[[#This Row],[Order Date]], "mm.yy")</f>
        <v>06.19</v>
      </c>
    </row>
    <row r="8699" spans="1:26" x14ac:dyDescent="0.25">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1" t="str">
        <f>IF(M8699=People!$B$2,People!$A$5,(IF(M8699=People!$B$3,People!$A$3,(IF(M8699=People!$B$4,People!$A$4,(IF(M8699=People!$B$5,People!$A$5,0)))))))</f>
        <v>Cassandra Brandow</v>
      </c>
      <c r="W8699" s="1" t="str">
        <f>IFERROR(VLOOKUP(Data[[#This Row],[Order ID]], Returns!$A:$B, 2, FALSE), "No")</f>
        <v>Yes</v>
      </c>
      <c r="X8699" s="1">
        <f>1/COUNTIF(Data[Order ID], Data[[#This Row],[Order ID]])</f>
        <v>0.14285714285714285</v>
      </c>
      <c r="Y8699" s="1">
        <f>1/COUNTIFS(Data[Customer Name],Data[[#This Row],[Customer Name]], Data[MonthYear],Data[[#This Row],[MonthYear]])</f>
        <v>0.14285714285714285</v>
      </c>
      <c r="Z8699" s="1" t="str">
        <f>TEXT(Data[[#This Row],[Order Date]], "mm.yy")</f>
        <v>06.19</v>
      </c>
    </row>
    <row r="8700" spans="1:26" x14ac:dyDescent="0.25">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1" t="str">
        <f>IF(M8700=People!$B$2,People!$A$5,(IF(M8700=People!$B$3,People!$A$3,(IF(M8700=People!$B$4,People!$A$4,(IF(M8700=People!$B$5,People!$A$5,0)))))))</f>
        <v>Cassandra Brandow</v>
      </c>
      <c r="W8700" s="1" t="str">
        <f>IFERROR(VLOOKUP(Data[[#This Row],[Order ID]], Returns!$A:$B, 2, FALSE), "No")</f>
        <v>Yes</v>
      </c>
      <c r="X8700" s="1">
        <f>1/COUNTIF(Data[Order ID], Data[[#This Row],[Order ID]])</f>
        <v>0.14285714285714285</v>
      </c>
      <c r="Y8700" s="1">
        <f>1/COUNTIFS(Data[Customer Name],Data[[#This Row],[Customer Name]], Data[MonthYear],Data[[#This Row],[MonthYear]])</f>
        <v>0.14285714285714285</v>
      </c>
      <c r="Z8700" s="1" t="str">
        <f>TEXT(Data[[#This Row],[Order Date]], "mm.yy")</f>
        <v>06.19</v>
      </c>
    </row>
    <row r="8701" spans="1:26" x14ac:dyDescent="0.25">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1" t="str">
        <f>IF(M8701=People!$B$2,People!$A$5,(IF(M8701=People!$B$3,People!$A$3,(IF(M8701=People!$B$4,People!$A$4,(IF(M8701=People!$B$5,People!$A$5,0)))))))</f>
        <v>Cassandra Brandow</v>
      </c>
      <c r="W8701" s="1" t="str">
        <f>IFERROR(VLOOKUP(Data[[#This Row],[Order ID]], Returns!$A:$B, 2, FALSE), "No")</f>
        <v>Yes</v>
      </c>
      <c r="X8701" s="1">
        <f>1/COUNTIF(Data[Order ID], Data[[#This Row],[Order ID]])</f>
        <v>0.14285714285714285</v>
      </c>
      <c r="Y8701" s="1">
        <f>1/COUNTIFS(Data[Customer Name],Data[[#This Row],[Customer Name]], Data[MonthYear],Data[[#This Row],[MonthYear]])</f>
        <v>0.14285714285714285</v>
      </c>
      <c r="Z8701" s="1" t="str">
        <f>TEXT(Data[[#This Row],[Order Date]], "mm.yy")</f>
        <v>06.19</v>
      </c>
    </row>
    <row r="8702" spans="1:26" x14ac:dyDescent="0.25">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1" t="str">
        <f>IF(M8702=People!$B$2,People!$A$5,(IF(M8702=People!$B$3,People!$A$3,(IF(M8702=People!$B$4,People!$A$4,(IF(M8702=People!$B$5,People!$A$5,0)))))))</f>
        <v>Cassandra Brandow</v>
      </c>
      <c r="W8702" s="1" t="str">
        <f>IFERROR(VLOOKUP(Data[[#This Row],[Order ID]], Returns!$A:$B, 2, FALSE), "No")</f>
        <v>Yes</v>
      </c>
      <c r="X8702" s="1">
        <f>1/COUNTIF(Data[Order ID], Data[[#This Row],[Order ID]])</f>
        <v>0.14285714285714285</v>
      </c>
      <c r="Y8702" s="1">
        <f>1/COUNTIFS(Data[Customer Name],Data[[#This Row],[Customer Name]], Data[MonthYear],Data[[#This Row],[MonthYear]])</f>
        <v>0.14285714285714285</v>
      </c>
      <c r="Z8702" s="1" t="str">
        <f>TEXT(Data[[#This Row],[Order Date]], "mm.yy")</f>
        <v>06.19</v>
      </c>
    </row>
    <row r="8703" spans="1:26" x14ac:dyDescent="0.25">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1" t="str">
        <f>IF(M8703=People!$B$2,People!$A$5,(IF(M8703=People!$B$3,People!$A$3,(IF(M8703=People!$B$4,People!$A$4,(IF(M8703=People!$B$5,People!$A$5,0)))))))</f>
        <v>Cassandra Brandow</v>
      </c>
      <c r="W8703" s="1" t="str">
        <f>IFERROR(VLOOKUP(Data[[#This Row],[Order ID]], Returns!$A:$B, 2, FALSE), "No")</f>
        <v>Yes</v>
      </c>
      <c r="X8703" s="1">
        <f>1/COUNTIF(Data[Order ID], Data[[#This Row],[Order ID]])</f>
        <v>0.14285714285714285</v>
      </c>
      <c r="Y8703" s="1">
        <f>1/COUNTIFS(Data[Customer Name],Data[[#This Row],[Customer Name]], Data[MonthYear],Data[[#This Row],[MonthYear]])</f>
        <v>0.14285714285714285</v>
      </c>
      <c r="Z8703" s="1" t="str">
        <f>TEXT(Data[[#This Row],[Order Date]], "mm.yy")</f>
        <v>06.19</v>
      </c>
    </row>
    <row r="8704" spans="1:26" x14ac:dyDescent="0.25">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1" t="str">
        <f>IF(M8704=People!$B$2,People!$A$5,(IF(M8704=People!$B$3,People!$A$3,(IF(M8704=People!$B$4,People!$A$4,(IF(M8704=People!$B$5,People!$A$5,0)))))))</f>
        <v>Cassandra Brandow</v>
      </c>
      <c r="W8704" s="1" t="str">
        <f>IFERROR(VLOOKUP(Data[[#This Row],[Order ID]], Returns!$A:$B, 2, FALSE), "No")</f>
        <v>Yes</v>
      </c>
      <c r="X8704" s="1">
        <f>1/COUNTIF(Data[Order ID], Data[[#This Row],[Order ID]])</f>
        <v>0.14285714285714285</v>
      </c>
      <c r="Y8704" s="1">
        <f>1/COUNTIFS(Data[Customer Name],Data[[#This Row],[Customer Name]], Data[MonthYear],Data[[#This Row],[MonthYear]])</f>
        <v>0.14285714285714285</v>
      </c>
      <c r="Z8704" s="1" t="str">
        <f>TEXT(Data[[#This Row],[Order Date]], "mm.yy")</f>
        <v>06.19</v>
      </c>
    </row>
    <row r="8705" spans="1:26" x14ac:dyDescent="0.25">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1" t="str">
        <f>IF(M8705=People!$B$2,People!$A$5,(IF(M8705=People!$B$3,People!$A$3,(IF(M8705=People!$B$4,People!$A$4,(IF(M8705=People!$B$5,People!$A$5,0)))))))</f>
        <v>Chuck Magee</v>
      </c>
      <c r="W8705" s="1" t="str">
        <f>IFERROR(VLOOKUP(Data[[#This Row],[Order ID]], Returns!$A:$B, 2, FALSE), "No")</f>
        <v>No</v>
      </c>
      <c r="X8705" s="1">
        <f>1/COUNTIF(Data[Order ID], Data[[#This Row],[Order ID]])</f>
        <v>1</v>
      </c>
      <c r="Y8705" s="1">
        <f>1/COUNTIFS(Data[Customer Name],Data[[#This Row],[Customer Name]], Data[MonthYear],Data[[#This Row],[MonthYear]])</f>
        <v>1</v>
      </c>
      <c r="Z8705" s="1" t="str">
        <f>TEXT(Data[[#This Row],[Order Date]], "mm.yy")</f>
        <v>03.17</v>
      </c>
    </row>
    <row r="8706" spans="1:26" x14ac:dyDescent="0.25">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1" t="str">
        <f>IF(M8706=People!$B$2,People!$A$5,(IF(M8706=People!$B$3,People!$A$3,(IF(M8706=People!$B$4,People!$A$4,(IF(M8706=People!$B$5,People!$A$5,0)))))))</f>
        <v>Kelly Williams</v>
      </c>
      <c r="W8706" s="1" t="str">
        <f>IFERROR(VLOOKUP(Data[[#This Row],[Order ID]], Returns!$A:$B, 2, FALSE), "No")</f>
        <v>No</v>
      </c>
      <c r="X8706" s="1">
        <f>1/COUNTIF(Data[Order ID], Data[[#This Row],[Order ID]])</f>
        <v>1</v>
      </c>
      <c r="Y8706" s="1">
        <f>1/COUNTIFS(Data[Customer Name],Data[[#This Row],[Customer Name]], Data[MonthYear],Data[[#This Row],[MonthYear]])</f>
        <v>1</v>
      </c>
      <c r="Z8706" s="1" t="str">
        <f>TEXT(Data[[#This Row],[Order Date]], "mm.yy")</f>
        <v>07.18</v>
      </c>
    </row>
    <row r="8707" spans="1:26" x14ac:dyDescent="0.25">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1" t="str">
        <f>IF(M8707=People!$B$2,People!$A$5,(IF(M8707=People!$B$3,People!$A$3,(IF(M8707=People!$B$4,People!$A$4,(IF(M8707=People!$B$5,People!$A$5,0)))))))</f>
        <v>Cassandra Brandow</v>
      </c>
      <c r="W8707" s="1" t="str">
        <f>IFERROR(VLOOKUP(Data[[#This Row],[Order ID]], Returns!$A:$B, 2, FALSE), "No")</f>
        <v>No</v>
      </c>
      <c r="X8707" s="1">
        <f>1/COUNTIF(Data[Order ID], Data[[#This Row],[Order ID]])</f>
        <v>1</v>
      </c>
      <c r="Y8707" s="1">
        <f>1/COUNTIFS(Data[Customer Name],Data[[#This Row],[Customer Name]], Data[MonthYear],Data[[#This Row],[MonthYear]])</f>
        <v>1</v>
      </c>
      <c r="Z8707" s="1" t="str">
        <f>TEXT(Data[[#This Row],[Order Date]], "mm.yy")</f>
        <v>10.16</v>
      </c>
    </row>
    <row r="8708" spans="1:26" x14ac:dyDescent="0.25">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1" t="str">
        <f>IF(M8708=People!$B$2,People!$A$5,(IF(M8708=People!$B$3,People!$A$3,(IF(M8708=People!$B$4,People!$A$4,(IF(M8708=People!$B$5,People!$A$5,0)))))))</f>
        <v>Chuck Magee</v>
      </c>
      <c r="W8708" s="1" t="str">
        <f>IFERROR(VLOOKUP(Data[[#This Row],[Order ID]], Returns!$A:$B, 2, FALSE), "No")</f>
        <v>No</v>
      </c>
      <c r="X8708" s="1">
        <f>1/COUNTIF(Data[Order ID], Data[[#This Row],[Order ID]])</f>
        <v>0.5</v>
      </c>
      <c r="Y8708" s="1">
        <f>1/COUNTIFS(Data[Customer Name],Data[[#This Row],[Customer Name]], Data[MonthYear],Data[[#This Row],[MonthYear]])</f>
        <v>0.25</v>
      </c>
      <c r="Z8708" s="1" t="str">
        <f>TEXT(Data[[#This Row],[Order Date]], "mm.yy")</f>
        <v>09.16</v>
      </c>
    </row>
    <row r="8709" spans="1:26" x14ac:dyDescent="0.25">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1" t="str">
        <f>IF(M8709=People!$B$2,People!$A$5,(IF(M8709=People!$B$3,People!$A$3,(IF(M8709=People!$B$4,People!$A$4,(IF(M8709=People!$B$5,People!$A$5,0)))))))</f>
        <v>Chuck Magee</v>
      </c>
      <c r="W8709" s="1" t="str">
        <f>IFERROR(VLOOKUP(Data[[#This Row],[Order ID]], Returns!$A:$B, 2, FALSE), "No")</f>
        <v>No</v>
      </c>
      <c r="X8709" s="1">
        <f>1/COUNTIF(Data[Order ID], Data[[#This Row],[Order ID]])</f>
        <v>0.5</v>
      </c>
      <c r="Y8709" s="1">
        <f>1/COUNTIFS(Data[Customer Name],Data[[#This Row],[Customer Name]], Data[MonthYear],Data[[#This Row],[MonthYear]])</f>
        <v>0.25</v>
      </c>
      <c r="Z8709" s="1" t="str">
        <f>TEXT(Data[[#This Row],[Order Date]], "mm.yy")</f>
        <v>09.16</v>
      </c>
    </row>
    <row r="8710" spans="1:26" x14ac:dyDescent="0.25">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1" t="str">
        <f>IF(M8710=People!$B$2,People!$A$5,(IF(M8710=People!$B$3,People!$A$3,(IF(M8710=People!$B$4,People!$A$4,(IF(M8710=People!$B$5,People!$A$5,0)))))))</f>
        <v>Cassandra Brandow</v>
      </c>
      <c r="W8710" s="1" t="str">
        <f>IFERROR(VLOOKUP(Data[[#This Row],[Order ID]], Returns!$A:$B, 2, FALSE), "No")</f>
        <v>No</v>
      </c>
      <c r="X8710" s="1">
        <f>1/COUNTIF(Data[Order ID], Data[[#This Row],[Order ID]])</f>
        <v>0.33333333333333331</v>
      </c>
      <c r="Y8710" s="1">
        <f>1/COUNTIFS(Data[Customer Name],Data[[#This Row],[Customer Name]], Data[MonthYear],Data[[#This Row],[MonthYear]])</f>
        <v>0.33333333333333331</v>
      </c>
      <c r="Z8710" s="1" t="str">
        <f>TEXT(Data[[#This Row],[Order Date]], "mm.yy")</f>
        <v>11.16</v>
      </c>
    </row>
    <row r="8711" spans="1:26" x14ac:dyDescent="0.25">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1" t="str">
        <f>IF(M8711=People!$B$2,People!$A$5,(IF(M8711=People!$B$3,People!$A$3,(IF(M8711=People!$B$4,People!$A$4,(IF(M8711=People!$B$5,People!$A$5,0)))))))</f>
        <v>Cassandra Brandow</v>
      </c>
      <c r="W8711" s="1" t="str">
        <f>IFERROR(VLOOKUP(Data[[#This Row],[Order ID]], Returns!$A:$B, 2, FALSE), "No")</f>
        <v>No</v>
      </c>
      <c r="X8711" s="1">
        <f>1/COUNTIF(Data[Order ID], Data[[#This Row],[Order ID]])</f>
        <v>0.33333333333333331</v>
      </c>
      <c r="Y8711" s="1">
        <f>1/COUNTIFS(Data[Customer Name],Data[[#This Row],[Customer Name]], Data[MonthYear],Data[[#This Row],[MonthYear]])</f>
        <v>0.33333333333333331</v>
      </c>
      <c r="Z8711" s="1" t="str">
        <f>TEXT(Data[[#This Row],[Order Date]], "mm.yy")</f>
        <v>11.16</v>
      </c>
    </row>
    <row r="8712" spans="1:26" x14ac:dyDescent="0.25">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1" t="str">
        <f>IF(M8712=People!$B$2,People!$A$5,(IF(M8712=People!$B$3,People!$A$3,(IF(M8712=People!$B$4,People!$A$4,(IF(M8712=People!$B$5,People!$A$5,0)))))))</f>
        <v>Cassandra Brandow</v>
      </c>
      <c r="W8712" s="1" t="str">
        <f>IFERROR(VLOOKUP(Data[[#This Row],[Order ID]], Returns!$A:$B, 2, FALSE), "No")</f>
        <v>No</v>
      </c>
      <c r="X8712" s="1">
        <f>1/COUNTIF(Data[Order ID], Data[[#This Row],[Order ID]])</f>
        <v>0.33333333333333331</v>
      </c>
      <c r="Y8712" s="1">
        <f>1/COUNTIFS(Data[Customer Name],Data[[#This Row],[Customer Name]], Data[MonthYear],Data[[#This Row],[MonthYear]])</f>
        <v>0.33333333333333331</v>
      </c>
      <c r="Z8712" s="1" t="str">
        <f>TEXT(Data[[#This Row],[Order Date]], "mm.yy")</f>
        <v>11.16</v>
      </c>
    </row>
    <row r="8713" spans="1:26" x14ac:dyDescent="0.25">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1" t="str">
        <f>IF(M8713=People!$B$2,People!$A$5,(IF(M8713=People!$B$3,People!$A$3,(IF(M8713=People!$B$4,People!$A$4,(IF(M8713=People!$B$5,People!$A$5,0)))))))</f>
        <v>Cassandra Brandow</v>
      </c>
      <c r="W8713" s="1" t="str">
        <f>IFERROR(VLOOKUP(Data[[#This Row],[Order ID]], Returns!$A:$B, 2, FALSE), "No")</f>
        <v>No</v>
      </c>
      <c r="X8713" s="1">
        <f>1/COUNTIF(Data[Order ID], Data[[#This Row],[Order ID]])</f>
        <v>1</v>
      </c>
      <c r="Y8713" s="1">
        <f>1/COUNTIFS(Data[Customer Name],Data[[#This Row],[Customer Name]], Data[MonthYear],Data[[#This Row],[MonthYear]])</f>
        <v>1</v>
      </c>
      <c r="Z8713" s="1" t="str">
        <f>TEXT(Data[[#This Row],[Order Date]], "mm.yy")</f>
        <v>03.16</v>
      </c>
    </row>
    <row r="8714" spans="1:26" x14ac:dyDescent="0.25">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1" t="str">
        <f>IF(M8714=People!$B$2,People!$A$5,(IF(M8714=People!$B$3,People!$A$3,(IF(M8714=People!$B$4,People!$A$4,(IF(M8714=People!$B$5,People!$A$5,0)))))))</f>
        <v>Cassandra Brandow</v>
      </c>
      <c r="W8714" s="1" t="str">
        <f>IFERROR(VLOOKUP(Data[[#This Row],[Order ID]], Returns!$A:$B, 2, FALSE), "No")</f>
        <v>No</v>
      </c>
      <c r="X8714" s="1">
        <f>1/COUNTIF(Data[Order ID], Data[[#This Row],[Order ID]])</f>
        <v>1</v>
      </c>
      <c r="Y8714" s="1">
        <f>1/COUNTIFS(Data[Customer Name],Data[[#This Row],[Customer Name]], Data[MonthYear],Data[[#This Row],[MonthYear]])</f>
        <v>1</v>
      </c>
      <c r="Z8714" s="1" t="str">
        <f>TEXT(Data[[#This Row],[Order Date]], "mm.yy")</f>
        <v>12.17</v>
      </c>
    </row>
    <row r="8715" spans="1:26" x14ac:dyDescent="0.25">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1" t="str">
        <f>IF(M8715=People!$B$2,People!$A$5,(IF(M8715=People!$B$3,People!$A$3,(IF(M8715=People!$B$4,People!$A$4,(IF(M8715=People!$B$5,People!$A$5,0)))))))</f>
        <v>Cassandra Brandow</v>
      </c>
      <c r="W8715" s="1" t="str">
        <f>IFERROR(VLOOKUP(Data[[#This Row],[Order ID]], Returns!$A:$B, 2, FALSE), "No")</f>
        <v>No</v>
      </c>
      <c r="X8715" s="1">
        <f>1/COUNTIF(Data[Order ID], Data[[#This Row],[Order ID]])</f>
        <v>0.5</v>
      </c>
      <c r="Y8715" s="1">
        <f>1/COUNTIFS(Data[Customer Name],Data[[#This Row],[Customer Name]], Data[MonthYear],Data[[#This Row],[MonthYear]])</f>
        <v>0.5</v>
      </c>
      <c r="Z8715" s="1" t="str">
        <f>TEXT(Data[[#This Row],[Order Date]], "mm.yy")</f>
        <v>07.19</v>
      </c>
    </row>
    <row r="8716" spans="1:26" x14ac:dyDescent="0.25">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1" t="str">
        <f>IF(M8716=People!$B$2,People!$A$5,(IF(M8716=People!$B$3,People!$A$3,(IF(M8716=People!$B$4,People!$A$4,(IF(M8716=People!$B$5,People!$A$5,0)))))))</f>
        <v>Cassandra Brandow</v>
      </c>
      <c r="W8716" s="1" t="str">
        <f>IFERROR(VLOOKUP(Data[[#This Row],[Order ID]], Returns!$A:$B, 2, FALSE), "No")</f>
        <v>No</v>
      </c>
      <c r="X8716" s="1">
        <f>1/COUNTIF(Data[Order ID], Data[[#This Row],[Order ID]])</f>
        <v>0.5</v>
      </c>
      <c r="Y8716" s="1">
        <f>1/COUNTIFS(Data[Customer Name],Data[[#This Row],[Customer Name]], Data[MonthYear],Data[[#This Row],[MonthYear]])</f>
        <v>0.5</v>
      </c>
      <c r="Z8716" s="1" t="str">
        <f>TEXT(Data[[#This Row],[Order Date]], "mm.yy")</f>
        <v>07.19</v>
      </c>
    </row>
    <row r="8717" spans="1:26" x14ac:dyDescent="0.25">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1" t="str">
        <f>IF(M8717=People!$B$2,People!$A$5,(IF(M8717=People!$B$3,People!$A$3,(IF(M8717=People!$B$4,People!$A$4,(IF(M8717=People!$B$5,People!$A$5,0)))))))</f>
        <v>Chuck Magee</v>
      </c>
      <c r="W8717" s="1" t="str">
        <f>IFERROR(VLOOKUP(Data[[#This Row],[Order ID]], Returns!$A:$B, 2, FALSE), "No")</f>
        <v>No</v>
      </c>
      <c r="X8717" s="1">
        <f>1/COUNTIF(Data[Order ID], Data[[#This Row],[Order ID]])</f>
        <v>1</v>
      </c>
      <c r="Y8717" s="1">
        <f>1/COUNTIFS(Data[Customer Name],Data[[#This Row],[Customer Name]], Data[MonthYear],Data[[#This Row],[MonthYear]])</f>
        <v>0.14285714285714285</v>
      </c>
      <c r="Z8717" s="1" t="str">
        <f>TEXT(Data[[#This Row],[Order Date]], "mm.yy")</f>
        <v>11.19</v>
      </c>
    </row>
    <row r="8718" spans="1:26" x14ac:dyDescent="0.25">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1" t="str">
        <f>IF(M8718=People!$B$2,People!$A$5,(IF(M8718=People!$B$3,People!$A$3,(IF(M8718=People!$B$4,People!$A$4,(IF(M8718=People!$B$5,People!$A$5,0)))))))</f>
        <v>Kelly Williams</v>
      </c>
      <c r="W8718" s="1" t="str">
        <f>IFERROR(VLOOKUP(Data[[#This Row],[Order ID]], Returns!$A:$B, 2, FALSE), "No")</f>
        <v>No</v>
      </c>
      <c r="X8718" s="1">
        <f>1/COUNTIF(Data[Order ID], Data[[#This Row],[Order ID]])</f>
        <v>0.14285714285714285</v>
      </c>
      <c r="Y8718" s="1">
        <f>1/COUNTIFS(Data[Customer Name],Data[[#This Row],[Customer Name]], Data[MonthYear],Data[[#This Row],[MonthYear]])</f>
        <v>0.14285714285714285</v>
      </c>
      <c r="Z8718" s="1" t="str">
        <f>TEXT(Data[[#This Row],[Order Date]], "mm.yy")</f>
        <v>06.18</v>
      </c>
    </row>
    <row r="8719" spans="1:26" x14ac:dyDescent="0.25">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1" t="str">
        <f>IF(M8719=People!$B$2,People!$A$5,(IF(M8719=People!$B$3,People!$A$3,(IF(M8719=People!$B$4,People!$A$4,(IF(M8719=People!$B$5,People!$A$5,0)))))))</f>
        <v>Kelly Williams</v>
      </c>
      <c r="W8719" s="1" t="str">
        <f>IFERROR(VLOOKUP(Data[[#This Row],[Order ID]], Returns!$A:$B, 2, FALSE), "No")</f>
        <v>No</v>
      </c>
      <c r="X8719" s="1">
        <f>1/COUNTIF(Data[Order ID], Data[[#This Row],[Order ID]])</f>
        <v>0.14285714285714285</v>
      </c>
      <c r="Y8719" s="1">
        <f>1/COUNTIFS(Data[Customer Name],Data[[#This Row],[Customer Name]], Data[MonthYear],Data[[#This Row],[MonthYear]])</f>
        <v>0.14285714285714285</v>
      </c>
      <c r="Z8719" s="1" t="str">
        <f>TEXT(Data[[#This Row],[Order Date]], "mm.yy")</f>
        <v>06.18</v>
      </c>
    </row>
    <row r="8720" spans="1:26" x14ac:dyDescent="0.25">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1" t="str">
        <f>IF(M8720=People!$B$2,People!$A$5,(IF(M8720=People!$B$3,People!$A$3,(IF(M8720=People!$B$4,People!$A$4,(IF(M8720=People!$B$5,People!$A$5,0)))))))</f>
        <v>Kelly Williams</v>
      </c>
      <c r="W8720" s="1" t="str">
        <f>IFERROR(VLOOKUP(Data[[#This Row],[Order ID]], Returns!$A:$B, 2, FALSE), "No")</f>
        <v>No</v>
      </c>
      <c r="X8720" s="1">
        <f>1/COUNTIF(Data[Order ID], Data[[#This Row],[Order ID]])</f>
        <v>0.14285714285714285</v>
      </c>
      <c r="Y8720" s="1">
        <f>1/COUNTIFS(Data[Customer Name],Data[[#This Row],[Customer Name]], Data[MonthYear],Data[[#This Row],[MonthYear]])</f>
        <v>0.14285714285714285</v>
      </c>
      <c r="Z8720" s="1" t="str">
        <f>TEXT(Data[[#This Row],[Order Date]], "mm.yy")</f>
        <v>06.18</v>
      </c>
    </row>
    <row r="8721" spans="1:26" x14ac:dyDescent="0.25">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1" t="str">
        <f>IF(M8721=People!$B$2,People!$A$5,(IF(M8721=People!$B$3,People!$A$3,(IF(M8721=People!$B$4,People!$A$4,(IF(M8721=People!$B$5,People!$A$5,0)))))))</f>
        <v>Kelly Williams</v>
      </c>
      <c r="W8721" s="1" t="str">
        <f>IFERROR(VLOOKUP(Data[[#This Row],[Order ID]], Returns!$A:$B, 2, FALSE), "No")</f>
        <v>No</v>
      </c>
      <c r="X8721" s="1">
        <f>1/COUNTIF(Data[Order ID], Data[[#This Row],[Order ID]])</f>
        <v>0.14285714285714285</v>
      </c>
      <c r="Y8721" s="1">
        <f>1/COUNTIFS(Data[Customer Name],Data[[#This Row],[Customer Name]], Data[MonthYear],Data[[#This Row],[MonthYear]])</f>
        <v>0.14285714285714285</v>
      </c>
      <c r="Z8721" s="1" t="str">
        <f>TEXT(Data[[#This Row],[Order Date]], "mm.yy")</f>
        <v>06.18</v>
      </c>
    </row>
    <row r="8722" spans="1:26" x14ac:dyDescent="0.25">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1" t="str">
        <f>IF(M8722=People!$B$2,People!$A$5,(IF(M8722=People!$B$3,People!$A$3,(IF(M8722=People!$B$4,People!$A$4,(IF(M8722=People!$B$5,People!$A$5,0)))))))</f>
        <v>Kelly Williams</v>
      </c>
      <c r="W8722" s="1" t="str">
        <f>IFERROR(VLOOKUP(Data[[#This Row],[Order ID]], Returns!$A:$B, 2, FALSE), "No")</f>
        <v>No</v>
      </c>
      <c r="X8722" s="1">
        <f>1/COUNTIF(Data[Order ID], Data[[#This Row],[Order ID]])</f>
        <v>0.14285714285714285</v>
      </c>
      <c r="Y8722" s="1">
        <f>1/COUNTIFS(Data[Customer Name],Data[[#This Row],[Customer Name]], Data[MonthYear],Data[[#This Row],[MonthYear]])</f>
        <v>0.14285714285714285</v>
      </c>
      <c r="Z8722" s="1" t="str">
        <f>TEXT(Data[[#This Row],[Order Date]], "mm.yy")</f>
        <v>06.18</v>
      </c>
    </row>
    <row r="8723" spans="1:26" x14ac:dyDescent="0.25">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1" t="str">
        <f>IF(M8723=People!$B$2,People!$A$5,(IF(M8723=People!$B$3,People!$A$3,(IF(M8723=People!$B$4,People!$A$4,(IF(M8723=People!$B$5,People!$A$5,0)))))))</f>
        <v>Kelly Williams</v>
      </c>
      <c r="W8723" s="1" t="str">
        <f>IFERROR(VLOOKUP(Data[[#This Row],[Order ID]], Returns!$A:$B, 2, FALSE), "No")</f>
        <v>No</v>
      </c>
      <c r="X8723" s="1">
        <f>1/COUNTIF(Data[Order ID], Data[[#This Row],[Order ID]])</f>
        <v>0.14285714285714285</v>
      </c>
      <c r="Y8723" s="1">
        <f>1/COUNTIFS(Data[Customer Name],Data[[#This Row],[Customer Name]], Data[MonthYear],Data[[#This Row],[MonthYear]])</f>
        <v>0.14285714285714285</v>
      </c>
      <c r="Z8723" s="1" t="str">
        <f>TEXT(Data[[#This Row],[Order Date]], "mm.yy")</f>
        <v>06.18</v>
      </c>
    </row>
    <row r="8724" spans="1:26" x14ac:dyDescent="0.25">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1" t="str">
        <f>IF(M8724=People!$B$2,People!$A$5,(IF(M8724=People!$B$3,People!$A$3,(IF(M8724=People!$B$4,People!$A$4,(IF(M8724=People!$B$5,People!$A$5,0)))))))</f>
        <v>Kelly Williams</v>
      </c>
      <c r="W8724" s="1" t="str">
        <f>IFERROR(VLOOKUP(Data[[#This Row],[Order ID]], Returns!$A:$B, 2, FALSE), "No")</f>
        <v>No</v>
      </c>
      <c r="X8724" s="1">
        <f>1/COUNTIF(Data[Order ID], Data[[#This Row],[Order ID]])</f>
        <v>0.14285714285714285</v>
      </c>
      <c r="Y8724" s="1">
        <f>1/COUNTIFS(Data[Customer Name],Data[[#This Row],[Customer Name]], Data[MonthYear],Data[[#This Row],[MonthYear]])</f>
        <v>0.14285714285714285</v>
      </c>
      <c r="Z8724" s="1" t="str">
        <f>TEXT(Data[[#This Row],[Order Date]], "mm.yy")</f>
        <v>06.18</v>
      </c>
    </row>
    <row r="8725" spans="1:26" x14ac:dyDescent="0.25">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1" t="str">
        <f>IF(M8725=People!$B$2,People!$A$5,(IF(M8725=People!$B$3,People!$A$3,(IF(M8725=People!$B$4,People!$A$4,(IF(M8725=People!$B$5,People!$A$5,0)))))))</f>
        <v>Cassandra Brandow</v>
      </c>
      <c r="W8725" s="1" t="str">
        <f>IFERROR(VLOOKUP(Data[[#This Row],[Order ID]], Returns!$A:$B, 2, FALSE), "No")</f>
        <v>No</v>
      </c>
      <c r="X8725" s="1">
        <f>1/COUNTIF(Data[Order ID], Data[[#This Row],[Order ID]])</f>
        <v>0.5</v>
      </c>
      <c r="Y8725" s="1">
        <f>1/COUNTIFS(Data[Customer Name],Data[[#This Row],[Customer Name]], Data[MonthYear],Data[[#This Row],[MonthYear]])</f>
        <v>0.5</v>
      </c>
      <c r="Z8725" s="1" t="str">
        <f>TEXT(Data[[#This Row],[Order Date]], "mm.yy")</f>
        <v>12.18</v>
      </c>
    </row>
    <row r="8726" spans="1:26" x14ac:dyDescent="0.25">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1" t="str">
        <f>IF(M8726=People!$B$2,People!$A$5,(IF(M8726=People!$B$3,People!$A$3,(IF(M8726=People!$B$4,People!$A$4,(IF(M8726=People!$B$5,People!$A$5,0)))))))</f>
        <v>Cassandra Brandow</v>
      </c>
      <c r="W8726" s="1" t="str">
        <f>IFERROR(VLOOKUP(Data[[#This Row],[Order ID]], Returns!$A:$B, 2, FALSE), "No")</f>
        <v>No</v>
      </c>
      <c r="X8726" s="1">
        <f>1/COUNTIF(Data[Order ID], Data[[#This Row],[Order ID]])</f>
        <v>0.5</v>
      </c>
      <c r="Y8726" s="1">
        <f>1/COUNTIFS(Data[Customer Name],Data[[#This Row],[Customer Name]], Data[MonthYear],Data[[#This Row],[MonthYear]])</f>
        <v>0.5</v>
      </c>
      <c r="Z8726" s="1" t="str">
        <f>TEXT(Data[[#This Row],[Order Date]], "mm.yy")</f>
        <v>12.18</v>
      </c>
    </row>
    <row r="8727" spans="1:26" x14ac:dyDescent="0.25">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1" t="str">
        <f>IF(M8727=People!$B$2,People!$A$5,(IF(M8727=People!$B$3,People!$A$3,(IF(M8727=People!$B$4,People!$A$4,(IF(M8727=People!$B$5,People!$A$5,0)))))))</f>
        <v>Cassandra Brandow</v>
      </c>
      <c r="W8727" s="1" t="str">
        <f>IFERROR(VLOOKUP(Data[[#This Row],[Order ID]], Returns!$A:$B, 2, FALSE), "No")</f>
        <v>No</v>
      </c>
      <c r="X8727" s="1">
        <f>1/COUNTIF(Data[Order ID], Data[[#This Row],[Order ID]])</f>
        <v>1</v>
      </c>
      <c r="Y8727" s="1">
        <f>1/COUNTIFS(Data[Customer Name],Data[[#This Row],[Customer Name]], Data[MonthYear],Data[[#This Row],[MonthYear]])</f>
        <v>1</v>
      </c>
      <c r="Z8727" s="1" t="str">
        <f>TEXT(Data[[#This Row],[Order Date]], "mm.yy")</f>
        <v>03.19</v>
      </c>
    </row>
    <row r="8728" spans="1:26" x14ac:dyDescent="0.25">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1" t="str">
        <f>IF(M8728=People!$B$2,People!$A$5,(IF(M8728=People!$B$3,People!$A$3,(IF(M8728=People!$B$4,People!$A$4,(IF(M8728=People!$B$5,People!$A$5,0)))))))</f>
        <v>Cassandra Brandow</v>
      </c>
      <c r="W8728" s="1" t="str">
        <f>IFERROR(VLOOKUP(Data[[#This Row],[Order ID]], Returns!$A:$B, 2, FALSE), "No")</f>
        <v>No</v>
      </c>
      <c r="X8728" s="1">
        <f>1/COUNTIF(Data[Order ID], Data[[#This Row],[Order ID]])</f>
        <v>0.2</v>
      </c>
      <c r="Y8728" s="1">
        <f>1/COUNTIFS(Data[Customer Name],Data[[#This Row],[Customer Name]], Data[MonthYear],Data[[#This Row],[MonthYear]])</f>
        <v>0.2</v>
      </c>
      <c r="Z8728" s="1" t="str">
        <f>TEXT(Data[[#This Row],[Order Date]], "mm.yy")</f>
        <v>12.17</v>
      </c>
    </row>
    <row r="8729" spans="1:26" x14ac:dyDescent="0.25">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1" t="str">
        <f>IF(M8729=People!$B$2,People!$A$5,(IF(M8729=People!$B$3,People!$A$3,(IF(M8729=People!$B$4,People!$A$4,(IF(M8729=People!$B$5,People!$A$5,0)))))))</f>
        <v>Cassandra Brandow</v>
      </c>
      <c r="W8729" s="1" t="str">
        <f>IFERROR(VLOOKUP(Data[[#This Row],[Order ID]], Returns!$A:$B, 2, FALSE), "No")</f>
        <v>No</v>
      </c>
      <c r="X8729" s="1">
        <f>1/COUNTIF(Data[Order ID], Data[[#This Row],[Order ID]])</f>
        <v>0.2</v>
      </c>
      <c r="Y8729" s="1">
        <f>1/COUNTIFS(Data[Customer Name],Data[[#This Row],[Customer Name]], Data[MonthYear],Data[[#This Row],[MonthYear]])</f>
        <v>0.2</v>
      </c>
      <c r="Z8729" s="1" t="str">
        <f>TEXT(Data[[#This Row],[Order Date]], "mm.yy")</f>
        <v>12.17</v>
      </c>
    </row>
    <row r="8730" spans="1:26" x14ac:dyDescent="0.25">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1" t="str">
        <f>IF(M8730=People!$B$2,People!$A$5,(IF(M8730=People!$B$3,People!$A$3,(IF(M8730=People!$B$4,People!$A$4,(IF(M8730=People!$B$5,People!$A$5,0)))))))</f>
        <v>Cassandra Brandow</v>
      </c>
      <c r="W8730" s="1" t="str">
        <f>IFERROR(VLOOKUP(Data[[#This Row],[Order ID]], Returns!$A:$B, 2, FALSE), "No")</f>
        <v>No</v>
      </c>
      <c r="X8730" s="1">
        <f>1/COUNTIF(Data[Order ID], Data[[#This Row],[Order ID]])</f>
        <v>0.2</v>
      </c>
      <c r="Y8730" s="1">
        <f>1/COUNTIFS(Data[Customer Name],Data[[#This Row],[Customer Name]], Data[MonthYear],Data[[#This Row],[MonthYear]])</f>
        <v>0.2</v>
      </c>
      <c r="Z8730" s="1" t="str">
        <f>TEXT(Data[[#This Row],[Order Date]], "mm.yy")</f>
        <v>12.17</v>
      </c>
    </row>
    <row r="8731" spans="1:26" x14ac:dyDescent="0.25">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1" t="str">
        <f>IF(M8731=People!$B$2,People!$A$5,(IF(M8731=People!$B$3,People!$A$3,(IF(M8731=People!$B$4,People!$A$4,(IF(M8731=People!$B$5,People!$A$5,0)))))))</f>
        <v>Cassandra Brandow</v>
      </c>
      <c r="W8731" s="1" t="str">
        <f>IFERROR(VLOOKUP(Data[[#This Row],[Order ID]], Returns!$A:$B, 2, FALSE), "No")</f>
        <v>No</v>
      </c>
      <c r="X8731" s="1">
        <f>1/COUNTIF(Data[Order ID], Data[[#This Row],[Order ID]])</f>
        <v>0.2</v>
      </c>
      <c r="Y8731" s="1">
        <f>1/COUNTIFS(Data[Customer Name],Data[[#This Row],[Customer Name]], Data[MonthYear],Data[[#This Row],[MonthYear]])</f>
        <v>0.2</v>
      </c>
      <c r="Z8731" s="1" t="str">
        <f>TEXT(Data[[#This Row],[Order Date]], "mm.yy")</f>
        <v>12.17</v>
      </c>
    </row>
    <row r="8732" spans="1:26" x14ac:dyDescent="0.25">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1" t="str">
        <f>IF(M8732=People!$B$2,People!$A$5,(IF(M8732=People!$B$3,People!$A$3,(IF(M8732=People!$B$4,People!$A$4,(IF(M8732=People!$B$5,People!$A$5,0)))))))</f>
        <v>Cassandra Brandow</v>
      </c>
      <c r="W8732" s="1" t="str">
        <f>IFERROR(VLOOKUP(Data[[#This Row],[Order ID]], Returns!$A:$B, 2, FALSE), "No")</f>
        <v>No</v>
      </c>
      <c r="X8732" s="1">
        <f>1/COUNTIF(Data[Order ID], Data[[#This Row],[Order ID]])</f>
        <v>0.2</v>
      </c>
      <c r="Y8732" s="1">
        <f>1/COUNTIFS(Data[Customer Name],Data[[#This Row],[Customer Name]], Data[MonthYear],Data[[#This Row],[MonthYear]])</f>
        <v>0.2</v>
      </c>
      <c r="Z8732" s="1" t="str">
        <f>TEXT(Data[[#This Row],[Order Date]], "mm.yy")</f>
        <v>12.17</v>
      </c>
    </row>
    <row r="8733" spans="1:26" x14ac:dyDescent="0.25">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1" t="str">
        <f>IF(M8733=People!$B$2,People!$A$5,(IF(M8733=People!$B$3,People!$A$3,(IF(M8733=People!$B$4,People!$A$4,(IF(M8733=People!$B$5,People!$A$5,0)))))))</f>
        <v>Kelly Williams</v>
      </c>
      <c r="W8733" s="1" t="str">
        <f>IFERROR(VLOOKUP(Data[[#This Row],[Order ID]], Returns!$A:$B, 2, FALSE), "No")</f>
        <v>No</v>
      </c>
      <c r="X8733" s="1">
        <f>1/COUNTIF(Data[Order ID], Data[[#This Row],[Order ID]])</f>
        <v>1</v>
      </c>
      <c r="Y8733" s="1">
        <f>1/COUNTIFS(Data[Customer Name],Data[[#This Row],[Customer Name]], Data[MonthYear],Data[[#This Row],[MonthYear]])</f>
        <v>1</v>
      </c>
      <c r="Z8733" s="1" t="str">
        <f>TEXT(Data[[#This Row],[Order Date]], "mm.yy")</f>
        <v>07.17</v>
      </c>
    </row>
    <row r="8734" spans="1:26" x14ac:dyDescent="0.25">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1" t="str">
        <f>IF(M8734=People!$B$2,People!$A$5,(IF(M8734=People!$B$3,People!$A$3,(IF(M8734=People!$B$4,People!$A$4,(IF(M8734=People!$B$5,People!$A$5,0)))))))</f>
        <v>Cassandra Brandow</v>
      </c>
      <c r="W8734" s="1" t="str">
        <f>IFERROR(VLOOKUP(Data[[#This Row],[Order ID]], Returns!$A:$B, 2, FALSE), "No")</f>
        <v>No</v>
      </c>
      <c r="X8734" s="1">
        <f>1/COUNTIF(Data[Order ID], Data[[#This Row],[Order ID]])</f>
        <v>0.33333333333333331</v>
      </c>
      <c r="Y8734" s="1">
        <f>1/COUNTIFS(Data[Customer Name],Data[[#This Row],[Customer Name]], Data[MonthYear],Data[[#This Row],[MonthYear]])</f>
        <v>0.33333333333333331</v>
      </c>
      <c r="Z8734" s="1" t="str">
        <f>TEXT(Data[[#This Row],[Order Date]], "mm.yy")</f>
        <v>06.19</v>
      </c>
    </row>
    <row r="8735" spans="1:26" x14ac:dyDescent="0.25">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1" t="str">
        <f>IF(M8735=People!$B$2,People!$A$5,(IF(M8735=People!$B$3,People!$A$3,(IF(M8735=People!$B$4,People!$A$4,(IF(M8735=People!$B$5,People!$A$5,0)))))))</f>
        <v>Cassandra Brandow</v>
      </c>
      <c r="W8735" s="1" t="str">
        <f>IFERROR(VLOOKUP(Data[[#This Row],[Order ID]], Returns!$A:$B, 2, FALSE), "No")</f>
        <v>No</v>
      </c>
      <c r="X8735" s="1">
        <f>1/COUNTIF(Data[Order ID], Data[[#This Row],[Order ID]])</f>
        <v>0.33333333333333331</v>
      </c>
      <c r="Y8735" s="1">
        <f>1/COUNTIFS(Data[Customer Name],Data[[#This Row],[Customer Name]], Data[MonthYear],Data[[#This Row],[MonthYear]])</f>
        <v>0.33333333333333331</v>
      </c>
      <c r="Z8735" s="1" t="str">
        <f>TEXT(Data[[#This Row],[Order Date]], "mm.yy")</f>
        <v>06.19</v>
      </c>
    </row>
    <row r="8736" spans="1:26" x14ac:dyDescent="0.25">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1" t="str">
        <f>IF(M8736=People!$B$2,People!$A$5,(IF(M8736=People!$B$3,People!$A$3,(IF(M8736=People!$B$4,People!$A$4,(IF(M8736=People!$B$5,People!$A$5,0)))))))</f>
        <v>Cassandra Brandow</v>
      </c>
      <c r="W8736" s="1" t="str">
        <f>IFERROR(VLOOKUP(Data[[#This Row],[Order ID]], Returns!$A:$B, 2, FALSE), "No")</f>
        <v>No</v>
      </c>
      <c r="X8736" s="1">
        <f>1/COUNTIF(Data[Order ID], Data[[#This Row],[Order ID]])</f>
        <v>0.33333333333333331</v>
      </c>
      <c r="Y8736" s="1">
        <f>1/COUNTIFS(Data[Customer Name],Data[[#This Row],[Customer Name]], Data[MonthYear],Data[[#This Row],[MonthYear]])</f>
        <v>0.33333333333333331</v>
      </c>
      <c r="Z8736" s="1" t="str">
        <f>TEXT(Data[[#This Row],[Order Date]], "mm.yy")</f>
        <v>06.19</v>
      </c>
    </row>
    <row r="8737" spans="1:26" x14ac:dyDescent="0.25">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1" t="str">
        <f>IF(M8737=People!$B$2,People!$A$5,(IF(M8737=People!$B$3,People!$A$3,(IF(M8737=People!$B$4,People!$A$4,(IF(M8737=People!$B$5,People!$A$5,0)))))))</f>
        <v>Chuck Magee</v>
      </c>
      <c r="W8737" s="1" t="str">
        <f>IFERROR(VLOOKUP(Data[[#This Row],[Order ID]], Returns!$A:$B, 2, FALSE), "No")</f>
        <v>No</v>
      </c>
      <c r="X8737" s="1">
        <f>1/COUNTIF(Data[Order ID], Data[[#This Row],[Order ID]])</f>
        <v>1</v>
      </c>
      <c r="Y8737" s="1">
        <f>1/COUNTIFS(Data[Customer Name],Data[[#This Row],[Customer Name]], Data[MonthYear],Data[[#This Row],[MonthYear]])</f>
        <v>1</v>
      </c>
      <c r="Z8737" s="1" t="str">
        <f>TEXT(Data[[#This Row],[Order Date]], "mm.yy")</f>
        <v>02.16</v>
      </c>
    </row>
    <row r="8738" spans="1:26" x14ac:dyDescent="0.25">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1" t="str">
        <f>IF(M8738=People!$B$2,People!$A$5,(IF(M8738=People!$B$3,People!$A$3,(IF(M8738=People!$B$4,People!$A$4,(IF(M8738=People!$B$5,People!$A$5,0)))))))</f>
        <v>Kelly Williams</v>
      </c>
      <c r="W8738" s="1" t="str">
        <f>IFERROR(VLOOKUP(Data[[#This Row],[Order ID]], Returns!$A:$B, 2, FALSE), "No")</f>
        <v>No</v>
      </c>
      <c r="X8738" s="1">
        <f>1/COUNTIF(Data[Order ID], Data[[#This Row],[Order ID]])</f>
        <v>1</v>
      </c>
      <c r="Y8738" s="1">
        <f>1/COUNTIFS(Data[Customer Name],Data[[#This Row],[Customer Name]], Data[MonthYear],Data[[#This Row],[MonthYear]])</f>
        <v>1</v>
      </c>
      <c r="Z8738" s="1" t="str">
        <f>TEXT(Data[[#This Row],[Order Date]], "mm.yy")</f>
        <v>09.18</v>
      </c>
    </row>
    <row r="8739" spans="1:26" x14ac:dyDescent="0.25">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1" t="str">
        <f>IF(M8739=People!$B$2,People!$A$5,(IF(M8739=People!$B$3,People!$A$3,(IF(M8739=People!$B$4,People!$A$4,(IF(M8739=People!$B$5,People!$A$5,0)))))))</f>
        <v>Cassandra Brandow</v>
      </c>
      <c r="W8739" s="1" t="str">
        <f>IFERROR(VLOOKUP(Data[[#This Row],[Order ID]], Returns!$A:$B, 2, FALSE), "No")</f>
        <v>No</v>
      </c>
      <c r="X8739" s="1">
        <f>1/COUNTIF(Data[Order ID], Data[[#This Row],[Order ID]])</f>
        <v>1</v>
      </c>
      <c r="Y8739" s="1">
        <f>1/COUNTIFS(Data[Customer Name],Data[[#This Row],[Customer Name]], Data[MonthYear],Data[[#This Row],[MonthYear]])</f>
        <v>1</v>
      </c>
      <c r="Z8739" s="1" t="str">
        <f>TEXT(Data[[#This Row],[Order Date]], "mm.yy")</f>
        <v>04.19</v>
      </c>
    </row>
    <row r="8740" spans="1:26" x14ac:dyDescent="0.25">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1" t="str">
        <f>IF(M8740=People!$B$2,People!$A$5,(IF(M8740=People!$B$3,People!$A$3,(IF(M8740=People!$B$4,People!$A$4,(IF(M8740=People!$B$5,People!$A$5,0)))))))</f>
        <v>Chuck Magee</v>
      </c>
      <c r="W8740" s="1" t="str">
        <f>IFERROR(VLOOKUP(Data[[#This Row],[Order ID]], Returns!$A:$B, 2, FALSE), "No")</f>
        <v>No</v>
      </c>
      <c r="X8740" s="1">
        <f>1/COUNTIF(Data[Order ID], Data[[#This Row],[Order ID]])</f>
        <v>0.5</v>
      </c>
      <c r="Y8740" s="1">
        <f>1/COUNTIFS(Data[Customer Name],Data[[#This Row],[Customer Name]], Data[MonthYear],Data[[#This Row],[MonthYear]])</f>
        <v>0.5</v>
      </c>
      <c r="Z8740" s="1" t="str">
        <f>TEXT(Data[[#This Row],[Order Date]], "mm.yy")</f>
        <v>12.19</v>
      </c>
    </row>
    <row r="8741" spans="1:26" x14ac:dyDescent="0.25">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1" t="str">
        <f>IF(M8741=People!$B$2,People!$A$5,(IF(M8741=People!$B$3,People!$A$3,(IF(M8741=People!$B$4,People!$A$4,(IF(M8741=People!$B$5,People!$A$5,0)))))))</f>
        <v>Chuck Magee</v>
      </c>
      <c r="W8741" s="1" t="str">
        <f>IFERROR(VLOOKUP(Data[[#This Row],[Order ID]], Returns!$A:$B, 2, FALSE), "No")</f>
        <v>No</v>
      </c>
      <c r="X8741" s="1">
        <f>1/COUNTIF(Data[Order ID], Data[[#This Row],[Order ID]])</f>
        <v>0.5</v>
      </c>
      <c r="Y8741" s="1">
        <f>1/COUNTIFS(Data[Customer Name],Data[[#This Row],[Customer Name]], Data[MonthYear],Data[[#This Row],[MonthYear]])</f>
        <v>0.5</v>
      </c>
      <c r="Z8741" s="1" t="str">
        <f>TEXT(Data[[#This Row],[Order Date]], "mm.yy")</f>
        <v>12.19</v>
      </c>
    </row>
    <row r="8742" spans="1:26" x14ac:dyDescent="0.25">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1" t="str">
        <f>IF(M8742=People!$B$2,People!$A$5,(IF(M8742=People!$B$3,People!$A$3,(IF(M8742=People!$B$4,People!$A$4,(IF(M8742=People!$B$5,People!$A$5,0)))))))</f>
        <v>Cassandra Brandow</v>
      </c>
      <c r="W8742" s="1" t="str">
        <f>IFERROR(VLOOKUP(Data[[#This Row],[Order ID]], Returns!$A:$B, 2, FALSE), "No")</f>
        <v>No</v>
      </c>
      <c r="X8742" s="1">
        <f>1/COUNTIF(Data[Order ID], Data[[#This Row],[Order ID]])</f>
        <v>1</v>
      </c>
      <c r="Y8742" s="1">
        <f>1/COUNTIFS(Data[Customer Name],Data[[#This Row],[Customer Name]], Data[MonthYear],Data[[#This Row],[MonthYear]])</f>
        <v>1</v>
      </c>
      <c r="Z8742" s="1" t="str">
        <f>TEXT(Data[[#This Row],[Order Date]], "mm.yy")</f>
        <v>07.18</v>
      </c>
    </row>
    <row r="8743" spans="1:26" x14ac:dyDescent="0.25">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1" t="str">
        <f>IF(M8743=People!$B$2,People!$A$5,(IF(M8743=People!$B$3,People!$A$3,(IF(M8743=People!$B$4,People!$A$4,(IF(M8743=People!$B$5,People!$A$5,0)))))))</f>
        <v>Kelly Williams</v>
      </c>
      <c r="W8743" s="1" t="str">
        <f>IFERROR(VLOOKUP(Data[[#This Row],[Order ID]], Returns!$A:$B, 2, FALSE), "No")</f>
        <v>No</v>
      </c>
      <c r="X8743" s="1">
        <f>1/COUNTIF(Data[Order ID], Data[[#This Row],[Order ID]])</f>
        <v>1</v>
      </c>
      <c r="Y8743" s="1">
        <f>1/COUNTIFS(Data[Customer Name],Data[[#This Row],[Customer Name]], Data[MonthYear],Data[[#This Row],[MonthYear]])</f>
        <v>1</v>
      </c>
      <c r="Z8743" s="1" t="str">
        <f>TEXT(Data[[#This Row],[Order Date]], "mm.yy")</f>
        <v>11.17</v>
      </c>
    </row>
    <row r="8744" spans="1:26" x14ac:dyDescent="0.25">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1" t="str">
        <f>IF(M8744=People!$B$2,People!$A$5,(IF(M8744=People!$B$3,People!$A$3,(IF(M8744=People!$B$4,People!$A$4,(IF(M8744=People!$B$5,People!$A$5,0)))))))</f>
        <v>Cassandra Brandow</v>
      </c>
      <c r="W8744" s="1" t="str">
        <f>IFERROR(VLOOKUP(Data[[#This Row],[Order ID]], Returns!$A:$B, 2, FALSE), "No")</f>
        <v>No</v>
      </c>
      <c r="X8744" s="1">
        <f>1/COUNTIF(Data[Order ID], Data[[#This Row],[Order ID]])</f>
        <v>0.5</v>
      </c>
      <c r="Y8744" s="1">
        <f>1/COUNTIFS(Data[Customer Name],Data[[#This Row],[Customer Name]], Data[MonthYear],Data[[#This Row],[MonthYear]])</f>
        <v>0.5</v>
      </c>
      <c r="Z8744" s="1" t="str">
        <f>TEXT(Data[[#This Row],[Order Date]], "mm.yy")</f>
        <v>10.17</v>
      </c>
    </row>
    <row r="8745" spans="1:26" x14ac:dyDescent="0.25">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1" t="str">
        <f>IF(M8745=People!$B$2,People!$A$5,(IF(M8745=People!$B$3,People!$A$3,(IF(M8745=People!$B$4,People!$A$4,(IF(M8745=People!$B$5,People!$A$5,0)))))))</f>
        <v>Cassandra Brandow</v>
      </c>
      <c r="W8745" s="1" t="str">
        <f>IFERROR(VLOOKUP(Data[[#This Row],[Order ID]], Returns!$A:$B, 2, FALSE), "No")</f>
        <v>No</v>
      </c>
      <c r="X8745" s="1">
        <f>1/COUNTIF(Data[Order ID], Data[[#This Row],[Order ID]])</f>
        <v>0.5</v>
      </c>
      <c r="Y8745" s="1">
        <f>1/COUNTIFS(Data[Customer Name],Data[[#This Row],[Customer Name]], Data[MonthYear],Data[[#This Row],[MonthYear]])</f>
        <v>0.5</v>
      </c>
      <c r="Z8745" s="1" t="str">
        <f>TEXT(Data[[#This Row],[Order Date]], "mm.yy")</f>
        <v>10.17</v>
      </c>
    </row>
    <row r="8746" spans="1:26" x14ac:dyDescent="0.25">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1" t="str">
        <f>IF(M8746=People!$B$2,People!$A$5,(IF(M8746=People!$B$3,People!$A$3,(IF(M8746=People!$B$4,People!$A$4,(IF(M8746=People!$B$5,People!$A$5,0)))))))</f>
        <v>Chuck Magee</v>
      </c>
      <c r="W8746" s="1" t="str">
        <f>IFERROR(VLOOKUP(Data[[#This Row],[Order ID]], Returns!$A:$B, 2, FALSE), "No")</f>
        <v>No</v>
      </c>
      <c r="X8746" s="1">
        <f>1/COUNTIF(Data[Order ID], Data[[#This Row],[Order ID]])</f>
        <v>0.5</v>
      </c>
      <c r="Y8746" s="1">
        <f>1/COUNTIFS(Data[Customer Name],Data[[#This Row],[Customer Name]], Data[MonthYear],Data[[#This Row],[MonthYear]])</f>
        <v>0.5</v>
      </c>
      <c r="Z8746" s="1" t="str">
        <f>TEXT(Data[[#This Row],[Order Date]], "mm.yy")</f>
        <v>11.17</v>
      </c>
    </row>
    <row r="8747" spans="1:26" x14ac:dyDescent="0.25">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1" t="str">
        <f>IF(M8747=People!$B$2,People!$A$5,(IF(M8747=People!$B$3,People!$A$3,(IF(M8747=People!$B$4,People!$A$4,(IF(M8747=People!$B$5,People!$A$5,0)))))))</f>
        <v>Chuck Magee</v>
      </c>
      <c r="W8747" s="1" t="str">
        <f>IFERROR(VLOOKUP(Data[[#This Row],[Order ID]], Returns!$A:$B, 2, FALSE), "No")</f>
        <v>No</v>
      </c>
      <c r="X8747" s="1">
        <f>1/COUNTIF(Data[Order ID], Data[[#This Row],[Order ID]])</f>
        <v>0.5</v>
      </c>
      <c r="Y8747" s="1">
        <f>1/COUNTIFS(Data[Customer Name],Data[[#This Row],[Customer Name]], Data[MonthYear],Data[[#This Row],[MonthYear]])</f>
        <v>0.5</v>
      </c>
      <c r="Z8747" s="1" t="str">
        <f>TEXT(Data[[#This Row],[Order Date]], "mm.yy")</f>
        <v>11.17</v>
      </c>
    </row>
    <row r="8748" spans="1:26" x14ac:dyDescent="0.25">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1" t="str">
        <f>IF(M8748=People!$B$2,People!$A$5,(IF(M8748=People!$B$3,People!$A$3,(IF(M8748=People!$B$4,People!$A$4,(IF(M8748=People!$B$5,People!$A$5,0)))))))</f>
        <v>Cassandra Brandow</v>
      </c>
      <c r="W8748" s="1" t="str">
        <f>IFERROR(VLOOKUP(Data[[#This Row],[Order ID]], Returns!$A:$B, 2, FALSE), "No")</f>
        <v>No</v>
      </c>
      <c r="X8748" s="1">
        <f>1/COUNTIF(Data[Order ID], Data[[#This Row],[Order ID]])</f>
        <v>0.33333333333333331</v>
      </c>
      <c r="Y8748" s="1">
        <f>1/COUNTIFS(Data[Customer Name],Data[[#This Row],[Customer Name]], Data[MonthYear],Data[[#This Row],[MonthYear]])</f>
        <v>0.33333333333333331</v>
      </c>
      <c r="Z8748" s="1" t="str">
        <f>TEXT(Data[[#This Row],[Order Date]], "mm.yy")</f>
        <v>02.19</v>
      </c>
    </row>
    <row r="8749" spans="1:26" x14ac:dyDescent="0.25">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1" t="str">
        <f>IF(M8749=People!$B$2,People!$A$5,(IF(M8749=People!$B$3,People!$A$3,(IF(M8749=People!$B$4,People!$A$4,(IF(M8749=People!$B$5,People!$A$5,0)))))))</f>
        <v>Cassandra Brandow</v>
      </c>
      <c r="W8749" s="1" t="str">
        <f>IFERROR(VLOOKUP(Data[[#This Row],[Order ID]], Returns!$A:$B, 2, FALSE), "No")</f>
        <v>No</v>
      </c>
      <c r="X8749" s="1">
        <f>1/COUNTIF(Data[Order ID], Data[[#This Row],[Order ID]])</f>
        <v>0.33333333333333331</v>
      </c>
      <c r="Y8749" s="1">
        <f>1/COUNTIFS(Data[Customer Name],Data[[#This Row],[Customer Name]], Data[MonthYear],Data[[#This Row],[MonthYear]])</f>
        <v>0.33333333333333331</v>
      </c>
      <c r="Z8749" s="1" t="str">
        <f>TEXT(Data[[#This Row],[Order Date]], "mm.yy")</f>
        <v>02.19</v>
      </c>
    </row>
    <row r="8750" spans="1:26" x14ac:dyDescent="0.25">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1" t="str">
        <f>IF(M8750=People!$B$2,People!$A$5,(IF(M8750=People!$B$3,People!$A$3,(IF(M8750=People!$B$4,People!$A$4,(IF(M8750=People!$B$5,People!$A$5,0)))))))</f>
        <v>Cassandra Brandow</v>
      </c>
      <c r="W8750" s="1" t="str">
        <f>IFERROR(VLOOKUP(Data[[#This Row],[Order ID]], Returns!$A:$B, 2, FALSE), "No")</f>
        <v>No</v>
      </c>
      <c r="X8750" s="1">
        <f>1/COUNTIF(Data[Order ID], Data[[#This Row],[Order ID]])</f>
        <v>0.33333333333333331</v>
      </c>
      <c r="Y8750" s="1">
        <f>1/COUNTIFS(Data[Customer Name],Data[[#This Row],[Customer Name]], Data[MonthYear],Data[[#This Row],[MonthYear]])</f>
        <v>0.33333333333333331</v>
      </c>
      <c r="Z8750" s="1" t="str">
        <f>TEXT(Data[[#This Row],[Order Date]], "mm.yy")</f>
        <v>02.19</v>
      </c>
    </row>
    <row r="8751" spans="1:26" x14ac:dyDescent="0.25">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1" t="str">
        <f>IF(M8751=People!$B$2,People!$A$5,(IF(M8751=People!$B$3,People!$A$3,(IF(M8751=People!$B$4,People!$A$4,(IF(M8751=People!$B$5,People!$A$5,0)))))))</f>
        <v>Chuck Magee</v>
      </c>
      <c r="W8751" s="1" t="str">
        <f>IFERROR(VLOOKUP(Data[[#This Row],[Order ID]], Returns!$A:$B, 2, FALSE), "No")</f>
        <v>No</v>
      </c>
      <c r="X8751" s="1">
        <f>1/COUNTIF(Data[Order ID], Data[[#This Row],[Order ID]])</f>
        <v>0.5</v>
      </c>
      <c r="Y8751" s="1">
        <f>1/COUNTIFS(Data[Customer Name],Data[[#This Row],[Customer Name]], Data[MonthYear],Data[[#This Row],[MonthYear]])</f>
        <v>0.5</v>
      </c>
      <c r="Z8751" s="1" t="str">
        <f>TEXT(Data[[#This Row],[Order Date]], "mm.yy")</f>
        <v>06.17</v>
      </c>
    </row>
    <row r="8752" spans="1:26" x14ac:dyDescent="0.25">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1" t="str">
        <f>IF(M8752=People!$B$2,People!$A$5,(IF(M8752=People!$B$3,People!$A$3,(IF(M8752=People!$B$4,People!$A$4,(IF(M8752=People!$B$5,People!$A$5,0)))))))</f>
        <v>Chuck Magee</v>
      </c>
      <c r="W8752" s="1" t="str">
        <f>IFERROR(VLOOKUP(Data[[#This Row],[Order ID]], Returns!$A:$B, 2, FALSE), "No")</f>
        <v>No</v>
      </c>
      <c r="X8752" s="1">
        <f>1/COUNTIF(Data[Order ID], Data[[#This Row],[Order ID]])</f>
        <v>0.5</v>
      </c>
      <c r="Y8752" s="1">
        <f>1/COUNTIFS(Data[Customer Name],Data[[#This Row],[Customer Name]], Data[MonthYear],Data[[#This Row],[MonthYear]])</f>
        <v>0.5</v>
      </c>
      <c r="Z8752" s="1" t="str">
        <f>TEXT(Data[[#This Row],[Order Date]], "mm.yy")</f>
        <v>06.17</v>
      </c>
    </row>
    <row r="8753" spans="1:26" x14ac:dyDescent="0.25">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1" t="str">
        <f>IF(M8753=People!$B$2,People!$A$5,(IF(M8753=People!$B$3,People!$A$3,(IF(M8753=People!$B$4,People!$A$4,(IF(M8753=People!$B$5,People!$A$5,0)))))))</f>
        <v>Cassandra Brandow</v>
      </c>
      <c r="W8753" s="1" t="str">
        <f>IFERROR(VLOOKUP(Data[[#This Row],[Order ID]], Returns!$A:$B, 2, FALSE), "No")</f>
        <v>No</v>
      </c>
      <c r="X8753" s="1">
        <f>1/COUNTIF(Data[Order ID], Data[[#This Row],[Order ID]])</f>
        <v>0.5</v>
      </c>
      <c r="Y8753" s="1">
        <f>1/COUNTIFS(Data[Customer Name],Data[[#This Row],[Customer Name]], Data[MonthYear],Data[[#This Row],[MonthYear]])</f>
        <v>0.25</v>
      </c>
      <c r="Z8753" s="1" t="str">
        <f>TEXT(Data[[#This Row],[Order Date]], "mm.yy")</f>
        <v>05.18</v>
      </c>
    </row>
    <row r="8754" spans="1:26" x14ac:dyDescent="0.25">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1" t="str">
        <f>IF(M8754=People!$B$2,People!$A$5,(IF(M8754=People!$B$3,People!$A$3,(IF(M8754=People!$B$4,People!$A$4,(IF(M8754=People!$B$5,People!$A$5,0)))))))</f>
        <v>Cassandra Brandow</v>
      </c>
      <c r="W8754" s="1" t="str">
        <f>IFERROR(VLOOKUP(Data[[#This Row],[Order ID]], Returns!$A:$B, 2, FALSE), "No")</f>
        <v>No</v>
      </c>
      <c r="X8754" s="1">
        <f>1/COUNTIF(Data[Order ID], Data[[#This Row],[Order ID]])</f>
        <v>0.5</v>
      </c>
      <c r="Y8754" s="1">
        <f>1/COUNTIFS(Data[Customer Name],Data[[#This Row],[Customer Name]], Data[MonthYear],Data[[#This Row],[MonthYear]])</f>
        <v>0.25</v>
      </c>
      <c r="Z8754" s="1" t="str">
        <f>TEXT(Data[[#This Row],[Order Date]], "mm.yy")</f>
        <v>05.18</v>
      </c>
    </row>
    <row r="8755" spans="1:26" x14ac:dyDescent="0.25">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1" t="str">
        <f>IF(M8755=People!$B$2,People!$A$5,(IF(M8755=People!$B$3,People!$A$3,(IF(M8755=People!$B$4,People!$A$4,(IF(M8755=People!$B$5,People!$A$5,0)))))))</f>
        <v>Chuck Magee</v>
      </c>
      <c r="W8755" s="1" t="str">
        <f>IFERROR(VLOOKUP(Data[[#This Row],[Order ID]], Returns!$A:$B, 2, FALSE), "No")</f>
        <v>No</v>
      </c>
      <c r="X8755" s="1">
        <f>1/COUNTIF(Data[Order ID], Data[[#This Row],[Order ID]])</f>
        <v>0.33333333333333331</v>
      </c>
      <c r="Y8755" s="1">
        <f>1/COUNTIFS(Data[Customer Name],Data[[#This Row],[Customer Name]], Data[MonthYear],Data[[#This Row],[MonthYear]])</f>
        <v>0.33333333333333331</v>
      </c>
      <c r="Z8755" s="1" t="str">
        <f>TEXT(Data[[#This Row],[Order Date]], "mm.yy")</f>
        <v>09.19</v>
      </c>
    </row>
    <row r="8756" spans="1:26" x14ac:dyDescent="0.25">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1" t="str">
        <f>IF(M8756=People!$B$2,People!$A$5,(IF(M8756=People!$B$3,People!$A$3,(IF(M8756=People!$B$4,People!$A$4,(IF(M8756=People!$B$5,People!$A$5,0)))))))</f>
        <v>Chuck Magee</v>
      </c>
      <c r="W8756" s="1" t="str">
        <f>IFERROR(VLOOKUP(Data[[#This Row],[Order ID]], Returns!$A:$B, 2, FALSE), "No")</f>
        <v>No</v>
      </c>
      <c r="X8756" s="1">
        <f>1/COUNTIF(Data[Order ID], Data[[#This Row],[Order ID]])</f>
        <v>0.33333333333333331</v>
      </c>
      <c r="Y8756" s="1">
        <f>1/COUNTIFS(Data[Customer Name],Data[[#This Row],[Customer Name]], Data[MonthYear],Data[[#This Row],[MonthYear]])</f>
        <v>0.33333333333333331</v>
      </c>
      <c r="Z8756" s="1" t="str">
        <f>TEXT(Data[[#This Row],[Order Date]], "mm.yy")</f>
        <v>09.19</v>
      </c>
    </row>
    <row r="8757" spans="1:26" x14ac:dyDescent="0.25">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1" t="str">
        <f>IF(M8757=People!$B$2,People!$A$5,(IF(M8757=People!$B$3,People!$A$3,(IF(M8757=People!$B$4,People!$A$4,(IF(M8757=People!$B$5,People!$A$5,0)))))))</f>
        <v>Chuck Magee</v>
      </c>
      <c r="W8757" s="1" t="str">
        <f>IFERROR(VLOOKUP(Data[[#This Row],[Order ID]], Returns!$A:$B, 2, FALSE), "No")</f>
        <v>No</v>
      </c>
      <c r="X8757" s="1">
        <f>1/COUNTIF(Data[Order ID], Data[[#This Row],[Order ID]])</f>
        <v>0.33333333333333331</v>
      </c>
      <c r="Y8757" s="1">
        <f>1/COUNTIFS(Data[Customer Name],Data[[#This Row],[Customer Name]], Data[MonthYear],Data[[#This Row],[MonthYear]])</f>
        <v>0.33333333333333331</v>
      </c>
      <c r="Z8757" s="1" t="str">
        <f>TEXT(Data[[#This Row],[Order Date]], "mm.yy")</f>
        <v>09.19</v>
      </c>
    </row>
    <row r="8758" spans="1:26" x14ac:dyDescent="0.25">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1" t="str">
        <f>IF(M8758=People!$B$2,People!$A$5,(IF(M8758=People!$B$3,People!$A$3,(IF(M8758=People!$B$4,People!$A$4,(IF(M8758=People!$B$5,People!$A$5,0)))))))</f>
        <v>Chuck Magee</v>
      </c>
      <c r="W8758" s="1" t="str">
        <f>IFERROR(VLOOKUP(Data[[#This Row],[Order ID]], Returns!$A:$B, 2, FALSE), "No")</f>
        <v>Yes</v>
      </c>
      <c r="X8758" s="1">
        <f>1/COUNTIF(Data[Order ID], Data[[#This Row],[Order ID]])</f>
        <v>0.25</v>
      </c>
      <c r="Y8758" s="1">
        <f>1/COUNTIFS(Data[Customer Name],Data[[#This Row],[Customer Name]], Data[MonthYear],Data[[#This Row],[MonthYear]])</f>
        <v>0.25</v>
      </c>
      <c r="Z8758" s="1" t="str">
        <f>TEXT(Data[[#This Row],[Order Date]], "mm.yy")</f>
        <v>07.18</v>
      </c>
    </row>
    <row r="8759" spans="1:26" x14ac:dyDescent="0.25">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1" t="str">
        <f>IF(M8759=People!$B$2,People!$A$5,(IF(M8759=People!$B$3,People!$A$3,(IF(M8759=People!$B$4,People!$A$4,(IF(M8759=People!$B$5,People!$A$5,0)))))))</f>
        <v>Chuck Magee</v>
      </c>
      <c r="W8759" s="1" t="str">
        <f>IFERROR(VLOOKUP(Data[[#This Row],[Order ID]], Returns!$A:$B, 2, FALSE), "No")</f>
        <v>Yes</v>
      </c>
      <c r="X8759" s="1">
        <f>1/COUNTIF(Data[Order ID], Data[[#This Row],[Order ID]])</f>
        <v>0.25</v>
      </c>
      <c r="Y8759" s="1">
        <f>1/COUNTIFS(Data[Customer Name],Data[[#This Row],[Customer Name]], Data[MonthYear],Data[[#This Row],[MonthYear]])</f>
        <v>0.25</v>
      </c>
      <c r="Z8759" s="1" t="str">
        <f>TEXT(Data[[#This Row],[Order Date]], "mm.yy")</f>
        <v>07.18</v>
      </c>
    </row>
    <row r="8760" spans="1:26" x14ac:dyDescent="0.25">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1" t="str">
        <f>IF(M8760=People!$B$2,People!$A$5,(IF(M8760=People!$B$3,People!$A$3,(IF(M8760=People!$B$4,People!$A$4,(IF(M8760=People!$B$5,People!$A$5,0)))))))</f>
        <v>Chuck Magee</v>
      </c>
      <c r="W8760" s="1" t="str">
        <f>IFERROR(VLOOKUP(Data[[#This Row],[Order ID]], Returns!$A:$B, 2, FALSE), "No")</f>
        <v>Yes</v>
      </c>
      <c r="X8760" s="1">
        <f>1/COUNTIF(Data[Order ID], Data[[#This Row],[Order ID]])</f>
        <v>0.25</v>
      </c>
      <c r="Y8760" s="1">
        <f>1/COUNTIFS(Data[Customer Name],Data[[#This Row],[Customer Name]], Data[MonthYear],Data[[#This Row],[MonthYear]])</f>
        <v>0.25</v>
      </c>
      <c r="Z8760" s="1" t="str">
        <f>TEXT(Data[[#This Row],[Order Date]], "mm.yy")</f>
        <v>07.18</v>
      </c>
    </row>
    <row r="8761" spans="1:26" x14ac:dyDescent="0.25">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1" t="str">
        <f>IF(M8761=People!$B$2,People!$A$5,(IF(M8761=People!$B$3,People!$A$3,(IF(M8761=People!$B$4,People!$A$4,(IF(M8761=People!$B$5,People!$A$5,0)))))))</f>
        <v>Chuck Magee</v>
      </c>
      <c r="W8761" s="1" t="str">
        <f>IFERROR(VLOOKUP(Data[[#This Row],[Order ID]], Returns!$A:$B, 2, FALSE), "No")</f>
        <v>Yes</v>
      </c>
      <c r="X8761" s="1">
        <f>1/COUNTIF(Data[Order ID], Data[[#This Row],[Order ID]])</f>
        <v>0.25</v>
      </c>
      <c r="Y8761" s="1">
        <f>1/COUNTIFS(Data[Customer Name],Data[[#This Row],[Customer Name]], Data[MonthYear],Data[[#This Row],[MonthYear]])</f>
        <v>0.25</v>
      </c>
      <c r="Z8761" s="1" t="str">
        <f>TEXT(Data[[#This Row],[Order Date]], "mm.yy")</f>
        <v>07.18</v>
      </c>
    </row>
    <row r="8762" spans="1:26" x14ac:dyDescent="0.25">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1" t="str">
        <f>IF(M8762=People!$B$2,People!$A$5,(IF(M8762=People!$B$3,People!$A$3,(IF(M8762=People!$B$4,People!$A$4,(IF(M8762=People!$B$5,People!$A$5,0)))))))</f>
        <v>Cassandra Brandow</v>
      </c>
      <c r="W8762" s="1" t="str">
        <f>IFERROR(VLOOKUP(Data[[#This Row],[Order ID]], Returns!$A:$B, 2, FALSE), "No")</f>
        <v>No</v>
      </c>
      <c r="X8762" s="1">
        <f>1/COUNTIF(Data[Order ID], Data[[#This Row],[Order ID]])</f>
        <v>0.5</v>
      </c>
      <c r="Y8762" s="1">
        <f>1/COUNTIFS(Data[Customer Name],Data[[#This Row],[Customer Name]], Data[MonthYear],Data[[#This Row],[MonthYear]])</f>
        <v>0.5</v>
      </c>
      <c r="Z8762" s="1" t="str">
        <f>TEXT(Data[[#This Row],[Order Date]], "mm.yy")</f>
        <v>01.18</v>
      </c>
    </row>
    <row r="8763" spans="1:26" x14ac:dyDescent="0.25">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1" t="str">
        <f>IF(M8763=People!$B$2,People!$A$5,(IF(M8763=People!$B$3,People!$A$3,(IF(M8763=People!$B$4,People!$A$4,(IF(M8763=People!$B$5,People!$A$5,0)))))))</f>
        <v>Cassandra Brandow</v>
      </c>
      <c r="W8763" s="1" t="str">
        <f>IFERROR(VLOOKUP(Data[[#This Row],[Order ID]], Returns!$A:$B, 2, FALSE), "No")</f>
        <v>No</v>
      </c>
      <c r="X8763" s="1">
        <f>1/COUNTIF(Data[Order ID], Data[[#This Row],[Order ID]])</f>
        <v>0.5</v>
      </c>
      <c r="Y8763" s="1">
        <f>1/COUNTIFS(Data[Customer Name],Data[[#This Row],[Customer Name]], Data[MonthYear],Data[[#This Row],[MonthYear]])</f>
        <v>0.5</v>
      </c>
      <c r="Z8763" s="1" t="str">
        <f>TEXT(Data[[#This Row],[Order Date]], "mm.yy")</f>
        <v>01.18</v>
      </c>
    </row>
    <row r="8764" spans="1:26" x14ac:dyDescent="0.25">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1" t="str">
        <f>IF(M8764=People!$B$2,People!$A$5,(IF(M8764=People!$B$3,People!$A$3,(IF(M8764=People!$B$4,People!$A$4,(IF(M8764=People!$B$5,People!$A$5,0)))))))</f>
        <v>Cassandra Brandow</v>
      </c>
      <c r="W8764" s="1" t="str">
        <f>IFERROR(VLOOKUP(Data[[#This Row],[Order ID]], Returns!$A:$B, 2, FALSE), "No")</f>
        <v>No</v>
      </c>
      <c r="X8764" s="1">
        <f>1/COUNTIF(Data[Order ID], Data[[#This Row],[Order ID]])</f>
        <v>0.5</v>
      </c>
      <c r="Y8764" s="1">
        <f>1/COUNTIFS(Data[Customer Name],Data[[#This Row],[Customer Name]], Data[MonthYear],Data[[#This Row],[MonthYear]])</f>
        <v>0.5</v>
      </c>
      <c r="Z8764" s="1" t="str">
        <f>TEXT(Data[[#This Row],[Order Date]], "mm.yy")</f>
        <v>12.18</v>
      </c>
    </row>
    <row r="8765" spans="1:26" x14ac:dyDescent="0.25">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1" t="str">
        <f>IF(M8765=People!$B$2,People!$A$5,(IF(M8765=People!$B$3,People!$A$3,(IF(M8765=People!$B$4,People!$A$4,(IF(M8765=People!$B$5,People!$A$5,0)))))))</f>
        <v>Cassandra Brandow</v>
      </c>
      <c r="W8765" s="1" t="str">
        <f>IFERROR(VLOOKUP(Data[[#This Row],[Order ID]], Returns!$A:$B, 2, FALSE), "No")</f>
        <v>No</v>
      </c>
      <c r="X8765" s="1">
        <f>1/COUNTIF(Data[Order ID], Data[[#This Row],[Order ID]])</f>
        <v>0.5</v>
      </c>
      <c r="Y8765" s="1">
        <f>1/COUNTIFS(Data[Customer Name],Data[[#This Row],[Customer Name]], Data[MonthYear],Data[[#This Row],[MonthYear]])</f>
        <v>0.5</v>
      </c>
      <c r="Z8765" s="1" t="str">
        <f>TEXT(Data[[#This Row],[Order Date]], "mm.yy")</f>
        <v>12.18</v>
      </c>
    </row>
    <row r="8766" spans="1:26" x14ac:dyDescent="0.25">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1" t="str">
        <f>IF(M8766=People!$B$2,People!$A$5,(IF(M8766=People!$B$3,People!$A$3,(IF(M8766=People!$B$4,People!$A$4,(IF(M8766=People!$B$5,People!$A$5,0)))))))</f>
        <v>Kelly Williams</v>
      </c>
      <c r="W8766" s="1" t="str">
        <f>IFERROR(VLOOKUP(Data[[#This Row],[Order ID]], Returns!$A:$B, 2, FALSE), "No")</f>
        <v>No</v>
      </c>
      <c r="X8766" s="1">
        <f>1/COUNTIF(Data[Order ID], Data[[#This Row],[Order ID]])</f>
        <v>0.25</v>
      </c>
      <c r="Y8766" s="1">
        <f>1/COUNTIFS(Data[Customer Name],Data[[#This Row],[Customer Name]], Data[MonthYear],Data[[#This Row],[MonthYear]])</f>
        <v>0.25</v>
      </c>
      <c r="Z8766" s="1" t="str">
        <f>TEXT(Data[[#This Row],[Order Date]], "mm.yy")</f>
        <v>11.17</v>
      </c>
    </row>
    <row r="8767" spans="1:26" x14ac:dyDescent="0.25">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1" t="str">
        <f>IF(M8767=People!$B$2,People!$A$5,(IF(M8767=People!$B$3,People!$A$3,(IF(M8767=People!$B$4,People!$A$4,(IF(M8767=People!$B$5,People!$A$5,0)))))))</f>
        <v>Kelly Williams</v>
      </c>
      <c r="W8767" s="1" t="str">
        <f>IFERROR(VLOOKUP(Data[[#This Row],[Order ID]], Returns!$A:$B, 2, FALSE), "No")</f>
        <v>No</v>
      </c>
      <c r="X8767" s="1">
        <f>1/COUNTIF(Data[Order ID], Data[[#This Row],[Order ID]])</f>
        <v>0.25</v>
      </c>
      <c r="Y8767" s="1">
        <f>1/COUNTIFS(Data[Customer Name],Data[[#This Row],[Customer Name]], Data[MonthYear],Data[[#This Row],[MonthYear]])</f>
        <v>0.25</v>
      </c>
      <c r="Z8767" s="1" t="str">
        <f>TEXT(Data[[#This Row],[Order Date]], "mm.yy")</f>
        <v>11.17</v>
      </c>
    </row>
    <row r="8768" spans="1:26" x14ac:dyDescent="0.25">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1" t="str">
        <f>IF(M8768=People!$B$2,People!$A$5,(IF(M8768=People!$B$3,People!$A$3,(IF(M8768=People!$B$4,People!$A$4,(IF(M8768=People!$B$5,People!$A$5,0)))))))</f>
        <v>Kelly Williams</v>
      </c>
      <c r="W8768" s="1" t="str">
        <f>IFERROR(VLOOKUP(Data[[#This Row],[Order ID]], Returns!$A:$B, 2, FALSE), "No")</f>
        <v>No</v>
      </c>
      <c r="X8768" s="1">
        <f>1/COUNTIF(Data[Order ID], Data[[#This Row],[Order ID]])</f>
        <v>0.25</v>
      </c>
      <c r="Y8768" s="1">
        <f>1/COUNTIFS(Data[Customer Name],Data[[#This Row],[Customer Name]], Data[MonthYear],Data[[#This Row],[MonthYear]])</f>
        <v>0.25</v>
      </c>
      <c r="Z8768" s="1" t="str">
        <f>TEXT(Data[[#This Row],[Order Date]], "mm.yy")</f>
        <v>11.17</v>
      </c>
    </row>
    <row r="8769" spans="1:26" x14ac:dyDescent="0.25">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1" t="str">
        <f>IF(M8769=People!$B$2,People!$A$5,(IF(M8769=People!$B$3,People!$A$3,(IF(M8769=People!$B$4,People!$A$4,(IF(M8769=People!$B$5,People!$A$5,0)))))))</f>
        <v>Kelly Williams</v>
      </c>
      <c r="W8769" s="1" t="str">
        <f>IFERROR(VLOOKUP(Data[[#This Row],[Order ID]], Returns!$A:$B, 2, FALSE), "No")</f>
        <v>No</v>
      </c>
      <c r="X8769" s="1">
        <f>1/COUNTIF(Data[Order ID], Data[[#This Row],[Order ID]])</f>
        <v>0.25</v>
      </c>
      <c r="Y8769" s="1">
        <f>1/COUNTIFS(Data[Customer Name],Data[[#This Row],[Customer Name]], Data[MonthYear],Data[[#This Row],[MonthYear]])</f>
        <v>0.25</v>
      </c>
      <c r="Z8769" s="1" t="str">
        <f>TEXT(Data[[#This Row],[Order Date]], "mm.yy")</f>
        <v>11.17</v>
      </c>
    </row>
    <row r="8770" spans="1:26" x14ac:dyDescent="0.25">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1" t="str">
        <f>IF(M8770=People!$B$2,People!$A$5,(IF(M8770=People!$B$3,People!$A$3,(IF(M8770=People!$B$4,People!$A$4,(IF(M8770=People!$B$5,People!$A$5,0)))))))</f>
        <v>Chuck Magee</v>
      </c>
      <c r="W8770" s="1" t="str">
        <f>IFERROR(VLOOKUP(Data[[#This Row],[Order ID]], Returns!$A:$B, 2, FALSE), "No")</f>
        <v>No</v>
      </c>
      <c r="X8770" s="1">
        <f>1/COUNTIF(Data[Order ID], Data[[#This Row],[Order ID]])</f>
        <v>1</v>
      </c>
      <c r="Y8770" s="1">
        <f>1/COUNTIFS(Data[Customer Name],Data[[#This Row],[Customer Name]], Data[MonthYear],Data[[#This Row],[MonthYear]])</f>
        <v>1</v>
      </c>
      <c r="Z8770" s="1" t="str">
        <f>TEXT(Data[[#This Row],[Order Date]], "mm.yy")</f>
        <v>10.17</v>
      </c>
    </row>
    <row r="8771" spans="1:26" x14ac:dyDescent="0.25">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1" t="str">
        <f>IF(M8771=People!$B$2,People!$A$5,(IF(M8771=People!$B$3,People!$A$3,(IF(M8771=People!$B$4,People!$A$4,(IF(M8771=People!$B$5,People!$A$5,0)))))))</f>
        <v>Cassandra Brandow</v>
      </c>
      <c r="W8771" s="1" t="str">
        <f>IFERROR(VLOOKUP(Data[[#This Row],[Order ID]], Returns!$A:$B, 2, FALSE), "No")</f>
        <v>No</v>
      </c>
      <c r="X8771" s="1">
        <f>1/COUNTIF(Data[Order ID], Data[[#This Row],[Order ID]])</f>
        <v>0.5</v>
      </c>
      <c r="Y8771" s="1">
        <f>1/COUNTIFS(Data[Customer Name],Data[[#This Row],[Customer Name]], Data[MonthYear],Data[[#This Row],[MonthYear]])</f>
        <v>0.5</v>
      </c>
      <c r="Z8771" s="1" t="str">
        <f>TEXT(Data[[#This Row],[Order Date]], "mm.yy")</f>
        <v>09.18</v>
      </c>
    </row>
    <row r="8772" spans="1:26" x14ac:dyDescent="0.25">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1" t="str">
        <f>IF(M8772=People!$B$2,People!$A$5,(IF(M8772=People!$B$3,People!$A$3,(IF(M8772=People!$B$4,People!$A$4,(IF(M8772=People!$B$5,People!$A$5,0)))))))</f>
        <v>Cassandra Brandow</v>
      </c>
      <c r="W8772" s="1" t="str">
        <f>IFERROR(VLOOKUP(Data[[#This Row],[Order ID]], Returns!$A:$B, 2, FALSE), "No")</f>
        <v>No</v>
      </c>
      <c r="X8772" s="1">
        <f>1/COUNTIF(Data[Order ID], Data[[#This Row],[Order ID]])</f>
        <v>0.5</v>
      </c>
      <c r="Y8772" s="1">
        <f>1/COUNTIFS(Data[Customer Name],Data[[#This Row],[Customer Name]], Data[MonthYear],Data[[#This Row],[MonthYear]])</f>
        <v>0.5</v>
      </c>
      <c r="Z8772" s="1" t="str">
        <f>TEXT(Data[[#This Row],[Order Date]], "mm.yy")</f>
        <v>09.18</v>
      </c>
    </row>
    <row r="8773" spans="1:26" x14ac:dyDescent="0.25">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1" t="str">
        <f>IF(M8773=People!$B$2,People!$A$5,(IF(M8773=People!$B$3,People!$A$3,(IF(M8773=People!$B$4,People!$A$4,(IF(M8773=People!$B$5,People!$A$5,0)))))))</f>
        <v>Cassandra Brandow</v>
      </c>
      <c r="W8773" s="1" t="str">
        <f>IFERROR(VLOOKUP(Data[[#This Row],[Order ID]], Returns!$A:$B, 2, FALSE), "No")</f>
        <v>No</v>
      </c>
      <c r="X8773" s="1">
        <f>1/COUNTIF(Data[Order ID], Data[[#This Row],[Order ID]])</f>
        <v>0.5</v>
      </c>
      <c r="Y8773" s="1">
        <f>1/COUNTIFS(Data[Customer Name],Data[[#This Row],[Customer Name]], Data[MonthYear],Data[[#This Row],[MonthYear]])</f>
        <v>0.33333333333333331</v>
      </c>
      <c r="Z8773" s="1" t="str">
        <f>TEXT(Data[[#This Row],[Order Date]], "mm.yy")</f>
        <v>09.19</v>
      </c>
    </row>
    <row r="8774" spans="1:26" x14ac:dyDescent="0.25">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1" t="str">
        <f>IF(M8774=People!$B$2,People!$A$5,(IF(M8774=People!$B$3,People!$A$3,(IF(M8774=People!$B$4,People!$A$4,(IF(M8774=People!$B$5,People!$A$5,0)))))))</f>
        <v>Cassandra Brandow</v>
      </c>
      <c r="W8774" s="1" t="str">
        <f>IFERROR(VLOOKUP(Data[[#This Row],[Order ID]], Returns!$A:$B, 2, FALSE), "No")</f>
        <v>No</v>
      </c>
      <c r="X8774" s="1">
        <f>1/COUNTIF(Data[Order ID], Data[[#This Row],[Order ID]])</f>
        <v>0.5</v>
      </c>
      <c r="Y8774" s="1">
        <f>1/COUNTIFS(Data[Customer Name],Data[[#This Row],[Customer Name]], Data[MonthYear],Data[[#This Row],[MonthYear]])</f>
        <v>0.33333333333333331</v>
      </c>
      <c r="Z8774" s="1" t="str">
        <f>TEXT(Data[[#This Row],[Order Date]], "mm.yy")</f>
        <v>09.19</v>
      </c>
    </row>
    <row r="8775" spans="1:26" x14ac:dyDescent="0.25">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1" t="str">
        <f>IF(M8775=People!$B$2,People!$A$5,(IF(M8775=People!$B$3,People!$A$3,(IF(M8775=People!$B$4,People!$A$4,(IF(M8775=People!$B$5,People!$A$5,0)))))))</f>
        <v>Chuck Magee</v>
      </c>
      <c r="W8775" s="1" t="str">
        <f>IFERROR(VLOOKUP(Data[[#This Row],[Order ID]], Returns!$A:$B, 2, FALSE), "No")</f>
        <v>No</v>
      </c>
      <c r="X8775" s="1">
        <f>1/COUNTIF(Data[Order ID], Data[[#This Row],[Order ID]])</f>
        <v>0.5</v>
      </c>
      <c r="Y8775" s="1">
        <f>1/COUNTIFS(Data[Customer Name],Data[[#This Row],[Customer Name]], Data[MonthYear],Data[[#This Row],[MonthYear]])</f>
        <v>0.5</v>
      </c>
      <c r="Z8775" s="1" t="str">
        <f>TEXT(Data[[#This Row],[Order Date]], "mm.yy")</f>
        <v>02.17</v>
      </c>
    </row>
    <row r="8776" spans="1:26" x14ac:dyDescent="0.25">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1" t="str">
        <f>IF(M8776=People!$B$2,People!$A$5,(IF(M8776=People!$B$3,People!$A$3,(IF(M8776=People!$B$4,People!$A$4,(IF(M8776=People!$B$5,People!$A$5,0)))))))</f>
        <v>Chuck Magee</v>
      </c>
      <c r="W8776" s="1" t="str">
        <f>IFERROR(VLOOKUP(Data[[#This Row],[Order ID]], Returns!$A:$B, 2, FALSE), "No")</f>
        <v>No</v>
      </c>
      <c r="X8776" s="1">
        <f>1/COUNTIF(Data[Order ID], Data[[#This Row],[Order ID]])</f>
        <v>0.5</v>
      </c>
      <c r="Y8776" s="1">
        <f>1/COUNTIFS(Data[Customer Name],Data[[#This Row],[Customer Name]], Data[MonthYear],Data[[#This Row],[MonthYear]])</f>
        <v>0.5</v>
      </c>
      <c r="Z8776" s="1" t="str">
        <f>TEXT(Data[[#This Row],[Order Date]], "mm.yy")</f>
        <v>02.17</v>
      </c>
    </row>
    <row r="8777" spans="1:26" x14ac:dyDescent="0.25">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1" t="str">
        <f>IF(M8777=People!$B$2,People!$A$5,(IF(M8777=People!$B$3,People!$A$3,(IF(M8777=People!$B$4,People!$A$4,(IF(M8777=People!$B$5,People!$A$5,0)))))))</f>
        <v>Kelly Williams</v>
      </c>
      <c r="W8777" s="1" t="str">
        <f>IFERROR(VLOOKUP(Data[[#This Row],[Order ID]], Returns!$A:$B, 2, FALSE), "No")</f>
        <v>No</v>
      </c>
      <c r="X8777" s="1">
        <f>1/COUNTIF(Data[Order ID], Data[[#This Row],[Order ID]])</f>
        <v>1</v>
      </c>
      <c r="Y8777" s="1">
        <f>1/COUNTIFS(Data[Customer Name],Data[[#This Row],[Customer Name]], Data[MonthYear],Data[[#This Row],[MonthYear]])</f>
        <v>0.33333333333333331</v>
      </c>
      <c r="Z8777" s="1" t="str">
        <f>TEXT(Data[[#This Row],[Order Date]], "mm.yy")</f>
        <v>12.18</v>
      </c>
    </row>
    <row r="8778" spans="1:26" x14ac:dyDescent="0.25">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1" t="str">
        <f>IF(M8778=People!$B$2,People!$A$5,(IF(M8778=People!$B$3,People!$A$3,(IF(M8778=People!$B$4,People!$A$4,(IF(M8778=People!$B$5,People!$A$5,0)))))))</f>
        <v>Kelly Williams</v>
      </c>
      <c r="W8778" s="1" t="str">
        <f>IFERROR(VLOOKUP(Data[[#This Row],[Order ID]], Returns!$A:$B, 2, FALSE), "No")</f>
        <v>No</v>
      </c>
      <c r="X8778" s="1">
        <f>1/COUNTIF(Data[Order ID], Data[[#This Row],[Order ID]])</f>
        <v>0.5</v>
      </c>
      <c r="Y8778" s="1">
        <f>1/COUNTIFS(Data[Customer Name],Data[[#This Row],[Customer Name]], Data[MonthYear],Data[[#This Row],[MonthYear]])</f>
        <v>0.33333333333333331</v>
      </c>
      <c r="Z8778" s="1" t="str">
        <f>TEXT(Data[[#This Row],[Order Date]], "mm.yy")</f>
        <v>07.18</v>
      </c>
    </row>
    <row r="8779" spans="1:26" x14ac:dyDescent="0.25">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1" t="str">
        <f>IF(M8779=People!$B$2,People!$A$5,(IF(M8779=People!$B$3,People!$A$3,(IF(M8779=People!$B$4,People!$A$4,(IF(M8779=People!$B$5,People!$A$5,0)))))))</f>
        <v>Kelly Williams</v>
      </c>
      <c r="W8779" s="1" t="str">
        <f>IFERROR(VLOOKUP(Data[[#This Row],[Order ID]], Returns!$A:$B, 2, FALSE), "No")</f>
        <v>No</v>
      </c>
      <c r="X8779" s="1">
        <f>1/COUNTIF(Data[Order ID], Data[[#This Row],[Order ID]])</f>
        <v>0.5</v>
      </c>
      <c r="Y8779" s="1">
        <f>1/COUNTIFS(Data[Customer Name],Data[[#This Row],[Customer Name]], Data[MonthYear],Data[[#This Row],[MonthYear]])</f>
        <v>0.33333333333333331</v>
      </c>
      <c r="Z8779" s="1" t="str">
        <f>TEXT(Data[[#This Row],[Order Date]], "mm.yy")</f>
        <v>07.18</v>
      </c>
    </row>
    <row r="8780" spans="1:26" x14ac:dyDescent="0.25">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1" t="str">
        <f>IF(M8780=People!$B$2,People!$A$5,(IF(M8780=People!$B$3,People!$A$3,(IF(M8780=People!$B$4,People!$A$4,(IF(M8780=People!$B$5,People!$A$5,0)))))))</f>
        <v>Chuck Magee</v>
      </c>
      <c r="W8780" s="1" t="str">
        <f>IFERROR(VLOOKUP(Data[[#This Row],[Order ID]], Returns!$A:$B, 2, FALSE), "No")</f>
        <v>No</v>
      </c>
      <c r="X8780" s="1">
        <f>1/COUNTIF(Data[Order ID], Data[[#This Row],[Order ID]])</f>
        <v>1</v>
      </c>
      <c r="Y8780" s="1">
        <f>1/COUNTIFS(Data[Customer Name],Data[[#This Row],[Customer Name]], Data[MonthYear],Data[[#This Row],[MonthYear]])</f>
        <v>1</v>
      </c>
      <c r="Z8780" s="1" t="str">
        <f>TEXT(Data[[#This Row],[Order Date]], "mm.yy")</f>
        <v>12.19</v>
      </c>
    </row>
    <row r="8781" spans="1:26" x14ac:dyDescent="0.25">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1" t="str">
        <f>IF(M8781=People!$B$2,People!$A$5,(IF(M8781=People!$B$3,People!$A$3,(IF(M8781=People!$B$4,People!$A$4,(IF(M8781=People!$B$5,People!$A$5,0)))))))</f>
        <v>Cassandra Brandow</v>
      </c>
      <c r="W8781" s="1" t="str">
        <f>IFERROR(VLOOKUP(Data[[#This Row],[Order ID]], Returns!$A:$B, 2, FALSE), "No")</f>
        <v>No</v>
      </c>
      <c r="X8781" s="1">
        <f>1/COUNTIF(Data[Order ID], Data[[#This Row],[Order ID]])</f>
        <v>1</v>
      </c>
      <c r="Y8781" s="1">
        <f>1/COUNTIFS(Data[Customer Name],Data[[#This Row],[Customer Name]], Data[MonthYear],Data[[#This Row],[MonthYear]])</f>
        <v>1</v>
      </c>
      <c r="Z8781" s="1" t="str">
        <f>TEXT(Data[[#This Row],[Order Date]], "mm.yy")</f>
        <v>03.17</v>
      </c>
    </row>
    <row r="8782" spans="1:26" x14ac:dyDescent="0.25">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1" t="str">
        <f>IF(M8782=People!$B$2,People!$A$5,(IF(M8782=People!$B$3,People!$A$3,(IF(M8782=People!$B$4,People!$A$4,(IF(M8782=People!$B$5,People!$A$5,0)))))))</f>
        <v>Kelly Williams</v>
      </c>
      <c r="W8782" s="1" t="str">
        <f>IFERROR(VLOOKUP(Data[[#This Row],[Order ID]], Returns!$A:$B, 2, FALSE), "No")</f>
        <v>No</v>
      </c>
      <c r="X8782" s="1">
        <f>1/COUNTIF(Data[Order ID], Data[[#This Row],[Order ID]])</f>
        <v>0.5</v>
      </c>
      <c r="Y8782" s="1">
        <f>1/COUNTIFS(Data[Customer Name],Data[[#This Row],[Customer Name]], Data[MonthYear],Data[[#This Row],[MonthYear]])</f>
        <v>0.5</v>
      </c>
      <c r="Z8782" s="1" t="str">
        <f>TEXT(Data[[#This Row],[Order Date]], "mm.yy")</f>
        <v>03.17</v>
      </c>
    </row>
    <row r="8783" spans="1:26" x14ac:dyDescent="0.25">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1" t="str">
        <f>IF(M8783=People!$B$2,People!$A$5,(IF(M8783=People!$B$3,People!$A$3,(IF(M8783=People!$B$4,People!$A$4,(IF(M8783=People!$B$5,People!$A$5,0)))))))</f>
        <v>Kelly Williams</v>
      </c>
      <c r="W8783" s="1" t="str">
        <f>IFERROR(VLOOKUP(Data[[#This Row],[Order ID]], Returns!$A:$B, 2, FALSE), "No")</f>
        <v>No</v>
      </c>
      <c r="X8783" s="1">
        <f>1/COUNTIF(Data[Order ID], Data[[#This Row],[Order ID]])</f>
        <v>0.5</v>
      </c>
      <c r="Y8783" s="1">
        <f>1/COUNTIFS(Data[Customer Name],Data[[#This Row],[Customer Name]], Data[MonthYear],Data[[#This Row],[MonthYear]])</f>
        <v>0.5</v>
      </c>
      <c r="Z8783" s="1" t="str">
        <f>TEXT(Data[[#This Row],[Order Date]], "mm.yy")</f>
        <v>03.17</v>
      </c>
    </row>
    <row r="8784" spans="1:26" x14ac:dyDescent="0.25">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1" t="str">
        <f>IF(M8784=People!$B$2,People!$A$5,(IF(M8784=People!$B$3,People!$A$3,(IF(M8784=People!$B$4,People!$A$4,(IF(M8784=People!$B$5,People!$A$5,0)))))))</f>
        <v>Cassandra Brandow</v>
      </c>
      <c r="W8784" s="1" t="str">
        <f>IFERROR(VLOOKUP(Data[[#This Row],[Order ID]], Returns!$A:$B, 2, FALSE), "No")</f>
        <v>No</v>
      </c>
      <c r="X8784" s="1">
        <f>1/COUNTIF(Data[Order ID], Data[[#This Row],[Order ID]])</f>
        <v>0.5</v>
      </c>
      <c r="Y8784" s="1">
        <f>1/COUNTIFS(Data[Customer Name],Data[[#This Row],[Customer Name]], Data[MonthYear],Data[[#This Row],[MonthYear]])</f>
        <v>0.5</v>
      </c>
      <c r="Z8784" s="1" t="str">
        <f>TEXT(Data[[#This Row],[Order Date]], "mm.yy")</f>
        <v>09.18</v>
      </c>
    </row>
    <row r="8785" spans="1:26" x14ac:dyDescent="0.25">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1" t="str">
        <f>IF(M8785=People!$B$2,People!$A$5,(IF(M8785=People!$B$3,People!$A$3,(IF(M8785=People!$B$4,People!$A$4,(IF(M8785=People!$B$5,People!$A$5,0)))))))</f>
        <v>Cassandra Brandow</v>
      </c>
      <c r="W8785" s="1" t="str">
        <f>IFERROR(VLOOKUP(Data[[#This Row],[Order ID]], Returns!$A:$B, 2, FALSE), "No")</f>
        <v>No</v>
      </c>
      <c r="X8785" s="1">
        <f>1/COUNTIF(Data[Order ID], Data[[#This Row],[Order ID]])</f>
        <v>0.5</v>
      </c>
      <c r="Y8785" s="1">
        <f>1/COUNTIFS(Data[Customer Name],Data[[#This Row],[Customer Name]], Data[MonthYear],Data[[#This Row],[MonthYear]])</f>
        <v>0.5</v>
      </c>
      <c r="Z8785" s="1" t="str">
        <f>TEXT(Data[[#This Row],[Order Date]], "mm.yy")</f>
        <v>09.18</v>
      </c>
    </row>
    <row r="8786" spans="1:26" x14ac:dyDescent="0.25">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1" t="str">
        <f>IF(M8786=People!$B$2,People!$A$5,(IF(M8786=People!$B$3,People!$A$3,(IF(M8786=People!$B$4,People!$A$4,(IF(M8786=People!$B$5,People!$A$5,0)))))))</f>
        <v>Cassandra Brandow</v>
      </c>
      <c r="W8786" s="1" t="str">
        <f>IFERROR(VLOOKUP(Data[[#This Row],[Order ID]], Returns!$A:$B, 2, FALSE), "No")</f>
        <v>No</v>
      </c>
      <c r="X8786" s="1">
        <f>1/COUNTIF(Data[Order ID], Data[[#This Row],[Order ID]])</f>
        <v>1</v>
      </c>
      <c r="Y8786" s="1">
        <f>1/COUNTIFS(Data[Customer Name],Data[[#This Row],[Customer Name]], Data[MonthYear],Data[[#This Row],[MonthYear]])</f>
        <v>1</v>
      </c>
      <c r="Z8786" s="1" t="str">
        <f>TEXT(Data[[#This Row],[Order Date]], "mm.yy")</f>
        <v>03.19</v>
      </c>
    </row>
    <row r="8787" spans="1:26" x14ac:dyDescent="0.25">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1" t="str">
        <f>IF(M8787=People!$B$2,People!$A$5,(IF(M8787=People!$B$3,People!$A$3,(IF(M8787=People!$B$4,People!$A$4,(IF(M8787=People!$B$5,People!$A$5,0)))))))</f>
        <v>Cassandra Brandow</v>
      </c>
      <c r="W8787" s="1" t="str">
        <f>IFERROR(VLOOKUP(Data[[#This Row],[Order ID]], Returns!$A:$B, 2, FALSE), "No")</f>
        <v>No</v>
      </c>
      <c r="X8787" s="1">
        <f>1/COUNTIF(Data[Order ID], Data[[#This Row],[Order ID]])</f>
        <v>0.33333333333333331</v>
      </c>
      <c r="Y8787" s="1">
        <f>1/COUNTIFS(Data[Customer Name],Data[[#This Row],[Customer Name]], Data[MonthYear],Data[[#This Row],[MonthYear]])</f>
        <v>0.33333333333333331</v>
      </c>
      <c r="Z8787" s="1" t="str">
        <f>TEXT(Data[[#This Row],[Order Date]], "mm.yy")</f>
        <v>05.19</v>
      </c>
    </row>
    <row r="8788" spans="1:26" x14ac:dyDescent="0.25">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1" t="str">
        <f>IF(M8788=People!$B$2,People!$A$5,(IF(M8788=People!$B$3,People!$A$3,(IF(M8788=People!$B$4,People!$A$4,(IF(M8788=People!$B$5,People!$A$5,0)))))))</f>
        <v>Cassandra Brandow</v>
      </c>
      <c r="W8788" s="1" t="str">
        <f>IFERROR(VLOOKUP(Data[[#This Row],[Order ID]], Returns!$A:$B, 2, FALSE), "No")</f>
        <v>No</v>
      </c>
      <c r="X8788" s="1">
        <f>1/COUNTIF(Data[Order ID], Data[[#This Row],[Order ID]])</f>
        <v>0.33333333333333331</v>
      </c>
      <c r="Y8788" s="1">
        <f>1/COUNTIFS(Data[Customer Name],Data[[#This Row],[Customer Name]], Data[MonthYear],Data[[#This Row],[MonthYear]])</f>
        <v>0.33333333333333331</v>
      </c>
      <c r="Z8788" s="1" t="str">
        <f>TEXT(Data[[#This Row],[Order Date]], "mm.yy")</f>
        <v>05.19</v>
      </c>
    </row>
    <row r="8789" spans="1:26" x14ac:dyDescent="0.25">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1" t="str">
        <f>IF(M8789=People!$B$2,People!$A$5,(IF(M8789=People!$B$3,People!$A$3,(IF(M8789=People!$B$4,People!$A$4,(IF(M8789=People!$B$5,People!$A$5,0)))))))</f>
        <v>Cassandra Brandow</v>
      </c>
      <c r="W8789" s="1" t="str">
        <f>IFERROR(VLOOKUP(Data[[#This Row],[Order ID]], Returns!$A:$B, 2, FALSE), "No")</f>
        <v>No</v>
      </c>
      <c r="X8789" s="1">
        <f>1/COUNTIF(Data[Order ID], Data[[#This Row],[Order ID]])</f>
        <v>0.33333333333333331</v>
      </c>
      <c r="Y8789" s="1">
        <f>1/COUNTIFS(Data[Customer Name],Data[[#This Row],[Customer Name]], Data[MonthYear],Data[[#This Row],[MonthYear]])</f>
        <v>0.33333333333333331</v>
      </c>
      <c r="Z8789" s="1" t="str">
        <f>TEXT(Data[[#This Row],[Order Date]], "mm.yy")</f>
        <v>05.19</v>
      </c>
    </row>
    <row r="8790" spans="1:26" x14ac:dyDescent="0.25">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1" t="str">
        <f>IF(M8790=People!$B$2,People!$A$5,(IF(M8790=People!$B$3,People!$A$3,(IF(M8790=People!$B$4,People!$A$4,(IF(M8790=People!$B$5,People!$A$5,0)))))))</f>
        <v>Cassandra Brandow</v>
      </c>
      <c r="W8790" s="1" t="str">
        <f>IFERROR(VLOOKUP(Data[[#This Row],[Order ID]], Returns!$A:$B, 2, FALSE), "No")</f>
        <v>No</v>
      </c>
      <c r="X8790" s="1">
        <f>1/COUNTIF(Data[Order ID], Data[[#This Row],[Order ID]])</f>
        <v>0.5</v>
      </c>
      <c r="Y8790" s="1">
        <f>1/COUNTIFS(Data[Customer Name],Data[[#This Row],[Customer Name]], Data[MonthYear],Data[[#This Row],[MonthYear]])</f>
        <v>0.5</v>
      </c>
      <c r="Z8790" s="1" t="str">
        <f>TEXT(Data[[#This Row],[Order Date]], "mm.yy")</f>
        <v>06.19</v>
      </c>
    </row>
    <row r="8791" spans="1:26" x14ac:dyDescent="0.25">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1" t="str">
        <f>IF(M8791=People!$B$2,People!$A$5,(IF(M8791=People!$B$3,People!$A$3,(IF(M8791=People!$B$4,People!$A$4,(IF(M8791=People!$B$5,People!$A$5,0)))))))</f>
        <v>Cassandra Brandow</v>
      </c>
      <c r="W8791" s="1" t="str">
        <f>IFERROR(VLOOKUP(Data[[#This Row],[Order ID]], Returns!$A:$B, 2, FALSE), "No")</f>
        <v>No</v>
      </c>
      <c r="X8791" s="1">
        <f>1/COUNTIF(Data[Order ID], Data[[#This Row],[Order ID]])</f>
        <v>0.5</v>
      </c>
      <c r="Y8791" s="1">
        <f>1/COUNTIFS(Data[Customer Name],Data[[#This Row],[Customer Name]], Data[MonthYear],Data[[#This Row],[MonthYear]])</f>
        <v>0.5</v>
      </c>
      <c r="Z8791" s="1" t="str">
        <f>TEXT(Data[[#This Row],[Order Date]], "mm.yy")</f>
        <v>06.19</v>
      </c>
    </row>
    <row r="8792" spans="1:26" x14ac:dyDescent="0.25">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1" t="str">
        <f>IF(M8792=People!$B$2,People!$A$5,(IF(M8792=People!$B$3,People!$A$3,(IF(M8792=People!$B$4,People!$A$4,(IF(M8792=People!$B$5,People!$A$5,0)))))))</f>
        <v>Cassandra Brandow</v>
      </c>
      <c r="W8792" s="1" t="str">
        <f>IFERROR(VLOOKUP(Data[[#This Row],[Order ID]], Returns!$A:$B, 2, FALSE), "No")</f>
        <v>No</v>
      </c>
      <c r="X8792" s="1">
        <f>1/COUNTIF(Data[Order ID], Data[[#This Row],[Order ID]])</f>
        <v>1</v>
      </c>
      <c r="Y8792" s="1">
        <f>1/COUNTIFS(Data[Customer Name],Data[[#This Row],[Customer Name]], Data[MonthYear],Data[[#This Row],[MonthYear]])</f>
        <v>0.16666666666666666</v>
      </c>
      <c r="Z8792" s="1" t="str">
        <f>TEXT(Data[[#This Row],[Order Date]], "mm.yy")</f>
        <v>09.17</v>
      </c>
    </row>
    <row r="8793" spans="1:26" x14ac:dyDescent="0.25">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1" t="str">
        <f>IF(M8793=People!$B$2,People!$A$5,(IF(M8793=People!$B$3,People!$A$3,(IF(M8793=People!$B$4,People!$A$4,(IF(M8793=People!$B$5,People!$A$5,0)))))))</f>
        <v>Kelly Williams</v>
      </c>
      <c r="W8793" s="1" t="str">
        <f>IFERROR(VLOOKUP(Data[[#This Row],[Order ID]], Returns!$A:$B, 2, FALSE), "No")</f>
        <v>No</v>
      </c>
      <c r="X8793" s="1">
        <f>1/COUNTIF(Data[Order ID], Data[[#This Row],[Order ID]])</f>
        <v>1</v>
      </c>
      <c r="Y8793" s="1">
        <f>1/COUNTIFS(Data[Customer Name],Data[[#This Row],[Customer Name]], Data[MonthYear],Data[[#This Row],[MonthYear]])</f>
        <v>1</v>
      </c>
      <c r="Z8793" s="1" t="str">
        <f>TEXT(Data[[#This Row],[Order Date]], "mm.yy")</f>
        <v>03.19</v>
      </c>
    </row>
    <row r="8794" spans="1:26" x14ac:dyDescent="0.25">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1" t="str">
        <f>IF(M8794=People!$B$2,People!$A$5,(IF(M8794=People!$B$3,People!$A$3,(IF(M8794=People!$B$4,People!$A$4,(IF(M8794=People!$B$5,People!$A$5,0)))))))</f>
        <v>Cassandra Brandow</v>
      </c>
      <c r="W8794" s="1" t="str">
        <f>IFERROR(VLOOKUP(Data[[#This Row],[Order ID]], Returns!$A:$B, 2, FALSE), "No")</f>
        <v>No</v>
      </c>
      <c r="X8794" s="1">
        <f>1/COUNTIF(Data[Order ID], Data[[#This Row],[Order ID]])</f>
        <v>0.25</v>
      </c>
      <c r="Y8794" s="1">
        <f>1/COUNTIFS(Data[Customer Name],Data[[#This Row],[Customer Name]], Data[MonthYear],Data[[#This Row],[MonthYear]])</f>
        <v>0.25</v>
      </c>
      <c r="Z8794" s="1" t="str">
        <f>TEXT(Data[[#This Row],[Order Date]], "mm.yy")</f>
        <v>12.16</v>
      </c>
    </row>
    <row r="8795" spans="1:26" x14ac:dyDescent="0.25">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1" t="str">
        <f>IF(M8795=People!$B$2,People!$A$5,(IF(M8795=People!$B$3,People!$A$3,(IF(M8795=People!$B$4,People!$A$4,(IF(M8795=People!$B$5,People!$A$5,0)))))))</f>
        <v>Cassandra Brandow</v>
      </c>
      <c r="W8795" s="1" t="str">
        <f>IFERROR(VLOOKUP(Data[[#This Row],[Order ID]], Returns!$A:$B, 2, FALSE), "No")</f>
        <v>No</v>
      </c>
      <c r="X8795" s="1">
        <f>1/COUNTIF(Data[Order ID], Data[[#This Row],[Order ID]])</f>
        <v>0.25</v>
      </c>
      <c r="Y8795" s="1">
        <f>1/COUNTIFS(Data[Customer Name],Data[[#This Row],[Customer Name]], Data[MonthYear],Data[[#This Row],[MonthYear]])</f>
        <v>0.25</v>
      </c>
      <c r="Z8795" s="1" t="str">
        <f>TEXT(Data[[#This Row],[Order Date]], "mm.yy")</f>
        <v>12.16</v>
      </c>
    </row>
    <row r="8796" spans="1:26" x14ac:dyDescent="0.25">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1" t="str">
        <f>IF(M8796=People!$B$2,People!$A$5,(IF(M8796=People!$B$3,People!$A$3,(IF(M8796=People!$B$4,People!$A$4,(IF(M8796=People!$B$5,People!$A$5,0)))))))</f>
        <v>Cassandra Brandow</v>
      </c>
      <c r="W8796" s="1" t="str">
        <f>IFERROR(VLOOKUP(Data[[#This Row],[Order ID]], Returns!$A:$B, 2, FALSE), "No")</f>
        <v>No</v>
      </c>
      <c r="X8796" s="1">
        <f>1/COUNTIF(Data[Order ID], Data[[#This Row],[Order ID]])</f>
        <v>0.25</v>
      </c>
      <c r="Y8796" s="1">
        <f>1/COUNTIFS(Data[Customer Name],Data[[#This Row],[Customer Name]], Data[MonthYear],Data[[#This Row],[MonthYear]])</f>
        <v>0.25</v>
      </c>
      <c r="Z8796" s="1" t="str">
        <f>TEXT(Data[[#This Row],[Order Date]], "mm.yy")</f>
        <v>12.16</v>
      </c>
    </row>
    <row r="8797" spans="1:26" x14ac:dyDescent="0.25">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1" t="str">
        <f>IF(M8797=People!$B$2,People!$A$5,(IF(M8797=People!$B$3,People!$A$3,(IF(M8797=People!$B$4,People!$A$4,(IF(M8797=People!$B$5,People!$A$5,0)))))))</f>
        <v>Cassandra Brandow</v>
      </c>
      <c r="W8797" s="1" t="str">
        <f>IFERROR(VLOOKUP(Data[[#This Row],[Order ID]], Returns!$A:$B, 2, FALSE), "No")</f>
        <v>No</v>
      </c>
      <c r="X8797" s="1">
        <f>1/COUNTIF(Data[Order ID], Data[[#This Row],[Order ID]])</f>
        <v>0.25</v>
      </c>
      <c r="Y8797" s="1">
        <f>1/COUNTIFS(Data[Customer Name],Data[[#This Row],[Customer Name]], Data[MonthYear],Data[[#This Row],[MonthYear]])</f>
        <v>0.25</v>
      </c>
      <c r="Z8797" s="1" t="str">
        <f>TEXT(Data[[#This Row],[Order Date]], "mm.yy")</f>
        <v>12.16</v>
      </c>
    </row>
    <row r="8798" spans="1:26" x14ac:dyDescent="0.25">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1" t="str">
        <f>IF(M8798=People!$B$2,People!$A$5,(IF(M8798=People!$B$3,People!$A$3,(IF(M8798=People!$B$4,People!$A$4,(IF(M8798=People!$B$5,People!$A$5,0)))))))</f>
        <v>Cassandra Brandow</v>
      </c>
      <c r="W8798" s="1" t="str">
        <f>IFERROR(VLOOKUP(Data[[#This Row],[Order ID]], Returns!$A:$B, 2, FALSE), "No")</f>
        <v>No</v>
      </c>
      <c r="X8798" s="1">
        <f>1/COUNTIF(Data[Order ID], Data[[#This Row],[Order ID]])</f>
        <v>0.5</v>
      </c>
      <c r="Y8798" s="1">
        <f>1/COUNTIFS(Data[Customer Name],Data[[#This Row],[Customer Name]], Data[MonthYear],Data[[#This Row],[MonthYear]])</f>
        <v>0.5</v>
      </c>
      <c r="Z8798" s="1" t="str">
        <f>TEXT(Data[[#This Row],[Order Date]], "mm.yy")</f>
        <v>07.18</v>
      </c>
    </row>
    <row r="8799" spans="1:26" x14ac:dyDescent="0.25">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1" t="str">
        <f>IF(M8799=People!$B$2,People!$A$5,(IF(M8799=People!$B$3,People!$A$3,(IF(M8799=People!$B$4,People!$A$4,(IF(M8799=People!$B$5,People!$A$5,0)))))))</f>
        <v>Cassandra Brandow</v>
      </c>
      <c r="W8799" s="1" t="str">
        <f>IFERROR(VLOOKUP(Data[[#This Row],[Order ID]], Returns!$A:$B, 2, FALSE), "No")</f>
        <v>No</v>
      </c>
      <c r="X8799" s="1">
        <f>1/COUNTIF(Data[Order ID], Data[[#This Row],[Order ID]])</f>
        <v>0.5</v>
      </c>
      <c r="Y8799" s="1">
        <f>1/COUNTIFS(Data[Customer Name],Data[[#This Row],[Customer Name]], Data[MonthYear],Data[[#This Row],[MonthYear]])</f>
        <v>0.5</v>
      </c>
      <c r="Z8799" s="1" t="str">
        <f>TEXT(Data[[#This Row],[Order Date]], "mm.yy")</f>
        <v>07.18</v>
      </c>
    </row>
    <row r="8800" spans="1:26" x14ac:dyDescent="0.25">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1" t="str">
        <f>IF(M8800=People!$B$2,People!$A$5,(IF(M8800=People!$B$3,People!$A$3,(IF(M8800=People!$B$4,People!$A$4,(IF(M8800=People!$B$5,People!$A$5,0)))))))</f>
        <v>Chuck Magee</v>
      </c>
      <c r="W8800" s="1" t="str">
        <f>IFERROR(VLOOKUP(Data[[#This Row],[Order ID]], Returns!$A:$B, 2, FALSE), "No")</f>
        <v>No</v>
      </c>
      <c r="X8800" s="1">
        <f>1/COUNTIF(Data[Order ID], Data[[#This Row],[Order ID]])</f>
        <v>1</v>
      </c>
      <c r="Y8800" s="1">
        <f>1/COUNTIFS(Data[Customer Name],Data[[#This Row],[Customer Name]], Data[MonthYear],Data[[#This Row],[MonthYear]])</f>
        <v>1</v>
      </c>
      <c r="Z8800" s="1" t="str">
        <f>TEXT(Data[[#This Row],[Order Date]], "mm.yy")</f>
        <v>04.18</v>
      </c>
    </row>
    <row r="8801" spans="1:26" x14ac:dyDescent="0.25">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1" t="str">
        <f>IF(M8801=People!$B$2,People!$A$5,(IF(M8801=People!$B$3,People!$A$3,(IF(M8801=People!$B$4,People!$A$4,(IF(M8801=People!$B$5,People!$A$5,0)))))))</f>
        <v>Chuck Magee</v>
      </c>
      <c r="W8801" s="1" t="str">
        <f>IFERROR(VLOOKUP(Data[[#This Row],[Order ID]], Returns!$A:$B, 2, FALSE), "No")</f>
        <v>No</v>
      </c>
      <c r="X8801" s="1">
        <f>1/COUNTIF(Data[Order ID], Data[[#This Row],[Order ID]])</f>
        <v>1</v>
      </c>
      <c r="Y8801" s="1">
        <f>1/COUNTIFS(Data[Customer Name],Data[[#This Row],[Customer Name]], Data[MonthYear],Data[[#This Row],[MonthYear]])</f>
        <v>0.5</v>
      </c>
      <c r="Z8801" s="1" t="str">
        <f>TEXT(Data[[#This Row],[Order Date]], "mm.yy")</f>
        <v>05.16</v>
      </c>
    </row>
    <row r="8802" spans="1:26" x14ac:dyDescent="0.25">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1" t="str">
        <f>IF(M8802=People!$B$2,People!$A$5,(IF(M8802=People!$B$3,People!$A$3,(IF(M8802=People!$B$4,People!$A$4,(IF(M8802=People!$B$5,People!$A$5,0)))))))</f>
        <v>Kelly Williams</v>
      </c>
      <c r="W8802" s="1" t="str">
        <f>IFERROR(VLOOKUP(Data[[#This Row],[Order ID]], Returns!$A:$B, 2, FALSE), "No")</f>
        <v>No</v>
      </c>
      <c r="X8802" s="1">
        <f>1/COUNTIF(Data[Order ID], Data[[#This Row],[Order ID]])</f>
        <v>1</v>
      </c>
      <c r="Y8802" s="1">
        <f>1/COUNTIFS(Data[Customer Name],Data[[#This Row],[Customer Name]], Data[MonthYear],Data[[#This Row],[MonthYear]])</f>
        <v>1</v>
      </c>
      <c r="Z8802" s="1" t="str">
        <f>TEXT(Data[[#This Row],[Order Date]], "mm.yy")</f>
        <v>11.19</v>
      </c>
    </row>
    <row r="8803" spans="1:26" x14ac:dyDescent="0.25">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1" t="str">
        <f>IF(M8803=People!$B$2,People!$A$5,(IF(M8803=People!$B$3,People!$A$3,(IF(M8803=People!$B$4,People!$A$4,(IF(M8803=People!$B$5,People!$A$5,0)))))))</f>
        <v>Kelly Williams</v>
      </c>
      <c r="W8803" s="1" t="str">
        <f>IFERROR(VLOOKUP(Data[[#This Row],[Order ID]], Returns!$A:$B, 2, FALSE), "No")</f>
        <v>No</v>
      </c>
      <c r="X8803" s="1">
        <f>1/COUNTIF(Data[Order ID], Data[[#This Row],[Order ID]])</f>
        <v>0.5</v>
      </c>
      <c r="Y8803" s="1">
        <f>1/COUNTIFS(Data[Customer Name],Data[[#This Row],[Customer Name]], Data[MonthYear],Data[[#This Row],[MonthYear]])</f>
        <v>0.5</v>
      </c>
      <c r="Z8803" s="1" t="str">
        <f>TEXT(Data[[#This Row],[Order Date]], "mm.yy")</f>
        <v>11.18</v>
      </c>
    </row>
    <row r="8804" spans="1:26" x14ac:dyDescent="0.25">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1" t="str">
        <f>IF(M8804=People!$B$2,People!$A$5,(IF(M8804=People!$B$3,People!$A$3,(IF(M8804=People!$B$4,People!$A$4,(IF(M8804=People!$B$5,People!$A$5,0)))))))</f>
        <v>Kelly Williams</v>
      </c>
      <c r="W8804" s="1" t="str">
        <f>IFERROR(VLOOKUP(Data[[#This Row],[Order ID]], Returns!$A:$B, 2, FALSE), "No")</f>
        <v>No</v>
      </c>
      <c r="X8804" s="1">
        <f>1/COUNTIF(Data[Order ID], Data[[#This Row],[Order ID]])</f>
        <v>0.5</v>
      </c>
      <c r="Y8804" s="1">
        <f>1/COUNTIFS(Data[Customer Name],Data[[#This Row],[Customer Name]], Data[MonthYear],Data[[#This Row],[MonthYear]])</f>
        <v>0.5</v>
      </c>
      <c r="Z8804" s="1" t="str">
        <f>TEXT(Data[[#This Row],[Order Date]], "mm.yy")</f>
        <v>11.18</v>
      </c>
    </row>
    <row r="8805" spans="1:26" x14ac:dyDescent="0.25">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1" t="str">
        <f>IF(M8805=People!$B$2,People!$A$5,(IF(M8805=People!$B$3,People!$A$3,(IF(M8805=People!$B$4,People!$A$4,(IF(M8805=People!$B$5,People!$A$5,0)))))))</f>
        <v>Chuck Magee</v>
      </c>
      <c r="W8805" s="1" t="str">
        <f>IFERROR(VLOOKUP(Data[[#This Row],[Order ID]], Returns!$A:$B, 2, FALSE), "No")</f>
        <v>No</v>
      </c>
      <c r="X8805" s="1">
        <f>1/COUNTIF(Data[Order ID], Data[[#This Row],[Order ID]])</f>
        <v>0.5</v>
      </c>
      <c r="Y8805" s="1">
        <f>1/COUNTIFS(Data[Customer Name],Data[[#This Row],[Customer Name]], Data[MonthYear],Data[[#This Row],[MonthYear]])</f>
        <v>0.5</v>
      </c>
      <c r="Z8805" s="1" t="str">
        <f>TEXT(Data[[#This Row],[Order Date]], "mm.yy")</f>
        <v>12.16</v>
      </c>
    </row>
    <row r="8806" spans="1:26" x14ac:dyDescent="0.25">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1" t="str">
        <f>IF(M8806=People!$B$2,People!$A$5,(IF(M8806=People!$B$3,People!$A$3,(IF(M8806=People!$B$4,People!$A$4,(IF(M8806=People!$B$5,People!$A$5,0)))))))</f>
        <v>Chuck Magee</v>
      </c>
      <c r="W8806" s="1" t="str">
        <f>IFERROR(VLOOKUP(Data[[#This Row],[Order ID]], Returns!$A:$B, 2, FALSE), "No")</f>
        <v>No</v>
      </c>
      <c r="X8806" s="1">
        <f>1/COUNTIF(Data[Order ID], Data[[#This Row],[Order ID]])</f>
        <v>0.5</v>
      </c>
      <c r="Y8806" s="1">
        <f>1/COUNTIFS(Data[Customer Name],Data[[#This Row],[Customer Name]], Data[MonthYear],Data[[#This Row],[MonthYear]])</f>
        <v>0.5</v>
      </c>
      <c r="Z8806" s="1" t="str">
        <f>TEXT(Data[[#This Row],[Order Date]], "mm.yy")</f>
        <v>12.16</v>
      </c>
    </row>
    <row r="8807" spans="1:26" x14ac:dyDescent="0.25">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1" t="str">
        <f>IF(M8807=People!$B$2,People!$A$5,(IF(M8807=People!$B$3,People!$A$3,(IF(M8807=People!$B$4,People!$A$4,(IF(M8807=People!$B$5,People!$A$5,0)))))))</f>
        <v>Cassandra Brandow</v>
      </c>
      <c r="W8807" s="1" t="str">
        <f>IFERROR(VLOOKUP(Data[[#This Row],[Order ID]], Returns!$A:$B, 2, FALSE), "No")</f>
        <v>No</v>
      </c>
      <c r="X8807" s="1">
        <f>1/COUNTIF(Data[Order ID], Data[[#This Row],[Order ID]])</f>
        <v>1</v>
      </c>
      <c r="Y8807" s="1">
        <f>1/COUNTIFS(Data[Customer Name],Data[[#This Row],[Customer Name]], Data[MonthYear],Data[[#This Row],[MonthYear]])</f>
        <v>1</v>
      </c>
      <c r="Z8807" s="1" t="str">
        <f>TEXT(Data[[#This Row],[Order Date]], "mm.yy")</f>
        <v>08.19</v>
      </c>
    </row>
    <row r="8808" spans="1:26" x14ac:dyDescent="0.25">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1" t="str">
        <f>IF(M8808=People!$B$2,People!$A$5,(IF(M8808=People!$B$3,People!$A$3,(IF(M8808=People!$B$4,People!$A$4,(IF(M8808=People!$B$5,People!$A$5,0)))))))</f>
        <v>Chuck Magee</v>
      </c>
      <c r="W8808" s="1" t="str">
        <f>IFERROR(VLOOKUP(Data[[#This Row],[Order ID]], Returns!$A:$B, 2, FALSE), "No")</f>
        <v>No</v>
      </c>
      <c r="X8808" s="1">
        <f>1/COUNTIF(Data[Order ID], Data[[#This Row],[Order ID]])</f>
        <v>1</v>
      </c>
      <c r="Y8808" s="1">
        <f>1/COUNTIFS(Data[Customer Name],Data[[#This Row],[Customer Name]], Data[MonthYear],Data[[#This Row],[MonthYear]])</f>
        <v>1</v>
      </c>
      <c r="Z8808" s="1" t="str">
        <f>TEXT(Data[[#This Row],[Order Date]], "mm.yy")</f>
        <v>09.18</v>
      </c>
    </row>
    <row r="8809" spans="1:26" x14ac:dyDescent="0.25">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1" t="str">
        <f>IF(M8809=People!$B$2,People!$A$5,(IF(M8809=People!$B$3,People!$A$3,(IF(M8809=People!$B$4,People!$A$4,(IF(M8809=People!$B$5,People!$A$5,0)))))))</f>
        <v>Chuck Magee</v>
      </c>
      <c r="W8809" s="1" t="str">
        <f>IFERROR(VLOOKUP(Data[[#This Row],[Order ID]], Returns!$A:$B, 2, FALSE), "No")</f>
        <v>No</v>
      </c>
      <c r="X8809" s="1">
        <f>1/COUNTIF(Data[Order ID], Data[[#This Row],[Order ID]])</f>
        <v>0.33333333333333331</v>
      </c>
      <c r="Y8809" s="1">
        <f>1/COUNTIFS(Data[Customer Name],Data[[#This Row],[Customer Name]], Data[MonthYear],Data[[#This Row],[MonthYear]])</f>
        <v>0.33333333333333331</v>
      </c>
      <c r="Z8809" s="1" t="str">
        <f>TEXT(Data[[#This Row],[Order Date]], "mm.yy")</f>
        <v>10.19</v>
      </c>
    </row>
    <row r="8810" spans="1:26" x14ac:dyDescent="0.25">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1" t="str">
        <f>IF(M8810=People!$B$2,People!$A$5,(IF(M8810=People!$B$3,People!$A$3,(IF(M8810=People!$B$4,People!$A$4,(IF(M8810=People!$B$5,People!$A$5,0)))))))</f>
        <v>Chuck Magee</v>
      </c>
      <c r="W8810" s="1" t="str">
        <f>IFERROR(VLOOKUP(Data[[#This Row],[Order ID]], Returns!$A:$B, 2, FALSE), "No")</f>
        <v>No</v>
      </c>
      <c r="X8810" s="1">
        <f>1/COUNTIF(Data[Order ID], Data[[#This Row],[Order ID]])</f>
        <v>0.33333333333333331</v>
      </c>
      <c r="Y8810" s="1">
        <f>1/COUNTIFS(Data[Customer Name],Data[[#This Row],[Customer Name]], Data[MonthYear],Data[[#This Row],[MonthYear]])</f>
        <v>0.33333333333333331</v>
      </c>
      <c r="Z8810" s="1" t="str">
        <f>TEXT(Data[[#This Row],[Order Date]], "mm.yy")</f>
        <v>10.19</v>
      </c>
    </row>
    <row r="8811" spans="1:26" x14ac:dyDescent="0.25">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1" t="str">
        <f>IF(M8811=People!$B$2,People!$A$5,(IF(M8811=People!$B$3,People!$A$3,(IF(M8811=People!$B$4,People!$A$4,(IF(M8811=People!$B$5,People!$A$5,0)))))))</f>
        <v>Chuck Magee</v>
      </c>
      <c r="W8811" s="1" t="str">
        <f>IFERROR(VLOOKUP(Data[[#This Row],[Order ID]], Returns!$A:$B, 2, FALSE), "No")</f>
        <v>No</v>
      </c>
      <c r="X8811" s="1">
        <f>1/COUNTIF(Data[Order ID], Data[[#This Row],[Order ID]])</f>
        <v>0.33333333333333331</v>
      </c>
      <c r="Y8811" s="1">
        <f>1/COUNTIFS(Data[Customer Name],Data[[#This Row],[Customer Name]], Data[MonthYear],Data[[#This Row],[MonthYear]])</f>
        <v>0.33333333333333331</v>
      </c>
      <c r="Z8811" s="1" t="str">
        <f>TEXT(Data[[#This Row],[Order Date]], "mm.yy")</f>
        <v>10.19</v>
      </c>
    </row>
    <row r="8812" spans="1:26" x14ac:dyDescent="0.25">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1" t="str">
        <f>IF(M8812=People!$B$2,People!$A$5,(IF(M8812=People!$B$3,People!$A$3,(IF(M8812=People!$B$4,People!$A$4,(IF(M8812=People!$B$5,People!$A$5,0)))))))</f>
        <v>Cassandra Brandow</v>
      </c>
      <c r="W8812" s="1" t="str">
        <f>IFERROR(VLOOKUP(Data[[#This Row],[Order ID]], Returns!$A:$B, 2, FALSE), "No")</f>
        <v>No</v>
      </c>
      <c r="X8812" s="1">
        <f>1/COUNTIF(Data[Order ID], Data[[#This Row],[Order ID]])</f>
        <v>1</v>
      </c>
      <c r="Y8812" s="1">
        <f>1/COUNTIFS(Data[Customer Name],Data[[#This Row],[Customer Name]], Data[MonthYear],Data[[#This Row],[MonthYear]])</f>
        <v>1</v>
      </c>
      <c r="Z8812" s="1" t="str">
        <f>TEXT(Data[[#This Row],[Order Date]], "mm.yy")</f>
        <v>05.19</v>
      </c>
    </row>
    <row r="8813" spans="1:26" x14ac:dyDescent="0.25">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1" t="str">
        <f>IF(M8813=People!$B$2,People!$A$5,(IF(M8813=People!$B$3,People!$A$3,(IF(M8813=People!$B$4,People!$A$4,(IF(M8813=People!$B$5,People!$A$5,0)))))))</f>
        <v>Kelly Williams</v>
      </c>
      <c r="W8813" s="1" t="str">
        <f>IFERROR(VLOOKUP(Data[[#This Row],[Order ID]], Returns!$A:$B, 2, FALSE), "No")</f>
        <v>Yes</v>
      </c>
      <c r="X8813" s="1">
        <f>1/COUNTIF(Data[Order ID], Data[[#This Row],[Order ID]])</f>
        <v>0.5</v>
      </c>
      <c r="Y8813" s="1">
        <f>1/COUNTIFS(Data[Customer Name],Data[[#This Row],[Customer Name]], Data[MonthYear],Data[[#This Row],[MonthYear]])</f>
        <v>0.33333333333333331</v>
      </c>
      <c r="Z8813" s="1" t="str">
        <f>TEXT(Data[[#This Row],[Order Date]], "mm.yy")</f>
        <v>03.18</v>
      </c>
    </row>
    <row r="8814" spans="1:26" x14ac:dyDescent="0.25">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1" t="str">
        <f>IF(M8814=People!$B$2,People!$A$5,(IF(M8814=People!$B$3,People!$A$3,(IF(M8814=People!$B$4,People!$A$4,(IF(M8814=People!$B$5,People!$A$5,0)))))))</f>
        <v>Kelly Williams</v>
      </c>
      <c r="W8814" s="1" t="str">
        <f>IFERROR(VLOOKUP(Data[[#This Row],[Order ID]], Returns!$A:$B, 2, FALSE), "No")</f>
        <v>Yes</v>
      </c>
      <c r="X8814" s="1">
        <f>1/COUNTIF(Data[Order ID], Data[[#This Row],[Order ID]])</f>
        <v>0.5</v>
      </c>
      <c r="Y8814" s="1">
        <f>1/COUNTIFS(Data[Customer Name],Data[[#This Row],[Customer Name]], Data[MonthYear],Data[[#This Row],[MonthYear]])</f>
        <v>0.33333333333333331</v>
      </c>
      <c r="Z8814" s="1" t="str">
        <f>TEXT(Data[[#This Row],[Order Date]], "mm.yy")</f>
        <v>03.18</v>
      </c>
    </row>
    <row r="8815" spans="1:26" x14ac:dyDescent="0.25">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1" t="str">
        <f>IF(M8815=People!$B$2,People!$A$5,(IF(M8815=People!$B$3,People!$A$3,(IF(M8815=People!$B$4,People!$A$4,(IF(M8815=People!$B$5,People!$A$5,0)))))))</f>
        <v>Cassandra Brandow</v>
      </c>
      <c r="W8815" s="1" t="str">
        <f>IFERROR(VLOOKUP(Data[[#This Row],[Order ID]], Returns!$A:$B, 2, FALSE), "No")</f>
        <v>No</v>
      </c>
      <c r="X8815" s="1">
        <f>1/COUNTIF(Data[Order ID], Data[[#This Row],[Order ID]])</f>
        <v>1</v>
      </c>
      <c r="Y8815" s="1">
        <f>1/COUNTIFS(Data[Customer Name],Data[[#This Row],[Customer Name]], Data[MonthYear],Data[[#This Row],[MonthYear]])</f>
        <v>1</v>
      </c>
      <c r="Z8815" s="1" t="str">
        <f>TEXT(Data[[#This Row],[Order Date]], "mm.yy")</f>
        <v>07.17</v>
      </c>
    </row>
    <row r="8816" spans="1:26" x14ac:dyDescent="0.25">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1" t="str">
        <f>IF(M8816=People!$B$2,People!$A$5,(IF(M8816=People!$B$3,People!$A$3,(IF(M8816=People!$B$4,People!$A$4,(IF(M8816=People!$B$5,People!$A$5,0)))))))</f>
        <v>Chuck Magee</v>
      </c>
      <c r="W8816" s="1" t="str">
        <f>IFERROR(VLOOKUP(Data[[#This Row],[Order ID]], Returns!$A:$B, 2, FALSE), "No")</f>
        <v>No</v>
      </c>
      <c r="X8816" s="1">
        <f>1/COUNTIF(Data[Order ID], Data[[#This Row],[Order ID]])</f>
        <v>0.2</v>
      </c>
      <c r="Y8816" s="1">
        <f>1/COUNTIFS(Data[Customer Name],Data[[#This Row],[Customer Name]], Data[MonthYear],Data[[#This Row],[MonthYear]])</f>
        <v>0.2</v>
      </c>
      <c r="Z8816" s="1" t="str">
        <f>TEXT(Data[[#This Row],[Order Date]], "mm.yy")</f>
        <v>11.17</v>
      </c>
    </row>
    <row r="8817" spans="1:26" x14ac:dyDescent="0.25">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1" t="str">
        <f>IF(M8817=People!$B$2,People!$A$5,(IF(M8817=People!$B$3,People!$A$3,(IF(M8817=People!$B$4,People!$A$4,(IF(M8817=People!$B$5,People!$A$5,0)))))))</f>
        <v>Chuck Magee</v>
      </c>
      <c r="W8817" s="1" t="str">
        <f>IFERROR(VLOOKUP(Data[[#This Row],[Order ID]], Returns!$A:$B, 2, FALSE), "No")</f>
        <v>No</v>
      </c>
      <c r="X8817" s="1">
        <f>1/COUNTIF(Data[Order ID], Data[[#This Row],[Order ID]])</f>
        <v>0.2</v>
      </c>
      <c r="Y8817" s="1">
        <f>1/COUNTIFS(Data[Customer Name],Data[[#This Row],[Customer Name]], Data[MonthYear],Data[[#This Row],[MonthYear]])</f>
        <v>0.2</v>
      </c>
      <c r="Z8817" s="1" t="str">
        <f>TEXT(Data[[#This Row],[Order Date]], "mm.yy")</f>
        <v>11.17</v>
      </c>
    </row>
    <row r="8818" spans="1:26" x14ac:dyDescent="0.25">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1" t="str">
        <f>IF(M8818=People!$B$2,People!$A$5,(IF(M8818=People!$B$3,People!$A$3,(IF(M8818=People!$B$4,People!$A$4,(IF(M8818=People!$B$5,People!$A$5,0)))))))</f>
        <v>Chuck Magee</v>
      </c>
      <c r="W8818" s="1" t="str">
        <f>IFERROR(VLOOKUP(Data[[#This Row],[Order ID]], Returns!$A:$B, 2, FALSE), "No")</f>
        <v>No</v>
      </c>
      <c r="X8818" s="1">
        <f>1/COUNTIF(Data[Order ID], Data[[#This Row],[Order ID]])</f>
        <v>0.2</v>
      </c>
      <c r="Y8818" s="1">
        <f>1/COUNTIFS(Data[Customer Name],Data[[#This Row],[Customer Name]], Data[MonthYear],Data[[#This Row],[MonthYear]])</f>
        <v>0.2</v>
      </c>
      <c r="Z8818" s="1" t="str">
        <f>TEXT(Data[[#This Row],[Order Date]], "mm.yy")</f>
        <v>11.17</v>
      </c>
    </row>
    <row r="8819" spans="1:26" x14ac:dyDescent="0.25">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1" t="str">
        <f>IF(M8819=People!$B$2,People!$A$5,(IF(M8819=People!$B$3,People!$A$3,(IF(M8819=People!$B$4,People!$A$4,(IF(M8819=People!$B$5,People!$A$5,0)))))))</f>
        <v>Chuck Magee</v>
      </c>
      <c r="W8819" s="1" t="str">
        <f>IFERROR(VLOOKUP(Data[[#This Row],[Order ID]], Returns!$A:$B, 2, FALSE), "No")</f>
        <v>No</v>
      </c>
      <c r="X8819" s="1">
        <f>1/COUNTIF(Data[Order ID], Data[[#This Row],[Order ID]])</f>
        <v>0.2</v>
      </c>
      <c r="Y8819" s="1">
        <f>1/COUNTIFS(Data[Customer Name],Data[[#This Row],[Customer Name]], Data[MonthYear],Data[[#This Row],[MonthYear]])</f>
        <v>0.2</v>
      </c>
      <c r="Z8819" s="1" t="str">
        <f>TEXT(Data[[#This Row],[Order Date]], "mm.yy")</f>
        <v>11.17</v>
      </c>
    </row>
    <row r="8820" spans="1:26" x14ac:dyDescent="0.25">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1" t="str">
        <f>IF(M8820=People!$B$2,People!$A$5,(IF(M8820=People!$B$3,People!$A$3,(IF(M8820=People!$B$4,People!$A$4,(IF(M8820=People!$B$5,People!$A$5,0)))))))</f>
        <v>Chuck Magee</v>
      </c>
      <c r="W8820" s="1" t="str">
        <f>IFERROR(VLOOKUP(Data[[#This Row],[Order ID]], Returns!$A:$B, 2, FALSE), "No")</f>
        <v>No</v>
      </c>
      <c r="X8820" s="1">
        <f>1/COUNTIF(Data[Order ID], Data[[#This Row],[Order ID]])</f>
        <v>0.2</v>
      </c>
      <c r="Y8820" s="1">
        <f>1/COUNTIFS(Data[Customer Name],Data[[#This Row],[Customer Name]], Data[MonthYear],Data[[#This Row],[MonthYear]])</f>
        <v>0.2</v>
      </c>
      <c r="Z8820" s="1" t="str">
        <f>TEXT(Data[[#This Row],[Order Date]], "mm.yy")</f>
        <v>11.17</v>
      </c>
    </row>
    <row r="8821" spans="1:26" x14ac:dyDescent="0.25">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1" t="str">
        <f>IF(M8821=People!$B$2,People!$A$5,(IF(M8821=People!$B$3,People!$A$3,(IF(M8821=People!$B$4,People!$A$4,(IF(M8821=People!$B$5,People!$A$5,0)))))))</f>
        <v>Kelly Williams</v>
      </c>
      <c r="W8821" s="1" t="str">
        <f>IFERROR(VLOOKUP(Data[[#This Row],[Order ID]], Returns!$A:$B, 2, FALSE), "No")</f>
        <v>No</v>
      </c>
      <c r="X8821" s="1">
        <f>1/COUNTIF(Data[Order ID], Data[[#This Row],[Order ID]])</f>
        <v>1</v>
      </c>
      <c r="Y8821" s="1">
        <f>1/COUNTIFS(Data[Customer Name],Data[[#This Row],[Customer Name]], Data[MonthYear],Data[[#This Row],[MonthYear]])</f>
        <v>1</v>
      </c>
      <c r="Z8821" s="1" t="str">
        <f>TEXT(Data[[#This Row],[Order Date]], "mm.yy")</f>
        <v>11.17</v>
      </c>
    </row>
    <row r="8822" spans="1:26" x14ac:dyDescent="0.25">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1" t="str">
        <f>IF(M8822=People!$B$2,People!$A$5,(IF(M8822=People!$B$3,People!$A$3,(IF(M8822=People!$B$4,People!$A$4,(IF(M8822=People!$B$5,People!$A$5,0)))))))</f>
        <v>Cassandra Brandow</v>
      </c>
      <c r="W8822" s="1" t="str">
        <f>IFERROR(VLOOKUP(Data[[#This Row],[Order ID]], Returns!$A:$B, 2, FALSE), "No")</f>
        <v>No</v>
      </c>
      <c r="X8822" s="1">
        <f>1/COUNTIF(Data[Order ID], Data[[#This Row],[Order ID]])</f>
        <v>0.25</v>
      </c>
      <c r="Y8822" s="1">
        <f>1/COUNTIFS(Data[Customer Name],Data[[#This Row],[Customer Name]], Data[MonthYear],Data[[#This Row],[MonthYear]])</f>
        <v>0.2</v>
      </c>
      <c r="Z8822" s="1" t="str">
        <f>TEXT(Data[[#This Row],[Order Date]], "mm.yy")</f>
        <v>11.19</v>
      </c>
    </row>
    <row r="8823" spans="1:26" x14ac:dyDescent="0.25">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1" t="str">
        <f>IF(M8823=People!$B$2,People!$A$5,(IF(M8823=People!$B$3,People!$A$3,(IF(M8823=People!$B$4,People!$A$4,(IF(M8823=People!$B$5,People!$A$5,0)))))))</f>
        <v>Cassandra Brandow</v>
      </c>
      <c r="W8823" s="1" t="str">
        <f>IFERROR(VLOOKUP(Data[[#This Row],[Order ID]], Returns!$A:$B, 2, FALSE), "No")</f>
        <v>No</v>
      </c>
      <c r="X8823" s="1">
        <f>1/COUNTIF(Data[Order ID], Data[[#This Row],[Order ID]])</f>
        <v>0.25</v>
      </c>
      <c r="Y8823" s="1">
        <f>1/COUNTIFS(Data[Customer Name],Data[[#This Row],[Customer Name]], Data[MonthYear],Data[[#This Row],[MonthYear]])</f>
        <v>0.2</v>
      </c>
      <c r="Z8823" s="1" t="str">
        <f>TEXT(Data[[#This Row],[Order Date]], "mm.yy")</f>
        <v>11.19</v>
      </c>
    </row>
    <row r="8824" spans="1:26" x14ac:dyDescent="0.25">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1" t="str">
        <f>IF(M8824=People!$B$2,People!$A$5,(IF(M8824=People!$B$3,People!$A$3,(IF(M8824=People!$B$4,People!$A$4,(IF(M8824=People!$B$5,People!$A$5,0)))))))</f>
        <v>Cassandra Brandow</v>
      </c>
      <c r="W8824" s="1" t="str">
        <f>IFERROR(VLOOKUP(Data[[#This Row],[Order ID]], Returns!$A:$B, 2, FALSE), "No")</f>
        <v>No</v>
      </c>
      <c r="X8824" s="1">
        <f>1/COUNTIF(Data[Order ID], Data[[#This Row],[Order ID]])</f>
        <v>0.25</v>
      </c>
      <c r="Y8824" s="1">
        <f>1/COUNTIFS(Data[Customer Name],Data[[#This Row],[Customer Name]], Data[MonthYear],Data[[#This Row],[MonthYear]])</f>
        <v>0.2</v>
      </c>
      <c r="Z8824" s="1" t="str">
        <f>TEXT(Data[[#This Row],[Order Date]], "mm.yy")</f>
        <v>11.19</v>
      </c>
    </row>
    <row r="8825" spans="1:26" x14ac:dyDescent="0.25">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1" t="str">
        <f>IF(M8825=People!$B$2,People!$A$5,(IF(M8825=People!$B$3,People!$A$3,(IF(M8825=People!$B$4,People!$A$4,(IF(M8825=People!$B$5,People!$A$5,0)))))))</f>
        <v>Cassandra Brandow</v>
      </c>
      <c r="W8825" s="1" t="str">
        <f>IFERROR(VLOOKUP(Data[[#This Row],[Order ID]], Returns!$A:$B, 2, FALSE), "No")</f>
        <v>No</v>
      </c>
      <c r="X8825" s="1">
        <f>1/COUNTIF(Data[Order ID], Data[[#This Row],[Order ID]])</f>
        <v>0.25</v>
      </c>
      <c r="Y8825" s="1">
        <f>1/COUNTIFS(Data[Customer Name],Data[[#This Row],[Customer Name]], Data[MonthYear],Data[[#This Row],[MonthYear]])</f>
        <v>0.2</v>
      </c>
      <c r="Z8825" s="1" t="str">
        <f>TEXT(Data[[#This Row],[Order Date]], "mm.yy")</f>
        <v>11.19</v>
      </c>
    </row>
    <row r="8826" spans="1:26" x14ac:dyDescent="0.25">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1" t="str">
        <f>IF(M8826=People!$B$2,People!$A$5,(IF(M8826=People!$B$3,People!$A$3,(IF(M8826=People!$B$4,People!$A$4,(IF(M8826=People!$B$5,People!$A$5,0)))))))</f>
        <v>Chuck Magee</v>
      </c>
      <c r="W8826" s="1" t="str">
        <f>IFERROR(VLOOKUP(Data[[#This Row],[Order ID]], Returns!$A:$B, 2, FALSE), "No")</f>
        <v>No</v>
      </c>
      <c r="X8826" s="1">
        <f>1/COUNTIF(Data[Order ID], Data[[#This Row],[Order ID]])</f>
        <v>1</v>
      </c>
      <c r="Y8826" s="1">
        <f>1/COUNTIFS(Data[Customer Name],Data[[#This Row],[Customer Name]], Data[MonthYear],Data[[#This Row],[MonthYear]])</f>
        <v>1</v>
      </c>
      <c r="Z8826" s="1" t="str">
        <f>TEXT(Data[[#This Row],[Order Date]], "mm.yy")</f>
        <v>03.19</v>
      </c>
    </row>
    <row r="8827" spans="1:26" x14ac:dyDescent="0.25">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1" t="str">
        <f>IF(M8827=People!$B$2,People!$A$5,(IF(M8827=People!$B$3,People!$A$3,(IF(M8827=People!$B$4,People!$A$4,(IF(M8827=People!$B$5,People!$A$5,0)))))))</f>
        <v>Chuck Magee</v>
      </c>
      <c r="W8827" s="1" t="str">
        <f>IFERROR(VLOOKUP(Data[[#This Row],[Order ID]], Returns!$A:$B, 2, FALSE), "No")</f>
        <v>No</v>
      </c>
      <c r="X8827" s="1">
        <f>1/COUNTIF(Data[Order ID], Data[[#This Row],[Order ID]])</f>
        <v>1</v>
      </c>
      <c r="Y8827" s="1">
        <f>1/COUNTIFS(Data[Customer Name],Data[[#This Row],[Customer Name]], Data[MonthYear],Data[[#This Row],[MonthYear]])</f>
        <v>0.33333333333333331</v>
      </c>
      <c r="Z8827" s="1" t="str">
        <f>TEXT(Data[[#This Row],[Order Date]], "mm.yy")</f>
        <v>12.17</v>
      </c>
    </row>
    <row r="8828" spans="1:26" x14ac:dyDescent="0.25">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1" t="str">
        <f>IF(M8828=People!$B$2,People!$A$5,(IF(M8828=People!$B$3,People!$A$3,(IF(M8828=People!$B$4,People!$A$4,(IF(M8828=People!$B$5,People!$A$5,0)))))))</f>
        <v>Kelly Williams</v>
      </c>
      <c r="W8828" s="1" t="str">
        <f>IFERROR(VLOOKUP(Data[[#This Row],[Order ID]], Returns!$A:$B, 2, FALSE), "No")</f>
        <v>No</v>
      </c>
      <c r="X8828" s="1">
        <f>1/COUNTIF(Data[Order ID], Data[[#This Row],[Order ID]])</f>
        <v>0.5</v>
      </c>
      <c r="Y8828" s="1">
        <f>1/COUNTIFS(Data[Customer Name],Data[[#This Row],[Customer Name]], Data[MonthYear],Data[[#This Row],[MonthYear]])</f>
        <v>0.5</v>
      </c>
      <c r="Z8828" s="1" t="str">
        <f>TEXT(Data[[#This Row],[Order Date]], "mm.yy")</f>
        <v>04.16</v>
      </c>
    </row>
    <row r="8829" spans="1:26" x14ac:dyDescent="0.25">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1" t="str">
        <f>IF(M8829=People!$B$2,People!$A$5,(IF(M8829=People!$B$3,People!$A$3,(IF(M8829=People!$B$4,People!$A$4,(IF(M8829=People!$B$5,People!$A$5,0)))))))</f>
        <v>Kelly Williams</v>
      </c>
      <c r="W8829" s="1" t="str">
        <f>IFERROR(VLOOKUP(Data[[#This Row],[Order ID]], Returns!$A:$B, 2, FALSE), "No")</f>
        <v>No</v>
      </c>
      <c r="X8829" s="1">
        <f>1/COUNTIF(Data[Order ID], Data[[#This Row],[Order ID]])</f>
        <v>0.5</v>
      </c>
      <c r="Y8829" s="1">
        <f>1/COUNTIFS(Data[Customer Name],Data[[#This Row],[Customer Name]], Data[MonthYear],Data[[#This Row],[MonthYear]])</f>
        <v>0.5</v>
      </c>
      <c r="Z8829" s="1" t="str">
        <f>TEXT(Data[[#This Row],[Order Date]], "mm.yy")</f>
        <v>04.16</v>
      </c>
    </row>
    <row r="8830" spans="1:26" x14ac:dyDescent="0.25">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1" t="str">
        <f>IF(M8830=People!$B$2,People!$A$5,(IF(M8830=People!$B$3,People!$A$3,(IF(M8830=People!$B$4,People!$A$4,(IF(M8830=People!$B$5,People!$A$5,0)))))))</f>
        <v>Kelly Williams</v>
      </c>
      <c r="W8830" s="1" t="str">
        <f>IFERROR(VLOOKUP(Data[[#This Row],[Order ID]], Returns!$A:$B, 2, FALSE), "No")</f>
        <v>No</v>
      </c>
      <c r="X8830" s="1">
        <f>1/COUNTIF(Data[Order ID], Data[[#This Row],[Order ID]])</f>
        <v>1</v>
      </c>
      <c r="Y8830" s="1">
        <f>1/COUNTIFS(Data[Customer Name],Data[[#This Row],[Customer Name]], Data[MonthYear],Data[[#This Row],[MonthYear]])</f>
        <v>1</v>
      </c>
      <c r="Z8830" s="1" t="str">
        <f>TEXT(Data[[#This Row],[Order Date]], "mm.yy")</f>
        <v>06.17</v>
      </c>
    </row>
    <row r="8831" spans="1:26" x14ac:dyDescent="0.25">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1" t="str">
        <f>IF(M8831=People!$B$2,People!$A$5,(IF(M8831=People!$B$3,People!$A$3,(IF(M8831=People!$B$4,People!$A$4,(IF(M8831=People!$B$5,People!$A$5,0)))))))</f>
        <v>Kelly Williams</v>
      </c>
      <c r="W8831" s="1" t="str">
        <f>IFERROR(VLOOKUP(Data[[#This Row],[Order ID]], Returns!$A:$B, 2, FALSE), "No")</f>
        <v>No</v>
      </c>
      <c r="X8831" s="1">
        <f>1/COUNTIF(Data[Order ID], Data[[#This Row],[Order ID]])</f>
        <v>1</v>
      </c>
      <c r="Y8831" s="1">
        <f>1/COUNTIFS(Data[Customer Name],Data[[#This Row],[Customer Name]], Data[MonthYear],Data[[#This Row],[MonthYear]])</f>
        <v>1</v>
      </c>
      <c r="Z8831" s="1" t="str">
        <f>TEXT(Data[[#This Row],[Order Date]], "mm.yy")</f>
        <v>10.16</v>
      </c>
    </row>
    <row r="8832" spans="1:26" x14ac:dyDescent="0.25">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1" t="str">
        <f>IF(M8832=People!$B$2,People!$A$5,(IF(M8832=People!$B$3,People!$A$3,(IF(M8832=People!$B$4,People!$A$4,(IF(M8832=People!$B$5,People!$A$5,0)))))))</f>
        <v>Cassandra Brandow</v>
      </c>
      <c r="W8832" s="1" t="str">
        <f>IFERROR(VLOOKUP(Data[[#This Row],[Order ID]], Returns!$A:$B, 2, FALSE), "No")</f>
        <v>No</v>
      </c>
      <c r="X8832" s="1">
        <f>1/COUNTIF(Data[Order ID], Data[[#This Row],[Order ID]])</f>
        <v>1</v>
      </c>
      <c r="Y8832" s="1">
        <f>1/COUNTIFS(Data[Customer Name],Data[[#This Row],[Customer Name]], Data[MonthYear],Data[[#This Row],[MonthYear]])</f>
        <v>1</v>
      </c>
      <c r="Z8832" s="1" t="str">
        <f>TEXT(Data[[#This Row],[Order Date]], "mm.yy")</f>
        <v>08.18</v>
      </c>
    </row>
    <row r="8833" spans="1:26" x14ac:dyDescent="0.25">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1" t="str">
        <f>IF(M8833=People!$B$2,People!$A$5,(IF(M8833=People!$B$3,People!$A$3,(IF(M8833=People!$B$4,People!$A$4,(IF(M8833=People!$B$5,People!$A$5,0)))))))</f>
        <v>Cassandra Brandow</v>
      </c>
      <c r="W8833" s="1" t="str">
        <f>IFERROR(VLOOKUP(Data[[#This Row],[Order ID]], Returns!$A:$B, 2, FALSE), "No")</f>
        <v>No</v>
      </c>
      <c r="X8833" s="1">
        <f>1/COUNTIF(Data[Order ID], Data[[#This Row],[Order ID]])</f>
        <v>1</v>
      </c>
      <c r="Y8833" s="1">
        <f>1/COUNTIFS(Data[Customer Name],Data[[#This Row],[Customer Name]], Data[MonthYear],Data[[#This Row],[MonthYear]])</f>
        <v>1</v>
      </c>
      <c r="Z8833" s="1" t="str">
        <f>TEXT(Data[[#This Row],[Order Date]], "mm.yy")</f>
        <v>11.17</v>
      </c>
    </row>
    <row r="8834" spans="1:26" x14ac:dyDescent="0.25">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1" t="str">
        <f>IF(M8834=People!$B$2,People!$A$5,(IF(M8834=People!$B$3,People!$A$3,(IF(M8834=People!$B$4,People!$A$4,(IF(M8834=People!$B$5,People!$A$5,0)))))))</f>
        <v>Chuck Magee</v>
      </c>
      <c r="W8834" s="1" t="str">
        <f>IFERROR(VLOOKUP(Data[[#This Row],[Order ID]], Returns!$A:$B, 2, FALSE), "No")</f>
        <v>No</v>
      </c>
      <c r="X8834" s="1">
        <f>1/COUNTIF(Data[Order ID], Data[[#This Row],[Order ID]])</f>
        <v>1</v>
      </c>
      <c r="Y8834" s="1">
        <f>1/COUNTIFS(Data[Customer Name],Data[[#This Row],[Customer Name]], Data[MonthYear],Data[[#This Row],[MonthYear]])</f>
        <v>1</v>
      </c>
      <c r="Z8834" s="1" t="str">
        <f>TEXT(Data[[#This Row],[Order Date]], "mm.yy")</f>
        <v>06.17</v>
      </c>
    </row>
    <row r="8835" spans="1:26" x14ac:dyDescent="0.25">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1" t="str">
        <f>IF(M8835=People!$B$2,People!$A$5,(IF(M8835=People!$B$3,People!$A$3,(IF(M8835=People!$B$4,People!$A$4,(IF(M8835=People!$B$5,People!$A$5,0)))))))</f>
        <v>Cassandra Brandow</v>
      </c>
      <c r="W8835" s="1" t="str">
        <f>IFERROR(VLOOKUP(Data[[#This Row],[Order ID]], Returns!$A:$B, 2, FALSE), "No")</f>
        <v>No</v>
      </c>
      <c r="X8835" s="1">
        <f>1/COUNTIF(Data[Order ID], Data[[#This Row],[Order ID]])</f>
        <v>0.2</v>
      </c>
      <c r="Y8835" s="1">
        <f>1/COUNTIFS(Data[Customer Name],Data[[#This Row],[Customer Name]], Data[MonthYear],Data[[#This Row],[MonthYear]])</f>
        <v>0.125</v>
      </c>
      <c r="Z8835" s="1" t="str">
        <f>TEXT(Data[[#This Row],[Order Date]], "mm.yy")</f>
        <v>09.19</v>
      </c>
    </row>
    <row r="8836" spans="1:26" x14ac:dyDescent="0.25">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1" t="str">
        <f>IF(M8836=People!$B$2,People!$A$5,(IF(M8836=People!$B$3,People!$A$3,(IF(M8836=People!$B$4,People!$A$4,(IF(M8836=People!$B$5,People!$A$5,0)))))))</f>
        <v>Cassandra Brandow</v>
      </c>
      <c r="W8836" s="1" t="str">
        <f>IFERROR(VLOOKUP(Data[[#This Row],[Order ID]], Returns!$A:$B, 2, FALSE), "No")</f>
        <v>No</v>
      </c>
      <c r="X8836" s="1">
        <f>1/COUNTIF(Data[Order ID], Data[[#This Row],[Order ID]])</f>
        <v>0.2</v>
      </c>
      <c r="Y8836" s="1">
        <f>1/COUNTIFS(Data[Customer Name],Data[[#This Row],[Customer Name]], Data[MonthYear],Data[[#This Row],[MonthYear]])</f>
        <v>0.125</v>
      </c>
      <c r="Z8836" s="1" t="str">
        <f>TEXT(Data[[#This Row],[Order Date]], "mm.yy")</f>
        <v>09.19</v>
      </c>
    </row>
    <row r="8837" spans="1:26" x14ac:dyDescent="0.25">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1" t="str">
        <f>IF(M8837=People!$B$2,People!$A$5,(IF(M8837=People!$B$3,People!$A$3,(IF(M8837=People!$B$4,People!$A$4,(IF(M8837=People!$B$5,People!$A$5,0)))))))</f>
        <v>Cassandra Brandow</v>
      </c>
      <c r="W8837" s="1" t="str">
        <f>IFERROR(VLOOKUP(Data[[#This Row],[Order ID]], Returns!$A:$B, 2, FALSE), "No")</f>
        <v>No</v>
      </c>
      <c r="X8837" s="1">
        <f>1/COUNTIF(Data[Order ID], Data[[#This Row],[Order ID]])</f>
        <v>0.2</v>
      </c>
      <c r="Y8837" s="1">
        <f>1/COUNTIFS(Data[Customer Name],Data[[#This Row],[Customer Name]], Data[MonthYear],Data[[#This Row],[MonthYear]])</f>
        <v>0.125</v>
      </c>
      <c r="Z8837" s="1" t="str">
        <f>TEXT(Data[[#This Row],[Order Date]], "mm.yy")</f>
        <v>09.19</v>
      </c>
    </row>
    <row r="8838" spans="1:26" x14ac:dyDescent="0.25">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1" t="str">
        <f>IF(M8838=People!$B$2,People!$A$5,(IF(M8838=People!$B$3,People!$A$3,(IF(M8838=People!$B$4,People!$A$4,(IF(M8838=People!$B$5,People!$A$5,0)))))))</f>
        <v>Cassandra Brandow</v>
      </c>
      <c r="W8838" s="1" t="str">
        <f>IFERROR(VLOOKUP(Data[[#This Row],[Order ID]], Returns!$A:$B, 2, FALSE), "No")</f>
        <v>No</v>
      </c>
      <c r="X8838" s="1">
        <f>1/COUNTIF(Data[Order ID], Data[[#This Row],[Order ID]])</f>
        <v>0.2</v>
      </c>
      <c r="Y8838" s="1">
        <f>1/COUNTIFS(Data[Customer Name],Data[[#This Row],[Customer Name]], Data[MonthYear],Data[[#This Row],[MonthYear]])</f>
        <v>0.125</v>
      </c>
      <c r="Z8838" s="1" t="str">
        <f>TEXT(Data[[#This Row],[Order Date]], "mm.yy")</f>
        <v>09.19</v>
      </c>
    </row>
    <row r="8839" spans="1:26" x14ac:dyDescent="0.25">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1" t="str">
        <f>IF(M8839=People!$B$2,People!$A$5,(IF(M8839=People!$B$3,People!$A$3,(IF(M8839=People!$B$4,People!$A$4,(IF(M8839=People!$B$5,People!$A$5,0)))))))</f>
        <v>Cassandra Brandow</v>
      </c>
      <c r="W8839" s="1" t="str">
        <f>IFERROR(VLOOKUP(Data[[#This Row],[Order ID]], Returns!$A:$B, 2, FALSE), "No")</f>
        <v>No</v>
      </c>
      <c r="X8839" s="1">
        <f>1/COUNTIF(Data[Order ID], Data[[#This Row],[Order ID]])</f>
        <v>0.2</v>
      </c>
      <c r="Y8839" s="1">
        <f>1/COUNTIFS(Data[Customer Name],Data[[#This Row],[Customer Name]], Data[MonthYear],Data[[#This Row],[MonthYear]])</f>
        <v>0.125</v>
      </c>
      <c r="Z8839" s="1" t="str">
        <f>TEXT(Data[[#This Row],[Order Date]], "mm.yy")</f>
        <v>09.19</v>
      </c>
    </row>
    <row r="8840" spans="1:26" x14ac:dyDescent="0.25">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1" t="str">
        <f>IF(M8840=People!$B$2,People!$A$5,(IF(M8840=People!$B$3,People!$A$3,(IF(M8840=People!$B$4,People!$A$4,(IF(M8840=People!$B$5,People!$A$5,0)))))))</f>
        <v>Cassandra Brandow</v>
      </c>
      <c r="W8840" s="1" t="str">
        <f>IFERROR(VLOOKUP(Data[[#This Row],[Order ID]], Returns!$A:$B, 2, FALSE), "No")</f>
        <v>No</v>
      </c>
      <c r="X8840" s="1">
        <f>1/COUNTIF(Data[Order ID], Data[[#This Row],[Order ID]])</f>
        <v>0.33333333333333331</v>
      </c>
      <c r="Y8840" s="1">
        <f>1/COUNTIFS(Data[Customer Name],Data[[#This Row],[Customer Name]], Data[MonthYear],Data[[#This Row],[MonthYear]])</f>
        <v>0.33333333333333331</v>
      </c>
      <c r="Z8840" s="1" t="str">
        <f>TEXT(Data[[#This Row],[Order Date]], "mm.yy")</f>
        <v>04.16</v>
      </c>
    </row>
    <row r="8841" spans="1:26" x14ac:dyDescent="0.25">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1" t="str">
        <f>IF(M8841=People!$B$2,People!$A$5,(IF(M8841=People!$B$3,People!$A$3,(IF(M8841=People!$B$4,People!$A$4,(IF(M8841=People!$B$5,People!$A$5,0)))))))</f>
        <v>Cassandra Brandow</v>
      </c>
      <c r="W8841" s="1" t="str">
        <f>IFERROR(VLOOKUP(Data[[#This Row],[Order ID]], Returns!$A:$B, 2, FALSE), "No")</f>
        <v>No</v>
      </c>
      <c r="X8841" s="1">
        <f>1/COUNTIF(Data[Order ID], Data[[#This Row],[Order ID]])</f>
        <v>0.33333333333333331</v>
      </c>
      <c r="Y8841" s="1">
        <f>1/COUNTIFS(Data[Customer Name],Data[[#This Row],[Customer Name]], Data[MonthYear],Data[[#This Row],[MonthYear]])</f>
        <v>0.33333333333333331</v>
      </c>
      <c r="Z8841" s="1" t="str">
        <f>TEXT(Data[[#This Row],[Order Date]], "mm.yy")</f>
        <v>04.16</v>
      </c>
    </row>
    <row r="8842" spans="1:26" x14ac:dyDescent="0.25">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1" t="str">
        <f>IF(M8842=People!$B$2,People!$A$5,(IF(M8842=People!$B$3,People!$A$3,(IF(M8842=People!$B$4,People!$A$4,(IF(M8842=People!$B$5,People!$A$5,0)))))))</f>
        <v>Cassandra Brandow</v>
      </c>
      <c r="W8842" s="1" t="str">
        <f>IFERROR(VLOOKUP(Data[[#This Row],[Order ID]], Returns!$A:$B, 2, FALSE), "No")</f>
        <v>No</v>
      </c>
      <c r="X8842" s="1">
        <f>1/COUNTIF(Data[Order ID], Data[[#This Row],[Order ID]])</f>
        <v>0.33333333333333331</v>
      </c>
      <c r="Y8842" s="1">
        <f>1/COUNTIFS(Data[Customer Name],Data[[#This Row],[Customer Name]], Data[MonthYear],Data[[#This Row],[MonthYear]])</f>
        <v>0.33333333333333331</v>
      </c>
      <c r="Z8842" s="1" t="str">
        <f>TEXT(Data[[#This Row],[Order Date]], "mm.yy")</f>
        <v>04.16</v>
      </c>
    </row>
    <row r="8843" spans="1:26" x14ac:dyDescent="0.25">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1" t="str">
        <f>IF(M8843=People!$B$2,People!$A$5,(IF(M8843=People!$B$3,People!$A$3,(IF(M8843=People!$B$4,People!$A$4,(IF(M8843=People!$B$5,People!$A$5,0)))))))</f>
        <v>Cassandra Brandow</v>
      </c>
      <c r="W8843" s="1" t="str">
        <f>IFERROR(VLOOKUP(Data[[#This Row],[Order ID]], Returns!$A:$B, 2, FALSE), "No")</f>
        <v>No</v>
      </c>
      <c r="X8843" s="1">
        <f>1/COUNTIF(Data[Order ID], Data[[#This Row],[Order ID]])</f>
        <v>0.5</v>
      </c>
      <c r="Y8843" s="1">
        <f>1/COUNTIFS(Data[Customer Name],Data[[#This Row],[Customer Name]], Data[MonthYear],Data[[#This Row],[MonthYear]])</f>
        <v>0.5</v>
      </c>
      <c r="Z8843" s="1" t="str">
        <f>TEXT(Data[[#This Row],[Order Date]], "mm.yy")</f>
        <v>02.18</v>
      </c>
    </row>
    <row r="8844" spans="1:26" x14ac:dyDescent="0.25">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1" t="str">
        <f>IF(M8844=People!$B$2,People!$A$5,(IF(M8844=People!$B$3,People!$A$3,(IF(M8844=People!$B$4,People!$A$4,(IF(M8844=People!$B$5,People!$A$5,0)))))))</f>
        <v>Cassandra Brandow</v>
      </c>
      <c r="W8844" s="1" t="str">
        <f>IFERROR(VLOOKUP(Data[[#This Row],[Order ID]], Returns!$A:$B, 2, FALSE), "No")</f>
        <v>No</v>
      </c>
      <c r="X8844" s="1">
        <f>1/COUNTIF(Data[Order ID], Data[[#This Row],[Order ID]])</f>
        <v>0.5</v>
      </c>
      <c r="Y8844" s="1">
        <f>1/COUNTIFS(Data[Customer Name],Data[[#This Row],[Customer Name]], Data[MonthYear],Data[[#This Row],[MonthYear]])</f>
        <v>0.5</v>
      </c>
      <c r="Z8844" s="1" t="str">
        <f>TEXT(Data[[#This Row],[Order Date]], "mm.yy")</f>
        <v>02.18</v>
      </c>
    </row>
    <row r="8845" spans="1:26" x14ac:dyDescent="0.25">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1" t="str">
        <f>IF(M8845=People!$B$2,People!$A$5,(IF(M8845=People!$B$3,People!$A$3,(IF(M8845=People!$B$4,People!$A$4,(IF(M8845=People!$B$5,People!$A$5,0)))))))</f>
        <v>Kelly Williams</v>
      </c>
      <c r="W8845" s="1" t="str">
        <f>IFERROR(VLOOKUP(Data[[#This Row],[Order ID]], Returns!$A:$B, 2, FALSE), "No")</f>
        <v>No</v>
      </c>
      <c r="X8845" s="1">
        <f>1/COUNTIF(Data[Order ID], Data[[#This Row],[Order ID]])</f>
        <v>1</v>
      </c>
      <c r="Y8845" s="1">
        <f>1/COUNTIFS(Data[Customer Name],Data[[#This Row],[Customer Name]], Data[MonthYear],Data[[#This Row],[MonthYear]])</f>
        <v>1</v>
      </c>
      <c r="Z8845" s="1" t="str">
        <f>TEXT(Data[[#This Row],[Order Date]], "mm.yy")</f>
        <v>11.16</v>
      </c>
    </row>
    <row r="8846" spans="1:26" x14ac:dyDescent="0.25">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1" t="str">
        <f>IF(M8846=People!$B$2,People!$A$5,(IF(M8846=People!$B$3,People!$A$3,(IF(M8846=People!$B$4,People!$A$4,(IF(M8846=People!$B$5,People!$A$5,0)))))))</f>
        <v>Chuck Magee</v>
      </c>
      <c r="W8846" s="1" t="str">
        <f>IFERROR(VLOOKUP(Data[[#This Row],[Order ID]], Returns!$A:$B, 2, FALSE), "No")</f>
        <v>No</v>
      </c>
      <c r="X8846" s="1">
        <f>1/COUNTIF(Data[Order ID], Data[[#This Row],[Order ID]])</f>
        <v>0.25</v>
      </c>
      <c r="Y8846" s="1">
        <f>1/COUNTIFS(Data[Customer Name],Data[[#This Row],[Customer Name]], Data[MonthYear],Data[[#This Row],[MonthYear]])</f>
        <v>0.25</v>
      </c>
      <c r="Z8846" s="1" t="str">
        <f>TEXT(Data[[#This Row],[Order Date]], "mm.yy")</f>
        <v>12.19</v>
      </c>
    </row>
    <row r="8847" spans="1:26" x14ac:dyDescent="0.25">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1" t="str">
        <f>IF(M8847=People!$B$2,People!$A$5,(IF(M8847=People!$B$3,People!$A$3,(IF(M8847=People!$B$4,People!$A$4,(IF(M8847=People!$B$5,People!$A$5,0)))))))</f>
        <v>Chuck Magee</v>
      </c>
      <c r="W8847" s="1" t="str">
        <f>IFERROR(VLOOKUP(Data[[#This Row],[Order ID]], Returns!$A:$B, 2, FALSE), "No")</f>
        <v>No</v>
      </c>
      <c r="X8847" s="1">
        <f>1/COUNTIF(Data[Order ID], Data[[#This Row],[Order ID]])</f>
        <v>0.25</v>
      </c>
      <c r="Y8847" s="1">
        <f>1/COUNTIFS(Data[Customer Name],Data[[#This Row],[Customer Name]], Data[MonthYear],Data[[#This Row],[MonthYear]])</f>
        <v>0.25</v>
      </c>
      <c r="Z8847" s="1" t="str">
        <f>TEXT(Data[[#This Row],[Order Date]], "mm.yy")</f>
        <v>12.19</v>
      </c>
    </row>
    <row r="8848" spans="1:26" x14ac:dyDescent="0.25">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1" t="str">
        <f>IF(M8848=People!$B$2,People!$A$5,(IF(M8848=People!$B$3,People!$A$3,(IF(M8848=People!$B$4,People!$A$4,(IF(M8848=People!$B$5,People!$A$5,0)))))))</f>
        <v>Chuck Magee</v>
      </c>
      <c r="W8848" s="1" t="str">
        <f>IFERROR(VLOOKUP(Data[[#This Row],[Order ID]], Returns!$A:$B, 2, FALSE), "No")</f>
        <v>No</v>
      </c>
      <c r="X8848" s="1">
        <f>1/COUNTIF(Data[Order ID], Data[[#This Row],[Order ID]])</f>
        <v>0.25</v>
      </c>
      <c r="Y8848" s="1">
        <f>1/COUNTIFS(Data[Customer Name],Data[[#This Row],[Customer Name]], Data[MonthYear],Data[[#This Row],[MonthYear]])</f>
        <v>0.25</v>
      </c>
      <c r="Z8848" s="1" t="str">
        <f>TEXT(Data[[#This Row],[Order Date]], "mm.yy")</f>
        <v>12.19</v>
      </c>
    </row>
    <row r="8849" spans="1:26" x14ac:dyDescent="0.25">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1" t="str">
        <f>IF(M8849=People!$B$2,People!$A$5,(IF(M8849=People!$B$3,People!$A$3,(IF(M8849=People!$B$4,People!$A$4,(IF(M8849=People!$B$5,People!$A$5,0)))))))</f>
        <v>Chuck Magee</v>
      </c>
      <c r="W8849" s="1" t="str">
        <f>IFERROR(VLOOKUP(Data[[#This Row],[Order ID]], Returns!$A:$B, 2, FALSE), "No")</f>
        <v>No</v>
      </c>
      <c r="X8849" s="1">
        <f>1/COUNTIF(Data[Order ID], Data[[#This Row],[Order ID]])</f>
        <v>0.25</v>
      </c>
      <c r="Y8849" s="1">
        <f>1/COUNTIFS(Data[Customer Name],Data[[#This Row],[Customer Name]], Data[MonthYear],Data[[#This Row],[MonthYear]])</f>
        <v>0.25</v>
      </c>
      <c r="Z8849" s="1" t="str">
        <f>TEXT(Data[[#This Row],[Order Date]], "mm.yy")</f>
        <v>12.19</v>
      </c>
    </row>
    <row r="8850" spans="1:26" x14ac:dyDescent="0.25">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1" t="str">
        <f>IF(M8850=People!$B$2,People!$A$5,(IF(M8850=People!$B$3,People!$A$3,(IF(M8850=People!$B$4,People!$A$4,(IF(M8850=People!$B$5,People!$A$5,0)))))))</f>
        <v>Cassandra Brandow</v>
      </c>
      <c r="W8850" s="1" t="str">
        <f>IFERROR(VLOOKUP(Data[[#This Row],[Order ID]], Returns!$A:$B, 2, FALSE), "No")</f>
        <v>No</v>
      </c>
      <c r="X8850" s="1">
        <f>1/COUNTIF(Data[Order ID], Data[[#This Row],[Order ID]])</f>
        <v>0.25</v>
      </c>
      <c r="Y8850" s="1">
        <f>1/COUNTIFS(Data[Customer Name],Data[[#This Row],[Customer Name]], Data[MonthYear],Data[[#This Row],[MonthYear]])</f>
        <v>0.25</v>
      </c>
      <c r="Z8850" s="1" t="str">
        <f>TEXT(Data[[#This Row],[Order Date]], "mm.yy")</f>
        <v>07.17</v>
      </c>
    </row>
    <row r="8851" spans="1:26" x14ac:dyDescent="0.25">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1" t="str">
        <f>IF(M8851=People!$B$2,People!$A$5,(IF(M8851=People!$B$3,People!$A$3,(IF(M8851=People!$B$4,People!$A$4,(IF(M8851=People!$B$5,People!$A$5,0)))))))</f>
        <v>Cassandra Brandow</v>
      </c>
      <c r="W8851" s="1" t="str">
        <f>IFERROR(VLOOKUP(Data[[#This Row],[Order ID]], Returns!$A:$B, 2, FALSE), "No")</f>
        <v>No</v>
      </c>
      <c r="X8851" s="1">
        <f>1/COUNTIF(Data[Order ID], Data[[#This Row],[Order ID]])</f>
        <v>0.25</v>
      </c>
      <c r="Y8851" s="1">
        <f>1/COUNTIFS(Data[Customer Name],Data[[#This Row],[Customer Name]], Data[MonthYear],Data[[#This Row],[MonthYear]])</f>
        <v>0.25</v>
      </c>
      <c r="Z8851" s="1" t="str">
        <f>TEXT(Data[[#This Row],[Order Date]], "mm.yy")</f>
        <v>07.17</v>
      </c>
    </row>
    <row r="8852" spans="1:26" x14ac:dyDescent="0.25">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1" t="str">
        <f>IF(M8852=People!$B$2,People!$A$5,(IF(M8852=People!$B$3,People!$A$3,(IF(M8852=People!$B$4,People!$A$4,(IF(M8852=People!$B$5,People!$A$5,0)))))))</f>
        <v>Cassandra Brandow</v>
      </c>
      <c r="W8852" s="1" t="str">
        <f>IFERROR(VLOOKUP(Data[[#This Row],[Order ID]], Returns!$A:$B, 2, FALSE), "No")</f>
        <v>No</v>
      </c>
      <c r="X8852" s="1">
        <f>1/COUNTIF(Data[Order ID], Data[[#This Row],[Order ID]])</f>
        <v>0.25</v>
      </c>
      <c r="Y8852" s="1">
        <f>1/COUNTIFS(Data[Customer Name],Data[[#This Row],[Customer Name]], Data[MonthYear],Data[[#This Row],[MonthYear]])</f>
        <v>0.25</v>
      </c>
      <c r="Z8852" s="1" t="str">
        <f>TEXT(Data[[#This Row],[Order Date]], "mm.yy")</f>
        <v>07.17</v>
      </c>
    </row>
    <row r="8853" spans="1:26" x14ac:dyDescent="0.25">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1" t="str">
        <f>IF(M8853=People!$B$2,People!$A$5,(IF(M8853=People!$B$3,People!$A$3,(IF(M8853=People!$B$4,People!$A$4,(IF(M8853=People!$B$5,People!$A$5,0)))))))</f>
        <v>Cassandra Brandow</v>
      </c>
      <c r="W8853" s="1" t="str">
        <f>IFERROR(VLOOKUP(Data[[#This Row],[Order ID]], Returns!$A:$B, 2, FALSE), "No")</f>
        <v>No</v>
      </c>
      <c r="X8853" s="1">
        <f>1/COUNTIF(Data[Order ID], Data[[#This Row],[Order ID]])</f>
        <v>0.25</v>
      </c>
      <c r="Y8853" s="1">
        <f>1/COUNTIFS(Data[Customer Name],Data[[#This Row],[Customer Name]], Data[MonthYear],Data[[#This Row],[MonthYear]])</f>
        <v>0.25</v>
      </c>
      <c r="Z8853" s="1" t="str">
        <f>TEXT(Data[[#This Row],[Order Date]], "mm.yy")</f>
        <v>07.17</v>
      </c>
    </row>
    <row r="8854" spans="1:26" x14ac:dyDescent="0.25">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1" t="str">
        <f>IF(M8854=People!$B$2,People!$A$5,(IF(M8854=People!$B$3,People!$A$3,(IF(M8854=People!$B$4,People!$A$4,(IF(M8854=People!$B$5,People!$A$5,0)))))))</f>
        <v>Chuck Magee</v>
      </c>
      <c r="W8854" s="1" t="str">
        <f>IFERROR(VLOOKUP(Data[[#This Row],[Order ID]], Returns!$A:$B, 2, FALSE), "No")</f>
        <v>No</v>
      </c>
      <c r="X8854" s="1">
        <f>1/COUNTIF(Data[Order ID], Data[[#This Row],[Order ID]])</f>
        <v>1</v>
      </c>
      <c r="Y8854" s="1">
        <f>1/COUNTIFS(Data[Customer Name],Data[[#This Row],[Customer Name]], Data[MonthYear],Data[[#This Row],[MonthYear]])</f>
        <v>0.33333333333333331</v>
      </c>
      <c r="Z8854" s="1" t="str">
        <f>TEXT(Data[[#This Row],[Order Date]], "mm.yy")</f>
        <v>10.16</v>
      </c>
    </row>
    <row r="8855" spans="1:26" x14ac:dyDescent="0.25">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1" t="str">
        <f>IF(M8855=People!$B$2,People!$A$5,(IF(M8855=People!$B$3,People!$A$3,(IF(M8855=People!$B$4,People!$A$4,(IF(M8855=People!$B$5,People!$A$5,0)))))))</f>
        <v>Chuck Magee</v>
      </c>
      <c r="W8855" s="1" t="str">
        <f>IFERROR(VLOOKUP(Data[[#This Row],[Order ID]], Returns!$A:$B, 2, FALSE), "No")</f>
        <v>No</v>
      </c>
      <c r="X8855" s="1">
        <f>1/COUNTIF(Data[Order ID], Data[[#This Row],[Order ID]])</f>
        <v>0.5</v>
      </c>
      <c r="Y8855" s="1">
        <f>1/COUNTIFS(Data[Customer Name],Data[[#This Row],[Customer Name]], Data[MonthYear],Data[[#This Row],[MonthYear]])</f>
        <v>0.5</v>
      </c>
      <c r="Z8855" s="1" t="str">
        <f>TEXT(Data[[#This Row],[Order Date]], "mm.yy")</f>
        <v>09.17</v>
      </c>
    </row>
    <row r="8856" spans="1:26" x14ac:dyDescent="0.25">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1" t="str">
        <f>IF(M8856=People!$B$2,People!$A$5,(IF(M8856=People!$B$3,People!$A$3,(IF(M8856=People!$B$4,People!$A$4,(IF(M8856=People!$B$5,People!$A$5,0)))))))</f>
        <v>Chuck Magee</v>
      </c>
      <c r="W8856" s="1" t="str">
        <f>IFERROR(VLOOKUP(Data[[#This Row],[Order ID]], Returns!$A:$B, 2, FALSE), "No")</f>
        <v>No</v>
      </c>
      <c r="X8856" s="1">
        <f>1/COUNTIF(Data[Order ID], Data[[#This Row],[Order ID]])</f>
        <v>0.5</v>
      </c>
      <c r="Y8856" s="1">
        <f>1/COUNTIFS(Data[Customer Name],Data[[#This Row],[Customer Name]], Data[MonthYear],Data[[#This Row],[MonthYear]])</f>
        <v>0.5</v>
      </c>
      <c r="Z8856" s="1" t="str">
        <f>TEXT(Data[[#This Row],[Order Date]], "mm.yy")</f>
        <v>09.17</v>
      </c>
    </row>
    <row r="8857" spans="1:26" x14ac:dyDescent="0.25">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1" t="str">
        <f>IF(M8857=People!$B$2,People!$A$5,(IF(M8857=People!$B$3,People!$A$3,(IF(M8857=People!$B$4,People!$A$4,(IF(M8857=People!$B$5,People!$A$5,0)))))))</f>
        <v>Cassandra Brandow</v>
      </c>
      <c r="W8857" s="1" t="str">
        <f>IFERROR(VLOOKUP(Data[[#This Row],[Order ID]], Returns!$A:$B, 2, FALSE), "No")</f>
        <v>No</v>
      </c>
      <c r="X8857" s="1">
        <f>1/COUNTIF(Data[Order ID], Data[[#This Row],[Order ID]])</f>
        <v>1</v>
      </c>
      <c r="Y8857" s="1">
        <f>1/COUNTIFS(Data[Customer Name],Data[[#This Row],[Customer Name]], Data[MonthYear],Data[[#This Row],[MonthYear]])</f>
        <v>0.5</v>
      </c>
      <c r="Z8857" s="1" t="str">
        <f>TEXT(Data[[#This Row],[Order Date]], "mm.yy")</f>
        <v>12.19</v>
      </c>
    </row>
    <row r="8858" spans="1:26" x14ac:dyDescent="0.25">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1" t="str">
        <f>IF(M8858=People!$B$2,People!$A$5,(IF(M8858=People!$B$3,People!$A$3,(IF(M8858=People!$B$4,People!$A$4,(IF(M8858=People!$B$5,People!$A$5,0)))))))</f>
        <v>Cassandra Brandow</v>
      </c>
      <c r="W8858" s="1" t="str">
        <f>IFERROR(VLOOKUP(Data[[#This Row],[Order ID]], Returns!$A:$B, 2, FALSE), "No")</f>
        <v>No</v>
      </c>
      <c r="X8858" s="1">
        <f>1/COUNTIF(Data[Order ID], Data[[#This Row],[Order ID]])</f>
        <v>0.33333333333333331</v>
      </c>
      <c r="Y8858" s="1">
        <f>1/COUNTIFS(Data[Customer Name],Data[[#This Row],[Customer Name]], Data[MonthYear],Data[[#This Row],[MonthYear]])</f>
        <v>0.2</v>
      </c>
      <c r="Z8858" s="1" t="str">
        <f>TEXT(Data[[#This Row],[Order Date]], "mm.yy")</f>
        <v>10.19</v>
      </c>
    </row>
    <row r="8859" spans="1:26" x14ac:dyDescent="0.25">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1" t="str">
        <f>IF(M8859=People!$B$2,People!$A$5,(IF(M8859=People!$B$3,People!$A$3,(IF(M8859=People!$B$4,People!$A$4,(IF(M8859=People!$B$5,People!$A$5,0)))))))</f>
        <v>Cassandra Brandow</v>
      </c>
      <c r="W8859" s="1" t="str">
        <f>IFERROR(VLOOKUP(Data[[#This Row],[Order ID]], Returns!$A:$B, 2, FALSE), "No")</f>
        <v>No</v>
      </c>
      <c r="X8859" s="1">
        <f>1/COUNTIF(Data[Order ID], Data[[#This Row],[Order ID]])</f>
        <v>0.33333333333333331</v>
      </c>
      <c r="Y8859" s="1">
        <f>1/COUNTIFS(Data[Customer Name],Data[[#This Row],[Customer Name]], Data[MonthYear],Data[[#This Row],[MonthYear]])</f>
        <v>0.2</v>
      </c>
      <c r="Z8859" s="1" t="str">
        <f>TEXT(Data[[#This Row],[Order Date]], "mm.yy")</f>
        <v>10.19</v>
      </c>
    </row>
    <row r="8860" spans="1:26" x14ac:dyDescent="0.25">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1" t="str">
        <f>IF(M8860=People!$B$2,People!$A$5,(IF(M8860=People!$B$3,People!$A$3,(IF(M8860=People!$B$4,People!$A$4,(IF(M8860=People!$B$5,People!$A$5,0)))))))</f>
        <v>Cassandra Brandow</v>
      </c>
      <c r="W8860" s="1" t="str">
        <f>IFERROR(VLOOKUP(Data[[#This Row],[Order ID]], Returns!$A:$B, 2, FALSE), "No")</f>
        <v>No</v>
      </c>
      <c r="X8860" s="1">
        <f>1/COUNTIF(Data[Order ID], Data[[#This Row],[Order ID]])</f>
        <v>0.33333333333333331</v>
      </c>
      <c r="Y8860" s="1">
        <f>1/COUNTIFS(Data[Customer Name],Data[[#This Row],[Customer Name]], Data[MonthYear],Data[[#This Row],[MonthYear]])</f>
        <v>0.2</v>
      </c>
      <c r="Z8860" s="1" t="str">
        <f>TEXT(Data[[#This Row],[Order Date]], "mm.yy")</f>
        <v>10.19</v>
      </c>
    </row>
    <row r="8861" spans="1:26" x14ac:dyDescent="0.25">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1" t="str">
        <f>IF(M8861=People!$B$2,People!$A$5,(IF(M8861=People!$B$3,People!$A$3,(IF(M8861=People!$B$4,People!$A$4,(IF(M8861=People!$B$5,People!$A$5,0)))))))</f>
        <v>Cassandra Brandow</v>
      </c>
      <c r="W8861" s="1" t="str">
        <f>IFERROR(VLOOKUP(Data[[#This Row],[Order ID]], Returns!$A:$B, 2, FALSE), "No")</f>
        <v>No</v>
      </c>
      <c r="X8861" s="1">
        <f>1/COUNTIF(Data[Order ID], Data[[#This Row],[Order ID]])</f>
        <v>1</v>
      </c>
      <c r="Y8861" s="1">
        <f>1/COUNTIFS(Data[Customer Name],Data[[#This Row],[Customer Name]], Data[MonthYear],Data[[#This Row],[MonthYear]])</f>
        <v>1</v>
      </c>
      <c r="Z8861" s="1" t="str">
        <f>TEXT(Data[[#This Row],[Order Date]], "mm.yy")</f>
        <v>08.19</v>
      </c>
    </row>
    <row r="8862" spans="1:26" x14ac:dyDescent="0.25">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1" t="str">
        <f>IF(M8862=People!$B$2,People!$A$5,(IF(M8862=People!$B$3,People!$A$3,(IF(M8862=People!$B$4,People!$A$4,(IF(M8862=People!$B$5,People!$A$5,0)))))))</f>
        <v>Chuck Magee</v>
      </c>
      <c r="W8862" s="1" t="str">
        <f>IFERROR(VLOOKUP(Data[[#This Row],[Order ID]], Returns!$A:$B, 2, FALSE), "No")</f>
        <v>No</v>
      </c>
      <c r="X8862" s="1">
        <f>1/COUNTIF(Data[Order ID], Data[[#This Row],[Order ID]])</f>
        <v>0.2</v>
      </c>
      <c r="Y8862" s="1">
        <f>1/COUNTIFS(Data[Customer Name],Data[[#This Row],[Customer Name]], Data[MonthYear],Data[[#This Row],[MonthYear]])</f>
        <v>0.2</v>
      </c>
      <c r="Z8862" s="1" t="str">
        <f>TEXT(Data[[#This Row],[Order Date]], "mm.yy")</f>
        <v>09.17</v>
      </c>
    </row>
    <row r="8863" spans="1:26" x14ac:dyDescent="0.25">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1" t="str">
        <f>IF(M8863=People!$B$2,People!$A$5,(IF(M8863=People!$B$3,People!$A$3,(IF(M8863=People!$B$4,People!$A$4,(IF(M8863=People!$B$5,People!$A$5,0)))))))</f>
        <v>Chuck Magee</v>
      </c>
      <c r="W8863" s="1" t="str">
        <f>IFERROR(VLOOKUP(Data[[#This Row],[Order ID]], Returns!$A:$B, 2, FALSE), "No")</f>
        <v>No</v>
      </c>
      <c r="X8863" s="1">
        <f>1/COUNTIF(Data[Order ID], Data[[#This Row],[Order ID]])</f>
        <v>0.2</v>
      </c>
      <c r="Y8863" s="1">
        <f>1/COUNTIFS(Data[Customer Name],Data[[#This Row],[Customer Name]], Data[MonthYear],Data[[#This Row],[MonthYear]])</f>
        <v>0.2</v>
      </c>
      <c r="Z8863" s="1" t="str">
        <f>TEXT(Data[[#This Row],[Order Date]], "mm.yy")</f>
        <v>09.17</v>
      </c>
    </row>
    <row r="8864" spans="1:26" x14ac:dyDescent="0.25">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1" t="str">
        <f>IF(M8864=People!$B$2,People!$A$5,(IF(M8864=People!$B$3,People!$A$3,(IF(M8864=People!$B$4,People!$A$4,(IF(M8864=People!$B$5,People!$A$5,0)))))))</f>
        <v>Chuck Magee</v>
      </c>
      <c r="W8864" s="1" t="str">
        <f>IFERROR(VLOOKUP(Data[[#This Row],[Order ID]], Returns!$A:$B, 2, FALSE), "No")</f>
        <v>No</v>
      </c>
      <c r="X8864" s="1">
        <f>1/COUNTIF(Data[Order ID], Data[[#This Row],[Order ID]])</f>
        <v>0.2</v>
      </c>
      <c r="Y8864" s="1">
        <f>1/COUNTIFS(Data[Customer Name],Data[[#This Row],[Customer Name]], Data[MonthYear],Data[[#This Row],[MonthYear]])</f>
        <v>0.2</v>
      </c>
      <c r="Z8864" s="1" t="str">
        <f>TEXT(Data[[#This Row],[Order Date]], "mm.yy")</f>
        <v>09.17</v>
      </c>
    </row>
    <row r="8865" spans="1:26" x14ac:dyDescent="0.25">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1" t="str">
        <f>IF(M8865=People!$B$2,People!$A$5,(IF(M8865=People!$B$3,People!$A$3,(IF(M8865=People!$B$4,People!$A$4,(IF(M8865=People!$B$5,People!$A$5,0)))))))</f>
        <v>Chuck Magee</v>
      </c>
      <c r="W8865" s="1" t="str">
        <f>IFERROR(VLOOKUP(Data[[#This Row],[Order ID]], Returns!$A:$B, 2, FALSE), "No")</f>
        <v>No</v>
      </c>
      <c r="X8865" s="1">
        <f>1/COUNTIF(Data[Order ID], Data[[#This Row],[Order ID]])</f>
        <v>0.2</v>
      </c>
      <c r="Y8865" s="1">
        <f>1/COUNTIFS(Data[Customer Name],Data[[#This Row],[Customer Name]], Data[MonthYear],Data[[#This Row],[MonthYear]])</f>
        <v>0.2</v>
      </c>
      <c r="Z8865" s="1" t="str">
        <f>TEXT(Data[[#This Row],[Order Date]], "mm.yy")</f>
        <v>09.17</v>
      </c>
    </row>
    <row r="8866" spans="1:26" x14ac:dyDescent="0.25">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1" t="str">
        <f>IF(M8866=People!$B$2,People!$A$5,(IF(M8866=People!$B$3,People!$A$3,(IF(M8866=People!$B$4,People!$A$4,(IF(M8866=People!$B$5,People!$A$5,0)))))))</f>
        <v>Chuck Magee</v>
      </c>
      <c r="W8866" s="1" t="str">
        <f>IFERROR(VLOOKUP(Data[[#This Row],[Order ID]], Returns!$A:$B, 2, FALSE), "No")</f>
        <v>No</v>
      </c>
      <c r="X8866" s="1">
        <f>1/COUNTIF(Data[Order ID], Data[[#This Row],[Order ID]])</f>
        <v>0.2</v>
      </c>
      <c r="Y8866" s="1">
        <f>1/COUNTIFS(Data[Customer Name],Data[[#This Row],[Customer Name]], Data[MonthYear],Data[[#This Row],[MonthYear]])</f>
        <v>0.2</v>
      </c>
      <c r="Z8866" s="1" t="str">
        <f>TEXT(Data[[#This Row],[Order Date]], "mm.yy")</f>
        <v>09.17</v>
      </c>
    </row>
    <row r="8867" spans="1:26" x14ac:dyDescent="0.25">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1" t="str">
        <f>IF(M8867=People!$B$2,People!$A$5,(IF(M8867=People!$B$3,People!$A$3,(IF(M8867=People!$B$4,People!$A$4,(IF(M8867=People!$B$5,People!$A$5,0)))))))</f>
        <v>Cassandra Brandow</v>
      </c>
      <c r="W8867" s="1" t="str">
        <f>IFERROR(VLOOKUP(Data[[#This Row],[Order ID]], Returns!$A:$B, 2, FALSE), "No")</f>
        <v>No</v>
      </c>
      <c r="X8867" s="1">
        <f>1/COUNTIF(Data[Order ID], Data[[#This Row],[Order ID]])</f>
        <v>1</v>
      </c>
      <c r="Y8867" s="1">
        <f>1/COUNTIFS(Data[Customer Name],Data[[#This Row],[Customer Name]], Data[MonthYear],Data[[#This Row],[MonthYear]])</f>
        <v>1</v>
      </c>
      <c r="Z8867" s="1" t="str">
        <f>TEXT(Data[[#This Row],[Order Date]], "mm.yy")</f>
        <v>12.17</v>
      </c>
    </row>
    <row r="8868" spans="1:26" x14ac:dyDescent="0.25">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1" t="str">
        <f>IF(M8868=People!$B$2,People!$A$5,(IF(M8868=People!$B$3,People!$A$3,(IF(M8868=People!$B$4,People!$A$4,(IF(M8868=People!$B$5,People!$A$5,0)))))))</f>
        <v>Kelly Williams</v>
      </c>
      <c r="W8868" s="1" t="str">
        <f>IFERROR(VLOOKUP(Data[[#This Row],[Order ID]], Returns!$A:$B, 2, FALSE), "No")</f>
        <v>No</v>
      </c>
      <c r="X8868" s="1">
        <f>1/COUNTIF(Data[Order ID], Data[[#This Row],[Order ID]])</f>
        <v>0.5</v>
      </c>
      <c r="Y8868" s="1">
        <f>1/COUNTIFS(Data[Customer Name],Data[[#This Row],[Customer Name]], Data[MonthYear],Data[[#This Row],[MonthYear]])</f>
        <v>0.5</v>
      </c>
      <c r="Z8868" s="1" t="str">
        <f>TEXT(Data[[#This Row],[Order Date]], "mm.yy")</f>
        <v>09.16</v>
      </c>
    </row>
    <row r="8869" spans="1:26" x14ac:dyDescent="0.25">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1" t="str">
        <f>IF(M8869=People!$B$2,People!$A$5,(IF(M8869=People!$B$3,People!$A$3,(IF(M8869=People!$B$4,People!$A$4,(IF(M8869=People!$B$5,People!$A$5,0)))))))</f>
        <v>Kelly Williams</v>
      </c>
      <c r="W8869" s="1" t="str">
        <f>IFERROR(VLOOKUP(Data[[#This Row],[Order ID]], Returns!$A:$B, 2, FALSE), "No")</f>
        <v>No</v>
      </c>
      <c r="X8869" s="1">
        <f>1/COUNTIF(Data[Order ID], Data[[#This Row],[Order ID]])</f>
        <v>0.5</v>
      </c>
      <c r="Y8869" s="1">
        <f>1/COUNTIFS(Data[Customer Name],Data[[#This Row],[Customer Name]], Data[MonthYear],Data[[#This Row],[MonthYear]])</f>
        <v>0.5</v>
      </c>
      <c r="Z8869" s="1" t="str">
        <f>TEXT(Data[[#This Row],[Order Date]], "mm.yy")</f>
        <v>09.16</v>
      </c>
    </row>
    <row r="8870" spans="1:26" x14ac:dyDescent="0.25">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1" t="str">
        <f>IF(M8870=People!$B$2,People!$A$5,(IF(M8870=People!$B$3,People!$A$3,(IF(M8870=People!$B$4,People!$A$4,(IF(M8870=People!$B$5,People!$A$5,0)))))))</f>
        <v>Cassandra Brandow</v>
      </c>
      <c r="W8870" s="1" t="str">
        <f>IFERROR(VLOOKUP(Data[[#This Row],[Order ID]], Returns!$A:$B, 2, FALSE), "No")</f>
        <v>No</v>
      </c>
      <c r="X8870" s="1">
        <f>1/COUNTIF(Data[Order ID], Data[[#This Row],[Order ID]])</f>
        <v>1</v>
      </c>
      <c r="Y8870" s="1">
        <f>1/COUNTIFS(Data[Customer Name],Data[[#This Row],[Customer Name]], Data[MonthYear],Data[[#This Row],[MonthYear]])</f>
        <v>0.5</v>
      </c>
      <c r="Z8870" s="1" t="str">
        <f>TEXT(Data[[#This Row],[Order Date]], "mm.yy")</f>
        <v>11.18</v>
      </c>
    </row>
    <row r="8871" spans="1:26" x14ac:dyDescent="0.25">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1" t="str">
        <f>IF(M8871=People!$B$2,People!$A$5,(IF(M8871=People!$B$3,People!$A$3,(IF(M8871=People!$B$4,People!$A$4,(IF(M8871=People!$B$5,People!$A$5,0)))))))</f>
        <v>Cassandra Brandow</v>
      </c>
      <c r="W8871" s="1" t="str">
        <f>IFERROR(VLOOKUP(Data[[#This Row],[Order ID]], Returns!$A:$B, 2, FALSE), "No")</f>
        <v>Yes</v>
      </c>
      <c r="X8871" s="1">
        <f>1/COUNTIF(Data[Order ID], Data[[#This Row],[Order ID]])</f>
        <v>0.33333333333333331</v>
      </c>
      <c r="Y8871" s="1">
        <f>1/COUNTIFS(Data[Customer Name],Data[[#This Row],[Customer Name]], Data[MonthYear],Data[[#This Row],[MonthYear]])</f>
        <v>0.33333333333333331</v>
      </c>
      <c r="Z8871" s="1" t="str">
        <f>TEXT(Data[[#This Row],[Order Date]], "mm.yy")</f>
        <v>12.19</v>
      </c>
    </row>
    <row r="8872" spans="1:26" x14ac:dyDescent="0.25">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1" t="str">
        <f>IF(M8872=People!$B$2,People!$A$5,(IF(M8872=People!$B$3,People!$A$3,(IF(M8872=People!$B$4,People!$A$4,(IF(M8872=People!$B$5,People!$A$5,0)))))))</f>
        <v>Cassandra Brandow</v>
      </c>
      <c r="W8872" s="1" t="str">
        <f>IFERROR(VLOOKUP(Data[[#This Row],[Order ID]], Returns!$A:$B, 2, FALSE), "No")</f>
        <v>Yes</v>
      </c>
      <c r="X8872" s="1">
        <f>1/COUNTIF(Data[Order ID], Data[[#This Row],[Order ID]])</f>
        <v>0.33333333333333331</v>
      </c>
      <c r="Y8872" s="1">
        <f>1/COUNTIFS(Data[Customer Name],Data[[#This Row],[Customer Name]], Data[MonthYear],Data[[#This Row],[MonthYear]])</f>
        <v>0.33333333333333331</v>
      </c>
      <c r="Z8872" s="1" t="str">
        <f>TEXT(Data[[#This Row],[Order Date]], "mm.yy")</f>
        <v>12.19</v>
      </c>
    </row>
    <row r="8873" spans="1:26" x14ac:dyDescent="0.25">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1" t="str">
        <f>IF(M8873=People!$B$2,People!$A$5,(IF(M8873=People!$B$3,People!$A$3,(IF(M8873=People!$B$4,People!$A$4,(IF(M8873=People!$B$5,People!$A$5,0)))))))</f>
        <v>Cassandra Brandow</v>
      </c>
      <c r="W8873" s="1" t="str">
        <f>IFERROR(VLOOKUP(Data[[#This Row],[Order ID]], Returns!$A:$B, 2, FALSE), "No")</f>
        <v>Yes</v>
      </c>
      <c r="X8873" s="1">
        <f>1/COUNTIF(Data[Order ID], Data[[#This Row],[Order ID]])</f>
        <v>0.33333333333333331</v>
      </c>
      <c r="Y8873" s="1">
        <f>1/COUNTIFS(Data[Customer Name],Data[[#This Row],[Customer Name]], Data[MonthYear],Data[[#This Row],[MonthYear]])</f>
        <v>0.33333333333333331</v>
      </c>
      <c r="Z8873" s="1" t="str">
        <f>TEXT(Data[[#This Row],[Order Date]], "mm.yy")</f>
        <v>12.19</v>
      </c>
    </row>
    <row r="8874" spans="1:26" x14ac:dyDescent="0.25">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1" t="str">
        <f>IF(M8874=People!$B$2,People!$A$5,(IF(M8874=People!$B$3,People!$A$3,(IF(M8874=People!$B$4,People!$A$4,(IF(M8874=People!$B$5,People!$A$5,0)))))))</f>
        <v>Chuck Magee</v>
      </c>
      <c r="W8874" s="1" t="str">
        <f>IFERROR(VLOOKUP(Data[[#This Row],[Order ID]], Returns!$A:$B, 2, FALSE), "No")</f>
        <v>Yes</v>
      </c>
      <c r="X8874" s="1">
        <f>1/COUNTIF(Data[Order ID], Data[[#This Row],[Order ID]])</f>
        <v>0.5</v>
      </c>
      <c r="Y8874" s="1">
        <f>1/COUNTIFS(Data[Customer Name],Data[[#This Row],[Customer Name]], Data[MonthYear],Data[[#This Row],[MonthYear]])</f>
        <v>0.5</v>
      </c>
      <c r="Z8874" s="1" t="str">
        <f>TEXT(Data[[#This Row],[Order Date]], "mm.yy")</f>
        <v>10.16</v>
      </c>
    </row>
    <row r="8875" spans="1:26" x14ac:dyDescent="0.25">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1" t="str">
        <f>IF(M8875=People!$B$2,People!$A$5,(IF(M8875=People!$B$3,People!$A$3,(IF(M8875=People!$B$4,People!$A$4,(IF(M8875=People!$B$5,People!$A$5,0)))))))</f>
        <v>Chuck Magee</v>
      </c>
      <c r="W8875" s="1" t="str">
        <f>IFERROR(VLOOKUP(Data[[#This Row],[Order ID]], Returns!$A:$B, 2, FALSE), "No")</f>
        <v>Yes</v>
      </c>
      <c r="X8875" s="1">
        <f>1/COUNTIF(Data[Order ID], Data[[#This Row],[Order ID]])</f>
        <v>0.5</v>
      </c>
      <c r="Y8875" s="1">
        <f>1/COUNTIFS(Data[Customer Name],Data[[#This Row],[Customer Name]], Data[MonthYear],Data[[#This Row],[MonthYear]])</f>
        <v>0.5</v>
      </c>
      <c r="Z8875" s="1" t="str">
        <f>TEXT(Data[[#This Row],[Order Date]], "mm.yy")</f>
        <v>10.16</v>
      </c>
    </row>
    <row r="8876" spans="1:26" x14ac:dyDescent="0.25">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1" t="str">
        <f>IF(M8876=People!$B$2,People!$A$5,(IF(M8876=People!$B$3,People!$A$3,(IF(M8876=People!$B$4,People!$A$4,(IF(M8876=People!$B$5,People!$A$5,0)))))))</f>
        <v>Kelly Williams</v>
      </c>
      <c r="W8876" s="1" t="str">
        <f>IFERROR(VLOOKUP(Data[[#This Row],[Order ID]], Returns!$A:$B, 2, FALSE), "No")</f>
        <v>No</v>
      </c>
      <c r="X8876" s="1">
        <f>1/COUNTIF(Data[Order ID], Data[[#This Row],[Order ID]])</f>
        <v>1</v>
      </c>
      <c r="Y8876" s="1">
        <f>1/COUNTIFS(Data[Customer Name],Data[[#This Row],[Customer Name]], Data[MonthYear],Data[[#This Row],[MonthYear]])</f>
        <v>0.5</v>
      </c>
      <c r="Z8876" s="1" t="str">
        <f>TEXT(Data[[#This Row],[Order Date]], "mm.yy")</f>
        <v>11.19</v>
      </c>
    </row>
    <row r="8877" spans="1:26" x14ac:dyDescent="0.25">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1" t="str">
        <f>IF(M8877=People!$B$2,People!$A$5,(IF(M8877=People!$B$3,People!$A$3,(IF(M8877=People!$B$4,People!$A$4,(IF(M8877=People!$B$5,People!$A$5,0)))))))</f>
        <v>Kelly Williams</v>
      </c>
      <c r="W8877" s="1" t="str">
        <f>IFERROR(VLOOKUP(Data[[#This Row],[Order ID]], Returns!$A:$B, 2, FALSE), "No")</f>
        <v>No</v>
      </c>
      <c r="X8877" s="1">
        <f>1/COUNTIF(Data[Order ID], Data[[#This Row],[Order ID]])</f>
        <v>0.5</v>
      </c>
      <c r="Y8877" s="1">
        <f>1/COUNTIFS(Data[Customer Name],Data[[#This Row],[Customer Name]], Data[MonthYear],Data[[#This Row],[MonthYear]])</f>
        <v>0.5</v>
      </c>
      <c r="Z8877" s="1" t="str">
        <f>TEXT(Data[[#This Row],[Order Date]], "mm.yy")</f>
        <v>08.18</v>
      </c>
    </row>
    <row r="8878" spans="1:26" x14ac:dyDescent="0.25">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1" t="str">
        <f>IF(M8878=People!$B$2,People!$A$5,(IF(M8878=People!$B$3,People!$A$3,(IF(M8878=People!$B$4,People!$A$4,(IF(M8878=People!$B$5,People!$A$5,0)))))))</f>
        <v>Kelly Williams</v>
      </c>
      <c r="W8878" s="1" t="str">
        <f>IFERROR(VLOOKUP(Data[[#This Row],[Order ID]], Returns!$A:$B, 2, FALSE), "No")</f>
        <v>No</v>
      </c>
      <c r="X8878" s="1">
        <f>1/COUNTIF(Data[Order ID], Data[[#This Row],[Order ID]])</f>
        <v>0.5</v>
      </c>
      <c r="Y8878" s="1">
        <f>1/COUNTIFS(Data[Customer Name],Data[[#This Row],[Customer Name]], Data[MonthYear],Data[[#This Row],[MonthYear]])</f>
        <v>0.5</v>
      </c>
      <c r="Z8878" s="1" t="str">
        <f>TEXT(Data[[#This Row],[Order Date]], "mm.yy")</f>
        <v>08.18</v>
      </c>
    </row>
    <row r="8879" spans="1:26" x14ac:dyDescent="0.25">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1" t="str">
        <f>IF(M8879=People!$B$2,People!$A$5,(IF(M8879=People!$B$3,People!$A$3,(IF(M8879=People!$B$4,People!$A$4,(IF(M8879=People!$B$5,People!$A$5,0)))))))</f>
        <v>Chuck Magee</v>
      </c>
      <c r="W8879" s="1" t="str">
        <f>IFERROR(VLOOKUP(Data[[#This Row],[Order ID]], Returns!$A:$B, 2, FALSE), "No")</f>
        <v>No</v>
      </c>
      <c r="X8879" s="1">
        <f>1/COUNTIF(Data[Order ID], Data[[#This Row],[Order ID]])</f>
        <v>0.5</v>
      </c>
      <c r="Y8879" s="1">
        <f>1/COUNTIFS(Data[Customer Name],Data[[#This Row],[Customer Name]], Data[MonthYear],Data[[#This Row],[MonthYear]])</f>
        <v>0.5</v>
      </c>
      <c r="Z8879" s="1" t="str">
        <f>TEXT(Data[[#This Row],[Order Date]], "mm.yy")</f>
        <v>09.19</v>
      </c>
    </row>
    <row r="8880" spans="1:26" x14ac:dyDescent="0.25">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1" t="str">
        <f>IF(M8880=People!$B$2,People!$A$5,(IF(M8880=People!$B$3,People!$A$3,(IF(M8880=People!$B$4,People!$A$4,(IF(M8880=People!$B$5,People!$A$5,0)))))))</f>
        <v>Chuck Magee</v>
      </c>
      <c r="W8880" s="1" t="str">
        <f>IFERROR(VLOOKUP(Data[[#This Row],[Order ID]], Returns!$A:$B, 2, FALSE), "No")</f>
        <v>No</v>
      </c>
      <c r="X8880" s="1">
        <f>1/COUNTIF(Data[Order ID], Data[[#This Row],[Order ID]])</f>
        <v>0.5</v>
      </c>
      <c r="Y8880" s="1">
        <f>1/COUNTIFS(Data[Customer Name],Data[[#This Row],[Customer Name]], Data[MonthYear],Data[[#This Row],[MonthYear]])</f>
        <v>0.5</v>
      </c>
      <c r="Z8880" s="1" t="str">
        <f>TEXT(Data[[#This Row],[Order Date]], "mm.yy")</f>
        <v>09.19</v>
      </c>
    </row>
    <row r="8881" spans="1:26" x14ac:dyDescent="0.25">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1" t="str">
        <f>IF(M8881=People!$B$2,People!$A$5,(IF(M8881=People!$B$3,People!$A$3,(IF(M8881=People!$B$4,People!$A$4,(IF(M8881=People!$B$5,People!$A$5,0)))))))</f>
        <v>Cassandra Brandow</v>
      </c>
      <c r="W8881" s="1" t="str">
        <f>IFERROR(VLOOKUP(Data[[#This Row],[Order ID]], Returns!$A:$B, 2, FALSE), "No")</f>
        <v>No</v>
      </c>
      <c r="X8881" s="1">
        <f>1/COUNTIF(Data[Order ID], Data[[#This Row],[Order ID]])</f>
        <v>0.5</v>
      </c>
      <c r="Y8881" s="1">
        <f>1/COUNTIFS(Data[Customer Name],Data[[#This Row],[Customer Name]], Data[MonthYear],Data[[#This Row],[MonthYear]])</f>
        <v>0.5</v>
      </c>
      <c r="Z8881" s="1" t="str">
        <f>TEXT(Data[[#This Row],[Order Date]], "mm.yy")</f>
        <v>03.17</v>
      </c>
    </row>
    <row r="8882" spans="1:26" x14ac:dyDescent="0.25">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1" t="str">
        <f>IF(M8882=People!$B$2,People!$A$5,(IF(M8882=People!$B$3,People!$A$3,(IF(M8882=People!$B$4,People!$A$4,(IF(M8882=People!$B$5,People!$A$5,0)))))))</f>
        <v>Cassandra Brandow</v>
      </c>
      <c r="W8882" s="1" t="str">
        <f>IFERROR(VLOOKUP(Data[[#This Row],[Order ID]], Returns!$A:$B, 2, FALSE), "No")</f>
        <v>No</v>
      </c>
      <c r="X8882" s="1">
        <f>1/COUNTIF(Data[Order ID], Data[[#This Row],[Order ID]])</f>
        <v>0.5</v>
      </c>
      <c r="Y8882" s="1">
        <f>1/COUNTIFS(Data[Customer Name],Data[[#This Row],[Customer Name]], Data[MonthYear],Data[[#This Row],[MonthYear]])</f>
        <v>0.5</v>
      </c>
      <c r="Z8882" s="1" t="str">
        <f>TEXT(Data[[#This Row],[Order Date]], "mm.yy")</f>
        <v>03.17</v>
      </c>
    </row>
    <row r="8883" spans="1:26" x14ac:dyDescent="0.25">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1" t="str">
        <f>IF(M8883=People!$B$2,People!$A$5,(IF(M8883=People!$B$3,People!$A$3,(IF(M8883=People!$B$4,People!$A$4,(IF(M8883=People!$B$5,People!$A$5,0)))))))</f>
        <v>Kelly Williams</v>
      </c>
      <c r="W8883" s="1" t="str">
        <f>IFERROR(VLOOKUP(Data[[#This Row],[Order ID]], Returns!$A:$B, 2, FALSE), "No")</f>
        <v>No</v>
      </c>
      <c r="X8883" s="1">
        <f>1/COUNTIF(Data[Order ID], Data[[#This Row],[Order ID]])</f>
        <v>1</v>
      </c>
      <c r="Y8883" s="1">
        <f>1/COUNTIFS(Data[Customer Name],Data[[#This Row],[Customer Name]], Data[MonthYear],Data[[#This Row],[MonthYear]])</f>
        <v>1</v>
      </c>
      <c r="Z8883" s="1" t="str">
        <f>TEXT(Data[[#This Row],[Order Date]], "mm.yy")</f>
        <v>06.18</v>
      </c>
    </row>
    <row r="8884" spans="1:26" x14ac:dyDescent="0.25">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1" t="str">
        <f>IF(M8884=People!$B$2,People!$A$5,(IF(M8884=People!$B$3,People!$A$3,(IF(M8884=People!$B$4,People!$A$4,(IF(M8884=People!$B$5,People!$A$5,0)))))))</f>
        <v>Cassandra Brandow</v>
      </c>
      <c r="W8884" s="1" t="str">
        <f>IFERROR(VLOOKUP(Data[[#This Row],[Order ID]], Returns!$A:$B, 2, FALSE), "No")</f>
        <v>No</v>
      </c>
      <c r="X8884" s="1">
        <f>1/COUNTIF(Data[Order ID], Data[[#This Row],[Order ID]])</f>
        <v>0.5</v>
      </c>
      <c r="Y8884" s="1">
        <f>1/COUNTIFS(Data[Customer Name],Data[[#This Row],[Customer Name]], Data[MonthYear],Data[[#This Row],[MonthYear]])</f>
        <v>0.5</v>
      </c>
      <c r="Z8884" s="1" t="str">
        <f>TEXT(Data[[#This Row],[Order Date]], "mm.yy")</f>
        <v>10.19</v>
      </c>
    </row>
    <row r="8885" spans="1:26" x14ac:dyDescent="0.25">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1" t="str">
        <f>IF(M8885=People!$B$2,People!$A$5,(IF(M8885=People!$B$3,People!$A$3,(IF(M8885=People!$B$4,People!$A$4,(IF(M8885=People!$B$5,People!$A$5,0)))))))</f>
        <v>Cassandra Brandow</v>
      </c>
      <c r="W8885" s="1" t="str">
        <f>IFERROR(VLOOKUP(Data[[#This Row],[Order ID]], Returns!$A:$B, 2, FALSE), "No")</f>
        <v>No</v>
      </c>
      <c r="X8885" s="1">
        <f>1/COUNTIF(Data[Order ID], Data[[#This Row],[Order ID]])</f>
        <v>0.5</v>
      </c>
      <c r="Y8885" s="1">
        <f>1/COUNTIFS(Data[Customer Name],Data[[#This Row],[Customer Name]], Data[MonthYear],Data[[#This Row],[MonthYear]])</f>
        <v>0.5</v>
      </c>
      <c r="Z8885" s="1" t="str">
        <f>TEXT(Data[[#This Row],[Order Date]], "mm.yy")</f>
        <v>10.19</v>
      </c>
    </row>
    <row r="8886" spans="1:26" x14ac:dyDescent="0.25">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1" t="str">
        <f>IF(M8886=People!$B$2,People!$A$5,(IF(M8886=People!$B$3,People!$A$3,(IF(M8886=People!$B$4,People!$A$4,(IF(M8886=People!$B$5,People!$A$5,0)))))))</f>
        <v>Chuck Magee</v>
      </c>
      <c r="W8886" s="1" t="str">
        <f>IFERROR(VLOOKUP(Data[[#This Row],[Order ID]], Returns!$A:$B, 2, FALSE), "No")</f>
        <v>No</v>
      </c>
      <c r="X8886" s="1">
        <f>1/COUNTIF(Data[Order ID], Data[[#This Row],[Order ID]])</f>
        <v>0.33333333333333331</v>
      </c>
      <c r="Y8886" s="1">
        <f>1/COUNTIFS(Data[Customer Name],Data[[#This Row],[Customer Name]], Data[MonthYear],Data[[#This Row],[MonthYear]])</f>
        <v>0.33333333333333331</v>
      </c>
      <c r="Z8886" s="1" t="str">
        <f>TEXT(Data[[#This Row],[Order Date]], "mm.yy")</f>
        <v>08.16</v>
      </c>
    </row>
    <row r="8887" spans="1:26" x14ac:dyDescent="0.25">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1" t="str">
        <f>IF(M8887=People!$B$2,People!$A$5,(IF(M8887=People!$B$3,People!$A$3,(IF(M8887=People!$B$4,People!$A$4,(IF(M8887=People!$B$5,People!$A$5,0)))))))</f>
        <v>Chuck Magee</v>
      </c>
      <c r="W8887" s="1" t="str">
        <f>IFERROR(VLOOKUP(Data[[#This Row],[Order ID]], Returns!$A:$B, 2, FALSE), "No")</f>
        <v>No</v>
      </c>
      <c r="X8887" s="1">
        <f>1/COUNTIF(Data[Order ID], Data[[#This Row],[Order ID]])</f>
        <v>0.33333333333333331</v>
      </c>
      <c r="Y8887" s="1">
        <f>1/COUNTIFS(Data[Customer Name],Data[[#This Row],[Customer Name]], Data[MonthYear],Data[[#This Row],[MonthYear]])</f>
        <v>0.33333333333333331</v>
      </c>
      <c r="Z8887" s="1" t="str">
        <f>TEXT(Data[[#This Row],[Order Date]], "mm.yy")</f>
        <v>08.16</v>
      </c>
    </row>
    <row r="8888" spans="1:26" x14ac:dyDescent="0.25">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1" t="str">
        <f>IF(M8888=People!$B$2,People!$A$5,(IF(M8888=People!$B$3,People!$A$3,(IF(M8888=People!$B$4,People!$A$4,(IF(M8888=People!$B$5,People!$A$5,0)))))))</f>
        <v>Chuck Magee</v>
      </c>
      <c r="W8888" s="1" t="str">
        <f>IFERROR(VLOOKUP(Data[[#This Row],[Order ID]], Returns!$A:$B, 2, FALSE), "No")</f>
        <v>No</v>
      </c>
      <c r="X8888" s="1">
        <f>1/COUNTIF(Data[Order ID], Data[[#This Row],[Order ID]])</f>
        <v>0.33333333333333331</v>
      </c>
      <c r="Y8888" s="1">
        <f>1/COUNTIFS(Data[Customer Name],Data[[#This Row],[Customer Name]], Data[MonthYear],Data[[#This Row],[MonthYear]])</f>
        <v>0.33333333333333331</v>
      </c>
      <c r="Z8888" s="1" t="str">
        <f>TEXT(Data[[#This Row],[Order Date]], "mm.yy")</f>
        <v>08.16</v>
      </c>
    </row>
    <row r="8889" spans="1:26" x14ac:dyDescent="0.25">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1" t="str">
        <f>IF(M8889=People!$B$2,People!$A$5,(IF(M8889=People!$B$3,People!$A$3,(IF(M8889=People!$B$4,People!$A$4,(IF(M8889=People!$B$5,People!$A$5,0)))))))</f>
        <v>Cassandra Brandow</v>
      </c>
      <c r="W8889" s="1" t="str">
        <f>IFERROR(VLOOKUP(Data[[#This Row],[Order ID]], Returns!$A:$B, 2, FALSE), "No")</f>
        <v>No</v>
      </c>
      <c r="X8889" s="1">
        <f>1/COUNTIF(Data[Order ID], Data[[#This Row],[Order ID]])</f>
        <v>1</v>
      </c>
      <c r="Y8889" s="1">
        <f>1/COUNTIFS(Data[Customer Name],Data[[#This Row],[Customer Name]], Data[MonthYear],Data[[#This Row],[MonthYear]])</f>
        <v>1</v>
      </c>
      <c r="Z8889" s="1" t="str">
        <f>TEXT(Data[[#This Row],[Order Date]], "mm.yy")</f>
        <v>07.16</v>
      </c>
    </row>
    <row r="8890" spans="1:26" x14ac:dyDescent="0.25">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1" t="str">
        <f>IF(M8890=People!$B$2,People!$A$5,(IF(M8890=People!$B$3,People!$A$3,(IF(M8890=People!$B$4,People!$A$4,(IF(M8890=People!$B$5,People!$A$5,0)))))))</f>
        <v>Cassandra Brandow</v>
      </c>
      <c r="W8890" s="1" t="str">
        <f>IFERROR(VLOOKUP(Data[[#This Row],[Order ID]], Returns!$A:$B, 2, FALSE), "No")</f>
        <v>No</v>
      </c>
      <c r="X8890" s="1">
        <f>1/COUNTIF(Data[Order ID], Data[[#This Row],[Order ID]])</f>
        <v>1</v>
      </c>
      <c r="Y8890" s="1">
        <f>1/COUNTIFS(Data[Customer Name],Data[[#This Row],[Customer Name]], Data[MonthYear],Data[[#This Row],[MonthYear]])</f>
        <v>1</v>
      </c>
      <c r="Z8890" s="1" t="str">
        <f>TEXT(Data[[#This Row],[Order Date]], "mm.yy")</f>
        <v>12.19</v>
      </c>
    </row>
    <row r="8891" spans="1:26" x14ac:dyDescent="0.25">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1" t="str">
        <f>IF(M8891=People!$B$2,People!$A$5,(IF(M8891=People!$B$3,People!$A$3,(IF(M8891=People!$B$4,People!$A$4,(IF(M8891=People!$B$5,People!$A$5,0)))))))</f>
        <v>Kelly Williams</v>
      </c>
      <c r="W8891" s="1" t="str">
        <f>IFERROR(VLOOKUP(Data[[#This Row],[Order ID]], Returns!$A:$B, 2, FALSE), "No")</f>
        <v>No</v>
      </c>
      <c r="X8891" s="1">
        <f>1/COUNTIF(Data[Order ID], Data[[#This Row],[Order ID]])</f>
        <v>0.5</v>
      </c>
      <c r="Y8891" s="1">
        <f>1/COUNTIFS(Data[Customer Name],Data[[#This Row],[Customer Name]], Data[MonthYear],Data[[#This Row],[MonthYear]])</f>
        <v>0.5</v>
      </c>
      <c r="Z8891" s="1" t="str">
        <f>TEXT(Data[[#This Row],[Order Date]], "mm.yy")</f>
        <v>10.18</v>
      </c>
    </row>
    <row r="8892" spans="1:26" x14ac:dyDescent="0.25">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1" t="str">
        <f>IF(M8892=People!$B$2,People!$A$5,(IF(M8892=People!$B$3,People!$A$3,(IF(M8892=People!$B$4,People!$A$4,(IF(M8892=People!$B$5,People!$A$5,0)))))))</f>
        <v>Kelly Williams</v>
      </c>
      <c r="W8892" s="1" t="str">
        <f>IFERROR(VLOOKUP(Data[[#This Row],[Order ID]], Returns!$A:$B, 2, FALSE), "No")</f>
        <v>No</v>
      </c>
      <c r="X8892" s="1">
        <f>1/COUNTIF(Data[Order ID], Data[[#This Row],[Order ID]])</f>
        <v>0.5</v>
      </c>
      <c r="Y8892" s="1">
        <f>1/COUNTIFS(Data[Customer Name],Data[[#This Row],[Customer Name]], Data[MonthYear],Data[[#This Row],[MonthYear]])</f>
        <v>0.5</v>
      </c>
      <c r="Z8892" s="1" t="str">
        <f>TEXT(Data[[#This Row],[Order Date]], "mm.yy")</f>
        <v>10.18</v>
      </c>
    </row>
    <row r="8893" spans="1:26" x14ac:dyDescent="0.25">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1" t="str">
        <f>IF(M8893=People!$B$2,People!$A$5,(IF(M8893=People!$B$3,People!$A$3,(IF(M8893=People!$B$4,People!$A$4,(IF(M8893=People!$B$5,People!$A$5,0)))))))</f>
        <v>Cassandra Brandow</v>
      </c>
      <c r="W8893" s="1" t="str">
        <f>IFERROR(VLOOKUP(Data[[#This Row],[Order ID]], Returns!$A:$B, 2, FALSE), "No")</f>
        <v>Yes</v>
      </c>
      <c r="X8893" s="1">
        <f>1/COUNTIF(Data[Order ID], Data[[#This Row],[Order ID]])</f>
        <v>1</v>
      </c>
      <c r="Y8893" s="1">
        <f>1/COUNTIFS(Data[Customer Name],Data[[#This Row],[Customer Name]], Data[MonthYear],Data[[#This Row],[MonthYear]])</f>
        <v>1</v>
      </c>
      <c r="Z8893" s="1" t="str">
        <f>TEXT(Data[[#This Row],[Order Date]], "mm.yy")</f>
        <v>09.18</v>
      </c>
    </row>
    <row r="8894" spans="1:26" x14ac:dyDescent="0.25">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1" t="str">
        <f>IF(M8894=People!$B$2,People!$A$5,(IF(M8894=People!$B$3,People!$A$3,(IF(M8894=People!$B$4,People!$A$4,(IF(M8894=People!$B$5,People!$A$5,0)))))))</f>
        <v>Cassandra Brandow</v>
      </c>
      <c r="W8894" s="1" t="str">
        <f>IFERROR(VLOOKUP(Data[[#This Row],[Order ID]], Returns!$A:$B, 2, FALSE), "No")</f>
        <v>No</v>
      </c>
      <c r="X8894" s="1">
        <f>1/COUNTIF(Data[Order ID], Data[[#This Row],[Order ID]])</f>
        <v>1</v>
      </c>
      <c r="Y8894" s="1">
        <f>1/COUNTIFS(Data[Customer Name],Data[[#This Row],[Customer Name]], Data[MonthYear],Data[[#This Row],[MonthYear]])</f>
        <v>1</v>
      </c>
      <c r="Z8894" s="1" t="str">
        <f>TEXT(Data[[#This Row],[Order Date]], "mm.yy")</f>
        <v>12.17</v>
      </c>
    </row>
    <row r="8895" spans="1:26" x14ac:dyDescent="0.25">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1" t="str">
        <f>IF(M8895=People!$B$2,People!$A$5,(IF(M8895=People!$B$3,People!$A$3,(IF(M8895=People!$B$4,People!$A$4,(IF(M8895=People!$B$5,People!$A$5,0)))))))</f>
        <v>Kelly Williams</v>
      </c>
      <c r="W8895" s="1" t="str">
        <f>IFERROR(VLOOKUP(Data[[#This Row],[Order ID]], Returns!$A:$B, 2, FALSE), "No")</f>
        <v>No</v>
      </c>
      <c r="X8895" s="1">
        <f>1/COUNTIF(Data[Order ID], Data[[#This Row],[Order ID]])</f>
        <v>1</v>
      </c>
      <c r="Y8895" s="1">
        <f>1/COUNTIFS(Data[Customer Name],Data[[#This Row],[Customer Name]], Data[MonthYear],Data[[#This Row],[MonthYear]])</f>
        <v>1</v>
      </c>
      <c r="Z8895" s="1" t="str">
        <f>TEXT(Data[[#This Row],[Order Date]], "mm.yy")</f>
        <v>08.16</v>
      </c>
    </row>
    <row r="8896" spans="1:26" x14ac:dyDescent="0.25">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1" t="str">
        <f>IF(M8896=People!$B$2,People!$A$5,(IF(M8896=People!$B$3,People!$A$3,(IF(M8896=People!$B$4,People!$A$4,(IF(M8896=People!$B$5,People!$A$5,0)))))))</f>
        <v>Cassandra Brandow</v>
      </c>
      <c r="W8896" s="1" t="str">
        <f>IFERROR(VLOOKUP(Data[[#This Row],[Order ID]], Returns!$A:$B, 2, FALSE), "No")</f>
        <v>No</v>
      </c>
      <c r="X8896" s="1">
        <f>1/COUNTIF(Data[Order ID], Data[[#This Row],[Order ID]])</f>
        <v>0.25</v>
      </c>
      <c r="Y8896" s="1">
        <f>1/COUNTIFS(Data[Customer Name],Data[[#This Row],[Customer Name]], Data[MonthYear],Data[[#This Row],[MonthYear]])</f>
        <v>0.25</v>
      </c>
      <c r="Z8896" s="1" t="str">
        <f>TEXT(Data[[#This Row],[Order Date]], "mm.yy")</f>
        <v>08.18</v>
      </c>
    </row>
    <row r="8897" spans="1:26" x14ac:dyDescent="0.25">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1" t="str">
        <f>IF(M8897=People!$B$2,People!$A$5,(IF(M8897=People!$B$3,People!$A$3,(IF(M8897=People!$B$4,People!$A$4,(IF(M8897=People!$B$5,People!$A$5,0)))))))</f>
        <v>Cassandra Brandow</v>
      </c>
      <c r="W8897" s="1" t="str">
        <f>IFERROR(VLOOKUP(Data[[#This Row],[Order ID]], Returns!$A:$B, 2, FALSE), "No")</f>
        <v>No</v>
      </c>
      <c r="X8897" s="1">
        <f>1/COUNTIF(Data[Order ID], Data[[#This Row],[Order ID]])</f>
        <v>0.25</v>
      </c>
      <c r="Y8897" s="1">
        <f>1/COUNTIFS(Data[Customer Name],Data[[#This Row],[Customer Name]], Data[MonthYear],Data[[#This Row],[MonthYear]])</f>
        <v>0.25</v>
      </c>
      <c r="Z8897" s="1" t="str">
        <f>TEXT(Data[[#This Row],[Order Date]], "mm.yy")</f>
        <v>08.18</v>
      </c>
    </row>
    <row r="8898" spans="1:26" x14ac:dyDescent="0.25">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1" t="str">
        <f>IF(M8898=People!$B$2,People!$A$5,(IF(M8898=People!$B$3,People!$A$3,(IF(M8898=People!$B$4,People!$A$4,(IF(M8898=People!$B$5,People!$A$5,0)))))))</f>
        <v>Cassandra Brandow</v>
      </c>
      <c r="W8898" s="1" t="str">
        <f>IFERROR(VLOOKUP(Data[[#This Row],[Order ID]], Returns!$A:$B, 2, FALSE), "No")</f>
        <v>No</v>
      </c>
      <c r="X8898" s="1">
        <f>1/COUNTIF(Data[Order ID], Data[[#This Row],[Order ID]])</f>
        <v>0.25</v>
      </c>
      <c r="Y8898" s="1">
        <f>1/COUNTIFS(Data[Customer Name],Data[[#This Row],[Customer Name]], Data[MonthYear],Data[[#This Row],[MonthYear]])</f>
        <v>0.25</v>
      </c>
      <c r="Z8898" s="1" t="str">
        <f>TEXT(Data[[#This Row],[Order Date]], "mm.yy")</f>
        <v>08.18</v>
      </c>
    </row>
    <row r="8899" spans="1:26" x14ac:dyDescent="0.25">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1" t="str">
        <f>IF(M8899=People!$B$2,People!$A$5,(IF(M8899=People!$B$3,People!$A$3,(IF(M8899=People!$B$4,People!$A$4,(IF(M8899=People!$B$5,People!$A$5,0)))))))</f>
        <v>Cassandra Brandow</v>
      </c>
      <c r="W8899" s="1" t="str">
        <f>IFERROR(VLOOKUP(Data[[#This Row],[Order ID]], Returns!$A:$B, 2, FALSE), "No")</f>
        <v>No</v>
      </c>
      <c r="X8899" s="1">
        <f>1/COUNTIF(Data[Order ID], Data[[#This Row],[Order ID]])</f>
        <v>0.25</v>
      </c>
      <c r="Y8899" s="1">
        <f>1/COUNTIFS(Data[Customer Name],Data[[#This Row],[Customer Name]], Data[MonthYear],Data[[#This Row],[MonthYear]])</f>
        <v>0.25</v>
      </c>
      <c r="Z8899" s="1" t="str">
        <f>TEXT(Data[[#This Row],[Order Date]], "mm.yy")</f>
        <v>08.18</v>
      </c>
    </row>
    <row r="8900" spans="1:26" x14ac:dyDescent="0.25">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1" t="str">
        <f>IF(M8900=People!$B$2,People!$A$5,(IF(M8900=People!$B$3,People!$A$3,(IF(M8900=People!$B$4,People!$A$4,(IF(M8900=People!$B$5,People!$A$5,0)))))))</f>
        <v>Cassandra Brandow</v>
      </c>
      <c r="W8900" s="1" t="str">
        <f>IFERROR(VLOOKUP(Data[[#This Row],[Order ID]], Returns!$A:$B, 2, FALSE), "No")</f>
        <v>No</v>
      </c>
      <c r="X8900" s="1">
        <f>1/COUNTIF(Data[Order ID], Data[[#This Row],[Order ID]])</f>
        <v>0.5</v>
      </c>
      <c r="Y8900" s="1">
        <f>1/COUNTIFS(Data[Customer Name],Data[[#This Row],[Customer Name]], Data[MonthYear],Data[[#This Row],[MonthYear]])</f>
        <v>0.5</v>
      </c>
      <c r="Z8900" s="1" t="str">
        <f>TEXT(Data[[#This Row],[Order Date]], "mm.yy")</f>
        <v>08.17</v>
      </c>
    </row>
    <row r="8901" spans="1:26" x14ac:dyDescent="0.25">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1" t="str">
        <f>IF(M8901=People!$B$2,People!$A$5,(IF(M8901=People!$B$3,People!$A$3,(IF(M8901=People!$B$4,People!$A$4,(IF(M8901=People!$B$5,People!$A$5,0)))))))</f>
        <v>Cassandra Brandow</v>
      </c>
      <c r="W8901" s="1" t="str">
        <f>IFERROR(VLOOKUP(Data[[#This Row],[Order ID]], Returns!$A:$B, 2, FALSE), "No")</f>
        <v>No</v>
      </c>
      <c r="X8901" s="1">
        <f>1/COUNTIF(Data[Order ID], Data[[#This Row],[Order ID]])</f>
        <v>0.5</v>
      </c>
      <c r="Y8901" s="1">
        <f>1/COUNTIFS(Data[Customer Name],Data[[#This Row],[Customer Name]], Data[MonthYear],Data[[#This Row],[MonthYear]])</f>
        <v>0.5</v>
      </c>
      <c r="Z8901" s="1" t="str">
        <f>TEXT(Data[[#This Row],[Order Date]], "mm.yy")</f>
        <v>08.17</v>
      </c>
    </row>
    <row r="8902" spans="1:26" x14ac:dyDescent="0.25">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1" t="str">
        <f>IF(M8902=People!$B$2,People!$A$5,(IF(M8902=People!$B$3,People!$A$3,(IF(M8902=People!$B$4,People!$A$4,(IF(M8902=People!$B$5,People!$A$5,0)))))))</f>
        <v>Kelly Williams</v>
      </c>
      <c r="W8902" s="1" t="str">
        <f>IFERROR(VLOOKUP(Data[[#This Row],[Order ID]], Returns!$A:$B, 2, FALSE), "No")</f>
        <v>No</v>
      </c>
      <c r="X8902" s="1">
        <f>1/COUNTIF(Data[Order ID], Data[[#This Row],[Order ID]])</f>
        <v>0.25</v>
      </c>
      <c r="Y8902" s="1">
        <f>1/COUNTIFS(Data[Customer Name],Data[[#This Row],[Customer Name]], Data[MonthYear],Data[[#This Row],[MonthYear]])</f>
        <v>0.25</v>
      </c>
      <c r="Z8902" s="1" t="str">
        <f>TEXT(Data[[#This Row],[Order Date]], "mm.yy")</f>
        <v>05.18</v>
      </c>
    </row>
    <row r="8903" spans="1:26" x14ac:dyDescent="0.25">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1" t="str">
        <f>IF(M8903=People!$B$2,People!$A$5,(IF(M8903=People!$B$3,People!$A$3,(IF(M8903=People!$B$4,People!$A$4,(IF(M8903=People!$B$5,People!$A$5,0)))))))</f>
        <v>Kelly Williams</v>
      </c>
      <c r="W8903" s="1" t="str">
        <f>IFERROR(VLOOKUP(Data[[#This Row],[Order ID]], Returns!$A:$B, 2, FALSE), "No")</f>
        <v>No</v>
      </c>
      <c r="X8903" s="1">
        <f>1/COUNTIF(Data[Order ID], Data[[#This Row],[Order ID]])</f>
        <v>0.25</v>
      </c>
      <c r="Y8903" s="1">
        <f>1/COUNTIFS(Data[Customer Name],Data[[#This Row],[Customer Name]], Data[MonthYear],Data[[#This Row],[MonthYear]])</f>
        <v>0.25</v>
      </c>
      <c r="Z8903" s="1" t="str">
        <f>TEXT(Data[[#This Row],[Order Date]], "mm.yy")</f>
        <v>05.18</v>
      </c>
    </row>
    <row r="8904" spans="1:26" x14ac:dyDescent="0.25">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1" t="str">
        <f>IF(M8904=People!$B$2,People!$A$5,(IF(M8904=People!$B$3,People!$A$3,(IF(M8904=People!$B$4,People!$A$4,(IF(M8904=People!$B$5,People!$A$5,0)))))))</f>
        <v>Kelly Williams</v>
      </c>
      <c r="W8904" s="1" t="str">
        <f>IFERROR(VLOOKUP(Data[[#This Row],[Order ID]], Returns!$A:$B, 2, FALSE), "No")</f>
        <v>No</v>
      </c>
      <c r="X8904" s="1">
        <f>1/COUNTIF(Data[Order ID], Data[[#This Row],[Order ID]])</f>
        <v>0.25</v>
      </c>
      <c r="Y8904" s="1">
        <f>1/COUNTIFS(Data[Customer Name],Data[[#This Row],[Customer Name]], Data[MonthYear],Data[[#This Row],[MonthYear]])</f>
        <v>0.25</v>
      </c>
      <c r="Z8904" s="1" t="str">
        <f>TEXT(Data[[#This Row],[Order Date]], "mm.yy")</f>
        <v>05.18</v>
      </c>
    </row>
    <row r="8905" spans="1:26" x14ac:dyDescent="0.25">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1" t="str">
        <f>IF(M8905=People!$B$2,People!$A$5,(IF(M8905=People!$B$3,People!$A$3,(IF(M8905=People!$B$4,People!$A$4,(IF(M8905=People!$B$5,People!$A$5,0)))))))</f>
        <v>Kelly Williams</v>
      </c>
      <c r="W8905" s="1" t="str">
        <f>IFERROR(VLOOKUP(Data[[#This Row],[Order ID]], Returns!$A:$B, 2, FALSE), "No")</f>
        <v>No</v>
      </c>
      <c r="X8905" s="1">
        <f>1/COUNTIF(Data[Order ID], Data[[#This Row],[Order ID]])</f>
        <v>0.25</v>
      </c>
      <c r="Y8905" s="1">
        <f>1/COUNTIFS(Data[Customer Name],Data[[#This Row],[Customer Name]], Data[MonthYear],Data[[#This Row],[MonthYear]])</f>
        <v>0.25</v>
      </c>
      <c r="Z8905" s="1" t="str">
        <f>TEXT(Data[[#This Row],[Order Date]], "mm.yy")</f>
        <v>05.18</v>
      </c>
    </row>
    <row r="8906" spans="1:26" x14ac:dyDescent="0.25">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1" t="str">
        <f>IF(M8906=People!$B$2,People!$A$5,(IF(M8906=People!$B$3,People!$A$3,(IF(M8906=People!$B$4,People!$A$4,(IF(M8906=People!$B$5,People!$A$5,0)))))))</f>
        <v>Chuck Magee</v>
      </c>
      <c r="W8906" s="1" t="str">
        <f>IFERROR(VLOOKUP(Data[[#This Row],[Order ID]], Returns!$A:$B, 2, FALSE), "No")</f>
        <v>No</v>
      </c>
      <c r="X8906" s="1">
        <f>1/COUNTIF(Data[Order ID], Data[[#This Row],[Order ID]])</f>
        <v>0.33333333333333331</v>
      </c>
      <c r="Y8906" s="1">
        <f>1/COUNTIFS(Data[Customer Name],Data[[#This Row],[Customer Name]], Data[MonthYear],Data[[#This Row],[MonthYear]])</f>
        <v>0.33333333333333331</v>
      </c>
      <c r="Z8906" s="1" t="str">
        <f>TEXT(Data[[#This Row],[Order Date]], "mm.yy")</f>
        <v>07.18</v>
      </c>
    </row>
    <row r="8907" spans="1:26" x14ac:dyDescent="0.25">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1" t="str">
        <f>IF(M8907=People!$B$2,People!$A$5,(IF(M8907=People!$B$3,People!$A$3,(IF(M8907=People!$B$4,People!$A$4,(IF(M8907=People!$B$5,People!$A$5,0)))))))</f>
        <v>Chuck Magee</v>
      </c>
      <c r="W8907" s="1" t="str">
        <f>IFERROR(VLOOKUP(Data[[#This Row],[Order ID]], Returns!$A:$B, 2, FALSE), "No")</f>
        <v>No</v>
      </c>
      <c r="X8907" s="1">
        <f>1/COUNTIF(Data[Order ID], Data[[#This Row],[Order ID]])</f>
        <v>0.33333333333333331</v>
      </c>
      <c r="Y8907" s="1">
        <f>1/COUNTIFS(Data[Customer Name],Data[[#This Row],[Customer Name]], Data[MonthYear],Data[[#This Row],[MonthYear]])</f>
        <v>0.33333333333333331</v>
      </c>
      <c r="Z8907" s="1" t="str">
        <f>TEXT(Data[[#This Row],[Order Date]], "mm.yy")</f>
        <v>07.18</v>
      </c>
    </row>
    <row r="8908" spans="1:26" x14ac:dyDescent="0.25">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1" t="str">
        <f>IF(M8908=People!$B$2,People!$A$5,(IF(M8908=People!$B$3,People!$A$3,(IF(M8908=People!$B$4,People!$A$4,(IF(M8908=People!$B$5,People!$A$5,0)))))))</f>
        <v>Chuck Magee</v>
      </c>
      <c r="W8908" s="1" t="str">
        <f>IFERROR(VLOOKUP(Data[[#This Row],[Order ID]], Returns!$A:$B, 2, FALSE), "No")</f>
        <v>No</v>
      </c>
      <c r="X8908" s="1">
        <f>1/COUNTIF(Data[Order ID], Data[[#This Row],[Order ID]])</f>
        <v>0.33333333333333331</v>
      </c>
      <c r="Y8908" s="1">
        <f>1/COUNTIFS(Data[Customer Name],Data[[#This Row],[Customer Name]], Data[MonthYear],Data[[#This Row],[MonthYear]])</f>
        <v>0.33333333333333331</v>
      </c>
      <c r="Z8908" s="1" t="str">
        <f>TEXT(Data[[#This Row],[Order Date]], "mm.yy")</f>
        <v>07.18</v>
      </c>
    </row>
    <row r="8909" spans="1:26" x14ac:dyDescent="0.25">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1" t="str">
        <f>IF(M8909=People!$B$2,People!$A$5,(IF(M8909=People!$B$3,People!$A$3,(IF(M8909=People!$B$4,People!$A$4,(IF(M8909=People!$B$5,People!$A$5,0)))))))</f>
        <v>Cassandra Brandow</v>
      </c>
      <c r="W8909" s="1" t="str">
        <f>IFERROR(VLOOKUP(Data[[#This Row],[Order ID]], Returns!$A:$B, 2, FALSE), "No")</f>
        <v>No</v>
      </c>
      <c r="X8909" s="1">
        <f>1/COUNTIF(Data[Order ID], Data[[#This Row],[Order ID]])</f>
        <v>1</v>
      </c>
      <c r="Y8909" s="1">
        <f>1/COUNTIFS(Data[Customer Name],Data[[#This Row],[Customer Name]], Data[MonthYear],Data[[#This Row],[MonthYear]])</f>
        <v>1</v>
      </c>
      <c r="Z8909" s="1" t="str">
        <f>TEXT(Data[[#This Row],[Order Date]], "mm.yy")</f>
        <v>12.18</v>
      </c>
    </row>
    <row r="8910" spans="1:26" x14ac:dyDescent="0.25">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1" t="str">
        <f>IF(M8910=People!$B$2,People!$A$5,(IF(M8910=People!$B$3,People!$A$3,(IF(M8910=People!$B$4,People!$A$4,(IF(M8910=People!$B$5,People!$A$5,0)))))))</f>
        <v>Cassandra Brandow</v>
      </c>
      <c r="W8910" s="1" t="str">
        <f>IFERROR(VLOOKUP(Data[[#This Row],[Order ID]], Returns!$A:$B, 2, FALSE), "No")</f>
        <v>No</v>
      </c>
      <c r="X8910" s="1">
        <f>1/COUNTIF(Data[Order ID], Data[[#This Row],[Order ID]])</f>
        <v>1</v>
      </c>
      <c r="Y8910" s="1">
        <f>1/COUNTIFS(Data[Customer Name],Data[[#This Row],[Customer Name]], Data[MonthYear],Data[[#This Row],[MonthYear]])</f>
        <v>1</v>
      </c>
      <c r="Z8910" s="1" t="str">
        <f>TEXT(Data[[#This Row],[Order Date]], "mm.yy")</f>
        <v>01.17</v>
      </c>
    </row>
    <row r="8911" spans="1:26" x14ac:dyDescent="0.25">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1" t="str">
        <f>IF(M8911=People!$B$2,People!$A$5,(IF(M8911=People!$B$3,People!$A$3,(IF(M8911=People!$B$4,People!$A$4,(IF(M8911=People!$B$5,People!$A$5,0)))))))</f>
        <v>Chuck Magee</v>
      </c>
      <c r="W8911" s="1" t="str">
        <f>IFERROR(VLOOKUP(Data[[#This Row],[Order ID]], Returns!$A:$B, 2, FALSE), "No")</f>
        <v>No</v>
      </c>
      <c r="X8911" s="1">
        <f>1/COUNTIF(Data[Order ID], Data[[#This Row],[Order ID]])</f>
        <v>1</v>
      </c>
      <c r="Y8911" s="1">
        <f>1/COUNTIFS(Data[Customer Name],Data[[#This Row],[Customer Name]], Data[MonthYear],Data[[#This Row],[MonthYear]])</f>
        <v>1</v>
      </c>
      <c r="Z8911" s="1" t="str">
        <f>TEXT(Data[[#This Row],[Order Date]], "mm.yy")</f>
        <v>10.19</v>
      </c>
    </row>
    <row r="8912" spans="1:26" x14ac:dyDescent="0.25">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1" t="str">
        <f>IF(M8912=People!$B$2,People!$A$5,(IF(M8912=People!$B$3,People!$A$3,(IF(M8912=People!$B$4,People!$A$4,(IF(M8912=People!$B$5,People!$A$5,0)))))))</f>
        <v>Cassandra Brandow</v>
      </c>
      <c r="W8912" s="1" t="str">
        <f>IFERROR(VLOOKUP(Data[[#This Row],[Order ID]], Returns!$A:$B, 2, FALSE), "No")</f>
        <v>No</v>
      </c>
      <c r="X8912" s="1">
        <f>1/COUNTIF(Data[Order ID], Data[[#This Row],[Order ID]])</f>
        <v>0.25</v>
      </c>
      <c r="Y8912" s="1">
        <f>1/COUNTIFS(Data[Customer Name],Data[[#This Row],[Customer Name]], Data[MonthYear],Data[[#This Row],[MonthYear]])</f>
        <v>0.25</v>
      </c>
      <c r="Z8912" s="1" t="str">
        <f>TEXT(Data[[#This Row],[Order Date]], "mm.yy")</f>
        <v>11.19</v>
      </c>
    </row>
    <row r="8913" spans="1:26" x14ac:dyDescent="0.25">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1" t="str">
        <f>IF(M8913=People!$B$2,People!$A$5,(IF(M8913=People!$B$3,People!$A$3,(IF(M8913=People!$B$4,People!$A$4,(IF(M8913=People!$B$5,People!$A$5,0)))))))</f>
        <v>Cassandra Brandow</v>
      </c>
      <c r="W8913" s="1" t="str">
        <f>IFERROR(VLOOKUP(Data[[#This Row],[Order ID]], Returns!$A:$B, 2, FALSE), "No")</f>
        <v>No</v>
      </c>
      <c r="X8913" s="1">
        <f>1/COUNTIF(Data[Order ID], Data[[#This Row],[Order ID]])</f>
        <v>0.25</v>
      </c>
      <c r="Y8913" s="1">
        <f>1/COUNTIFS(Data[Customer Name],Data[[#This Row],[Customer Name]], Data[MonthYear],Data[[#This Row],[MonthYear]])</f>
        <v>0.25</v>
      </c>
      <c r="Z8913" s="1" t="str">
        <f>TEXT(Data[[#This Row],[Order Date]], "mm.yy")</f>
        <v>11.19</v>
      </c>
    </row>
    <row r="8914" spans="1:26" x14ac:dyDescent="0.25">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1" t="str">
        <f>IF(M8914=People!$B$2,People!$A$5,(IF(M8914=People!$B$3,People!$A$3,(IF(M8914=People!$B$4,People!$A$4,(IF(M8914=People!$B$5,People!$A$5,0)))))))</f>
        <v>Cassandra Brandow</v>
      </c>
      <c r="W8914" s="1" t="str">
        <f>IFERROR(VLOOKUP(Data[[#This Row],[Order ID]], Returns!$A:$B, 2, FALSE), "No")</f>
        <v>No</v>
      </c>
      <c r="X8914" s="1">
        <f>1/COUNTIF(Data[Order ID], Data[[#This Row],[Order ID]])</f>
        <v>0.25</v>
      </c>
      <c r="Y8914" s="1">
        <f>1/COUNTIFS(Data[Customer Name],Data[[#This Row],[Customer Name]], Data[MonthYear],Data[[#This Row],[MonthYear]])</f>
        <v>0.25</v>
      </c>
      <c r="Z8914" s="1" t="str">
        <f>TEXT(Data[[#This Row],[Order Date]], "mm.yy")</f>
        <v>11.19</v>
      </c>
    </row>
    <row r="8915" spans="1:26" x14ac:dyDescent="0.25">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1" t="str">
        <f>IF(M8915=People!$B$2,People!$A$5,(IF(M8915=People!$B$3,People!$A$3,(IF(M8915=People!$B$4,People!$A$4,(IF(M8915=People!$B$5,People!$A$5,0)))))))</f>
        <v>Cassandra Brandow</v>
      </c>
      <c r="W8915" s="1" t="str">
        <f>IFERROR(VLOOKUP(Data[[#This Row],[Order ID]], Returns!$A:$B, 2, FALSE), "No")</f>
        <v>No</v>
      </c>
      <c r="X8915" s="1">
        <f>1/COUNTIF(Data[Order ID], Data[[#This Row],[Order ID]])</f>
        <v>0.25</v>
      </c>
      <c r="Y8915" s="1">
        <f>1/COUNTIFS(Data[Customer Name],Data[[#This Row],[Customer Name]], Data[MonthYear],Data[[#This Row],[MonthYear]])</f>
        <v>0.25</v>
      </c>
      <c r="Z8915" s="1" t="str">
        <f>TEXT(Data[[#This Row],[Order Date]], "mm.yy")</f>
        <v>11.19</v>
      </c>
    </row>
    <row r="8916" spans="1:26" x14ac:dyDescent="0.25">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1" t="str">
        <f>IF(M8916=People!$B$2,People!$A$5,(IF(M8916=People!$B$3,People!$A$3,(IF(M8916=People!$B$4,People!$A$4,(IF(M8916=People!$B$5,People!$A$5,0)))))))</f>
        <v>Kelly Williams</v>
      </c>
      <c r="W8916" s="1" t="str">
        <f>IFERROR(VLOOKUP(Data[[#This Row],[Order ID]], Returns!$A:$B, 2, FALSE), "No")</f>
        <v>Yes</v>
      </c>
      <c r="X8916" s="1">
        <f>1/COUNTIF(Data[Order ID], Data[[#This Row],[Order ID]])</f>
        <v>0.2</v>
      </c>
      <c r="Y8916" s="1">
        <f>1/COUNTIFS(Data[Customer Name],Data[[#This Row],[Customer Name]], Data[MonthYear],Data[[#This Row],[MonthYear]])</f>
        <v>0.2</v>
      </c>
      <c r="Z8916" s="1" t="str">
        <f>TEXT(Data[[#This Row],[Order Date]], "mm.yy")</f>
        <v>05.18</v>
      </c>
    </row>
    <row r="8917" spans="1:26" x14ac:dyDescent="0.25">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1" t="str">
        <f>IF(M8917=People!$B$2,People!$A$5,(IF(M8917=People!$B$3,People!$A$3,(IF(M8917=People!$B$4,People!$A$4,(IF(M8917=People!$B$5,People!$A$5,0)))))))</f>
        <v>Kelly Williams</v>
      </c>
      <c r="W8917" s="1" t="str">
        <f>IFERROR(VLOOKUP(Data[[#This Row],[Order ID]], Returns!$A:$B, 2, FALSE), "No")</f>
        <v>Yes</v>
      </c>
      <c r="X8917" s="1">
        <f>1/COUNTIF(Data[Order ID], Data[[#This Row],[Order ID]])</f>
        <v>0.2</v>
      </c>
      <c r="Y8917" s="1">
        <f>1/COUNTIFS(Data[Customer Name],Data[[#This Row],[Customer Name]], Data[MonthYear],Data[[#This Row],[MonthYear]])</f>
        <v>0.2</v>
      </c>
      <c r="Z8917" s="1" t="str">
        <f>TEXT(Data[[#This Row],[Order Date]], "mm.yy")</f>
        <v>05.18</v>
      </c>
    </row>
    <row r="8918" spans="1:26" x14ac:dyDescent="0.25">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1" t="str">
        <f>IF(M8918=People!$B$2,People!$A$5,(IF(M8918=People!$B$3,People!$A$3,(IF(M8918=People!$B$4,People!$A$4,(IF(M8918=People!$B$5,People!$A$5,0)))))))</f>
        <v>Kelly Williams</v>
      </c>
      <c r="W8918" s="1" t="str">
        <f>IFERROR(VLOOKUP(Data[[#This Row],[Order ID]], Returns!$A:$B, 2, FALSE), "No")</f>
        <v>Yes</v>
      </c>
      <c r="X8918" s="1">
        <f>1/COUNTIF(Data[Order ID], Data[[#This Row],[Order ID]])</f>
        <v>0.2</v>
      </c>
      <c r="Y8918" s="1">
        <f>1/COUNTIFS(Data[Customer Name],Data[[#This Row],[Customer Name]], Data[MonthYear],Data[[#This Row],[MonthYear]])</f>
        <v>0.2</v>
      </c>
      <c r="Z8918" s="1" t="str">
        <f>TEXT(Data[[#This Row],[Order Date]], "mm.yy")</f>
        <v>05.18</v>
      </c>
    </row>
    <row r="8919" spans="1:26" x14ac:dyDescent="0.25">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1" t="str">
        <f>IF(M8919=People!$B$2,People!$A$5,(IF(M8919=People!$B$3,People!$A$3,(IF(M8919=People!$B$4,People!$A$4,(IF(M8919=People!$B$5,People!$A$5,0)))))))</f>
        <v>Kelly Williams</v>
      </c>
      <c r="W8919" s="1" t="str">
        <f>IFERROR(VLOOKUP(Data[[#This Row],[Order ID]], Returns!$A:$B, 2, FALSE), "No")</f>
        <v>Yes</v>
      </c>
      <c r="X8919" s="1">
        <f>1/COUNTIF(Data[Order ID], Data[[#This Row],[Order ID]])</f>
        <v>0.2</v>
      </c>
      <c r="Y8919" s="1">
        <f>1/COUNTIFS(Data[Customer Name],Data[[#This Row],[Customer Name]], Data[MonthYear],Data[[#This Row],[MonthYear]])</f>
        <v>0.2</v>
      </c>
      <c r="Z8919" s="1" t="str">
        <f>TEXT(Data[[#This Row],[Order Date]], "mm.yy")</f>
        <v>05.18</v>
      </c>
    </row>
    <row r="8920" spans="1:26" x14ac:dyDescent="0.25">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1" t="str">
        <f>IF(M8920=People!$B$2,People!$A$5,(IF(M8920=People!$B$3,People!$A$3,(IF(M8920=People!$B$4,People!$A$4,(IF(M8920=People!$B$5,People!$A$5,0)))))))</f>
        <v>Kelly Williams</v>
      </c>
      <c r="W8920" s="1" t="str">
        <f>IFERROR(VLOOKUP(Data[[#This Row],[Order ID]], Returns!$A:$B, 2, FALSE), "No")</f>
        <v>Yes</v>
      </c>
      <c r="X8920" s="1">
        <f>1/COUNTIF(Data[Order ID], Data[[#This Row],[Order ID]])</f>
        <v>0.2</v>
      </c>
      <c r="Y8920" s="1">
        <f>1/COUNTIFS(Data[Customer Name],Data[[#This Row],[Customer Name]], Data[MonthYear],Data[[#This Row],[MonthYear]])</f>
        <v>0.2</v>
      </c>
      <c r="Z8920" s="1" t="str">
        <f>TEXT(Data[[#This Row],[Order Date]], "mm.yy")</f>
        <v>05.18</v>
      </c>
    </row>
    <row r="8921" spans="1:26" x14ac:dyDescent="0.25">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1" t="str">
        <f>IF(M8921=People!$B$2,People!$A$5,(IF(M8921=People!$B$3,People!$A$3,(IF(M8921=People!$B$4,People!$A$4,(IF(M8921=People!$B$5,People!$A$5,0)))))))</f>
        <v>Cassandra Brandow</v>
      </c>
      <c r="W8921" s="1" t="str">
        <f>IFERROR(VLOOKUP(Data[[#This Row],[Order ID]], Returns!$A:$B, 2, FALSE), "No")</f>
        <v>No</v>
      </c>
      <c r="X8921" s="1">
        <f>1/COUNTIF(Data[Order ID], Data[[#This Row],[Order ID]])</f>
        <v>1</v>
      </c>
      <c r="Y8921" s="1">
        <f>1/COUNTIFS(Data[Customer Name],Data[[#This Row],[Customer Name]], Data[MonthYear],Data[[#This Row],[MonthYear]])</f>
        <v>1</v>
      </c>
      <c r="Z8921" s="1" t="str">
        <f>TEXT(Data[[#This Row],[Order Date]], "mm.yy")</f>
        <v>04.16</v>
      </c>
    </row>
    <row r="8922" spans="1:26" x14ac:dyDescent="0.25">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1" t="str">
        <f>IF(M8922=People!$B$2,People!$A$5,(IF(M8922=People!$B$3,People!$A$3,(IF(M8922=People!$B$4,People!$A$4,(IF(M8922=People!$B$5,People!$A$5,0)))))))</f>
        <v>Chuck Magee</v>
      </c>
      <c r="W8922" s="1" t="str">
        <f>IFERROR(VLOOKUP(Data[[#This Row],[Order ID]], Returns!$A:$B, 2, FALSE), "No")</f>
        <v>No</v>
      </c>
      <c r="X8922" s="1">
        <f>1/COUNTIF(Data[Order ID], Data[[#This Row],[Order ID]])</f>
        <v>1</v>
      </c>
      <c r="Y8922" s="1">
        <f>1/COUNTIFS(Data[Customer Name],Data[[#This Row],[Customer Name]], Data[MonthYear],Data[[#This Row],[MonthYear]])</f>
        <v>1</v>
      </c>
      <c r="Z8922" s="1" t="str">
        <f>TEXT(Data[[#This Row],[Order Date]], "mm.yy")</f>
        <v>04.16</v>
      </c>
    </row>
    <row r="8923" spans="1:26" x14ac:dyDescent="0.25">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1" t="str">
        <f>IF(M8923=People!$B$2,People!$A$5,(IF(M8923=People!$B$3,People!$A$3,(IF(M8923=People!$B$4,People!$A$4,(IF(M8923=People!$B$5,People!$A$5,0)))))))</f>
        <v>Cassandra Brandow</v>
      </c>
      <c r="W8923" s="1" t="str">
        <f>IFERROR(VLOOKUP(Data[[#This Row],[Order ID]], Returns!$A:$B, 2, FALSE), "No")</f>
        <v>No</v>
      </c>
      <c r="X8923" s="1">
        <f>1/COUNTIF(Data[Order ID], Data[[#This Row],[Order ID]])</f>
        <v>0.5</v>
      </c>
      <c r="Y8923" s="1">
        <f>1/COUNTIFS(Data[Customer Name],Data[[#This Row],[Customer Name]], Data[MonthYear],Data[[#This Row],[MonthYear]])</f>
        <v>0.5</v>
      </c>
      <c r="Z8923" s="1" t="str">
        <f>TEXT(Data[[#This Row],[Order Date]], "mm.yy")</f>
        <v>10.18</v>
      </c>
    </row>
    <row r="8924" spans="1:26" x14ac:dyDescent="0.25">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1" t="str">
        <f>IF(M8924=People!$B$2,People!$A$5,(IF(M8924=People!$B$3,People!$A$3,(IF(M8924=People!$B$4,People!$A$4,(IF(M8924=People!$B$5,People!$A$5,0)))))))</f>
        <v>Cassandra Brandow</v>
      </c>
      <c r="W8924" s="1" t="str">
        <f>IFERROR(VLOOKUP(Data[[#This Row],[Order ID]], Returns!$A:$B, 2, FALSE), "No")</f>
        <v>No</v>
      </c>
      <c r="X8924" s="1">
        <f>1/COUNTIF(Data[Order ID], Data[[#This Row],[Order ID]])</f>
        <v>0.5</v>
      </c>
      <c r="Y8924" s="1">
        <f>1/COUNTIFS(Data[Customer Name],Data[[#This Row],[Customer Name]], Data[MonthYear],Data[[#This Row],[MonthYear]])</f>
        <v>0.5</v>
      </c>
      <c r="Z8924" s="1" t="str">
        <f>TEXT(Data[[#This Row],[Order Date]], "mm.yy")</f>
        <v>10.18</v>
      </c>
    </row>
    <row r="8925" spans="1:26" x14ac:dyDescent="0.25">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1" t="str">
        <f>IF(M8925=People!$B$2,People!$A$5,(IF(M8925=People!$B$3,People!$A$3,(IF(M8925=People!$B$4,People!$A$4,(IF(M8925=People!$B$5,People!$A$5,0)))))))</f>
        <v>Cassandra Brandow</v>
      </c>
      <c r="W8925" s="1" t="str">
        <f>IFERROR(VLOOKUP(Data[[#This Row],[Order ID]], Returns!$A:$B, 2, FALSE), "No")</f>
        <v>No</v>
      </c>
      <c r="X8925" s="1">
        <f>1/COUNTIF(Data[Order ID], Data[[#This Row],[Order ID]])</f>
        <v>1</v>
      </c>
      <c r="Y8925" s="1">
        <f>1/COUNTIFS(Data[Customer Name],Data[[#This Row],[Customer Name]], Data[MonthYear],Data[[#This Row],[MonthYear]])</f>
        <v>0.25</v>
      </c>
      <c r="Z8925" s="1" t="str">
        <f>TEXT(Data[[#This Row],[Order Date]], "mm.yy")</f>
        <v>06.19</v>
      </c>
    </row>
    <row r="8926" spans="1:26" x14ac:dyDescent="0.25">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1" t="str">
        <f>IF(M8926=People!$B$2,People!$A$5,(IF(M8926=People!$B$3,People!$A$3,(IF(M8926=People!$B$4,People!$A$4,(IF(M8926=People!$B$5,People!$A$5,0)))))))</f>
        <v>Kelly Williams</v>
      </c>
      <c r="W8926" s="1" t="str">
        <f>IFERROR(VLOOKUP(Data[[#This Row],[Order ID]], Returns!$A:$B, 2, FALSE), "No")</f>
        <v>No</v>
      </c>
      <c r="X8926" s="1">
        <f>1/COUNTIF(Data[Order ID], Data[[#This Row],[Order ID]])</f>
        <v>0.33333333333333331</v>
      </c>
      <c r="Y8926" s="1">
        <f>1/COUNTIFS(Data[Customer Name],Data[[#This Row],[Customer Name]], Data[MonthYear],Data[[#This Row],[MonthYear]])</f>
        <v>0.33333333333333331</v>
      </c>
      <c r="Z8926" s="1" t="str">
        <f>TEXT(Data[[#This Row],[Order Date]], "mm.yy")</f>
        <v>01.18</v>
      </c>
    </row>
    <row r="8927" spans="1:26" x14ac:dyDescent="0.25">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1" t="str">
        <f>IF(M8927=People!$B$2,People!$A$5,(IF(M8927=People!$B$3,People!$A$3,(IF(M8927=People!$B$4,People!$A$4,(IF(M8927=People!$B$5,People!$A$5,0)))))))</f>
        <v>Kelly Williams</v>
      </c>
      <c r="W8927" s="1" t="str">
        <f>IFERROR(VLOOKUP(Data[[#This Row],[Order ID]], Returns!$A:$B, 2, FALSE), "No")</f>
        <v>No</v>
      </c>
      <c r="X8927" s="1">
        <f>1/COUNTIF(Data[Order ID], Data[[#This Row],[Order ID]])</f>
        <v>0.33333333333333331</v>
      </c>
      <c r="Y8927" s="1">
        <f>1/COUNTIFS(Data[Customer Name],Data[[#This Row],[Customer Name]], Data[MonthYear],Data[[#This Row],[MonthYear]])</f>
        <v>0.33333333333333331</v>
      </c>
      <c r="Z8927" s="1" t="str">
        <f>TEXT(Data[[#This Row],[Order Date]], "mm.yy")</f>
        <v>01.18</v>
      </c>
    </row>
    <row r="8928" spans="1:26" x14ac:dyDescent="0.25">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1" t="str">
        <f>IF(M8928=People!$B$2,People!$A$5,(IF(M8928=People!$B$3,People!$A$3,(IF(M8928=People!$B$4,People!$A$4,(IF(M8928=People!$B$5,People!$A$5,0)))))))</f>
        <v>Kelly Williams</v>
      </c>
      <c r="W8928" s="1" t="str">
        <f>IFERROR(VLOOKUP(Data[[#This Row],[Order ID]], Returns!$A:$B, 2, FALSE), "No")</f>
        <v>No</v>
      </c>
      <c r="X8928" s="1">
        <f>1/COUNTIF(Data[Order ID], Data[[#This Row],[Order ID]])</f>
        <v>0.33333333333333331</v>
      </c>
      <c r="Y8928" s="1">
        <f>1/COUNTIFS(Data[Customer Name],Data[[#This Row],[Customer Name]], Data[MonthYear],Data[[#This Row],[MonthYear]])</f>
        <v>0.33333333333333331</v>
      </c>
      <c r="Z8928" s="1" t="str">
        <f>TEXT(Data[[#This Row],[Order Date]], "mm.yy")</f>
        <v>01.18</v>
      </c>
    </row>
    <row r="8929" spans="1:26" x14ac:dyDescent="0.25">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1" t="str">
        <f>IF(M8929=People!$B$2,People!$A$5,(IF(M8929=People!$B$3,People!$A$3,(IF(M8929=People!$B$4,People!$A$4,(IF(M8929=People!$B$5,People!$A$5,0)))))))</f>
        <v>Cassandra Brandow</v>
      </c>
      <c r="W8929" s="1" t="str">
        <f>IFERROR(VLOOKUP(Data[[#This Row],[Order ID]], Returns!$A:$B, 2, FALSE), "No")</f>
        <v>No</v>
      </c>
      <c r="X8929" s="1">
        <f>1/COUNTIF(Data[Order ID], Data[[#This Row],[Order ID]])</f>
        <v>1</v>
      </c>
      <c r="Y8929" s="1">
        <f>1/COUNTIFS(Data[Customer Name],Data[[#This Row],[Customer Name]], Data[MonthYear],Data[[#This Row],[MonthYear]])</f>
        <v>1</v>
      </c>
      <c r="Z8929" s="1" t="str">
        <f>TEXT(Data[[#This Row],[Order Date]], "mm.yy")</f>
        <v>09.17</v>
      </c>
    </row>
    <row r="8930" spans="1:26" x14ac:dyDescent="0.25">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1" t="str">
        <f>IF(M8930=People!$B$2,People!$A$5,(IF(M8930=People!$B$3,People!$A$3,(IF(M8930=People!$B$4,People!$A$4,(IF(M8930=People!$B$5,People!$A$5,0)))))))</f>
        <v>Kelly Williams</v>
      </c>
      <c r="W8930" s="1" t="str">
        <f>IFERROR(VLOOKUP(Data[[#This Row],[Order ID]], Returns!$A:$B, 2, FALSE), "No")</f>
        <v>No</v>
      </c>
      <c r="X8930" s="1">
        <f>1/COUNTIF(Data[Order ID], Data[[#This Row],[Order ID]])</f>
        <v>0.33333333333333331</v>
      </c>
      <c r="Y8930" s="1">
        <f>1/COUNTIFS(Data[Customer Name],Data[[#This Row],[Customer Name]], Data[MonthYear],Data[[#This Row],[MonthYear]])</f>
        <v>0.33333333333333331</v>
      </c>
      <c r="Z8930" s="1" t="str">
        <f>TEXT(Data[[#This Row],[Order Date]], "mm.yy")</f>
        <v>04.17</v>
      </c>
    </row>
    <row r="8931" spans="1:26" x14ac:dyDescent="0.25">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1" t="str">
        <f>IF(M8931=People!$B$2,People!$A$5,(IF(M8931=People!$B$3,People!$A$3,(IF(M8931=People!$B$4,People!$A$4,(IF(M8931=People!$B$5,People!$A$5,0)))))))</f>
        <v>Kelly Williams</v>
      </c>
      <c r="W8931" s="1" t="str">
        <f>IFERROR(VLOOKUP(Data[[#This Row],[Order ID]], Returns!$A:$B, 2, FALSE), "No")</f>
        <v>No</v>
      </c>
      <c r="X8931" s="1">
        <f>1/COUNTIF(Data[Order ID], Data[[#This Row],[Order ID]])</f>
        <v>0.33333333333333331</v>
      </c>
      <c r="Y8931" s="1">
        <f>1/COUNTIFS(Data[Customer Name],Data[[#This Row],[Customer Name]], Data[MonthYear],Data[[#This Row],[MonthYear]])</f>
        <v>0.33333333333333331</v>
      </c>
      <c r="Z8931" s="1" t="str">
        <f>TEXT(Data[[#This Row],[Order Date]], "mm.yy")</f>
        <v>04.17</v>
      </c>
    </row>
    <row r="8932" spans="1:26" x14ac:dyDescent="0.25">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1" t="str">
        <f>IF(M8932=People!$B$2,People!$A$5,(IF(M8932=People!$B$3,People!$A$3,(IF(M8932=People!$B$4,People!$A$4,(IF(M8932=People!$B$5,People!$A$5,0)))))))</f>
        <v>Kelly Williams</v>
      </c>
      <c r="W8932" s="1" t="str">
        <f>IFERROR(VLOOKUP(Data[[#This Row],[Order ID]], Returns!$A:$B, 2, FALSE), "No")</f>
        <v>No</v>
      </c>
      <c r="X8932" s="1">
        <f>1/COUNTIF(Data[Order ID], Data[[#This Row],[Order ID]])</f>
        <v>0.33333333333333331</v>
      </c>
      <c r="Y8932" s="1">
        <f>1/COUNTIFS(Data[Customer Name],Data[[#This Row],[Customer Name]], Data[MonthYear],Data[[#This Row],[MonthYear]])</f>
        <v>0.33333333333333331</v>
      </c>
      <c r="Z8932" s="1" t="str">
        <f>TEXT(Data[[#This Row],[Order Date]], "mm.yy")</f>
        <v>04.17</v>
      </c>
    </row>
    <row r="8933" spans="1:26" x14ac:dyDescent="0.25">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1" t="str">
        <f>IF(M8933=People!$B$2,People!$A$5,(IF(M8933=People!$B$3,People!$A$3,(IF(M8933=People!$B$4,People!$A$4,(IF(M8933=People!$B$5,People!$A$5,0)))))))</f>
        <v>Kelly Williams</v>
      </c>
      <c r="W8933" s="1" t="str">
        <f>IFERROR(VLOOKUP(Data[[#This Row],[Order ID]], Returns!$A:$B, 2, FALSE), "No")</f>
        <v>No</v>
      </c>
      <c r="X8933" s="1">
        <f>1/COUNTIF(Data[Order ID], Data[[#This Row],[Order ID]])</f>
        <v>0.5</v>
      </c>
      <c r="Y8933" s="1">
        <f>1/COUNTIFS(Data[Customer Name],Data[[#This Row],[Customer Name]], Data[MonthYear],Data[[#This Row],[MonthYear]])</f>
        <v>0.5</v>
      </c>
      <c r="Z8933" s="1" t="str">
        <f>TEXT(Data[[#This Row],[Order Date]], "mm.yy")</f>
        <v>12.19</v>
      </c>
    </row>
    <row r="8934" spans="1:26" x14ac:dyDescent="0.25">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1" t="str">
        <f>IF(M8934=People!$B$2,People!$A$5,(IF(M8934=People!$B$3,People!$A$3,(IF(M8934=People!$B$4,People!$A$4,(IF(M8934=People!$B$5,People!$A$5,0)))))))</f>
        <v>Kelly Williams</v>
      </c>
      <c r="W8934" s="1" t="str">
        <f>IFERROR(VLOOKUP(Data[[#This Row],[Order ID]], Returns!$A:$B, 2, FALSE), "No")</f>
        <v>No</v>
      </c>
      <c r="X8934" s="1">
        <f>1/COUNTIF(Data[Order ID], Data[[#This Row],[Order ID]])</f>
        <v>0.5</v>
      </c>
      <c r="Y8934" s="1">
        <f>1/COUNTIFS(Data[Customer Name],Data[[#This Row],[Customer Name]], Data[MonthYear],Data[[#This Row],[MonthYear]])</f>
        <v>0.5</v>
      </c>
      <c r="Z8934" s="1" t="str">
        <f>TEXT(Data[[#This Row],[Order Date]], "mm.yy")</f>
        <v>12.19</v>
      </c>
    </row>
    <row r="8935" spans="1:26" x14ac:dyDescent="0.25">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1" t="str">
        <f>IF(M8935=People!$B$2,People!$A$5,(IF(M8935=People!$B$3,People!$A$3,(IF(M8935=People!$B$4,People!$A$4,(IF(M8935=People!$B$5,People!$A$5,0)))))))</f>
        <v>Kelly Williams</v>
      </c>
      <c r="W8935" s="1" t="str">
        <f>IFERROR(VLOOKUP(Data[[#This Row],[Order ID]], Returns!$A:$B, 2, FALSE), "No")</f>
        <v>No</v>
      </c>
      <c r="X8935" s="1">
        <f>1/COUNTIF(Data[Order ID], Data[[#This Row],[Order ID]])</f>
        <v>1</v>
      </c>
      <c r="Y8935" s="1">
        <f>1/COUNTIFS(Data[Customer Name],Data[[#This Row],[Customer Name]], Data[MonthYear],Data[[#This Row],[MonthYear]])</f>
        <v>0.5</v>
      </c>
      <c r="Z8935" s="1" t="str">
        <f>TEXT(Data[[#This Row],[Order Date]], "mm.yy")</f>
        <v>03.18</v>
      </c>
    </row>
    <row r="8936" spans="1:26" x14ac:dyDescent="0.25">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1" t="str">
        <f>IF(M8936=People!$B$2,People!$A$5,(IF(M8936=People!$B$3,People!$A$3,(IF(M8936=People!$B$4,People!$A$4,(IF(M8936=People!$B$5,People!$A$5,0)))))))</f>
        <v>Chuck Magee</v>
      </c>
      <c r="W8936" s="1" t="str">
        <f>IFERROR(VLOOKUP(Data[[#This Row],[Order ID]], Returns!$A:$B, 2, FALSE), "No")</f>
        <v>No</v>
      </c>
      <c r="X8936" s="1">
        <f>1/COUNTIF(Data[Order ID], Data[[#This Row],[Order ID]])</f>
        <v>0.5</v>
      </c>
      <c r="Y8936" s="1">
        <f>1/COUNTIFS(Data[Customer Name],Data[[#This Row],[Customer Name]], Data[MonthYear],Data[[#This Row],[MonthYear]])</f>
        <v>0.5</v>
      </c>
      <c r="Z8936" s="1" t="str">
        <f>TEXT(Data[[#This Row],[Order Date]], "mm.yy")</f>
        <v>08.19</v>
      </c>
    </row>
    <row r="8937" spans="1:26" x14ac:dyDescent="0.25">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1" t="str">
        <f>IF(M8937=People!$B$2,People!$A$5,(IF(M8937=People!$B$3,People!$A$3,(IF(M8937=People!$B$4,People!$A$4,(IF(M8937=People!$B$5,People!$A$5,0)))))))</f>
        <v>Chuck Magee</v>
      </c>
      <c r="W8937" s="1" t="str">
        <f>IFERROR(VLOOKUP(Data[[#This Row],[Order ID]], Returns!$A:$B, 2, FALSE), "No")</f>
        <v>No</v>
      </c>
      <c r="X8937" s="1">
        <f>1/COUNTIF(Data[Order ID], Data[[#This Row],[Order ID]])</f>
        <v>0.5</v>
      </c>
      <c r="Y8937" s="1">
        <f>1/COUNTIFS(Data[Customer Name],Data[[#This Row],[Customer Name]], Data[MonthYear],Data[[#This Row],[MonthYear]])</f>
        <v>0.5</v>
      </c>
      <c r="Z8937" s="1" t="str">
        <f>TEXT(Data[[#This Row],[Order Date]], "mm.yy")</f>
        <v>08.19</v>
      </c>
    </row>
    <row r="8938" spans="1:26" x14ac:dyDescent="0.25">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1" t="str">
        <f>IF(M8938=People!$B$2,People!$A$5,(IF(M8938=People!$B$3,People!$A$3,(IF(M8938=People!$B$4,People!$A$4,(IF(M8938=People!$B$5,People!$A$5,0)))))))</f>
        <v>Cassandra Brandow</v>
      </c>
      <c r="W8938" s="1" t="str">
        <f>IFERROR(VLOOKUP(Data[[#This Row],[Order ID]], Returns!$A:$B, 2, FALSE), "No")</f>
        <v>No</v>
      </c>
      <c r="X8938" s="1">
        <f>1/COUNTIF(Data[Order ID], Data[[#This Row],[Order ID]])</f>
        <v>0.25</v>
      </c>
      <c r="Y8938" s="1">
        <f>1/COUNTIFS(Data[Customer Name],Data[[#This Row],[Customer Name]], Data[MonthYear],Data[[#This Row],[MonthYear]])</f>
        <v>0.25</v>
      </c>
      <c r="Z8938" s="1" t="str">
        <f>TEXT(Data[[#This Row],[Order Date]], "mm.yy")</f>
        <v>12.17</v>
      </c>
    </row>
    <row r="8939" spans="1:26" x14ac:dyDescent="0.25">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1" t="str">
        <f>IF(M8939=People!$B$2,People!$A$5,(IF(M8939=People!$B$3,People!$A$3,(IF(M8939=People!$B$4,People!$A$4,(IF(M8939=People!$B$5,People!$A$5,0)))))))</f>
        <v>Cassandra Brandow</v>
      </c>
      <c r="W8939" s="1" t="str">
        <f>IFERROR(VLOOKUP(Data[[#This Row],[Order ID]], Returns!$A:$B, 2, FALSE), "No")</f>
        <v>No</v>
      </c>
      <c r="X8939" s="1">
        <f>1/COUNTIF(Data[Order ID], Data[[#This Row],[Order ID]])</f>
        <v>0.25</v>
      </c>
      <c r="Y8939" s="1">
        <f>1/COUNTIFS(Data[Customer Name],Data[[#This Row],[Customer Name]], Data[MonthYear],Data[[#This Row],[MonthYear]])</f>
        <v>0.25</v>
      </c>
      <c r="Z8939" s="1" t="str">
        <f>TEXT(Data[[#This Row],[Order Date]], "mm.yy")</f>
        <v>12.17</v>
      </c>
    </row>
    <row r="8940" spans="1:26" x14ac:dyDescent="0.25">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1" t="str">
        <f>IF(M8940=People!$B$2,People!$A$5,(IF(M8940=People!$B$3,People!$A$3,(IF(M8940=People!$B$4,People!$A$4,(IF(M8940=People!$B$5,People!$A$5,0)))))))</f>
        <v>Cassandra Brandow</v>
      </c>
      <c r="W8940" s="1" t="str">
        <f>IFERROR(VLOOKUP(Data[[#This Row],[Order ID]], Returns!$A:$B, 2, FALSE), "No")</f>
        <v>No</v>
      </c>
      <c r="X8940" s="1">
        <f>1/COUNTIF(Data[Order ID], Data[[#This Row],[Order ID]])</f>
        <v>0.25</v>
      </c>
      <c r="Y8940" s="1">
        <f>1/COUNTIFS(Data[Customer Name],Data[[#This Row],[Customer Name]], Data[MonthYear],Data[[#This Row],[MonthYear]])</f>
        <v>0.25</v>
      </c>
      <c r="Z8940" s="1" t="str">
        <f>TEXT(Data[[#This Row],[Order Date]], "mm.yy")</f>
        <v>12.17</v>
      </c>
    </row>
    <row r="8941" spans="1:26" x14ac:dyDescent="0.25">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1" t="str">
        <f>IF(M8941=People!$B$2,People!$A$5,(IF(M8941=People!$B$3,People!$A$3,(IF(M8941=People!$B$4,People!$A$4,(IF(M8941=People!$B$5,People!$A$5,0)))))))</f>
        <v>Cassandra Brandow</v>
      </c>
      <c r="W8941" s="1" t="str">
        <f>IFERROR(VLOOKUP(Data[[#This Row],[Order ID]], Returns!$A:$B, 2, FALSE), "No")</f>
        <v>No</v>
      </c>
      <c r="X8941" s="1">
        <f>1/COUNTIF(Data[Order ID], Data[[#This Row],[Order ID]])</f>
        <v>0.25</v>
      </c>
      <c r="Y8941" s="1">
        <f>1/COUNTIFS(Data[Customer Name],Data[[#This Row],[Customer Name]], Data[MonthYear],Data[[#This Row],[MonthYear]])</f>
        <v>0.25</v>
      </c>
      <c r="Z8941" s="1" t="str">
        <f>TEXT(Data[[#This Row],[Order Date]], "mm.yy")</f>
        <v>12.17</v>
      </c>
    </row>
    <row r="8942" spans="1:26" x14ac:dyDescent="0.25">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1" t="str">
        <f>IF(M8942=People!$B$2,People!$A$5,(IF(M8942=People!$B$3,People!$A$3,(IF(M8942=People!$B$4,People!$A$4,(IF(M8942=People!$B$5,People!$A$5,0)))))))</f>
        <v>Cassandra Brandow</v>
      </c>
      <c r="W8942" s="1" t="str">
        <f>IFERROR(VLOOKUP(Data[[#This Row],[Order ID]], Returns!$A:$B, 2, FALSE), "No")</f>
        <v>No</v>
      </c>
      <c r="X8942" s="1">
        <f>1/COUNTIF(Data[Order ID], Data[[#This Row],[Order ID]])</f>
        <v>1</v>
      </c>
      <c r="Y8942" s="1">
        <f>1/COUNTIFS(Data[Customer Name],Data[[#This Row],[Customer Name]], Data[MonthYear],Data[[#This Row],[MonthYear]])</f>
        <v>1</v>
      </c>
      <c r="Z8942" s="1" t="str">
        <f>TEXT(Data[[#This Row],[Order Date]], "mm.yy")</f>
        <v>08.16</v>
      </c>
    </row>
    <row r="8943" spans="1:26" x14ac:dyDescent="0.25">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1" t="str">
        <f>IF(M8943=People!$B$2,People!$A$5,(IF(M8943=People!$B$3,People!$A$3,(IF(M8943=People!$B$4,People!$A$4,(IF(M8943=People!$B$5,People!$A$5,0)))))))</f>
        <v>Cassandra Brandow</v>
      </c>
      <c r="W8943" s="1" t="str">
        <f>IFERROR(VLOOKUP(Data[[#This Row],[Order ID]], Returns!$A:$B, 2, FALSE), "No")</f>
        <v>Yes</v>
      </c>
      <c r="X8943" s="1">
        <f>1/COUNTIF(Data[Order ID], Data[[#This Row],[Order ID]])</f>
        <v>0.5</v>
      </c>
      <c r="Y8943" s="1">
        <f>1/COUNTIFS(Data[Customer Name],Data[[#This Row],[Customer Name]], Data[MonthYear],Data[[#This Row],[MonthYear]])</f>
        <v>0.5</v>
      </c>
      <c r="Z8943" s="1" t="str">
        <f>TEXT(Data[[#This Row],[Order Date]], "mm.yy")</f>
        <v>11.18</v>
      </c>
    </row>
    <row r="8944" spans="1:26" x14ac:dyDescent="0.25">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1" t="str">
        <f>IF(M8944=People!$B$2,People!$A$5,(IF(M8944=People!$B$3,People!$A$3,(IF(M8944=People!$B$4,People!$A$4,(IF(M8944=People!$B$5,People!$A$5,0)))))))</f>
        <v>Cassandra Brandow</v>
      </c>
      <c r="W8944" s="1" t="str">
        <f>IFERROR(VLOOKUP(Data[[#This Row],[Order ID]], Returns!$A:$B, 2, FALSE), "No")</f>
        <v>Yes</v>
      </c>
      <c r="X8944" s="1">
        <f>1/COUNTIF(Data[Order ID], Data[[#This Row],[Order ID]])</f>
        <v>0.5</v>
      </c>
      <c r="Y8944" s="1">
        <f>1/COUNTIFS(Data[Customer Name],Data[[#This Row],[Customer Name]], Data[MonthYear],Data[[#This Row],[MonthYear]])</f>
        <v>0.5</v>
      </c>
      <c r="Z8944" s="1" t="str">
        <f>TEXT(Data[[#This Row],[Order Date]], "mm.yy")</f>
        <v>11.18</v>
      </c>
    </row>
    <row r="8945" spans="1:26" x14ac:dyDescent="0.25">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1" t="str">
        <f>IF(M8945=People!$B$2,People!$A$5,(IF(M8945=People!$B$3,People!$A$3,(IF(M8945=People!$B$4,People!$A$4,(IF(M8945=People!$B$5,People!$A$5,0)))))))</f>
        <v>Kelly Williams</v>
      </c>
      <c r="W8945" s="1" t="str">
        <f>IFERROR(VLOOKUP(Data[[#This Row],[Order ID]], Returns!$A:$B, 2, FALSE), "No")</f>
        <v>No</v>
      </c>
      <c r="X8945" s="1">
        <f>1/COUNTIF(Data[Order ID], Data[[#This Row],[Order ID]])</f>
        <v>1</v>
      </c>
      <c r="Y8945" s="1">
        <f>1/COUNTIFS(Data[Customer Name],Data[[#This Row],[Customer Name]], Data[MonthYear],Data[[#This Row],[MonthYear]])</f>
        <v>1</v>
      </c>
      <c r="Z8945" s="1" t="str">
        <f>TEXT(Data[[#This Row],[Order Date]], "mm.yy")</f>
        <v>10.19</v>
      </c>
    </row>
    <row r="8946" spans="1:26" x14ac:dyDescent="0.25">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1" t="str">
        <f>IF(M8946=People!$B$2,People!$A$5,(IF(M8946=People!$B$3,People!$A$3,(IF(M8946=People!$B$4,People!$A$4,(IF(M8946=People!$B$5,People!$A$5,0)))))))</f>
        <v>Cassandra Brandow</v>
      </c>
      <c r="W8946" s="1" t="str">
        <f>IFERROR(VLOOKUP(Data[[#This Row],[Order ID]], Returns!$A:$B, 2, FALSE), "No")</f>
        <v>No</v>
      </c>
      <c r="X8946" s="1">
        <f>1/COUNTIF(Data[Order ID], Data[[#This Row],[Order ID]])</f>
        <v>1</v>
      </c>
      <c r="Y8946" s="1">
        <f>1/COUNTIFS(Data[Customer Name],Data[[#This Row],[Customer Name]], Data[MonthYear],Data[[#This Row],[MonthYear]])</f>
        <v>1</v>
      </c>
      <c r="Z8946" s="1" t="str">
        <f>TEXT(Data[[#This Row],[Order Date]], "mm.yy")</f>
        <v>12.16</v>
      </c>
    </row>
    <row r="8947" spans="1:26" x14ac:dyDescent="0.25">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1" t="str">
        <f>IF(M8947=People!$B$2,People!$A$5,(IF(M8947=People!$B$3,People!$A$3,(IF(M8947=People!$B$4,People!$A$4,(IF(M8947=People!$B$5,People!$A$5,0)))))))</f>
        <v>Cassandra Brandow</v>
      </c>
      <c r="W8947" s="1" t="str">
        <f>IFERROR(VLOOKUP(Data[[#This Row],[Order ID]], Returns!$A:$B, 2, FALSE), "No")</f>
        <v>No</v>
      </c>
      <c r="X8947" s="1">
        <f>1/COUNTIF(Data[Order ID], Data[[#This Row],[Order ID]])</f>
        <v>1</v>
      </c>
      <c r="Y8947" s="1">
        <f>1/COUNTIFS(Data[Customer Name],Data[[#This Row],[Customer Name]], Data[MonthYear],Data[[#This Row],[MonthYear]])</f>
        <v>1</v>
      </c>
      <c r="Z8947" s="1" t="str">
        <f>TEXT(Data[[#This Row],[Order Date]], "mm.yy")</f>
        <v>11.16</v>
      </c>
    </row>
    <row r="8948" spans="1:26" x14ac:dyDescent="0.25">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1" t="str">
        <f>IF(M8948=People!$B$2,People!$A$5,(IF(M8948=People!$B$3,People!$A$3,(IF(M8948=People!$B$4,People!$A$4,(IF(M8948=People!$B$5,People!$A$5,0)))))))</f>
        <v>Chuck Magee</v>
      </c>
      <c r="W8948" s="1" t="str">
        <f>IFERROR(VLOOKUP(Data[[#This Row],[Order ID]], Returns!$A:$B, 2, FALSE), "No")</f>
        <v>No</v>
      </c>
      <c r="X8948" s="1">
        <f>1/COUNTIF(Data[Order ID], Data[[#This Row],[Order ID]])</f>
        <v>0.5</v>
      </c>
      <c r="Y8948" s="1">
        <f>1/COUNTIFS(Data[Customer Name],Data[[#This Row],[Customer Name]], Data[MonthYear],Data[[#This Row],[MonthYear]])</f>
        <v>0.25</v>
      </c>
      <c r="Z8948" s="1" t="str">
        <f>TEXT(Data[[#This Row],[Order Date]], "mm.yy")</f>
        <v>12.19</v>
      </c>
    </row>
    <row r="8949" spans="1:26" x14ac:dyDescent="0.25">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1" t="str">
        <f>IF(M8949=People!$B$2,People!$A$5,(IF(M8949=People!$B$3,People!$A$3,(IF(M8949=People!$B$4,People!$A$4,(IF(M8949=People!$B$5,People!$A$5,0)))))))</f>
        <v>Chuck Magee</v>
      </c>
      <c r="W8949" s="1" t="str">
        <f>IFERROR(VLOOKUP(Data[[#This Row],[Order ID]], Returns!$A:$B, 2, FALSE), "No")</f>
        <v>No</v>
      </c>
      <c r="X8949" s="1">
        <f>1/COUNTIF(Data[Order ID], Data[[#This Row],[Order ID]])</f>
        <v>0.5</v>
      </c>
      <c r="Y8949" s="1">
        <f>1/COUNTIFS(Data[Customer Name],Data[[#This Row],[Customer Name]], Data[MonthYear],Data[[#This Row],[MonthYear]])</f>
        <v>0.25</v>
      </c>
      <c r="Z8949" s="1" t="str">
        <f>TEXT(Data[[#This Row],[Order Date]], "mm.yy")</f>
        <v>12.19</v>
      </c>
    </row>
    <row r="8950" spans="1:26" x14ac:dyDescent="0.25">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1" t="str">
        <f>IF(M8950=People!$B$2,People!$A$5,(IF(M8950=People!$B$3,People!$A$3,(IF(M8950=People!$B$4,People!$A$4,(IF(M8950=People!$B$5,People!$A$5,0)))))))</f>
        <v>Cassandra Brandow</v>
      </c>
      <c r="W8950" s="1" t="str">
        <f>IFERROR(VLOOKUP(Data[[#This Row],[Order ID]], Returns!$A:$B, 2, FALSE), "No")</f>
        <v>No</v>
      </c>
      <c r="X8950" s="1">
        <f>1/COUNTIF(Data[Order ID], Data[[#This Row],[Order ID]])</f>
        <v>1</v>
      </c>
      <c r="Y8950" s="1">
        <f>1/COUNTIFS(Data[Customer Name],Data[[#This Row],[Customer Name]], Data[MonthYear],Data[[#This Row],[MonthYear]])</f>
        <v>1</v>
      </c>
      <c r="Z8950" s="1" t="str">
        <f>TEXT(Data[[#This Row],[Order Date]], "mm.yy")</f>
        <v>12.16</v>
      </c>
    </row>
    <row r="8951" spans="1:26" x14ac:dyDescent="0.25">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1" t="str">
        <f>IF(M8951=People!$B$2,People!$A$5,(IF(M8951=People!$B$3,People!$A$3,(IF(M8951=People!$B$4,People!$A$4,(IF(M8951=People!$B$5,People!$A$5,0)))))))</f>
        <v>Cassandra Brandow</v>
      </c>
      <c r="W8951" s="1" t="str">
        <f>IFERROR(VLOOKUP(Data[[#This Row],[Order ID]], Returns!$A:$B, 2, FALSE), "No")</f>
        <v>Yes</v>
      </c>
      <c r="X8951" s="1">
        <f>1/COUNTIF(Data[Order ID], Data[[#This Row],[Order ID]])</f>
        <v>0.2</v>
      </c>
      <c r="Y8951" s="1">
        <f>1/COUNTIFS(Data[Customer Name],Data[[#This Row],[Customer Name]], Data[MonthYear],Data[[#This Row],[MonthYear]])</f>
        <v>0.2</v>
      </c>
      <c r="Z8951" s="1" t="str">
        <f>TEXT(Data[[#This Row],[Order Date]], "mm.yy")</f>
        <v>12.19</v>
      </c>
    </row>
    <row r="8952" spans="1:26" x14ac:dyDescent="0.25">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1" t="str">
        <f>IF(M8952=People!$B$2,People!$A$5,(IF(M8952=People!$B$3,People!$A$3,(IF(M8952=People!$B$4,People!$A$4,(IF(M8952=People!$B$5,People!$A$5,0)))))))</f>
        <v>Cassandra Brandow</v>
      </c>
      <c r="W8952" s="1" t="str">
        <f>IFERROR(VLOOKUP(Data[[#This Row],[Order ID]], Returns!$A:$B, 2, FALSE), "No")</f>
        <v>Yes</v>
      </c>
      <c r="X8952" s="1">
        <f>1/COUNTIF(Data[Order ID], Data[[#This Row],[Order ID]])</f>
        <v>0.2</v>
      </c>
      <c r="Y8952" s="1">
        <f>1/COUNTIFS(Data[Customer Name],Data[[#This Row],[Customer Name]], Data[MonthYear],Data[[#This Row],[MonthYear]])</f>
        <v>0.2</v>
      </c>
      <c r="Z8952" s="1" t="str">
        <f>TEXT(Data[[#This Row],[Order Date]], "mm.yy")</f>
        <v>12.19</v>
      </c>
    </row>
    <row r="8953" spans="1:26" x14ac:dyDescent="0.25">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1" t="str">
        <f>IF(M8953=People!$B$2,People!$A$5,(IF(M8953=People!$B$3,People!$A$3,(IF(M8953=People!$B$4,People!$A$4,(IF(M8953=People!$B$5,People!$A$5,0)))))))</f>
        <v>Cassandra Brandow</v>
      </c>
      <c r="W8953" s="1" t="str">
        <f>IFERROR(VLOOKUP(Data[[#This Row],[Order ID]], Returns!$A:$B, 2, FALSE), "No")</f>
        <v>Yes</v>
      </c>
      <c r="X8953" s="1">
        <f>1/COUNTIF(Data[Order ID], Data[[#This Row],[Order ID]])</f>
        <v>0.2</v>
      </c>
      <c r="Y8953" s="1">
        <f>1/COUNTIFS(Data[Customer Name],Data[[#This Row],[Customer Name]], Data[MonthYear],Data[[#This Row],[MonthYear]])</f>
        <v>0.2</v>
      </c>
      <c r="Z8953" s="1" t="str">
        <f>TEXT(Data[[#This Row],[Order Date]], "mm.yy")</f>
        <v>12.19</v>
      </c>
    </row>
    <row r="8954" spans="1:26" x14ac:dyDescent="0.25">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1" t="str">
        <f>IF(M8954=People!$B$2,People!$A$5,(IF(M8954=People!$B$3,People!$A$3,(IF(M8954=People!$B$4,People!$A$4,(IF(M8954=People!$B$5,People!$A$5,0)))))))</f>
        <v>Cassandra Brandow</v>
      </c>
      <c r="W8954" s="1" t="str">
        <f>IFERROR(VLOOKUP(Data[[#This Row],[Order ID]], Returns!$A:$B, 2, FALSE), "No")</f>
        <v>Yes</v>
      </c>
      <c r="X8954" s="1">
        <f>1/COUNTIF(Data[Order ID], Data[[#This Row],[Order ID]])</f>
        <v>0.2</v>
      </c>
      <c r="Y8954" s="1">
        <f>1/COUNTIFS(Data[Customer Name],Data[[#This Row],[Customer Name]], Data[MonthYear],Data[[#This Row],[MonthYear]])</f>
        <v>0.2</v>
      </c>
      <c r="Z8954" s="1" t="str">
        <f>TEXT(Data[[#This Row],[Order Date]], "mm.yy")</f>
        <v>12.19</v>
      </c>
    </row>
    <row r="8955" spans="1:26" x14ac:dyDescent="0.25">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1" t="str">
        <f>IF(M8955=People!$B$2,People!$A$5,(IF(M8955=People!$B$3,People!$A$3,(IF(M8955=People!$B$4,People!$A$4,(IF(M8955=People!$B$5,People!$A$5,0)))))))</f>
        <v>Cassandra Brandow</v>
      </c>
      <c r="W8955" s="1" t="str">
        <f>IFERROR(VLOOKUP(Data[[#This Row],[Order ID]], Returns!$A:$B, 2, FALSE), "No")</f>
        <v>Yes</v>
      </c>
      <c r="X8955" s="1">
        <f>1/COUNTIF(Data[Order ID], Data[[#This Row],[Order ID]])</f>
        <v>0.2</v>
      </c>
      <c r="Y8955" s="1">
        <f>1/COUNTIFS(Data[Customer Name],Data[[#This Row],[Customer Name]], Data[MonthYear],Data[[#This Row],[MonthYear]])</f>
        <v>0.2</v>
      </c>
      <c r="Z8955" s="1" t="str">
        <f>TEXT(Data[[#This Row],[Order Date]], "mm.yy")</f>
        <v>12.19</v>
      </c>
    </row>
    <row r="8956" spans="1:26" x14ac:dyDescent="0.25">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1" t="str">
        <f>IF(M8956=People!$B$2,People!$A$5,(IF(M8956=People!$B$3,People!$A$3,(IF(M8956=People!$B$4,People!$A$4,(IF(M8956=People!$B$5,People!$A$5,0)))))))</f>
        <v>Cassandra Brandow</v>
      </c>
      <c r="W8956" s="1" t="str">
        <f>IFERROR(VLOOKUP(Data[[#This Row],[Order ID]], Returns!$A:$B, 2, FALSE), "No")</f>
        <v>No</v>
      </c>
      <c r="X8956" s="1">
        <f>1/COUNTIF(Data[Order ID], Data[[#This Row],[Order ID]])</f>
        <v>1</v>
      </c>
      <c r="Y8956" s="1">
        <f>1/COUNTIFS(Data[Customer Name],Data[[#This Row],[Customer Name]], Data[MonthYear],Data[[#This Row],[MonthYear]])</f>
        <v>1</v>
      </c>
      <c r="Z8956" s="1" t="str">
        <f>TEXT(Data[[#This Row],[Order Date]], "mm.yy")</f>
        <v>08.16</v>
      </c>
    </row>
    <row r="8957" spans="1:26" x14ac:dyDescent="0.25">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1" t="str">
        <f>IF(M8957=People!$B$2,People!$A$5,(IF(M8957=People!$B$3,People!$A$3,(IF(M8957=People!$B$4,People!$A$4,(IF(M8957=People!$B$5,People!$A$5,0)))))))</f>
        <v>Cassandra Brandow</v>
      </c>
      <c r="W8957" s="1" t="str">
        <f>IFERROR(VLOOKUP(Data[[#This Row],[Order ID]], Returns!$A:$B, 2, FALSE), "No")</f>
        <v>No</v>
      </c>
      <c r="X8957" s="1">
        <f>1/COUNTIF(Data[Order ID], Data[[#This Row],[Order ID]])</f>
        <v>1</v>
      </c>
      <c r="Y8957" s="1">
        <f>1/COUNTIFS(Data[Customer Name],Data[[#This Row],[Customer Name]], Data[MonthYear],Data[[#This Row],[MonthYear]])</f>
        <v>0.5</v>
      </c>
      <c r="Z8957" s="1" t="str">
        <f>TEXT(Data[[#This Row],[Order Date]], "mm.yy")</f>
        <v>09.16</v>
      </c>
    </row>
    <row r="8958" spans="1:26" x14ac:dyDescent="0.25">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1" t="str">
        <f>IF(M8958=People!$B$2,People!$A$5,(IF(M8958=People!$B$3,People!$A$3,(IF(M8958=People!$B$4,People!$A$4,(IF(M8958=People!$B$5,People!$A$5,0)))))))</f>
        <v>Cassandra Brandow</v>
      </c>
      <c r="W8958" s="1" t="str">
        <f>IFERROR(VLOOKUP(Data[[#This Row],[Order ID]], Returns!$A:$B, 2, FALSE), "No")</f>
        <v>No</v>
      </c>
      <c r="X8958" s="1">
        <f>1/COUNTIF(Data[Order ID], Data[[#This Row],[Order ID]])</f>
        <v>0.5</v>
      </c>
      <c r="Y8958" s="1">
        <f>1/COUNTIFS(Data[Customer Name],Data[[#This Row],[Customer Name]], Data[MonthYear],Data[[#This Row],[MonthYear]])</f>
        <v>0.5</v>
      </c>
      <c r="Z8958" s="1" t="str">
        <f>TEXT(Data[[#This Row],[Order Date]], "mm.yy")</f>
        <v>12.19</v>
      </c>
    </row>
    <row r="8959" spans="1:26" x14ac:dyDescent="0.25">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1" t="str">
        <f>IF(M8959=People!$B$2,People!$A$5,(IF(M8959=People!$B$3,People!$A$3,(IF(M8959=People!$B$4,People!$A$4,(IF(M8959=People!$B$5,People!$A$5,0)))))))</f>
        <v>Cassandra Brandow</v>
      </c>
      <c r="W8959" s="1" t="str">
        <f>IFERROR(VLOOKUP(Data[[#This Row],[Order ID]], Returns!$A:$B, 2, FALSE), "No")</f>
        <v>No</v>
      </c>
      <c r="X8959" s="1">
        <f>1/COUNTIF(Data[Order ID], Data[[#This Row],[Order ID]])</f>
        <v>0.5</v>
      </c>
      <c r="Y8959" s="1">
        <f>1/COUNTIFS(Data[Customer Name],Data[[#This Row],[Customer Name]], Data[MonthYear],Data[[#This Row],[MonthYear]])</f>
        <v>0.5</v>
      </c>
      <c r="Z8959" s="1" t="str">
        <f>TEXT(Data[[#This Row],[Order Date]], "mm.yy")</f>
        <v>12.19</v>
      </c>
    </row>
    <row r="8960" spans="1:26" x14ac:dyDescent="0.25">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1" t="str">
        <f>IF(M8960=People!$B$2,People!$A$5,(IF(M8960=People!$B$3,People!$A$3,(IF(M8960=People!$B$4,People!$A$4,(IF(M8960=People!$B$5,People!$A$5,0)))))))</f>
        <v>Kelly Williams</v>
      </c>
      <c r="W8960" s="1" t="str">
        <f>IFERROR(VLOOKUP(Data[[#This Row],[Order ID]], Returns!$A:$B, 2, FALSE), "No")</f>
        <v>No</v>
      </c>
      <c r="X8960" s="1">
        <f>1/COUNTIF(Data[Order ID], Data[[#This Row],[Order ID]])</f>
        <v>0.25</v>
      </c>
      <c r="Y8960" s="1">
        <f>1/COUNTIFS(Data[Customer Name],Data[[#This Row],[Customer Name]], Data[MonthYear],Data[[#This Row],[MonthYear]])</f>
        <v>0.25</v>
      </c>
      <c r="Z8960" s="1" t="str">
        <f>TEXT(Data[[#This Row],[Order Date]], "mm.yy")</f>
        <v>11.19</v>
      </c>
    </row>
    <row r="8961" spans="1:26" x14ac:dyDescent="0.25">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1" t="str">
        <f>IF(M8961=People!$B$2,People!$A$5,(IF(M8961=People!$B$3,People!$A$3,(IF(M8961=People!$B$4,People!$A$4,(IF(M8961=People!$B$5,People!$A$5,0)))))))</f>
        <v>Kelly Williams</v>
      </c>
      <c r="W8961" s="1" t="str">
        <f>IFERROR(VLOOKUP(Data[[#This Row],[Order ID]], Returns!$A:$B, 2, FALSE), "No")</f>
        <v>No</v>
      </c>
      <c r="X8961" s="1">
        <f>1/COUNTIF(Data[Order ID], Data[[#This Row],[Order ID]])</f>
        <v>0.25</v>
      </c>
      <c r="Y8961" s="1">
        <f>1/COUNTIFS(Data[Customer Name],Data[[#This Row],[Customer Name]], Data[MonthYear],Data[[#This Row],[MonthYear]])</f>
        <v>0.25</v>
      </c>
      <c r="Z8961" s="1" t="str">
        <f>TEXT(Data[[#This Row],[Order Date]], "mm.yy")</f>
        <v>11.19</v>
      </c>
    </row>
    <row r="8962" spans="1:26" x14ac:dyDescent="0.25">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1" t="str">
        <f>IF(M8962=People!$B$2,People!$A$5,(IF(M8962=People!$B$3,People!$A$3,(IF(M8962=People!$B$4,People!$A$4,(IF(M8962=People!$B$5,People!$A$5,0)))))))</f>
        <v>Kelly Williams</v>
      </c>
      <c r="W8962" s="1" t="str">
        <f>IFERROR(VLOOKUP(Data[[#This Row],[Order ID]], Returns!$A:$B, 2, FALSE), "No")</f>
        <v>No</v>
      </c>
      <c r="X8962" s="1">
        <f>1/COUNTIF(Data[Order ID], Data[[#This Row],[Order ID]])</f>
        <v>0.25</v>
      </c>
      <c r="Y8962" s="1">
        <f>1/COUNTIFS(Data[Customer Name],Data[[#This Row],[Customer Name]], Data[MonthYear],Data[[#This Row],[MonthYear]])</f>
        <v>0.25</v>
      </c>
      <c r="Z8962" s="1" t="str">
        <f>TEXT(Data[[#This Row],[Order Date]], "mm.yy")</f>
        <v>11.19</v>
      </c>
    </row>
    <row r="8963" spans="1:26" x14ac:dyDescent="0.25">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1" t="str">
        <f>IF(M8963=People!$B$2,People!$A$5,(IF(M8963=People!$B$3,People!$A$3,(IF(M8963=People!$B$4,People!$A$4,(IF(M8963=People!$B$5,People!$A$5,0)))))))</f>
        <v>Kelly Williams</v>
      </c>
      <c r="W8963" s="1" t="str">
        <f>IFERROR(VLOOKUP(Data[[#This Row],[Order ID]], Returns!$A:$B, 2, FALSE), "No")</f>
        <v>No</v>
      </c>
      <c r="X8963" s="1">
        <f>1/COUNTIF(Data[Order ID], Data[[#This Row],[Order ID]])</f>
        <v>0.25</v>
      </c>
      <c r="Y8963" s="1">
        <f>1/COUNTIFS(Data[Customer Name],Data[[#This Row],[Customer Name]], Data[MonthYear],Data[[#This Row],[MonthYear]])</f>
        <v>0.25</v>
      </c>
      <c r="Z8963" s="1" t="str">
        <f>TEXT(Data[[#This Row],[Order Date]], "mm.yy")</f>
        <v>11.19</v>
      </c>
    </row>
    <row r="8964" spans="1:26" x14ac:dyDescent="0.25">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1" t="str">
        <f>IF(M8964=People!$B$2,People!$A$5,(IF(M8964=People!$B$3,People!$A$3,(IF(M8964=People!$B$4,People!$A$4,(IF(M8964=People!$B$5,People!$A$5,0)))))))</f>
        <v>Cassandra Brandow</v>
      </c>
      <c r="W8964" s="1" t="str">
        <f>IFERROR(VLOOKUP(Data[[#This Row],[Order ID]], Returns!$A:$B, 2, FALSE), "No")</f>
        <v>Yes</v>
      </c>
      <c r="X8964" s="1">
        <f>1/COUNTIF(Data[Order ID], Data[[#This Row],[Order ID]])</f>
        <v>0.33333333333333331</v>
      </c>
      <c r="Y8964" s="1">
        <f>1/COUNTIFS(Data[Customer Name],Data[[#This Row],[Customer Name]], Data[MonthYear],Data[[#This Row],[MonthYear]])</f>
        <v>0.33333333333333331</v>
      </c>
      <c r="Z8964" s="1" t="str">
        <f>TEXT(Data[[#This Row],[Order Date]], "mm.yy")</f>
        <v>11.18</v>
      </c>
    </row>
    <row r="8965" spans="1:26" x14ac:dyDescent="0.25">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1" t="str">
        <f>IF(M8965=People!$B$2,People!$A$5,(IF(M8965=People!$B$3,People!$A$3,(IF(M8965=People!$B$4,People!$A$4,(IF(M8965=People!$B$5,People!$A$5,0)))))))</f>
        <v>Cassandra Brandow</v>
      </c>
      <c r="W8965" s="1" t="str">
        <f>IFERROR(VLOOKUP(Data[[#This Row],[Order ID]], Returns!$A:$B, 2, FALSE), "No")</f>
        <v>Yes</v>
      </c>
      <c r="X8965" s="1">
        <f>1/COUNTIF(Data[Order ID], Data[[#This Row],[Order ID]])</f>
        <v>0.33333333333333331</v>
      </c>
      <c r="Y8965" s="1">
        <f>1/COUNTIFS(Data[Customer Name],Data[[#This Row],[Customer Name]], Data[MonthYear],Data[[#This Row],[MonthYear]])</f>
        <v>0.33333333333333331</v>
      </c>
      <c r="Z8965" s="1" t="str">
        <f>TEXT(Data[[#This Row],[Order Date]], "mm.yy")</f>
        <v>11.18</v>
      </c>
    </row>
    <row r="8966" spans="1:26" x14ac:dyDescent="0.25">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1" t="str">
        <f>IF(M8966=People!$B$2,People!$A$5,(IF(M8966=People!$B$3,People!$A$3,(IF(M8966=People!$B$4,People!$A$4,(IF(M8966=People!$B$5,People!$A$5,0)))))))</f>
        <v>Cassandra Brandow</v>
      </c>
      <c r="W8966" s="1" t="str">
        <f>IFERROR(VLOOKUP(Data[[#This Row],[Order ID]], Returns!$A:$B, 2, FALSE), "No")</f>
        <v>Yes</v>
      </c>
      <c r="X8966" s="1">
        <f>1/COUNTIF(Data[Order ID], Data[[#This Row],[Order ID]])</f>
        <v>0.33333333333333331</v>
      </c>
      <c r="Y8966" s="1">
        <f>1/COUNTIFS(Data[Customer Name],Data[[#This Row],[Customer Name]], Data[MonthYear],Data[[#This Row],[MonthYear]])</f>
        <v>0.33333333333333331</v>
      </c>
      <c r="Z8966" s="1" t="str">
        <f>TEXT(Data[[#This Row],[Order Date]], "mm.yy")</f>
        <v>11.18</v>
      </c>
    </row>
    <row r="8967" spans="1:26" x14ac:dyDescent="0.25">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1" t="str">
        <f>IF(M8967=People!$B$2,People!$A$5,(IF(M8967=People!$B$3,People!$A$3,(IF(M8967=People!$B$4,People!$A$4,(IF(M8967=People!$B$5,People!$A$5,0)))))))</f>
        <v>Kelly Williams</v>
      </c>
      <c r="W8967" s="1" t="str">
        <f>IFERROR(VLOOKUP(Data[[#This Row],[Order ID]], Returns!$A:$B, 2, FALSE), "No")</f>
        <v>No</v>
      </c>
      <c r="X8967" s="1">
        <f>1/COUNTIF(Data[Order ID], Data[[#This Row],[Order ID]])</f>
        <v>1</v>
      </c>
      <c r="Y8967" s="1">
        <f>1/COUNTIFS(Data[Customer Name],Data[[#This Row],[Customer Name]], Data[MonthYear],Data[[#This Row],[MonthYear]])</f>
        <v>0.33333333333333331</v>
      </c>
      <c r="Z8967" s="1" t="str">
        <f>TEXT(Data[[#This Row],[Order Date]], "mm.yy")</f>
        <v>11.19</v>
      </c>
    </row>
    <row r="8968" spans="1:26" x14ac:dyDescent="0.25">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1" t="str">
        <f>IF(M8968=People!$B$2,People!$A$5,(IF(M8968=People!$B$3,People!$A$3,(IF(M8968=People!$B$4,People!$A$4,(IF(M8968=People!$B$5,People!$A$5,0)))))))</f>
        <v>Chuck Magee</v>
      </c>
      <c r="W8968" s="1" t="str">
        <f>IFERROR(VLOOKUP(Data[[#This Row],[Order ID]], Returns!$A:$B, 2, FALSE), "No")</f>
        <v>No</v>
      </c>
      <c r="X8968" s="1">
        <f>1/COUNTIF(Data[Order ID], Data[[#This Row],[Order ID]])</f>
        <v>0.5</v>
      </c>
      <c r="Y8968" s="1">
        <f>1/COUNTIFS(Data[Customer Name],Data[[#This Row],[Customer Name]], Data[MonthYear],Data[[#This Row],[MonthYear]])</f>
        <v>0.5</v>
      </c>
      <c r="Z8968" s="1" t="str">
        <f>TEXT(Data[[#This Row],[Order Date]], "mm.yy")</f>
        <v>11.18</v>
      </c>
    </row>
    <row r="8969" spans="1:26" x14ac:dyDescent="0.25">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1" t="str">
        <f>IF(M8969=People!$B$2,People!$A$5,(IF(M8969=People!$B$3,People!$A$3,(IF(M8969=People!$B$4,People!$A$4,(IF(M8969=People!$B$5,People!$A$5,0)))))))</f>
        <v>Chuck Magee</v>
      </c>
      <c r="W8969" s="1" t="str">
        <f>IFERROR(VLOOKUP(Data[[#This Row],[Order ID]], Returns!$A:$B, 2, FALSE), "No")</f>
        <v>No</v>
      </c>
      <c r="X8969" s="1">
        <f>1/COUNTIF(Data[Order ID], Data[[#This Row],[Order ID]])</f>
        <v>0.5</v>
      </c>
      <c r="Y8969" s="1">
        <f>1/COUNTIFS(Data[Customer Name],Data[[#This Row],[Customer Name]], Data[MonthYear],Data[[#This Row],[MonthYear]])</f>
        <v>0.5</v>
      </c>
      <c r="Z8969" s="1" t="str">
        <f>TEXT(Data[[#This Row],[Order Date]], "mm.yy")</f>
        <v>11.18</v>
      </c>
    </row>
    <row r="8970" spans="1:26" x14ac:dyDescent="0.25">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1" t="str">
        <f>IF(M8970=People!$B$2,People!$A$5,(IF(M8970=People!$B$3,People!$A$3,(IF(M8970=People!$B$4,People!$A$4,(IF(M8970=People!$B$5,People!$A$5,0)))))))</f>
        <v>Cassandra Brandow</v>
      </c>
      <c r="W8970" s="1" t="str">
        <f>IFERROR(VLOOKUP(Data[[#This Row],[Order ID]], Returns!$A:$B, 2, FALSE), "No")</f>
        <v>No</v>
      </c>
      <c r="X8970" s="1">
        <f>1/COUNTIF(Data[Order ID], Data[[#This Row],[Order ID]])</f>
        <v>1</v>
      </c>
      <c r="Y8970" s="1">
        <f>1/COUNTIFS(Data[Customer Name],Data[[#This Row],[Customer Name]], Data[MonthYear],Data[[#This Row],[MonthYear]])</f>
        <v>1</v>
      </c>
      <c r="Z8970" s="1" t="str">
        <f>TEXT(Data[[#This Row],[Order Date]], "mm.yy")</f>
        <v>12.16</v>
      </c>
    </row>
    <row r="8971" spans="1:26" x14ac:dyDescent="0.25">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1" t="str">
        <f>IF(M8971=People!$B$2,People!$A$5,(IF(M8971=People!$B$3,People!$A$3,(IF(M8971=People!$B$4,People!$A$4,(IF(M8971=People!$B$5,People!$A$5,0)))))))</f>
        <v>Chuck Magee</v>
      </c>
      <c r="W8971" s="1" t="str">
        <f>IFERROR(VLOOKUP(Data[[#This Row],[Order ID]], Returns!$A:$B, 2, FALSE), "No")</f>
        <v>No</v>
      </c>
      <c r="X8971" s="1">
        <f>1/COUNTIF(Data[Order ID], Data[[#This Row],[Order ID]])</f>
        <v>0.5</v>
      </c>
      <c r="Y8971" s="1">
        <f>1/COUNTIFS(Data[Customer Name],Data[[#This Row],[Customer Name]], Data[MonthYear],Data[[#This Row],[MonthYear]])</f>
        <v>0.5</v>
      </c>
      <c r="Z8971" s="1" t="str">
        <f>TEXT(Data[[#This Row],[Order Date]], "mm.yy")</f>
        <v>12.19</v>
      </c>
    </row>
    <row r="8972" spans="1:26" x14ac:dyDescent="0.25">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1" t="str">
        <f>IF(M8972=People!$B$2,People!$A$5,(IF(M8972=People!$B$3,People!$A$3,(IF(M8972=People!$B$4,People!$A$4,(IF(M8972=People!$B$5,People!$A$5,0)))))))</f>
        <v>Chuck Magee</v>
      </c>
      <c r="W8972" s="1" t="str">
        <f>IFERROR(VLOOKUP(Data[[#This Row],[Order ID]], Returns!$A:$B, 2, FALSE), "No")</f>
        <v>No</v>
      </c>
      <c r="X8972" s="1">
        <f>1/COUNTIF(Data[Order ID], Data[[#This Row],[Order ID]])</f>
        <v>0.5</v>
      </c>
      <c r="Y8972" s="1">
        <f>1/COUNTIFS(Data[Customer Name],Data[[#This Row],[Customer Name]], Data[MonthYear],Data[[#This Row],[MonthYear]])</f>
        <v>0.5</v>
      </c>
      <c r="Z8972" s="1" t="str">
        <f>TEXT(Data[[#This Row],[Order Date]], "mm.yy")</f>
        <v>12.19</v>
      </c>
    </row>
    <row r="8973" spans="1:26" x14ac:dyDescent="0.25">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1" t="str">
        <f>IF(M8973=People!$B$2,People!$A$5,(IF(M8973=People!$B$3,People!$A$3,(IF(M8973=People!$B$4,People!$A$4,(IF(M8973=People!$B$5,People!$A$5,0)))))))</f>
        <v>Chuck Magee</v>
      </c>
      <c r="W8973" s="1" t="str">
        <f>IFERROR(VLOOKUP(Data[[#This Row],[Order ID]], Returns!$A:$B, 2, FALSE), "No")</f>
        <v>No</v>
      </c>
      <c r="X8973" s="1">
        <f>1/COUNTIF(Data[Order ID], Data[[#This Row],[Order ID]])</f>
        <v>1</v>
      </c>
      <c r="Y8973" s="1">
        <f>1/COUNTIFS(Data[Customer Name],Data[[#This Row],[Customer Name]], Data[MonthYear],Data[[#This Row],[MonthYear]])</f>
        <v>1</v>
      </c>
      <c r="Z8973" s="1" t="str">
        <f>TEXT(Data[[#This Row],[Order Date]], "mm.yy")</f>
        <v>03.19</v>
      </c>
    </row>
    <row r="8974" spans="1:26" x14ac:dyDescent="0.25">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1" t="str">
        <f>IF(M8974=People!$B$2,People!$A$5,(IF(M8974=People!$B$3,People!$A$3,(IF(M8974=People!$B$4,People!$A$4,(IF(M8974=People!$B$5,People!$A$5,0)))))))</f>
        <v>Chuck Magee</v>
      </c>
      <c r="W8974" s="1" t="str">
        <f>IFERROR(VLOOKUP(Data[[#This Row],[Order ID]], Returns!$A:$B, 2, FALSE), "No")</f>
        <v>No</v>
      </c>
      <c r="X8974" s="1">
        <f>1/COUNTIF(Data[Order ID], Data[[#This Row],[Order ID]])</f>
        <v>1</v>
      </c>
      <c r="Y8974" s="1">
        <f>1/COUNTIFS(Data[Customer Name],Data[[#This Row],[Customer Name]], Data[MonthYear],Data[[#This Row],[MonthYear]])</f>
        <v>0.14285714285714285</v>
      </c>
      <c r="Z8974" s="1" t="str">
        <f>TEXT(Data[[#This Row],[Order Date]], "mm.yy")</f>
        <v>11.16</v>
      </c>
    </row>
    <row r="8975" spans="1:26" x14ac:dyDescent="0.25">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1" t="str">
        <f>IF(M8975=People!$B$2,People!$A$5,(IF(M8975=People!$B$3,People!$A$3,(IF(M8975=People!$B$4,People!$A$4,(IF(M8975=People!$B$5,People!$A$5,0)))))))</f>
        <v>Cassandra Brandow</v>
      </c>
      <c r="W8975" s="1" t="str">
        <f>IFERROR(VLOOKUP(Data[[#This Row],[Order ID]], Returns!$A:$B, 2, FALSE), "No")</f>
        <v>No</v>
      </c>
      <c r="X8975" s="1">
        <f>1/COUNTIF(Data[Order ID], Data[[#This Row],[Order ID]])</f>
        <v>1</v>
      </c>
      <c r="Y8975" s="1">
        <f>1/COUNTIFS(Data[Customer Name],Data[[#This Row],[Customer Name]], Data[MonthYear],Data[[#This Row],[MonthYear]])</f>
        <v>1</v>
      </c>
      <c r="Z8975" s="1" t="str">
        <f>TEXT(Data[[#This Row],[Order Date]], "mm.yy")</f>
        <v>04.19</v>
      </c>
    </row>
    <row r="8976" spans="1:26" x14ac:dyDescent="0.25">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1" t="str">
        <f>IF(M8976=People!$B$2,People!$A$5,(IF(M8976=People!$B$3,People!$A$3,(IF(M8976=People!$B$4,People!$A$4,(IF(M8976=People!$B$5,People!$A$5,0)))))))</f>
        <v>Kelly Williams</v>
      </c>
      <c r="W8976" s="1" t="str">
        <f>IFERROR(VLOOKUP(Data[[#This Row],[Order ID]], Returns!$A:$B, 2, FALSE), "No")</f>
        <v>No</v>
      </c>
      <c r="X8976" s="1">
        <f>1/COUNTIF(Data[Order ID], Data[[#This Row],[Order ID]])</f>
        <v>0.25</v>
      </c>
      <c r="Y8976" s="1">
        <f>1/COUNTIFS(Data[Customer Name],Data[[#This Row],[Customer Name]], Data[MonthYear],Data[[#This Row],[MonthYear]])</f>
        <v>0.25</v>
      </c>
      <c r="Z8976" s="1" t="str">
        <f>TEXT(Data[[#This Row],[Order Date]], "mm.yy")</f>
        <v>11.19</v>
      </c>
    </row>
    <row r="8977" spans="1:26" x14ac:dyDescent="0.25">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1" t="str">
        <f>IF(M8977=People!$B$2,People!$A$5,(IF(M8977=People!$B$3,People!$A$3,(IF(M8977=People!$B$4,People!$A$4,(IF(M8977=People!$B$5,People!$A$5,0)))))))</f>
        <v>Kelly Williams</v>
      </c>
      <c r="W8977" s="1" t="str">
        <f>IFERROR(VLOOKUP(Data[[#This Row],[Order ID]], Returns!$A:$B, 2, FALSE), "No")</f>
        <v>No</v>
      </c>
      <c r="X8977" s="1">
        <f>1/COUNTIF(Data[Order ID], Data[[#This Row],[Order ID]])</f>
        <v>0.25</v>
      </c>
      <c r="Y8977" s="1">
        <f>1/COUNTIFS(Data[Customer Name],Data[[#This Row],[Customer Name]], Data[MonthYear],Data[[#This Row],[MonthYear]])</f>
        <v>0.25</v>
      </c>
      <c r="Z8977" s="1" t="str">
        <f>TEXT(Data[[#This Row],[Order Date]], "mm.yy")</f>
        <v>11.19</v>
      </c>
    </row>
    <row r="8978" spans="1:26" x14ac:dyDescent="0.25">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1" t="str">
        <f>IF(M8978=People!$B$2,People!$A$5,(IF(M8978=People!$B$3,People!$A$3,(IF(M8978=People!$B$4,People!$A$4,(IF(M8978=People!$B$5,People!$A$5,0)))))))</f>
        <v>Kelly Williams</v>
      </c>
      <c r="W8978" s="1" t="str">
        <f>IFERROR(VLOOKUP(Data[[#This Row],[Order ID]], Returns!$A:$B, 2, FALSE), "No")</f>
        <v>No</v>
      </c>
      <c r="X8978" s="1">
        <f>1/COUNTIF(Data[Order ID], Data[[#This Row],[Order ID]])</f>
        <v>0.25</v>
      </c>
      <c r="Y8978" s="1">
        <f>1/COUNTIFS(Data[Customer Name],Data[[#This Row],[Customer Name]], Data[MonthYear],Data[[#This Row],[MonthYear]])</f>
        <v>0.25</v>
      </c>
      <c r="Z8978" s="1" t="str">
        <f>TEXT(Data[[#This Row],[Order Date]], "mm.yy")</f>
        <v>11.19</v>
      </c>
    </row>
    <row r="8979" spans="1:26" x14ac:dyDescent="0.25">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1" t="str">
        <f>IF(M8979=People!$B$2,People!$A$5,(IF(M8979=People!$B$3,People!$A$3,(IF(M8979=People!$B$4,People!$A$4,(IF(M8979=People!$B$5,People!$A$5,0)))))))</f>
        <v>Kelly Williams</v>
      </c>
      <c r="W8979" s="1" t="str">
        <f>IFERROR(VLOOKUP(Data[[#This Row],[Order ID]], Returns!$A:$B, 2, FALSE), "No")</f>
        <v>No</v>
      </c>
      <c r="X8979" s="1">
        <f>1/COUNTIF(Data[Order ID], Data[[#This Row],[Order ID]])</f>
        <v>0.25</v>
      </c>
      <c r="Y8979" s="1">
        <f>1/COUNTIFS(Data[Customer Name],Data[[#This Row],[Customer Name]], Data[MonthYear],Data[[#This Row],[MonthYear]])</f>
        <v>0.25</v>
      </c>
      <c r="Z8979" s="1" t="str">
        <f>TEXT(Data[[#This Row],[Order Date]], "mm.yy")</f>
        <v>11.19</v>
      </c>
    </row>
    <row r="8980" spans="1:26" x14ac:dyDescent="0.25">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1" t="str">
        <f>IF(M8980=People!$B$2,People!$A$5,(IF(M8980=People!$B$3,People!$A$3,(IF(M8980=People!$B$4,People!$A$4,(IF(M8980=People!$B$5,People!$A$5,0)))))))</f>
        <v>Chuck Magee</v>
      </c>
      <c r="W8980" s="1" t="str">
        <f>IFERROR(VLOOKUP(Data[[#This Row],[Order ID]], Returns!$A:$B, 2, FALSE), "No")</f>
        <v>No</v>
      </c>
      <c r="X8980" s="1">
        <f>1/COUNTIF(Data[Order ID], Data[[#This Row],[Order ID]])</f>
        <v>1</v>
      </c>
      <c r="Y8980" s="1">
        <f>1/COUNTIFS(Data[Customer Name],Data[[#This Row],[Customer Name]], Data[MonthYear],Data[[#This Row],[MonthYear]])</f>
        <v>0.5</v>
      </c>
      <c r="Z8980" s="1" t="str">
        <f>TEXT(Data[[#This Row],[Order Date]], "mm.yy")</f>
        <v>11.16</v>
      </c>
    </row>
    <row r="8981" spans="1:26" x14ac:dyDescent="0.25">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1" t="str">
        <f>IF(M8981=People!$B$2,People!$A$5,(IF(M8981=People!$B$3,People!$A$3,(IF(M8981=People!$B$4,People!$A$4,(IF(M8981=People!$B$5,People!$A$5,0)))))))</f>
        <v>Kelly Williams</v>
      </c>
      <c r="W8981" s="1" t="str">
        <f>IFERROR(VLOOKUP(Data[[#This Row],[Order ID]], Returns!$A:$B, 2, FALSE), "No")</f>
        <v>No</v>
      </c>
      <c r="X8981" s="1">
        <f>1/COUNTIF(Data[Order ID], Data[[#This Row],[Order ID]])</f>
        <v>1</v>
      </c>
      <c r="Y8981" s="1">
        <f>1/COUNTIFS(Data[Customer Name],Data[[#This Row],[Customer Name]], Data[MonthYear],Data[[#This Row],[MonthYear]])</f>
        <v>1</v>
      </c>
      <c r="Z8981" s="1" t="str">
        <f>TEXT(Data[[#This Row],[Order Date]], "mm.yy")</f>
        <v>10.17</v>
      </c>
    </row>
    <row r="8982" spans="1:26" x14ac:dyDescent="0.25">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1" t="str">
        <f>IF(M8982=People!$B$2,People!$A$5,(IF(M8982=People!$B$3,People!$A$3,(IF(M8982=People!$B$4,People!$A$4,(IF(M8982=People!$B$5,People!$A$5,0)))))))</f>
        <v>Kelly Williams</v>
      </c>
      <c r="W8982" s="1" t="str">
        <f>IFERROR(VLOOKUP(Data[[#This Row],[Order ID]], Returns!$A:$B, 2, FALSE), "No")</f>
        <v>No</v>
      </c>
      <c r="X8982" s="1">
        <f>1/COUNTIF(Data[Order ID], Data[[#This Row],[Order ID]])</f>
        <v>1</v>
      </c>
      <c r="Y8982" s="1">
        <f>1/COUNTIFS(Data[Customer Name],Data[[#This Row],[Customer Name]], Data[MonthYear],Data[[#This Row],[MonthYear]])</f>
        <v>0.5</v>
      </c>
      <c r="Z8982" s="1" t="str">
        <f>TEXT(Data[[#This Row],[Order Date]], "mm.yy")</f>
        <v>02.16</v>
      </c>
    </row>
    <row r="8983" spans="1:26" x14ac:dyDescent="0.25">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1" t="str">
        <f>IF(M8983=People!$B$2,People!$A$5,(IF(M8983=People!$B$3,People!$A$3,(IF(M8983=People!$B$4,People!$A$4,(IF(M8983=People!$B$5,People!$A$5,0)))))))</f>
        <v>Kelly Williams</v>
      </c>
      <c r="W8983" s="1" t="str">
        <f>IFERROR(VLOOKUP(Data[[#This Row],[Order ID]], Returns!$A:$B, 2, FALSE), "No")</f>
        <v>No</v>
      </c>
      <c r="X8983" s="1">
        <f>1/COUNTIF(Data[Order ID], Data[[#This Row],[Order ID]])</f>
        <v>0.25</v>
      </c>
      <c r="Y8983" s="1">
        <f>1/COUNTIFS(Data[Customer Name],Data[[#This Row],[Customer Name]], Data[MonthYear],Data[[#This Row],[MonthYear]])</f>
        <v>0.25</v>
      </c>
      <c r="Z8983" s="1" t="str">
        <f>TEXT(Data[[#This Row],[Order Date]], "mm.yy")</f>
        <v>03.18</v>
      </c>
    </row>
    <row r="8984" spans="1:26" x14ac:dyDescent="0.25">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1" t="str">
        <f>IF(M8984=People!$B$2,People!$A$5,(IF(M8984=People!$B$3,People!$A$3,(IF(M8984=People!$B$4,People!$A$4,(IF(M8984=People!$B$5,People!$A$5,0)))))))</f>
        <v>Kelly Williams</v>
      </c>
      <c r="W8984" s="1" t="str">
        <f>IFERROR(VLOOKUP(Data[[#This Row],[Order ID]], Returns!$A:$B, 2, FALSE), "No")</f>
        <v>No</v>
      </c>
      <c r="X8984" s="1">
        <f>1/COUNTIF(Data[Order ID], Data[[#This Row],[Order ID]])</f>
        <v>0.25</v>
      </c>
      <c r="Y8984" s="1">
        <f>1/COUNTIFS(Data[Customer Name],Data[[#This Row],[Customer Name]], Data[MonthYear],Data[[#This Row],[MonthYear]])</f>
        <v>0.25</v>
      </c>
      <c r="Z8984" s="1" t="str">
        <f>TEXT(Data[[#This Row],[Order Date]], "mm.yy")</f>
        <v>03.18</v>
      </c>
    </row>
    <row r="8985" spans="1:26" x14ac:dyDescent="0.25">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1" t="str">
        <f>IF(M8985=People!$B$2,People!$A$5,(IF(M8985=People!$B$3,People!$A$3,(IF(M8985=People!$B$4,People!$A$4,(IF(M8985=People!$B$5,People!$A$5,0)))))))</f>
        <v>Kelly Williams</v>
      </c>
      <c r="W8985" s="1" t="str">
        <f>IFERROR(VLOOKUP(Data[[#This Row],[Order ID]], Returns!$A:$B, 2, FALSE), "No")</f>
        <v>No</v>
      </c>
      <c r="X8985" s="1">
        <f>1/COUNTIF(Data[Order ID], Data[[#This Row],[Order ID]])</f>
        <v>0.25</v>
      </c>
      <c r="Y8985" s="1">
        <f>1/COUNTIFS(Data[Customer Name],Data[[#This Row],[Customer Name]], Data[MonthYear],Data[[#This Row],[MonthYear]])</f>
        <v>0.25</v>
      </c>
      <c r="Z8985" s="1" t="str">
        <f>TEXT(Data[[#This Row],[Order Date]], "mm.yy")</f>
        <v>03.18</v>
      </c>
    </row>
    <row r="8986" spans="1:26" x14ac:dyDescent="0.25">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1" t="str">
        <f>IF(M8986=People!$B$2,People!$A$5,(IF(M8986=People!$B$3,People!$A$3,(IF(M8986=People!$B$4,People!$A$4,(IF(M8986=People!$B$5,People!$A$5,0)))))))</f>
        <v>Kelly Williams</v>
      </c>
      <c r="W8986" s="1" t="str">
        <f>IFERROR(VLOOKUP(Data[[#This Row],[Order ID]], Returns!$A:$B, 2, FALSE), "No")</f>
        <v>No</v>
      </c>
      <c r="X8986" s="1">
        <f>1/COUNTIF(Data[Order ID], Data[[#This Row],[Order ID]])</f>
        <v>0.25</v>
      </c>
      <c r="Y8986" s="1">
        <f>1/COUNTIFS(Data[Customer Name],Data[[#This Row],[Customer Name]], Data[MonthYear],Data[[#This Row],[MonthYear]])</f>
        <v>0.25</v>
      </c>
      <c r="Z8986" s="1" t="str">
        <f>TEXT(Data[[#This Row],[Order Date]], "mm.yy")</f>
        <v>03.18</v>
      </c>
    </row>
    <row r="8987" spans="1:26" x14ac:dyDescent="0.25">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1" t="str">
        <f>IF(M8987=People!$B$2,People!$A$5,(IF(M8987=People!$B$3,People!$A$3,(IF(M8987=People!$B$4,People!$A$4,(IF(M8987=People!$B$5,People!$A$5,0)))))))</f>
        <v>Cassandra Brandow</v>
      </c>
      <c r="W8987" s="1" t="str">
        <f>IFERROR(VLOOKUP(Data[[#This Row],[Order ID]], Returns!$A:$B, 2, FALSE), "No")</f>
        <v>No</v>
      </c>
      <c r="X8987" s="1">
        <f>1/COUNTIF(Data[Order ID], Data[[#This Row],[Order ID]])</f>
        <v>0.25</v>
      </c>
      <c r="Y8987" s="1">
        <f>1/COUNTIFS(Data[Customer Name],Data[[#This Row],[Customer Name]], Data[MonthYear],Data[[#This Row],[MonthYear]])</f>
        <v>0.25</v>
      </c>
      <c r="Z8987" s="1" t="str">
        <f>TEXT(Data[[#This Row],[Order Date]], "mm.yy")</f>
        <v>12.17</v>
      </c>
    </row>
    <row r="8988" spans="1:26" x14ac:dyDescent="0.25">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1" t="str">
        <f>IF(M8988=People!$B$2,People!$A$5,(IF(M8988=People!$B$3,People!$A$3,(IF(M8988=People!$B$4,People!$A$4,(IF(M8988=People!$B$5,People!$A$5,0)))))))</f>
        <v>Cassandra Brandow</v>
      </c>
      <c r="W8988" s="1" t="str">
        <f>IFERROR(VLOOKUP(Data[[#This Row],[Order ID]], Returns!$A:$B, 2, FALSE), "No")</f>
        <v>No</v>
      </c>
      <c r="X8988" s="1">
        <f>1/COUNTIF(Data[Order ID], Data[[#This Row],[Order ID]])</f>
        <v>0.25</v>
      </c>
      <c r="Y8988" s="1">
        <f>1/COUNTIFS(Data[Customer Name],Data[[#This Row],[Customer Name]], Data[MonthYear],Data[[#This Row],[MonthYear]])</f>
        <v>0.25</v>
      </c>
      <c r="Z8988" s="1" t="str">
        <f>TEXT(Data[[#This Row],[Order Date]], "mm.yy")</f>
        <v>12.17</v>
      </c>
    </row>
    <row r="8989" spans="1:26" x14ac:dyDescent="0.25">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1" t="str">
        <f>IF(M8989=People!$B$2,People!$A$5,(IF(M8989=People!$B$3,People!$A$3,(IF(M8989=People!$B$4,People!$A$4,(IF(M8989=People!$B$5,People!$A$5,0)))))))</f>
        <v>Cassandra Brandow</v>
      </c>
      <c r="W8989" s="1" t="str">
        <f>IFERROR(VLOOKUP(Data[[#This Row],[Order ID]], Returns!$A:$B, 2, FALSE), "No")</f>
        <v>No</v>
      </c>
      <c r="X8989" s="1">
        <f>1/COUNTIF(Data[Order ID], Data[[#This Row],[Order ID]])</f>
        <v>0.25</v>
      </c>
      <c r="Y8989" s="1">
        <f>1/COUNTIFS(Data[Customer Name],Data[[#This Row],[Customer Name]], Data[MonthYear],Data[[#This Row],[MonthYear]])</f>
        <v>0.25</v>
      </c>
      <c r="Z8989" s="1" t="str">
        <f>TEXT(Data[[#This Row],[Order Date]], "mm.yy")</f>
        <v>12.17</v>
      </c>
    </row>
    <row r="8990" spans="1:26" x14ac:dyDescent="0.25">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1" t="str">
        <f>IF(M8990=People!$B$2,People!$A$5,(IF(M8990=People!$B$3,People!$A$3,(IF(M8990=People!$B$4,People!$A$4,(IF(M8990=People!$B$5,People!$A$5,0)))))))</f>
        <v>Cassandra Brandow</v>
      </c>
      <c r="W8990" s="1" t="str">
        <f>IFERROR(VLOOKUP(Data[[#This Row],[Order ID]], Returns!$A:$B, 2, FALSE), "No")</f>
        <v>No</v>
      </c>
      <c r="X8990" s="1">
        <f>1/COUNTIF(Data[Order ID], Data[[#This Row],[Order ID]])</f>
        <v>0.25</v>
      </c>
      <c r="Y8990" s="1">
        <f>1/COUNTIFS(Data[Customer Name],Data[[#This Row],[Customer Name]], Data[MonthYear],Data[[#This Row],[MonthYear]])</f>
        <v>0.25</v>
      </c>
      <c r="Z8990" s="1" t="str">
        <f>TEXT(Data[[#This Row],[Order Date]], "mm.yy")</f>
        <v>12.17</v>
      </c>
    </row>
    <row r="8991" spans="1:26" x14ac:dyDescent="0.25">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1" t="str">
        <f>IF(M8991=People!$B$2,People!$A$5,(IF(M8991=People!$B$3,People!$A$3,(IF(M8991=People!$B$4,People!$A$4,(IF(M8991=People!$B$5,People!$A$5,0)))))))</f>
        <v>Kelly Williams</v>
      </c>
      <c r="W8991" s="1" t="str">
        <f>IFERROR(VLOOKUP(Data[[#This Row],[Order ID]], Returns!$A:$B, 2, FALSE), "No")</f>
        <v>No</v>
      </c>
      <c r="X8991" s="1">
        <f>1/COUNTIF(Data[Order ID], Data[[#This Row],[Order ID]])</f>
        <v>0.5</v>
      </c>
      <c r="Y8991" s="1">
        <f>1/COUNTIFS(Data[Customer Name],Data[[#This Row],[Customer Name]], Data[MonthYear],Data[[#This Row],[MonthYear]])</f>
        <v>0.2</v>
      </c>
      <c r="Z8991" s="1" t="str">
        <f>TEXT(Data[[#This Row],[Order Date]], "mm.yy")</f>
        <v>12.17</v>
      </c>
    </row>
    <row r="8992" spans="1:26" x14ac:dyDescent="0.25">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1" t="str">
        <f>IF(M8992=People!$B$2,People!$A$5,(IF(M8992=People!$B$3,People!$A$3,(IF(M8992=People!$B$4,People!$A$4,(IF(M8992=People!$B$5,People!$A$5,0)))))))</f>
        <v>Kelly Williams</v>
      </c>
      <c r="W8992" s="1" t="str">
        <f>IFERROR(VLOOKUP(Data[[#This Row],[Order ID]], Returns!$A:$B, 2, FALSE), "No")</f>
        <v>No</v>
      </c>
      <c r="X8992" s="1">
        <f>1/COUNTIF(Data[Order ID], Data[[#This Row],[Order ID]])</f>
        <v>0.5</v>
      </c>
      <c r="Y8992" s="1">
        <f>1/COUNTIFS(Data[Customer Name],Data[[#This Row],[Customer Name]], Data[MonthYear],Data[[#This Row],[MonthYear]])</f>
        <v>0.2</v>
      </c>
      <c r="Z8992" s="1" t="str">
        <f>TEXT(Data[[#This Row],[Order Date]], "mm.yy")</f>
        <v>12.17</v>
      </c>
    </row>
    <row r="8993" spans="1:26" x14ac:dyDescent="0.25">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1" t="str">
        <f>IF(M8993=People!$B$2,People!$A$5,(IF(M8993=People!$B$3,People!$A$3,(IF(M8993=People!$B$4,People!$A$4,(IF(M8993=People!$B$5,People!$A$5,0)))))))</f>
        <v>Cassandra Brandow</v>
      </c>
      <c r="W8993" s="1" t="str">
        <f>IFERROR(VLOOKUP(Data[[#This Row],[Order ID]], Returns!$A:$B, 2, FALSE), "No")</f>
        <v>No</v>
      </c>
      <c r="X8993" s="1">
        <f>1/COUNTIF(Data[Order ID], Data[[#This Row],[Order ID]])</f>
        <v>1</v>
      </c>
      <c r="Y8993" s="1">
        <f>1/COUNTIFS(Data[Customer Name],Data[[#This Row],[Customer Name]], Data[MonthYear],Data[[#This Row],[MonthYear]])</f>
        <v>1</v>
      </c>
      <c r="Z8993" s="1" t="str">
        <f>TEXT(Data[[#This Row],[Order Date]], "mm.yy")</f>
        <v>10.19</v>
      </c>
    </row>
    <row r="8994" spans="1:26" x14ac:dyDescent="0.25">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1" t="str">
        <f>IF(M8994=People!$B$2,People!$A$5,(IF(M8994=People!$B$3,People!$A$3,(IF(M8994=People!$B$4,People!$A$4,(IF(M8994=People!$B$5,People!$A$5,0)))))))</f>
        <v>Cassandra Brandow</v>
      </c>
      <c r="W8994" s="1" t="str">
        <f>IFERROR(VLOOKUP(Data[[#This Row],[Order ID]], Returns!$A:$B, 2, FALSE), "No")</f>
        <v>No</v>
      </c>
      <c r="X8994" s="1">
        <f>1/COUNTIF(Data[Order ID], Data[[#This Row],[Order ID]])</f>
        <v>0.5</v>
      </c>
      <c r="Y8994" s="1">
        <f>1/COUNTIFS(Data[Customer Name],Data[[#This Row],[Customer Name]], Data[MonthYear],Data[[#This Row],[MonthYear]])</f>
        <v>0.5</v>
      </c>
      <c r="Z8994" s="1" t="str">
        <f>TEXT(Data[[#This Row],[Order Date]], "mm.yy")</f>
        <v>10.19</v>
      </c>
    </row>
    <row r="8995" spans="1:26" x14ac:dyDescent="0.25">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1" t="str">
        <f>IF(M8995=People!$B$2,People!$A$5,(IF(M8995=People!$B$3,People!$A$3,(IF(M8995=People!$B$4,People!$A$4,(IF(M8995=People!$B$5,People!$A$5,0)))))))</f>
        <v>Cassandra Brandow</v>
      </c>
      <c r="W8995" s="1" t="str">
        <f>IFERROR(VLOOKUP(Data[[#This Row],[Order ID]], Returns!$A:$B, 2, FALSE), "No")</f>
        <v>No</v>
      </c>
      <c r="X8995" s="1">
        <f>1/COUNTIF(Data[Order ID], Data[[#This Row],[Order ID]])</f>
        <v>0.5</v>
      </c>
      <c r="Y8995" s="1">
        <f>1/COUNTIFS(Data[Customer Name],Data[[#This Row],[Customer Name]], Data[MonthYear],Data[[#This Row],[MonthYear]])</f>
        <v>0.5</v>
      </c>
      <c r="Z8995" s="1" t="str">
        <f>TEXT(Data[[#This Row],[Order Date]], "mm.yy")</f>
        <v>10.19</v>
      </c>
    </row>
    <row r="8996" spans="1:26" x14ac:dyDescent="0.25">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1" t="str">
        <f>IF(M8996=People!$B$2,People!$A$5,(IF(M8996=People!$B$3,People!$A$3,(IF(M8996=People!$B$4,People!$A$4,(IF(M8996=People!$B$5,People!$A$5,0)))))))</f>
        <v>Cassandra Brandow</v>
      </c>
      <c r="W8996" s="1" t="str">
        <f>IFERROR(VLOOKUP(Data[[#This Row],[Order ID]], Returns!$A:$B, 2, FALSE), "No")</f>
        <v>No</v>
      </c>
      <c r="X8996" s="1">
        <f>1/COUNTIF(Data[Order ID], Data[[#This Row],[Order ID]])</f>
        <v>0.5</v>
      </c>
      <c r="Y8996" s="1">
        <f>1/COUNTIFS(Data[Customer Name],Data[[#This Row],[Customer Name]], Data[MonthYear],Data[[#This Row],[MonthYear]])</f>
        <v>0.33333333333333331</v>
      </c>
      <c r="Z8996" s="1" t="str">
        <f>TEXT(Data[[#This Row],[Order Date]], "mm.yy")</f>
        <v>08.16</v>
      </c>
    </row>
    <row r="8997" spans="1:26" x14ac:dyDescent="0.25">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1" t="str">
        <f>IF(M8997=People!$B$2,People!$A$5,(IF(M8997=People!$B$3,People!$A$3,(IF(M8997=People!$B$4,People!$A$4,(IF(M8997=People!$B$5,People!$A$5,0)))))))</f>
        <v>Cassandra Brandow</v>
      </c>
      <c r="W8997" s="1" t="str">
        <f>IFERROR(VLOOKUP(Data[[#This Row],[Order ID]], Returns!$A:$B, 2, FALSE), "No")</f>
        <v>No</v>
      </c>
      <c r="X8997" s="1">
        <f>1/COUNTIF(Data[Order ID], Data[[#This Row],[Order ID]])</f>
        <v>0.5</v>
      </c>
      <c r="Y8997" s="1">
        <f>1/COUNTIFS(Data[Customer Name],Data[[#This Row],[Customer Name]], Data[MonthYear],Data[[#This Row],[MonthYear]])</f>
        <v>0.33333333333333331</v>
      </c>
      <c r="Z8997" s="1" t="str">
        <f>TEXT(Data[[#This Row],[Order Date]], "mm.yy")</f>
        <v>08.16</v>
      </c>
    </row>
    <row r="8998" spans="1:26" x14ac:dyDescent="0.25">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1" t="str">
        <f>IF(M8998=People!$B$2,People!$A$5,(IF(M8998=People!$B$3,People!$A$3,(IF(M8998=People!$B$4,People!$A$4,(IF(M8998=People!$B$5,People!$A$5,0)))))))</f>
        <v>Kelly Williams</v>
      </c>
      <c r="W8998" s="1" t="str">
        <f>IFERROR(VLOOKUP(Data[[#This Row],[Order ID]], Returns!$A:$B, 2, FALSE), "No")</f>
        <v>No</v>
      </c>
      <c r="X8998" s="1">
        <f>1/COUNTIF(Data[Order ID], Data[[#This Row],[Order ID]])</f>
        <v>1</v>
      </c>
      <c r="Y8998" s="1">
        <f>1/COUNTIFS(Data[Customer Name],Data[[#This Row],[Customer Name]], Data[MonthYear],Data[[#This Row],[MonthYear]])</f>
        <v>0.5</v>
      </c>
      <c r="Z8998" s="1" t="str">
        <f>TEXT(Data[[#This Row],[Order Date]], "mm.yy")</f>
        <v>11.19</v>
      </c>
    </row>
    <row r="8999" spans="1:26" x14ac:dyDescent="0.25">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1" t="str">
        <f>IF(M8999=People!$B$2,People!$A$5,(IF(M8999=People!$B$3,People!$A$3,(IF(M8999=People!$B$4,People!$A$4,(IF(M8999=People!$B$5,People!$A$5,0)))))))</f>
        <v>Kelly Williams</v>
      </c>
      <c r="W8999" s="1" t="str">
        <f>IFERROR(VLOOKUP(Data[[#This Row],[Order ID]], Returns!$A:$B, 2, FALSE), "No")</f>
        <v>No</v>
      </c>
      <c r="X8999" s="1">
        <f>1/COUNTIF(Data[Order ID], Data[[#This Row],[Order ID]])</f>
        <v>0.5</v>
      </c>
      <c r="Y8999" s="1">
        <f>1/COUNTIFS(Data[Customer Name],Data[[#This Row],[Customer Name]], Data[MonthYear],Data[[#This Row],[MonthYear]])</f>
        <v>0.5</v>
      </c>
      <c r="Z8999" s="1" t="str">
        <f>TEXT(Data[[#This Row],[Order Date]], "mm.yy")</f>
        <v>03.19</v>
      </c>
    </row>
    <row r="9000" spans="1:26" x14ac:dyDescent="0.25">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1" t="str">
        <f>IF(M9000=People!$B$2,People!$A$5,(IF(M9000=People!$B$3,People!$A$3,(IF(M9000=People!$B$4,People!$A$4,(IF(M9000=People!$B$5,People!$A$5,0)))))))</f>
        <v>Kelly Williams</v>
      </c>
      <c r="W9000" s="1" t="str">
        <f>IFERROR(VLOOKUP(Data[[#This Row],[Order ID]], Returns!$A:$B, 2, FALSE), "No")</f>
        <v>No</v>
      </c>
      <c r="X9000" s="1">
        <f>1/COUNTIF(Data[Order ID], Data[[#This Row],[Order ID]])</f>
        <v>0.5</v>
      </c>
      <c r="Y9000" s="1">
        <f>1/COUNTIFS(Data[Customer Name],Data[[#This Row],[Customer Name]], Data[MonthYear],Data[[#This Row],[MonthYear]])</f>
        <v>0.5</v>
      </c>
      <c r="Z9000" s="1" t="str">
        <f>TEXT(Data[[#This Row],[Order Date]], "mm.yy")</f>
        <v>03.19</v>
      </c>
    </row>
    <row r="9001" spans="1:26" x14ac:dyDescent="0.25">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1" t="str">
        <f>IF(M9001=People!$B$2,People!$A$5,(IF(M9001=People!$B$3,People!$A$3,(IF(M9001=People!$B$4,People!$A$4,(IF(M9001=People!$B$5,People!$A$5,0)))))))</f>
        <v>Chuck Magee</v>
      </c>
      <c r="W9001" s="1" t="str">
        <f>IFERROR(VLOOKUP(Data[[#This Row],[Order ID]], Returns!$A:$B, 2, FALSE), "No")</f>
        <v>No</v>
      </c>
      <c r="X9001" s="1">
        <f>1/COUNTIF(Data[Order ID], Data[[#This Row],[Order ID]])</f>
        <v>1</v>
      </c>
      <c r="Y9001" s="1">
        <f>1/COUNTIFS(Data[Customer Name],Data[[#This Row],[Customer Name]], Data[MonthYear],Data[[#This Row],[MonthYear]])</f>
        <v>0.5</v>
      </c>
      <c r="Z9001" s="1" t="str">
        <f>TEXT(Data[[#This Row],[Order Date]], "mm.yy")</f>
        <v>05.19</v>
      </c>
    </row>
    <row r="9002" spans="1:26" x14ac:dyDescent="0.25">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1" t="str">
        <f>IF(M9002=People!$B$2,People!$A$5,(IF(M9002=People!$B$3,People!$A$3,(IF(M9002=People!$B$4,People!$A$4,(IF(M9002=People!$B$5,People!$A$5,0)))))))</f>
        <v>Cassandra Brandow</v>
      </c>
      <c r="W9002" s="1" t="str">
        <f>IFERROR(VLOOKUP(Data[[#This Row],[Order ID]], Returns!$A:$B, 2, FALSE), "No")</f>
        <v>No</v>
      </c>
      <c r="X9002" s="1">
        <f>1/COUNTIF(Data[Order ID], Data[[#This Row],[Order ID]])</f>
        <v>1</v>
      </c>
      <c r="Y9002" s="1">
        <f>1/COUNTIFS(Data[Customer Name],Data[[#This Row],[Customer Name]], Data[MonthYear],Data[[#This Row],[MonthYear]])</f>
        <v>0.25</v>
      </c>
      <c r="Z9002" s="1" t="str">
        <f>TEXT(Data[[#This Row],[Order Date]], "mm.yy")</f>
        <v>06.16</v>
      </c>
    </row>
    <row r="9003" spans="1:26" x14ac:dyDescent="0.25">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1" t="str">
        <f>IF(M9003=People!$B$2,People!$A$5,(IF(M9003=People!$B$3,People!$A$3,(IF(M9003=People!$B$4,People!$A$4,(IF(M9003=People!$B$5,People!$A$5,0)))))))</f>
        <v>Cassandra Brandow</v>
      </c>
      <c r="W9003" s="1" t="str">
        <f>IFERROR(VLOOKUP(Data[[#This Row],[Order ID]], Returns!$A:$B, 2, FALSE), "No")</f>
        <v>No</v>
      </c>
      <c r="X9003" s="1">
        <f>1/COUNTIF(Data[Order ID], Data[[#This Row],[Order ID]])</f>
        <v>0.5</v>
      </c>
      <c r="Y9003" s="1">
        <f>1/COUNTIFS(Data[Customer Name],Data[[#This Row],[Customer Name]], Data[MonthYear],Data[[#This Row],[MonthYear]])</f>
        <v>0.5</v>
      </c>
      <c r="Z9003" s="1" t="str">
        <f>TEXT(Data[[#This Row],[Order Date]], "mm.yy")</f>
        <v>12.16</v>
      </c>
    </row>
    <row r="9004" spans="1:26" x14ac:dyDescent="0.25">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1" t="str">
        <f>IF(M9004=People!$B$2,People!$A$5,(IF(M9004=People!$B$3,People!$A$3,(IF(M9004=People!$B$4,People!$A$4,(IF(M9004=People!$B$5,People!$A$5,0)))))))</f>
        <v>Cassandra Brandow</v>
      </c>
      <c r="W9004" s="1" t="str">
        <f>IFERROR(VLOOKUP(Data[[#This Row],[Order ID]], Returns!$A:$B, 2, FALSE), "No")</f>
        <v>No</v>
      </c>
      <c r="X9004" s="1">
        <f>1/COUNTIF(Data[Order ID], Data[[#This Row],[Order ID]])</f>
        <v>0.5</v>
      </c>
      <c r="Y9004" s="1">
        <f>1/COUNTIFS(Data[Customer Name],Data[[#This Row],[Customer Name]], Data[MonthYear],Data[[#This Row],[MonthYear]])</f>
        <v>0.5</v>
      </c>
      <c r="Z9004" s="1" t="str">
        <f>TEXT(Data[[#This Row],[Order Date]], "mm.yy")</f>
        <v>12.16</v>
      </c>
    </row>
    <row r="9005" spans="1:26" x14ac:dyDescent="0.25">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1" t="str">
        <f>IF(M9005=People!$B$2,People!$A$5,(IF(M9005=People!$B$3,People!$A$3,(IF(M9005=People!$B$4,People!$A$4,(IF(M9005=People!$B$5,People!$A$5,0)))))))</f>
        <v>Cassandra Brandow</v>
      </c>
      <c r="W9005" s="1" t="str">
        <f>IFERROR(VLOOKUP(Data[[#This Row],[Order ID]], Returns!$A:$B, 2, FALSE), "No")</f>
        <v>No</v>
      </c>
      <c r="X9005" s="1">
        <f>1/COUNTIF(Data[Order ID], Data[[#This Row],[Order ID]])</f>
        <v>0.5</v>
      </c>
      <c r="Y9005" s="1">
        <f>1/COUNTIFS(Data[Customer Name],Data[[#This Row],[Customer Name]], Data[MonthYear],Data[[#This Row],[MonthYear]])</f>
        <v>0.5</v>
      </c>
      <c r="Z9005" s="1" t="str">
        <f>TEXT(Data[[#This Row],[Order Date]], "mm.yy")</f>
        <v>04.17</v>
      </c>
    </row>
    <row r="9006" spans="1:26" x14ac:dyDescent="0.25">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1" t="str">
        <f>IF(M9006=People!$B$2,People!$A$5,(IF(M9006=People!$B$3,People!$A$3,(IF(M9006=People!$B$4,People!$A$4,(IF(M9006=People!$B$5,People!$A$5,0)))))))</f>
        <v>Cassandra Brandow</v>
      </c>
      <c r="W9006" s="1" t="str">
        <f>IFERROR(VLOOKUP(Data[[#This Row],[Order ID]], Returns!$A:$B, 2, FALSE), "No")</f>
        <v>No</v>
      </c>
      <c r="X9006" s="1">
        <f>1/COUNTIF(Data[Order ID], Data[[#This Row],[Order ID]])</f>
        <v>0.5</v>
      </c>
      <c r="Y9006" s="1">
        <f>1/COUNTIFS(Data[Customer Name],Data[[#This Row],[Customer Name]], Data[MonthYear],Data[[#This Row],[MonthYear]])</f>
        <v>0.5</v>
      </c>
      <c r="Z9006" s="1" t="str">
        <f>TEXT(Data[[#This Row],[Order Date]], "mm.yy")</f>
        <v>04.17</v>
      </c>
    </row>
    <row r="9007" spans="1:26" x14ac:dyDescent="0.25">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1" t="str">
        <f>IF(M9007=People!$B$2,People!$A$5,(IF(M9007=People!$B$3,People!$A$3,(IF(M9007=People!$B$4,People!$A$4,(IF(M9007=People!$B$5,People!$A$5,0)))))))</f>
        <v>Kelly Williams</v>
      </c>
      <c r="W9007" s="1" t="str">
        <f>IFERROR(VLOOKUP(Data[[#This Row],[Order ID]], Returns!$A:$B, 2, FALSE), "No")</f>
        <v>Yes</v>
      </c>
      <c r="X9007" s="1">
        <f>1/COUNTIF(Data[Order ID], Data[[#This Row],[Order ID]])</f>
        <v>0.25</v>
      </c>
      <c r="Y9007" s="1">
        <f>1/COUNTIFS(Data[Customer Name],Data[[#This Row],[Customer Name]], Data[MonthYear],Data[[#This Row],[MonthYear]])</f>
        <v>0.25</v>
      </c>
      <c r="Z9007" s="1" t="str">
        <f>TEXT(Data[[#This Row],[Order Date]], "mm.yy")</f>
        <v>11.19</v>
      </c>
    </row>
    <row r="9008" spans="1:26" x14ac:dyDescent="0.25">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1" t="str">
        <f>IF(M9008=People!$B$2,People!$A$5,(IF(M9008=People!$B$3,People!$A$3,(IF(M9008=People!$B$4,People!$A$4,(IF(M9008=People!$B$5,People!$A$5,0)))))))</f>
        <v>Kelly Williams</v>
      </c>
      <c r="W9008" s="1" t="str">
        <f>IFERROR(VLOOKUP(Data[[#This Row],[Order ID]], Returns!$A:$B, 2, FALSE), "No")</f>
        <v>Yes</v>
      </c>
      <c r="X9008" s="1">
        <f>1/COUNTIF(Data[Order ID], Data[[#This Row],[Order ID]])</f>
        <v>0.25</v>
      </c>
      <c r="Y9008" s="1">
        <f>1/COUNTIFS(Data[Customer Name],Data[[#This Row],[Customer Name]], Data[MonthYear],Data[[#This Row],[MonthYear]])</f>
        <v>0.25</v>
      </c>
      <c r="Z9008" s="1" t="str">
        <f>TEXT(Data[[#This Row],[Order Date]], "mm.yy")</f>
        <v>11.19</v>
      </c>
    </row>
    <row r="9009" spans="1:26" x14ac:dyDescent="0.25">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1" t="str">
        <f>IF(M9009=People!$B$2,People!$A$5,(IF(M9009=People!$B$3,People!$A$3,(IF(M9009=People!$B$4,People!$A$4,(IF(M9009=People!$B$5,People!$A$5,0)))))))</f>
        <v>Kelly Williams</v>
      </c>
      <c r="W9009" s="1" t="str">
        <f>IFERROR(VLOOKUP(Data[[#This Row],[Order ID]], Returns!$A:$B, 2, FALSE), "No")</f>
        <v>Yes</v>
      </c>
      <c r="X9009" s="1">
        <f>1/COUNTIF(Data[Order ID], Data[[#This Row],[Order ID]])</f>
        <v>0.25</v>
      </c>
      <c r="Y9009" s="1">
        <f>1/COUNTIFS(Data[Customer Name],Data[[#This Row],[Customer Name]], Data[MonthYear],Data[[#This Row],[MonthYear]])</f>
        <v>0.25</v>
      </c>
      <c r="Z9009" s="1" t="str">
        <f>TEXT(Data[[#This Row],[Order Date]], "mm.yy")</f>
        <v>11.19</v>
      </c>
    </row>
    <row r="9010" spans="1:26" x14ac:dyDescent="0.25">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1" t="str">
        <f>IF(M9010=People!$B$2,People!$A$5,(IF(M9010=People!$B$3,People!$A$3,(IF(M9010=People!$B$4,People!$A$4,(IF(M9010=People!$B$5,People!$A$5,0)))))))</f>
        <v>Kelly Williams</v>
      </c>
      <c r="W9010" s="1" t="str">
        <f>IFERROR(VLOOKUP(Data[[#This Row],[Order ID]], Returns!$A:$B, 2, FALSE), "No")</f>
        <v>Yes</v>
      </c>
      <c r="X9010" s="1">
        <f>1/COUNTIF(Data[Order ID], Data[[#This Row],[Order ID]])</f>
        <v>0.25</v>
      </c>
      <c r="Y9010" s="1">
        <f>1/COUNTIFS(Data[Customer Name],Data[[#This Row],[Customer Name]], Data[MonthYear],Data[[#This Row],[MonthYear]])</f>
        <v>0.25</v>
      </c>
      <c r="Z9010" s="1" t="str">
        <f>TEXT(Data[[#This Row],[Order Date]], "mm.yy")</f>
        <v>11.19</v>
      </c>
    </row>
    <row r="9011" spans="1:26" x14ac:dyDescent="0.25">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1" t="str">
        <f>IF(M9011=People!$B$2,People!$A$5,(IF(M9011=People!$B$3,People!$A$3,(IF(M9011=People!$B$4,People!$A$4,(IF(M9011=People!$B$5,People!$A$5,0)))))))</f>
        <v>Chuck Magee</v>
      </c>
      <c r="W9011" s="1" t="str">
        <f>IFERROR(VLOOKUP(Data[[#This Row],[Order ID]], Returns!$A:$B, 2, FALSE), "No")</f>
        <v>No</v>
      </c>
      <c r="X9011" s="1">
        <f>1/COUNTIF(Data[Order ID], Data[[#This Row],[Order ID]])</f>
        <v>1</v>
      </c>
      <c r="Y9011" s="1">
        <f>1/COUNTIFS(Data[Customer Name],Data[[#This Row],[Customer Name]], Data[MonthYear],Data[[#This Row],[MonthYear]])</f>
        <v>0.5</v>
      </c>
      <c r="Z9011" s="1" t="str">
        <f>TEXT(Data[[#This Row],[Order Date]], "mm.yy")</f>
        <v>07.19</v>
      </c>
    </row>
    <row r="9012" spans="1:26" x14ac:dyDescent="0.25">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1" t="str">
        <f>IF(M9012=People!$B$2,People!$A$5,(IF(M9012=People!$B$3,People!$A$3,(IF(M9012=People!$B$4,People!$A$4,(IF(M9012=People!$B$5,People!$A$5,0)))))))</f>
        <v>Cassandra Brandow</v>
      </c>
      <c r="W9012" s="1" t="str">
        <f>IFERROR(VLOOKUP(Data[[#This Row],[Order ID]], Returns!$A:$B, 2, FALSE), "No")</f>
        <v>No</v>
      </c>
      <c r="X9012" s="1">
        <f>1/COUNTIF(Data[Order ID], Data[[#This Row],[Order ID]])</f>
        <v>1</v>
      </c>
      <c r="Y9012" s="1">
        <f>1/COUNTIFS(Data[Customer Name],Data[[#This Row],[Customer Name]], Data[MonthYear],Data[[#This Row],[MonthYear]])</f>
        <v>1</v>
      </c>
      <c r="Z9012" s="1" t="str">
        <f>TEXT(Data[[#This Row],[Order Date]], "mm.yy")</f>
        <v>05.19</v>
      </c>
    </row>
    <row r="9013" spans="1:26" x14ac:dyDescent="0.25">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1" t="str">
        <f>IF(M9013=People!$B$2,People!$A$5,(IF(M9013=People!$B$3,People!$A$3,(IF(M9013=People!$B$4,People!$A$4,(IF(M9013=People!$B$5,People!$A$5,0)))))))</f>
        <v>Kelly Williams</v>
      </c>
      <c r="W9013" s="1" t="str">
        <f>IFERROR(VLOOKUP(Data[[#This Row],[Order ID]], Returns!$A:$B, 2, FALSE), "No")</f>
        <v>No</v>
      </c>
      <c r="X9013" s="1">
        <f>1/COUNTIF(Data[Order ID], Data[[#This Row],[Order ID]])</f>
        <v>1</v>
      </c>
      <c r="Y9013" s="1">
        <f>1/COUNTIFS(Data[Customer Name],Data[[#This Row],[Customer Name]], Data[MonthYear],Data[[#This Row],[MonthYear]])</f>
        <v>1</v>
      </c>
      <c r="Z9013" s="1" t="str">
        <f>TEXT(Data[[#This Row],[Order Date]], "mm.yy")</f>
        <v>12.17</v>
      </c>
    </row>
    <row r="9014" spans="1:26" x14ac:dyDescent="0.25">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1" t="str">
        <f>IF(M9014=People!$B$2,People!$A$5,(IF(M9014=People!$B$3,People!$A$3,(IF(M9014=People!$B$4,People!$A$4,(IF(M9014=People!$B$5,People!$A$5,0)))))))</f>
        <v>Chuck Magee</v>
      </c>
      <c r="W9014" s="1" t="str">
        <f>IFERROR(VLOOKUP(Data[[#This Row],[Order ID]], Returns!$A:$B, 2, FALSE), "No")</f>
        <v>No</v>
      </c>
      <c r="X9014" s="1">
        <f>1/COUNTIF(Data[Order ID], Data[[#This Row],[Order ID]])</f>
        <v>1</v>
      </c>
      <c r="Y9014" s="1">
        <f>1/COUNTIFS(Data[Customer Name],Data[[#This Row],[Customer Name]], Data[MonthYear],Data[[#This Row],[MonthYear]])</f>
        <v>0.2</v>
      </c>
      <c r="Z9014" s="1" t="str">
        <f>TEXT(Data[[#This Row],[Order Date]], "mm.yy")</f>
        <v>02.18</v>
      </c>
    </row>
    <row r="9015" spans="1:26" x14ac:dyDescent="0.25">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1" t="str">
        <f>IF(M9015=People!$B$2,People!$A$5,(IF(M9015=People!$B$3,People!$A$3,(IF(M9015=People!$B$4,People!$A$4,(IF(M9015=People!$B$5,People!$A$5,0)))))))</f>
        <v>Cassandra Brandow</v>
      </c>
      <c r="W9015" s="1" t="str">
        <f>IFERROR(VLOOKUP(Data[[#This Row],[Order ID]], Returns!$A:$B, 2, FALSE), "No")</f>
        <v>Yes</v>
      </c>
      <c r="X9015" s="1">
        <f>1/COUNTIF(Data[Order ID], Data[[#This Row],[Order ID]])</f>
        <v>0.5</v>
      </c>
      <c r="Y9015" s="1">
        <f>1/COUNTIFS(Data[Customer Name],Data[[#This Row],[Customer Name]], Data[MonthYear],Data[[#This Row],[MonthYear]])</f>
        <v>0.5</v>
      </c>
      <c r="Z9015" s="1" t="str">
        <f>TEXT(Data[[#This Row],[Order Date]], "mm.yy")</f>
        <v>03.19</v>
      </c>
    </row>
    <row r="9016" spans="1:26" x14ac:dyDescent="0.25">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1" t="str">
        <f>IF(M9016=People!$B$2,People!$A$5,(IF(M9016=People!$B$3,People!$A$3,(IF(M9016=People!$B$4,People!$A$4,(IF(M9016=People!$B$5,People!$A$5,0)))))))</f>
        <v>Cassandra Brandow</v>
      </c>
      <c r="W9016" s="1" t="str">
        <f>IFERROR(VLOOKUP(Data[[#This Row],[Order ID]], Returns!$A:$B, 2, FALSE), "No")</f>
        <v>Yes</v>
      </c>
      <c r="X9016" s="1">
        <f>1/COUNTIF(Data[Order ID], Data[[#This Row],[Order ID]])</f>
        <v>0.5</v>
      </c>
      <c r="Y9016" s="1">
        <f>1/COUNTIFS(Data[Customer Name],Data[[#This Row],[Customer Name]], Data[MonthYear],Data[[#This Row],[MonthYear]])</f>
        <v>0.5</v>
      </c>
      <c r="Z9016" s="1" t="str">
        <f>TEXT(Data[[#This Row],[Order Date]], "mm.yy")</f>
        <v>03.19</v>
      </c>
    </row>
    <row r="9017" spans="1:26" x14ac:dyDescent="0.25">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1" t="str">
        <f>IF(M9017=People!$B$2,People!$A$5,(IF(M9017=People!$B$3,People!$A$3,(IF(M9017=People!$B$4,People!$A$4,(IF(M9017=People!$B$5,People!$A$5,0)))))))</f>
        <v>Cassandra Brandow</v>
      </c>
      <c r="W9017" s="1" t="str">
        <f>IFERROR(VLOOKUP(Data[[#This Row],[Order ID]], Returns!$A:$B, 2, FALSE), "No")</f>
        <v>No</v>
      </c>
      <c r="X9017" s="1">
        <f>1/COUNTIF(Data[Order ID], Data[[#This Row],[Order ID]])</f>
        <v>0.5</v>
      </c>
      <c r="Y9017" s="1">
        <f>1/COUNTIFS(Data[Customer Name],Data[[#This Row],[Customer Name]], Data[MonthYear],Data[[#This Row],[MonthYear]])</f>
        <v>0.1</v>
      </c>
      <c r="Z9017" s="1" t="str">
        <f>TEXT(Data[[#This Row],[Order Date]], "mm.yy")</f>
        <v>12.18</v>
      </c>
    </row>
    <row r="9018" spans="1:26" x14ac:dyDescent="0.25">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1" t="str">
        <f>IF(M9018=People!$B$2,People!$A$5,(IF(M9018=People!$B$3,People!$A$3,(IF(M9018=People!$B$4,People!$A$4,(IF(M9018=People!$B$5,People!$A$5,0)))))))</f>
        <v>Cassandra Brandow</v>
      </c>
      <c r="W9018" s="1" t="str">
        <f>IFERROR(VLOOKUP(Data[[#This Row],[Order ID]], Returns!$A:$B, 2, FALSE), "No")</f>
        <v>No</v>
      </c>
      <c r="X9018" s="1">
        <f>1/COUNTIF(Data[Order ID], Data[[#This Row],[Order ID]])</f>
        <v>0.5</v>
      </c>
      <c r="Y9018" s="1">
        <f>1/COUNTIFS(Data[Customer Name],Data[[#This Row],[Customer Name]], Data[MonthYear],Data[[#This Row],[MonthYear]])</f>
        <v>0.1</v>
      </c>
      <c r="Z9018" s="1" t="str">
        <f>TEXT(Data[[#This Row],[Order Date]], "mm.yy")</f>
        <v>12.18</v>
      </c>
    </row>
    <row r="9019" spans="1:26" x14ac:dyDescent="0.25">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1" t="str">
        <f>IF(M9019=People!$B$2,People!$A$5,(IF(M9019=People!$B$3,People!$A$3,(IF(M9019=People!$B$4,People!$A$4,(IF(M9019=People!$B$5,People!$A$5,0)))))))</f>
        <v>Cassandra Brandow</v>
      </c>
      <c r="W9019" s="1" t="str">
        <f>IFERROR(VLOOKUP(Data[[#This Row],[Order ID]], Returns!$A:$B, 2, FALSE), "No")</f>
        <v>No</v>
      </c>
      <c r="X9019" s="1">
        <f>1/COUNTIF(Data[Order ID], Data[[#This Row],[Order ID]])</f>
        <v>0.5</v>
      </c>
      <c r="Y9019" s="1">
        <f>1/COUNTIFS(Data[Customer Name],Data[[#This Row],[Customer Name]], Data[MonthYear],Data[[#This Row],[MonthYear]])</f>
        <v>0.5</v>
      </c>
      <c r="Z9019" s="1" t="str">
        <f>TEXT(Data[[#This Row],[Order Date]], "mm.yy")</f>
        <v>03.18</v>
      </c>
    </row>
    <row r="9020" spans="1:26" x14ac:dyDescent="0.25">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1" t="str">
        <f>IF(M9020=People!$B$2,People!$A$5,(IF(M9020=People!$B$3,People!$A$3,(IF(M9020=People!$B$4,People!$A$4,(IF(M9020=People!$B$5,People!$A$5,0)))))))</f>
        <v>Cassandra Brandow</v>
      </c>
      <c r="W9020" s="1" t="str">
        <f>IFERROR(VLOOKUP(Data[[#This Row],[Order ID]], Returns!$A:$B, 2, FALSE), "No")</f>
        <v>No</v>
      </c>
      <c r="X9020" s="1">
        <f>1/COUNTIF(Data[Order ID], Data[[#This Row],[Order ID]])</f>
        <v>0.5</v>
      </c>
      <c r="Y9020" s="1">
        <f>1/COUNTIFS(Data[Customer Name],Data[[#This Row],[Customer Name]], Data[MonthYear],Data[[#This Row],[MonthYear]])</f>
        <v>0.5</v>
      </c>
      <c r="Z9020" s="1" t="str">
        <f>TEXT(Data[[#This Row],[Order Date]], "mm.yy")</f>
        <v>03.18</v>
      </c>
    </row>
    <row r="9021" spans="1:26" x14ac:dyDescent="0.25">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1" t="str">
        <f>IF(M9021=People!$B$2,People!$A$5,(IF(M9021=People!$B$3,People!$A$3,(IF(M9021=People!$B$4,People!$A$4,(IF(M9021=People!$B$5,People!$A$5,0)))))))</f>
        <v>Cassandra Brandow</v>
      </c>
      <c r="W9021" s="1" t="str">
        <f>IFERROR(VLOOKUP(Data[[#This Row],[Order ID]], Returns!$A:$B, 2, FALSE), "No")</f>
        <v>No</v>
      </c>
      <c r="X9021" s="1">
        <f>1/COUNTIF(Data[Order ID], Data[[#This Row],[Order ID]])</f>
        <v>0.5</v>
      </c>
      <c r="Y9021" s="1">
        <f>1/COUNTIFS(Data[Customer Name],Data[[#This Row],[Customer Name]], Data[MonthYear],Data[[#This Row],[MonthYear]])</f>
        <v>0.5</v>
      </c>
      <c r="Z9021" s="1" t="str">
        <f>TEXT(Data[[#This Row],[Order Date]], "mm.yy")</f>
        <v>12.16</v>
      </c>
    </row>
    <row r="9022" spans="1:26" x14ac:dyDescent="0.25">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1" t="str">
        <f>IF(M9022=People!$B$2,People!$A$5,(IF(M9022=People!$B$3,People!$A$3,(IF(M9022=People!$B$4,People!$A$4,(IF(M9022=People!$B$5,People!$A$5,0)))))))</f>
        <v>Cassandra Brandow</v>
      </c>
      <c r="W9022" s="1" t="str">
        <f>IFERROR(VLOOKUP(Data[[#This Row],[Order ID]], Returns!$A:$B, 2, FALSE), "No")</f>
        <v>No</v>
      </c>
      <c r="X9022" s="1">
        <f>1/COUNTIF(Data[Order ID], Data[[#This Row],[Order ID]])</f>
        <v>0.5</v>
      </c>
      <c r="Y9022" s="1">
        <f>1/COUNTIFS(Data[Customer Name],Data[[#This Row],[Customer Name]], Data[MonthYear],Data[[#This Row],[MonthYear]])</f>
        <v>0.5</v>
      </c>
      <c r="Z9022" s="1" t="str">
        <f>TEXT(Data[[#This Row],[Order Date]], "mm.yy")</f>
        <v>12.16</v>
      </c>
    </row>
    <row r="9023" spans="1:26" x14ac:dyDescent="0.25">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1" t="str">
        <f>IF(M9023=People!$B$2,People!$A$5,(IF(M9023=People!$B$3,People!$A$3,(IF(M9023=People!$B$4,People!$A$4,(IF(M9023=People!$B$5,People!$A$5,0)))))))</f>
        <v>Chuck Magee</v>
      </c>
      <c r="W9023" s="1" t="str">
        <f>IFERROR(VLOOKUP(Data[[#This Row],[Order ID]], Returns!$A:$B, 2, FALSE), "No")</f>
        <v>No</v>
      </c>
      <c r="X9023" s="1">
        <f>1/COUNTIF(Data[Order ID], Data[[#This Row],[Order ID]])</f>
        <v>1</v>
      </c>
      <c r="Y9023" s="1">
        <f>1/COUNTIFS(Data[Customer Name],Data[[#This Row],[Customer Name]], Data[MonthYear],Data[[#This Row],[MonthYear]])</f>
        <v>1</v>
      </c>
      <c r="Z9023" s="1" t="str">
        <f>TEXT(Data[[#This Row],[Order Date]], "mm.yy")</f>
        <v>11.17</v>
      </c>
    </row>
    <row r="9024" spans="1:26" x14ac:dyDescent="0.25">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1" t="str">
        <f>IF(M9024=People!$B$2,People!$A$5,(IF(M9024=People!$B$3,People!$A$3,(IF(M9024=People!$B$4,People!$A$4,(IF(M9024=People!$B$5,People!$A$5,0)))))))</f>
        <v>Cassandra Brandow</v>
      </c>
      <c r="W9024" s="1" t="str">
        <f>IFERROR(VLOOKUP(Data[[#This Row],[Order ID]], Returns!$A:$B, 2, FALSE), "No")</f>
        <v>No</v>
      </c>
      <c r="X9024" s="1">
        <f>1/COUNTIF(Data[Order ID], Data[[#This Row],[Order ID]])</f>
        <v>1</v>
      </c>
      <c r="Y9024" s="1">
        <f>1/COUNTIFS(Data[Customer Name],Data[[#This Row],[Customer Name]], Data[MonthYear],Data[[#This Row],[MonthYear]])</f>
        <v>1</v>
      </c>
      <c r="Z9024" s="1" t="str">
        <f>TEXT(Data[[#This Row],[Order Date]], "mm.yy")</f>
        <v>08.18</v>
      </c>
    </row>
    <row r="9025" spans="1:26" x14ac:dyDescent="0.25">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1" t="str">
        <f>IF(M9025=People!$B$2,People!$A$5,(IF(M9025=People!$B$3,People!$A$3,(IF(M9025=People!$B$4,People!$A$4,(IF(M9025=People!$B$5,People!$A$5,0)))))))</f>
        <v>Chuck Magee</v>
      </c>
      <c r="W9025" s="1" t="str">
        <f>IFERROR(VLOOKUP(Data[[#This Row],[Order ID]], Returns!$A:$B, 2, FALSE), "No")</f>
        <v>No</v>
      </c>
      <c r="X9025" s="1">
        <f>1/COUNTIF(Data[Order ID], Data[[#This Row],[Order ID]])</f>
        <v>1</v>
      </c>
      <c r="Y9025" s="1">
        <f>1/COUNTIFS(Data[Customer Name],Data[[#This Row],[Customer Name]], Data[MonthYear],Data[[#This Row],[MonthYear]])</f>
        <v>1</v>
      </c>
      <c r="Z9025" s="1" t="str">
        <f>TEXT(Data[[#This Row],[Order Date]], "mm.yy")</f>
        <v>06.17</v>
      </c>
    </row>
    <row r="9026" spans="1:26" x14ac:dyDescent="0.25">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1" t="str">
        <f>IF(M9026=People!$B$2,People!$A$5,(IF(M9026=People!$B$3,People!$A$3,(IF(M9026=People!$B$4,People!$A$4,(IF(M9026=People!$B$5,People!$A$5,0)))))))</f>
        <v>Chuck Magee</v>
      </c>
      <c r="W9026" s="1" t="str">
        <f>IFERROR(VLOOKUP(Data[[#This Row],[Order ID]], Returns!$A:$B, 2, FALSE), "No")</f>
        <v>No</v>
      </c>
      <c r="X9026" s="1">
        <f>1/COUNTIF(Data[Order ID], Data[[#This Row],[Order ID]])</f>
        <v>0.33333333333333331</v>
      </c>
      <c r="Y9026" s="1">
        <f>1/COUNTIFS(Data[Customer Name],Data[[#This Row],[Customer Name]], Data[MonthYear],Data[[#This Row],[MonthYear]])</f>
        <v>0.33333333333333331</v>
      </c>
      <c r="Z9026" s="1" t="str">
        <f>TEXT(Data[[#This Row],[Order Date]], "mm.yy")</f>
        <v>06.18</v>
      </c>
    </row>
    <row r="9027" spans="1:26" x14ac:dyDescent="0.25">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1" t="str">
        <f>IF(M9027=People!$B$2,People!$A$5,(IF(M9027=People!$B$3,People!$A$3,(IF(M9027=People!$B$4,People!$A$4,(IF(M9027=People!$B$5,People!$A$5,0)))))))</f>
        <v>Chuck Magee</v>
      </c>
      <c r="W9027" s="1" t="str">
        <f>IFERROR(VLOOKUP(Data[[#This Row],[Order ID]], Returns!$A:$B, 2, FALSE), "No")</f>
        <v>No</v>
      </c>
      <c r="X9027" s="1">
        <f>1/COUNTIF(Data[Order ID], Data[[#This Row],[Order ID]])</f>
        <v>0.33333333333333331</v>
      </c>
      <c r="Y9027" s="1">
        <f>1/COUNTIFS(Data[Customer Name],Data[[#This Row],[Customer Name]], Data[MonthYear],Data[[#This Row],[MonthYear]])</f>
        <v>0.33333333333333331</v>
      </c>
      <c r="Z9027" s="1" t="str">
        <f>TEXT(Data[[#This Row],[Order Date]], "mm.yy")</f>
        <v>06.18</v>
      </c>
    </row>
    <row r="9028" spans="1:26" x14ac:dyDescent="0.25">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1" t="str">
        <f>IF(M9028=People!$B$2,People!$A$5,(IF(M9028=People!$B$3,People!$A$3,(IF(M9028=People!$B$4,People!$A$4,(IF(M9028=People!$B$5,People!$A$5,0)))))))</f>
        <v>Chuck Magee</v>
      </c>
      <c r="W9028" s="1" t="str">
        <f>IFERROR(VLOOKUP(Data[[#This Row],[Order ID]], Returns!$A:$B, 2, FALSE), "No")</f>
        <v>No</v>
      </c>
      <c r="X9028" s="1">
        <f>1/COUNTIF(Data[Order ID], Data[[#This Row],[Order ID]])</f>
        <v>0.33333333333333331</v>
      </c>
      <c r="Y9028" s="1">
        <f>1/COUNTIFS(Data[Customer Name],Data[[#This Row],[Customer Name]], Data[MonthYear],Data[[#This Row],[MonthYear]])</f>
        <v>0.33333333333333331</v>
      </c>
      <c r="Z9028" s="1" t="str">
        <f>TEXT(Data[[#This Row],[Order Date]], "mm.yy")</f>
        <v>06.18</v>
      </c>
    </row>
    <row r="9029" spans="1:26" x14ac:dyDescent="0.25">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1" t="str">
        <f>IF(M9029=People!$B$2,People!$A$5,(IF(M9029=People!$B$3,People!$A$3,(IF(M9029=People!$B$4,People!$A$4,(IF(M9029=People!$B$5,People!$A$5,0)))))))</f>
        <v>Chuck Magee</v>
      </c>
      <c r="W9029" s="1" t="str">
        <f>IFERROR(VLOOKUP(Data[[#This Row],[Order ID]], Returns!$A:$B, 2, FALSE), "No")</f>
        <v>No</v>
      </c>
      <c r="X9029" s="1">
        <f>1/COUNTIF(Data[Order ID], Data[[#This Row],[Order ID]])</f>
        <v>0.5</v>
      </c>
      <c r="Y9029" s="1">
        <f>1/COUNTIFS(Data[Customer Name],Data[[#This Row],[Customer Name]], Data[MonthYear],Data[[#This Row],[MonthYear]])</f>
        <v>0.5</v>
      </c>
      <c r="Z9029" s="1" t="str">
        <f>TEXT(Data[[#This Row],[Order Date]], "mm.yy")</f>
        <v>09.18</v>
      </c>
    </row>
    <row r="9030" spans="1:26" x14ac:dyDescent="0.25">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1" t="str">
        <f>IF(M9030=People!$B$2,People!$A$5,(IF(M9030=People!$B$3,People!$A$3,(IF(M9030=People!$B$4,People!$A$4,(IF(M9030=People!$B$5,People!$A$5,0)))))))</f>
        <v>Chuck Magee</v>
      </c>
      <c r="W9030" s="1" t="str">
        <f>IFERROR(VLOOKUP(Data[[#This Row],[Order ID]], Returns!$A:$B, 2, FALSE), "No")</f>
        <v>No</v>
      </c>
      <c r="X9030" s="1">
        <f>1/COUNTIF(Data[Order ID], Data[[#This Row],[Order ID]])</f>
        <v>0.5</v>
      </c>
      <c r="Y9030" s="1">
        <f>1/COUNTIFS(Data[Customer Name],Data[[#This Row],[Customer Name]], Data[MonthYear],Data[[#This Row],[MonthYear]])</f>
        <v>0.5</v>
      </c>
      <c r="Z9030" s="1" t="str">
        <f>TEXT(Data[[#This Row],[Order Date]], "mm.yy")</f>
        <v>09.18</v>
      </c>
    </row>
    <row r="9031" spans="1:26" x14ac:dyDescent="0.25">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1" t="str">
        <f>IF(M9031=People!$B$2,People!$A$5,(IF(M9031=People!$B$3,People!$A$3,(IF(M9031=People!$B$4,People!$A$4,(IF(M9031=People!$B$5,People!$A$5,0)))))))</f>
        <v>Chuck Magee</v>
      </c>
      <c r="W9031" s="1" t="str">
        <f>IFERROR(VLOOKUP(Data[[#This Row],[Order ID]], Returns!$A:$B, 2, FALSE), "No")</f>
        <v>No</v>
      </c>
      <c r="X9031" s="1">
        <f>1/COUNTIF(Data[Order ID], Data[[#This Row],[Order ID]])</f>
        <v>1</v>
      </c>
      <c r="Y9031" s="1">
        <f>1/COUNTIFS(Data[Customer Name],Data[[#This Row],[Customer Name]], Data[MonthYear],Data[[#This Row],[MonthYear]])</f>
        <v>1</v>
      </c>
      <c r="Z9031" s="1" t="str">
        <f>TEXT(Data[[#This Row],[Order Date]], "mm.yy")</f>
        <v>07.16</v>
      </c>
    </row>
    <row r="9032" spans="1:26" x14ac:dyDescent="0.25">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1" t="str">
        <f>IF(M9032=People!$B$2,People!$A$5,(IF(M9032=People!$B$3,People!$A$3,(IF(M9032=People!$B$4,People!$A$4,(IF(M9032=People!$B$5,People!$A$5,0)))))))</f>
        <v>Cassandra Brandow</v>
      </c>
      <c r="W9032" s="1" t="str">
        <f>IFERROR(VLOOKUP(Data[[#This Row],[Order ID]], Returns!$A:$B, 2, FALSE), "No")</f>
        <v>No</v>
      </c>
      <c r="X9032" s="1">
        <f>1/COUNTIF(Data[Order ID], Data[[#This Row],[Order ID]])</f>
        <v>0.5</v>
      </c>
      <c r="Y9032" s="1">
        <f>1/COUNTIFS(Data[Customer Name],Data[[#This Row],[Customer Name]], Data[MonthYear],Data[[#This Row],[MonthYear]])</f>
        <v>0.5</v>
      </c>
      <c r="Z9032" s="1" t="str">
        <f>TEXT(Data[[#This Row],[Order Date]], "mm.yy")</f>
        <v>09.19</v>
      </c>
    </row>
    <row r="9033" spans="1:26" x14ac:dyDescent="0.25">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1" t="str">
        <f>IF(M9033=People!$B$2,People!$A$5,(IF(M9033=People!$B$3,People!$A$3,(IF(M9033=People!$B$4,People!$A$4,(IF(M9033=People!$B$5,People!$A$5,0)))))))</f>
        <v>Cassandra Brandow</v>
      </c>
      <c r="W9033" s="1" t="str">
        <f>IFERROR(VLOOKUP(Data[[#This Row],[Order ID]], Returns!$A:$B, 2, FALSE), "No")</f>
        <v>No</v>
      </c>
      <c r="X9033" s="1">
        <f>1/COUNTIF(Data[Order ID], Data[[#This Row],[Order ID]])</f>
        <v>0.5</v>
      </c>
      <c r="Y9033" s="1">
        <f>1/COUNTIFS(Data[Customer Name],Data[[#This Row],[Customer Name]], Data[MonthYear],Data[[#This Row],[MonthYear]])</f>
        <v>0.5</v>
      </c>
      <c r="Z9033" s="1" t="str">
        <f>TEXT(Data[[#This Row],[Order Date]], "mm.yy")</f>
        <v>09.19</v>
      </c>
    </row>
    <row r="9034" spans="1:26" x14ac:dyDescent="0.25">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1" t="str">
        <f>IF(M9034=People!$B$2,People!$A$5,(IF(M9034=People!$B$3,People!$A$3,(IF(M9034=People!$B$4,People!$A$4,(IF(M9034=People!$B$5,People!$A$5,0)))))))</f>
        <v>Kelly Williams</v>
      </c>
      <c r="W9034" s="1" t="str">
        <f>IFERROR(VLOOKUP(Data[[#This Row],[Order ID]], Returns!$A:$B, 2, FALSE), "No")</f>
        <v>No</v>
      </c>
      <c r="X9034" s="1">
        <f>1/COUNTIF(Data[Order ID], Data[[#This Row],[Order ID]])</f>
        <v>1</v>
      </c>
      <c r="Y9034" s="1">
        <f>1/COUNTIFS(Data[Customer Name],Data[[#This Row],[Customer Name]], Data[MonthYear],Data[[#This Row],[MonthYear]])</f>
        <v>1</v>
      </c>
      <c r="Z9034" s="1" t="str">
        <f>TEXT(Data[[#This Row],[Order Date]], "mm.yy")</f>
        <v>06.19</v>
      </c>
    </row>
    <row r="9035" spans="1:26" x14ac:dyDescent="0.25">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1" t="str">
        <f>IF(M9035=People!$B$2,People!$A$5,(IF(M9035=People!$B$3,People!$A$3,(IF(M9035=People!$B$4,People!$A$4,(IF(M9035=People!$B$5,People!$A$5,0)))))))</f>
        <v>Cassandra Brandow</v>
      </c>
      <c r="W9035" s="1" t="str">
        <f>IFERROR(VLOOKUP(Data[[#This Row],[Order ID]], Returns!$A:$B, 2, FALSE), "No")</f>
        <v>No</v>
      </c>
      <c r="X9035" s="1">
        <f>1/COUNTIF(Data[Order ID], Data[[#This Row],[Order ID]])</f>
        <v>1</v>
      </c>
      <c r="Y9035" s="1">
        <f>1/COUNTIFS(Data[Customer Name],Data[[#This Row],[Customer Name]], Data[MonthYear],Data[[#This Row],[MonthYear]])</f>
        <v>0.2</v>
      </c>
      <c r="Z9035" s="1" t="str">
        <f>TEXT(Data[[#This Row],[Order Date]], "mm.yy")</f>
        <v>09.16</v>
      </c>
    </row>
    <row r="9036" spans="1:26" x14ac:dyDescent="0.25">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1" t="str">
        <f>IF(M9036=People!$B$2,People!$A$5,(IF(M9036=People!$B$3,People!$A$3,(IF(M9036=People!$B$4,People!$A$4,(IF(M9036=People!$B$5,People!$A$5,0)))))))</f>
        <v>Kelly Williams</v>
      </c>
      <c r="W9036" s="1" t="str">
        <f>IFERROR(VLOOKUP(Data[[#This Row],[Order ID]], Returns!$A:$B, 2, FALSE), "No")</f>
        <v>Yes</v>
      </c>
      <c r="X9036" s="1">
        <f>1/COUNTIF(Data[Order ID], Data[[#This Row],[Order ID]])</f>
        <v>0.5</v>
      </c>
      <c r="Y9036" s="1">
        <f>1/COUNTIFS(Data[Customer Name],Data[[#This Row],[Customer Name]], Data[MonthYear],Data[[#This Row],[MonthYear]])</f>
        <v>0.33333333333333331</v>
      </c>
      <c r="Z9036" s="1" t="str">
        <f>TEXT(Data[[#This Row],[Order Date]], "mm.yy")</f>
        <v>10.17</v>
      </c>
    </row>
    <row r="9037" spans="1:26" x14ac:dyDescent="0.25">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1" t="str">
        <f>IF(M9037=People!$B$2,People!$A$5,(IF(M9037=People!$B$3,People!$A$3,(IF(M9037=People!$B$4,People!$A$4,(IF(M9037=People!$B$5,People!$A$5,0)))))))</f>
        <v>Kelly Williams</v>
      </c>
      <c r="W9037" s="1" t="str">
        <f>IFERROR(VLOOKUP(Data[[#This Row],[Order ID]], Returns!$A:$B, 2, FALSE), "No")</f>
        <v>Yes</v>
      </c>
      <c r="X9037" s="1">
        <f>1/COUNTIF(Data[Order ID], Data[[#This Row],[Order ID]])</f>
        <v>0.5</v>
      </c>
      <c r="Y9037" s="1">
        <f>1/COUNTIFS(Data[Customer Name],Data[[#This Row],[Customer Name]], Data[MonthYear],Data[[#This Row],[MonthYear]])</f>
        <v>0.33333333333333331</v>
      </c>
      <c r="Z9037" s="1" t="str">
        <f>TEXT(Data[[#This Row],[Order Date]], "mm.yy")</f>
        <v>10.17</v>
      </c>
    </row>
    <row r="9038" spans="1:26" x14ac:dyDescent="0.25">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1" t="str">
        <f>IF(M9038=People!$B$2,People!$A$5,(IF(M9038=People!$B$3,People!$A$3,(IF(M9038=People!$B$4,People!$A$4,(IF(M9038=People!$B$5,People!$A$5,0)))))))</f>
        <v>Chuck Magee</v>
      </c>
      <c r="W9038" s="1" t="str">
        <f>IFERROR(VLOOKUP(Data[[#This Row],[Order ID]], Returns!$A:$B, 2, FALSE), "No")</f>
        <v>No</v>
      </c>
      <c r="X9038" s="1">
        <f>1/COUNTIF(Data[Order ID], Data[[#This Row],[Order ID]])</f>
        <v>0.5</v>
      </c>
      <c r="Y9038" s="1">
        <f>1/COUNTIFS(Data[Customer Name],Data[[#This Row],[Customer Name]], Data[MonthYear],Data[[#This Row],[MonthYear]])</f>
        <v>0.5</v>
      </c>
      <c r="Z9038" s="1" t="str">
        <f>TEXT(Data[[#This Row],[Order Date]], "mm.yy")</f>
        <v>04.17</v>
      </c>
    </row>
    <row r="9039" spans="1:26" x14ac:dyDescent="0.25">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1" t="str">
        <f>IF(M9039=People!$B$2,People!$A$5,(IF(M9039=People!$B$3,People!$A$3,(IF(M9039=People!$B$4,People!$A$4,(IF(M9039=People!$B$5,People!$A$5,0)))))))</f>
        <v>Chuck Magee</v>
      </c>
      <c r="W9039" s="1" t="str">
        <f>IFERROR(VLOOKUP(Data[[#This Row],[Order ID]], Returns!$A:$B, 2, FALSE), "No")</f>
        <v>No</v>
      </c>
      <c r="X9039" s="1">
        <f>1/COUNTIF(Data[Order ID], Data[[#This Row],[Order ID]])</f>
        <v>0.5</v>
      </c>
      <c r="Y9039" s="1">
        <f>1/COUNTIFS(Data[Customer Name],Data[[#This Row],[Customer Name]], Data[MonthYear],Data[[#This Row],[MonthYear]])</f>
        <v>0.5</v>
      </c>
      <c r="Z9039" s="1" t="str">
        <f>TEXT(Data[[#This Row],[Order Date]], "mm.yy")</f>
        <v>04.17</v>
      </c>
    </row>
    <row r="9040" spans="1:26" x14ac:dyDescent="0.25">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1" t="str">
        <f>IF(M9040=People!$B$2,People!$A$5,(IF(M9040=People!$B$3,People!$A$3,(IF(M9040=People!$B$4,People!$A$4,(IF(M9040=People!$B$5,People!$A$5,0)))))))</f>
        <v>Kelly Williams</v>
      </c>
      <c r="W9040" s="1" t="str">
        <f>IFERROR(VLOOKUP(Data[[#This Row],[Order ID]], Returns!$A:$B, 2, FALSE), "No")</f>
        <v>No</v>
      </c>
      <c r="X9040" s="1">
        <f>1/COUNTIF(Data[Order ID], Data[[#This Row],[Order ID]])</f>
        <v>1</v>
      </c>
      <c r="Y9040" s="1">
        <f>1/COUNTIFS(Data[Customer Name],Data[[#This Row],[Customer Name]], Data[MonthYear],Data[[#This Row],[MonthYear]])</f>
        <v>0.5</v>
      </c>
      <c r="Z9040" s="1" t="str">
        <f>TEXT(Data[[#This Row],[Order Date]], "mm.yy")</f>
        <v>11.19</v>
      </c>
    </row>
    <row r="9041" spans="1:26" x14ac:dyDescent="0.25">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1" t="str">
        <f>IF(M9041=People!$B$2,People!$A$5,(IF(M9041=People!$B$3,People!$A$3,(IF(M9041=People!$B$4,People!$A$4,(IF(M9041=People!$B$5,People!$A$5,0)))))))</f>
        <v>Kelly Williams</v>
      </c>
      <c r="W9041" s="1" t="str">
        <f>IFERROR(VLOOKUP(Data[[#This Row],[Order ID]], Returns!$A:$B, 2, FALSE), "No")</f>
        <v>No</v>
      </c>
      <c r="X9041" s="1">
        <f>1/COUNTIF(Data[Order ID], Data[[#This Row],[Order ID]])</f>
        <v>1</v>
      </c>
      <c r="Y9041" s="1">
        <f>1/COUNTIFS(Data[Customer Name],Data[[#This Row],[Customer Name]], Data[MonthYear],Data[[#This Row],[MonthYear]])</f>
        <v>1</v>
      </c>
      <c r="Z9041" s="1" t="str">
        <f>TEXT(Data[[#This Row],[Order Date]], "mm.yy")</f>
        <v>12.18</v>
      </c>
    </row>
    <row r="9042" spans="1:26" x14ac:dyDescent="0.25">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1" t="str">
        <f>IF(M9042=People!$B$2,People!$A$5,(IF(M9042=People!$B$3,People!$A$3,(IF(M9042=People!$B$4,People!$A$4,(IF(M9042=People!$B$5,People!$A$5,0)))))))</f>
        <v>Cassandra Brandow</v>
      </c>
      <c r="W9042" s="1" t="str">
        <f>IFERROR(VLOOKUP(Data[[#This Row],[Order ID]], Returns!$A:$B, 2, FALSE), "No")</f>
        <v>No</v>
      </c>
      <c r="X9042" s="1">
        <f>1/COUNTIF(Data[Order ID], Data[[#This Row],[Order ID]])</f>
        <v>1</v>
      </c>
      <c r="Y9042" s="1">
        <f>1/COUNTIFS(Data[Customer Name],Data[[#This Row],[Customer Name]], Data[MonthYear],Data[[#This Row],[MonthYear]])</f>
        <v>1</v>
      </c>
      <c r="Z9042" s="1" t="str">
        <f>TEXT(Data[[#This Row],[Order Date]], "mm.yy")</f>
        <v>09.16</v>
      </c>
    </row>
    <row r="9043" spans="1:26" x14ac:dyDescent="0.25">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1" t="str">
        <f>IF(M9043=People!$B$2,People!$A$5,(IF(M9043=People!$B$3,People!$A$3,(IF(M9043=People!$B$4,People!$A$4,(IF(M9043=People!$B$5,People!$A$5,0)))))))</f>
        <v>Cassandra Brandow</v>
      </c>
      <c r="W9043" s="1" t="str">
        <f>IFERROR(VLOOKUP(Data[[#This Row],[Order ID]], Returns!$A:$B, 2, FALSE), "No")</f>
        <v>No</v>
      </c>
      <c r="X9043" s="1">
        <f>1/COUNTIF(Data[Order ID], Data[[#This Row],[Order ID]])</f>
        <v>1</v>
      </c>
      <c r="Y9043" s="1">
        <f>1/COUNTIFS(Data[Customer Name],Data[[#This Row],[Customer Name]], Data[MonthYear],Data[[#This Row],[MonthYear]])</f>
        <v>1</v>
      </c>
      <c r="Z9043" s="1" t="str">
        <f>TEXT(Data[[#This Row],[Order Date]], "mm.yy")</f>
        <v>09.16</v>
      </c>
    </row>
    <row r="9044" spans="1:26" x14ac:dyDescent="0.25">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1" t="str">
        <f>IF(M9044=People!$B$2,People!$A$5,(IF(M9044=People!$B$3,People!$A$3,(IF(M9044=People!$B$4,People!$A$4,(IF(M9044=People!$B$5,People!$A$5,0)))))))</f>
        <v>Cassandra Brandow</v>
      </c>
      <c r="W9044" s="1" t="str">
        <f>IFERROR(VLOOKUP(Data[[#This Row],[Order ID]], Returns!$A:$B, 2, FALSE), "No")</f>
        <v>No</v>
      </c>
      <c r="X9044" s="1">
        <f>1/COUNTIF(Data[Order ID], Data[[#This Row],[Order ID]])</f>
        <v>1</v>
      </c>
      <c r="Y9044" s="1">
        <f>1/COUNTIFS(Data[Customer Name],Data[[#This Row],[Customer Name]], Data[MonthYear],Data[[#This Row],[MonthYear]])</f>
        <v>1</v>
      </c>
      <c r="Z9044" s="1" t="str">
        <f>TEXT(Data[[#This Row],[Order Date]], "mm.yy")</f>
        <v>09.17</v>
      </c>
    </row>
    <row r="9045" spans="1:26" x14ac:dyDescent="0.25">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1" t="str">
        <f>IF(M9045=People!$B$2,People!$A$5,(IF(M9045=People!$B$3,People!$A$3,(IF(M9045=People!$B$4,People!$A$4,(IF(M9045=People!$B$5,People!$A$5,0)))))))</f>
        <v>Cassandra Brandow</v>
      </c>
      <c r="W9045" s="1" t="str">
        <f>IFERROR(VLOOKUP(Data[[#This Row],[Order ID]], Returns!$A:$B, 2, FALSE), "No")</f>
        <v>No</v>
      </c>
      <c r="X9045" s="1">
        <f>1/COUNTIF(Data[Order ID], Data[[#This Row],[Order ID]])</f>
        <v>1</v>
      </c>
      <c r="Y9045" s="1">
        <f>1/COUNTIFS(Data[Customer Name],Data[[#This Row],[Customer Name]], Data[MonthYear],Data[[#This Row],[MonthYear]])</f>
        <v>1</v>
      </c>
      <c r="Z9045" s="1" t="str">
        <f>TEXT(Data[[#This Row],[Order Date]], "mm.yy")</f>
        <v>11.18</v>
      </c>
    </row>
    <row r="9046" spans="1:26" x14ac:dyDescent="0.25">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1" t="str">
        <f>IF(M9046=People!$B$2,People!$A$5,(IF(M9046=People!$B$3,People!$A$3,(IF(M9046=People!$B$4,People!$A$4,(IF(M9046=People!$B$5,People!$A$5,0)))))))</f>
        <v>Cassandra Brandow</v>
      </c>
      <c r="W9046" s="1" t="str">
        <f>IFERROR(VLOOKUP(Data[[#This Row],[Order ID]], Returns!$A:$B, 2, FALSE), "No")</f>
        <v>No</v>
      </c>
      <c r="X9046" s="1">
        <f>1/COUNTIF(Data[Order ID], Data[[#This Row],[Order ID]])</f>
        <v>0.2</v>
      </c>
      <c r="Y9046" s="1">
        <f>1/COUNTIFS(Data[Customer Name],Data[[#This Row],[Customer Name]], Data[MonthYear],Data[[#This Row],[MonthYear]])</f>
        <v>0.16666666666666666</v>
      </c>
      <c r="Z9046" s="1" t="str">
        <f>TEXT(Data[[#This Row],[Order Date]], "mm.yy")</f>
        <v>12.19</v>
      </c>
    </row>
    <row r="9047" spans="1:26" x14ac:dyDescent="0.25">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1" t="str">
        <f>IF(M9047=People!$B$2,People!$A$5,(IF(M9047=People!$B$3,People!$A$3,(IF(M9047=People!$B$4,People!$A$4,(IF(M9047=People!$B$5,People!$A$5,0)))))))</f>
        <v>Cassandra Brandow</v>
      </c>
      <c r="W9047" s="1" t="str">
        <f>IFERROR(VLOOKUP(Data[[#This Row],[Order ID]], Returns!$A:$B, 2, FALSE), "No")</f>
        <v>No</v>
      </c>
      <c r="X9047" s="1">
        <f>1/COUNTIF(Data[Order ID], Data[[#This Row],[Order ID]])</f>
        <v>0.2</v>
      </c>
      <c r="Y9047" s="1">
        <f>1/COUNTIFS(Data[Customer Name],Data[[#This Row],[Customer Name]], Data[MonthYear],Data[[#This Row],[MonthYear]])</f>
        <v>0.16666666666666666</v>
      </c>
      <c r="Z9047" s="1" t="str">
        <f>TEXT(Data[[#This Row],[Order Date]], "mm.yy")</f>
        <v>12.19</v>
      </c>
    </row>
    <row r="9048" spans="1:26" x14ac:dyDescent="0.25">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1" t="str">
        <f>IF(M9048=People!$B$2,People!$A$5,(IF(M9048=People!$B$3,People!$A$3,(IF(M9048=People!$B$4,People!$A$4,(IF(M9048=People!$B$5,People!$A$5,0)))))))</f>
        <v>Cassandra Brandow</v>
      </c>
      <c r="W9048" s="1" t="str">
        <f>IFERROR(VLOOKUP(Data[[#This Row],[Order ID]], Returns!$A:$B, 2, FALSE), "No")</f>
        <v>No</v>
      </c>
      <c r="X9048" s="1">
        <f>1/COUNTIF(Data[Order ID], Data[[#This Row],[Order ID]])</f>
        <v>0.2</v>
      </c>
      <c r="Y9048" s="1">
        <f>1/COUNTIFS(Data[Customer Name],Data[[#This Row],[Customer Name]], Data[MonthYear],Data[[#This Row],[MonthYear]])</f>
        <v>0.16666666666666666</v>
      </c>
      <c r="Z9048" s="1" t="str">
        <f>TEXT(Data[[#This Row],[Order Date]], "mm.yy")</f>
        <v>12.19</v>
      </c>
    </row>
    <row r="9049" spans="1:26" x14ac:dyDescent="0.25">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1" t="str">
        <f>IF(M9049=People!$B$2,People!$A$5,(IF(M9049=People!$B$3,People!$A$3,(IF(M9049=People!$B$4,People!$A$4,(IF(M9049=People!$B$5,People!$A$5,0)))))))</f>
        <v>Cassandra Brandow</v>
      </c>
      <c r="W9049" s="1" t="str">
        <f>IFERROR(VLOOKUP(Data[[#This Row],[Order ID]], Returns!$A:$B, 2, FALSE), "No")</f>
        <v>No</v>
      </c>
      <c r="X9049" s="1">
        <f>1/COUNTIF(Data[Order ID], Data[[#This Row],[Order ID]])</f>
        <v>0.2</v>
      </c>
      <c r="Y9049" s="1">
        <f>1/COUNTIFS(Data[Customer Name],Data[[#This Row],[Customer Name]], Data[MonthYear],Data[[#This Row],[MonthYear]])</f>
        <v>0.16666666666666666</v>
      </c>
      <c r="Z9049" s="1" t="str">
        <f>TEXT(Data[[#This Row],[Order Date]], "mm.yy")</f>
        <v>12.19</v>
      </c>
    </row>
    <row r="9050" spans="1:26" x14ac:dyDescent="0.25">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1" t="str">
        <f>IF(M9050=People!$B$2,People!$A$5,(IF(M9050=People!$B$3,People!$A$3,(IF(M9050=People!$B$4,People!$A$4,(IF(M9050=People!$B$5,People!$A$5,0)))))))</f>
        <v>Cassandra Brandow</v>
      </c>
      <c r="W9050" s="1" t="str">
        <f>IFERROR(VLOOKUP(Data[[#This Row],[Order ID]], Returns!$A:$B, 2, FALSE), "No")</f>
        <v>No</v>
      </c>
      <c r="X9050" s="1">
        <f>1/COUNTIF(Data[Order ID], Data[[#This Row],[Order ID]])</f>
        <v>0.2</v>
      </c>
      <c r="Y9050" s="1">
        <f>1/COUNTIFS(Data[Customer Name],Data[[#This Row],[Customer Name]], Data[MonthYear],Data[[#This Row],[MonthYear]])</f>
        <v>0.16666666666666666</v>
      </c>
      <c r="Z9050" s="1" t="str">
        <f>TEXT(Data[[#This Row],[Order Date]], "mm.yy")</f>
        <v>12.19</v>
      </c>
    </row>
    <row r="9051" spans="1:26" x14ac:dyDescent="0.25">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1" t="str">
        <f>IF(M9051=People!$B$2,People!$A$5,(IF(M9051=People!$B$3,People!$A$3,(IF(M9051=People!$B$4,People!$A$4,(IF(M9051=People!$B$5,People!$A$5,0)))))))</f>
        <v>Chuck Magee</v>
      </c>
      <c r="W9051" s="1" t="str">
        <f>IFERROR(VLOOKUP(Data[[#This Row],[Order ID]], Returns!$A:$B, 2, FALSE), "No")</f>
        <v>No</v>
      </c>
      <c r="X9051" s="1">
        <f>1/COUNTIF(Data[Order ID], Data[[#This Row],[Order ID]])</f>
        <v>1</v>
      </c>
      <c r="Y9051" s="1">
        <f>1/COUNTIFS(Data[Customer Name],Data[[#This Row],[Customer Name]], Data[MonthYear],Data[[#This Row],[MonthYear]])</f>
        <v>1</v>
      </c>
      <c r="Z9051" s="1" t="str">
        <f>TEXT(Data[[#This Row],[Order Date]], "mm.yy")</f>
        <v>09.16</v>
      </c>
    </row>
    <row r="9052" spans="1:26" x14ac:dyDescent="0.25">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1" t="str">
        <f>IF(M9052=People!$B$2,People!$A$5,(IF(M9052=People!$B$3,People!$A$3,(IF(M9052=People!$B$4,People!$A$4,(IF(M9052=People!$B$5,People!$A$5,0)))))))</f>
        <v>Cassandra Brandow</v>
      </c>
      <c r="W9052" s="1" t="str">
        <f>IFERROR(VLOOKUP(Data[[#This Row],[Order ID]], Returns!$A:$B, 2, FALSE), "No")</f>
        <v>No</v>
      </c>
      <c r="X9052" s="1">
        <f>1/COUNTIF(Data[Order ID], Data[[#This Row],[Order ID]])</f>
        <v>1</v>
      </c>
      <c r="Y9052" s="1">
        <f>1/COUNTIFS(Data[Customer Name],Data[[#This Row],[Customer Name]], Data[MonthYear],Data[[#This Row],[MonthYear]])</f>
        <v>1</v>
      </c>
      <c r="Z9052" s="1" t="str">
        <f>TEXT(Data[[#This Row],[Order Date]], "mm.yy")</f>
        <v>05.17</v>
      </c>
    </row>
    <row r="9053" spans="1:26" x14ac:dyDescent="0.25">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1" t="str">
        <f>IF(M9053=People!$B$2,People!$A$5,(IF(M9053=People!$B$3,People!$A$3,(IF(M9053=People!$B$4,People!$A$4,(IF(M9053=People!$B$5,People!$A$5,0)))))))</f>
        <v>Cassandra Brandow</v>
      </c>
      <c r="W9053" s="1" t="str">
        <f>IFERROR(VLOOKUP(Data[[#This Row],[Order ID]], Returns!$A:$B, 2, FALSE), "No")</f>
        <v>No</v>
      </c>
      <c r="X9053" s="1">
        <f>1/COUNTIF(Data[Order ID], Data[[#This Row],[Order ID]])</f>
        <v>0.33333333333333331</v>
      </c>
      <c r="Y9053" s="1">
        <f>1/COUNTIFS(Data[Customer Name],Data[[#This Row],[Customer Name]], Data[MonthYear],Data[[#This Row],[MonthYear]])</f>
        <v>0.33333333333333331</v>
      </c>
      <c r="Z9053" s="1" t="str">
        <f>TEXT(Data[[#This Row],[Order Date]], "mm.yy")</f>
        <v>03.16</v>
      </c>
    </row>
    <row r="9054" spans="1:26" x14ac:dyDescent="0.25">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1" t="str">
        <f>IF(M9054=People!$B$2,People!$A$5,(IF(M9054=People!$B$3,People!$A$3,(IF(M9054=People!$B$4,People!$A$4,(IF(M9054=People!$B$5,People!$A$5,0)))))))</f>
        <v>Cassandra Brandow</v>
      </c>
      <c r="W9054" s="1" t="str">
        <f>IFERROR(VLOOKUP(Data[[#This Row],[Order ID]], Returns!$A:$B, 2, FALSE), "No")</f>
        <v>No</v>
      </c>
      <c r="X9054" s="1">
        <f>1/COUNTIF(Data[Order ID], Data[[#This Row],[Order ID]])</f>
        <v>0.33333333333333331</v>
      </c>
      <c r="Y9054" s="1">
        <f>1/COUNTIFS(Data[Customer Name],Data[[#This Row],[Customer Name]], Data[MonthYear],Data[[#This Row],[MonthYear]])</f>
        <v>0.33333333333333331</v>
      </c>
      <c r="Z9054" s="1" t="str">
        <f>TEXT(Data[[#This Row],[Order Date]], "mm.yy")</f>
        <v>03.16</v>
      </c>
    </row>
    <row r="9055" spans="1:26" x14ac:dyDescent="0.25">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1" t="str">
        <f>IF(M9055=People!$B$2,People!$A$5,(IF(M9055=People!$B$3,People!$A$3,(IF(M9055=People!$B$4,People!$A$4,(IF(M9055=People!$B$5,People!$A$5,0)))))))</f>
        <v>Cassandra Brandow</v>
      </c>
      <c r="W9055" s="1" t="str">
        <f>IFERROR(VLOOKUP(Data[[#This Row],[Order ID]], Returns!$A:$B, 2, FALSE), "No")</f>
        <v>No</v>
      </c>
      <c r="X9055" s="1">
        <f>1/COUNTIF(Data[Order ID], Data[[#This Row],[Order ID]])</f>
        <v>0.33333333333333331</v>
      </c>
      <c r="Y9055" s="1">
        <f>1/COUNTIFS(Data[Customer Name],Data[[#This Row],[Customer Name]], Data[MonthYear],Data[[#This Row],[MonthYear]])</f>
        <v>0.33333333333333331</v>
      </c>
      <c r="Z9055" s="1" t="str">
        <f>TEXT(Data[[#This Row],[Order Date]], "mm.yy")</f>
        <v>03.16</v>
      </c>
    </row>
    <row r="9056" spans="1:26" x14ac:dyDescent="0.25">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1" t="str">
        <f>IF(M9056=People!$B$2,People!$A$5,(IF(M9056=People!$B$3,People!$A$3,(IF(M9056=People!$B$4,People!$A$4,(IF(M9056=People!$B$5,People!$A$5,0)))))))</f>
        <v>Cassandra Brandow</v>
      </c>
      <c r="W9056" s="1" t="str">
        <f>IFERROR(VLOOKUP(Data[[#This Row],[Order ID]], Returns!$A:$B, 2, FALSE), "No")</f>
        <v>No</v>
      </c>
      <c r="X9056" s="1">
        <f>1/COUNTIF(Data[Order ID], Data[[#This Row],[Order ID]])</f>
        <v>1</v>
      </c>
      <c r="Y9056" s="1">
        <f>1/COUNTIFS(Data[Customer Name],Data[[#This Row],[Customer Name]], Data[MonthYear],Data[[#This Row],[MonthYear]])</f>
        <v>1</v>
      </c>
      <c r="Z9056" s="1" t="str">
        <f>TEXT(Data[[#This Row],[Order Date]], "mm.yy")</f>
        <v>09.19</v>
      </c>
    </row>
    <row r="9057" spans="1:26" x14ac:dyDescent="0.25">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1" t="str">
        <f>IF(M9057=People!$B$2,People!$A$5,(IF(M9057=People!$B$3,People!$A$3,(IF(M9057=People!$B$4,People!$A$4,(IF(M9057=People!$B$5,People!$A$5,0)))))))</f>
        <v>Cassandra Brandow</v>
      </c>
      <c r="W9057" s="1" t="str">
        <f>IFERROR(VLOOKUP(Data[[#This Row],[Order ID]], Returns!$A:$B, 2, FALSE), "No")</f>
        <v>No</v>
      </c>
      <c r="X9057" s="1">
        <f>1/COUNTIF(Data[Order ID], Data[[#This Row],[Order ID]])</f>
        <v>1</v>
      </c>
      <c r="Y9057" s="1">
        <f>1/COUNTIFS(Data[Customer Name],Data[[#This Row],[Customer Name]], Data[MonthYear],Data[[#This Row],[MonthYear]])</f>
        <v>1</v>
      </c>
      <c r="Z9057" s="1" t="str">
        <f>TEXT(Data[[#This Row],[Order Date]], "mm.yy")</f>
        <v>09.17</v>
      </c>
    </row>
    <row r="9058" spans="1:26" x14ac:dyDescent="0.25">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1" t="str">
        <f>IF(M9058=People!$B$2,People!$A$5,(IF(M9058=People!$B$3,People!$A$3,(IF(M9058=People!$B$4,People!$A$4,(IF(M9058=People!$B$5,People!$A$5,0)))))))</f>
        <v>Chuck Magee</v>
      </c>
      <c r="W9058" s="1" t="str">
        <f>IFERROR(VLOOKUP(Data[[#This Row],[Order ID]], Returns!$A:$B, 2, FALSE), "No")</f>
        <v>No</v>
      </c>
      <c r="X9058" s="1">
        <f>1/COUNTIF(Data[Order ID], Data[[#This Row],[Order ID]])</f>
        <v>1</v>
      </c>
      <c r="Y9058" s="1">
        <f>1/COUNTIFS(Data[Customer Name],Data[[#This Row],[Customer Name]], Data[MonthYear],Data[[#This Row],[MonthYear]])</f>
        <v>1</v>
      </c>
      <c r="Z9058" s="1" t="str">
        <f>TEXT(Data[[#This Row],[Order Date]], "mm.yy")</f>
        <v>11.17</v>
      </c>
    </row>
    <row r="9059" spans="1:26" x14ac:dyDescent="0.25">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1" t="str">
        <f>IF(M9059=People!$B$2,People!$A$5,(IF(M9059=People!$B$3,People!$A$3,(IF(M9059=People!$B$4,People!$A$4,(IF(M9059=People!$B$5,People!$A$5,0)))))))</f>
        <v>Cassandra Brandow</v>
      </c>
      <c r="W9059" s="1" t="str">
        <f>IFERROR(VLOOKUP(Data[[#This Row],[Order ID]], Returns!$A:$B, 2, FALSE), "No")</f>
        <v>No</v>
      </c>
      <c r="X9059" s="1">
        <f>1/COUNTIF(Data[Order ID], Data[[#This Row],[Order ID]])</f>
        <v>0.5</v>
      </c>
      <c r="Y9059" s="1">
        <f>1/COUNTIFS(Data[Customer Name],Data[[#This Row],[Customer Name]], Data[MonthYear],Data[[#This Row],[MonthYear]])</f>
        <v>0.5</v>
      </c>
      <c r="Z9059" s="1" t="str">
        <f>TEXT(Data[[#This Row],[Order Date]], "mm.yy")</f>
        <v>10.17</v>
      </c>
    </row>
    <row r="9060" spans="1:26" x14ac:dyDescent="0.25">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1" t="str">
        <f>IF(M9060=People!$B$2,People!$A$5,(IF(M9060=People!$B$3,People!$A$3,(IF(M9060=People!$B$4,People!$A$4,(IF(M9060=People!$B$5,People!$A$5,0)))))))</f>
        <v>Cassandra Brandow</v>
      </c>
      <c r="W9060" s="1" t="str">
        <f>IFERROR(VLOOKUP(Data[[#This Row],[Order ID]], Returns!$A:$B, 2, FALSE), "No")</f>
        <v>No</v>
      </c>
      <c r="X9060" s="1">
        <f>1/COUNTIF(Data[Order ID], Data[[#This Row],[Order ID]])</f>
        <v>0.5</v>
      </c>
      <c r="Y9060" s="1">
        <f>1/COUNTIFS(Data[Customer Name],Data[[#This Row],[Customer Name]], Data[MonthYear],Data[[#This Row],[MonthYear]])</f>
        <v>0.5</v>
      </c>
      <c r="Z9060" s="1" t="str">
        <f>TEXT(Data[[#This Row],[Order Date]], "mm.yy")</f>
        <v>10.17</v>
      </c>
    </row>
    <row r="9061" spans="1:26" x14ac:dyDescent="0.25">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1" t="str">
        <f>IF(M9061=People!$B$2,People!$A$5,(IF(M9061=People!$B$3,People!$A$3,(IF(M9061=People!$B$4,People!$A$4,(IF(M9061=People!$B$5,People!$A$5,0)))))))</f>
        <v>Cassandra Brandow</v>
      </c>
      <c r="W9061" s="1" t="str">
        <f>IFERROR(VLOOKUP(Data[[#This Row],[Order ID]], Returns!$A:$B, 2, FALSE), "No")</f>
        <v>No</v>
      </c>
      <c r="X9061" s="1">
        <f>1/COUNTIF(Data[Order ID], Data[[#This Row],[Order ID]])</f>
        <v>1</v>
      </c>
      <c r="Y9061" s="1">
        <f>1/COUNTIFS(Data[Customer Name],Data[[#This Row],[Customer Name]], Data[MonthYear],Data[[#This Row],[MonthYear]])</f>
        <v>1</v>
      </c>
      <c r="Z9061" s="1" t="str">
        <f>TEXT(Data[[#This Row],[Order Date]], "mm.yy")</f>
        <v>06.18</v>
      </c>
    </row>
    <row r="9062" spans="1:26" x14ac:dyDescent="0.25">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1" t="str">
        <f>IF(M9062=People!$B$2,People!$A$5,(IF(M9062=People!$B$3,People!$A$3,(IF(M9062=People!$B$4,People!$A$4,(IF(M9062=People!$B$5,People!$A$5,0)))))))</f>
        <v>Cassandra Brandow</v>
      </c>
      <c r="W9062" s="1" t="str">
        <f>IFERROR(VLOOKUP(Data[[#This Row],[Order ID]], Returns!$A:$B, 2, FALSE), "No")</f>
        <v>No</v>
      </c>
      <c r="X9062" s="1">
        <f>1/COUNTIF(Data[Order ID], Data[[#This Row],[Order ID]])</f>
        <v>0.5</v>
      </c>
      <c r="Y9062" s="1">
        <f>1/COUNTIFS(Data[Customer Name],Data[[#This Row],[Customer Name]], Data[MonthYear],Data[[#This Row],[MonthYear]])</f>
        <v>0.33333333333333331</v>
      </c>
      <c r="Z9062" s="1" t="str">
        <f>TEXT(Data[[#This Row],[Order Date]], "mm.yy")</f>
        <v>11.17</v>
      </c>
    </row>
    <row r="9063" spans="1:26" x14ac:dyDescent="0.25">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1" t="str">
        <f>IF(M9063=People!$B$2,People!$A$5,(IF(M9063=People!$B$3,People!$A$3,(IF(M9063=People!$B$4,People!$A$4,(IF(M9063=People!$B$5,People!$A$5,0)))))))</f>
        <v>Cassandra Brandow</v>
      </c>
      <c r="W9063" s="1" t="str">
        <f>IFERROR(VLOOKUP(Data[[#This Row],[Order ID]], Returns!$A:$B, 2, FALSE), "No")</f>
        <v>No</v>
      </c>
      <c r="X9063" s="1">
        <f>1/COUNTIF(Data[Order ID], Data[[#This Row],[Order ID]])</f>
        <v>0.5</v>
      </c>
      <c r="Y9063" s="1">
        <f>1/COUNTIFS(Data[Customer Name],Data[[#This Row],[Customer Name]], Data[MonthYear],Data[[#This Row],[MonthYear]])</f>
        <v>0.33333333333333331</v>
      </c>
      <c r="Z9063" s="1" t="str">
        <f>TEXT(Data[[#This Row],[Order Date]], "mm.yy")</f>
        <v>11.17</v>
      </c>
    </row>
    <row r="9064" spans="1:26" x14ac:dyDescent="0.25">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1" t="str">
        <f>IF(M9064=People!$B$2,People!$A$5,(IF(M9064=People!$B$3,People!$A$3,(IF(M9064=People!$B$4,People!$A$4,(IF(M9064=People!$B$5,People!$A$5,0)))))))</f>
        <v>Chuck Magee</v>
      </c>
      <c r="W9064" s="1" t="str">
        <f>IFERROR(VLOOKUP(Data[[#This Row],[Order ID]], Returns!$A:$B, 2, FALSE), "No")</f>
        <v>No</v>
      </c>
      <c r="X9064" s="1">
        <f>1/COUNTIF(Data[Order ID], Data[[#This Row],[Order ID]])</f>
        <v>1</v>
      </c>
      <c r="Y9064" s="1">
        <f>1/COUNTIFS(Data[Customer Name],Data[[#This Row],[Customer Name]], Data[MonthYear],Data[[#This Row],[MonthYear]])</f>
        <v>1</v>
      </c>
      <c r="Z9064" s="1" t="str">
        <f>TEXT(Data[[#This Row],[Order Date]], "mm.yy")</f>
        <v>02.18</v>
      </c>
    </row>
    <row r="9065" spans="1:26" x14ac:dyDescent="0.25">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1" t="str">
        <f>IF(M9065=People!$B$2,People!$A$5,(IF(M9065=People!$B$3,People!$A$3,(IF(M9065=People!$B$4,People!$A$4,(IF(M9065=People!$B$5,People!$A$5,0)))))))</f>
        <v>Kelly Williams</v>
      </c>
      <c r="W9065" s="1" t="str">
        <f>IFERROR(VLOOKUP(Data[[#This Row],[Order ID]], Returns!$A:$B, 2, FALSE), "No")</f>
        <v>No</v>
      </c>
      <c r="X9065" s="1">
        <f>1/COUNTIF(Data[Order ID], Data[[#This Row],[Order ID]])</f>
        <v>0.33333333333333331</v>
      </c>
      <c r="Y9065" s="1">
        <f>1/COUNTIFS(Data[Customer Name],Data[[#This Row],[Customer Name]], Data[MonthYear],Data[[#This Row],[MonthYear]])</f>
        <v>0.33333333333333331</v>
      </c>
      <c r="Z9065" s="1" t="str">
        <f>TEXT(Data[[#This Row],[Order Date]], "mm.yy")</f>
        <v>10.16</v>
      </c>
    </row>
    <row r="9066" spans="1:26" x14ac:dyDescent="0.25">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1" t="str">
        <f>IF(M9066=People!$B$2,People!$A$5,(IF(M9066=People!$B$3,People!$A$3,(IF(M9066=People!$B$4,People!$A$4,(IF(M9066=People!$B$5,People!$A$5,0)))))))</f>
        <v>Kelly Williams</v>
      </c>
      <c r="W9066" s="1" t="str">
        <f>IFERROR(VLOOKUP(Data[[#This Row],[Order ID]], Returns!$A:$B, 2, FALSE), "No")</f>
        <v>No</v>
      </c>
      <c r="X9066" s="1">
        <f>1/COUNTIF(Data[Order ID], Data[[#This Row],[Order ID]])</f>
        <v>0.33333333333333331</v>
      </c>
      <c r="Y9066" s="1">
        <f>1/COUNTIFS(Data[Customer Name],Data[[#This Row],[Customer Name]], Data[MonthYear],Data[[#This Row],[MonthYear]])</f>
        <v>0.33333333333333331</v>
      </c>
      <c r="Z9066" s="1" t="str">
        <f>TEXT(Data[[#This Row],[Order Date]], "mm.yy")</f>
        <v>10.16</v>
      </c>
    </row>
    <row r="9067" spans="1:26" x14ac:dyDescent="0.25">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1" t="str">
        <f>IF(M9067=People!$B$2,People!$A$5,(IF(M9067=People!$B$3,People!$A$3,(IF(M9067=People!$B$4,People!$A$4,(IF(M9067=People!$B$5,People!$A$5,0)))))))</f>
        <v>Kelly Williams</v>
      </c>
      <c r="W9067" s="1" t="str">
        <f>IFERROR(VLOOKUP(Data[[#This Row],[Order ID]], Returns!$A:$B, 2, FALSE), "No")</f>
        <v>No</v>
      </c>
      <c r="X9067" s="1">
        <f>1/COUNTIF(Data[Order ID], Data[[#This Row],[Order ID]])</f>
        <v>0.33333333333333331</v>
      </c>
      <c r="Y9067" s="1">
        <f>1/COUNTIFS(Data[Customer Name],Data[[#This Row],[Customer Name]], Data[MonthYear],Data[[#This Row],[MonthYear]])</f>
        <v>0.33333333333333331</v>
      </c>
      <c r="Z9067" s="1" t="str">
        <f>TEXT(Data[[#This Row],[Order Date]], "mm.yy")</f>
        <v>10.16</v>
      </c>
    </row>
    <row r="9068" spans="1:26" x14ac:dyDescent="0.25">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1" t="str">
        <f>IF(M9068=People!$B$2,People!$A$5,(IF(M9068=People!$B$3,People!$A$3,(IF(M9068=People!$B$4,People!$A$4,(IF(M9068=People!$B$5,People!$A$5,0)))))))</f>
        <v>Cassandra Brandow</v>
      </c>
      <c r="W9068" s="1" t="str">
        <f>IFERROR(VLOOKUP(Data[[#This Row],[Order ID]], Returns!$A:$B, 2, FALSE), "No")</f>
        <v>No</v>
      </c>
      <c r="X9068" s="1">
        <f>1/COUNTIF(Data[Order ID], Data[[#This Row],[Order ID]])</f>
        <v>1</v>
      </c>
      <c r="Y9068" s="1">
        <f>1/COUNTIFS(Data[Customer Name],Data[[#This Row],[Customer Name]], Data[MonthYear],Data[[#This Row],[MonthYear]])</f>
        <v>1</v>
      </c>
      <c r="Z9068" s="1" t="str">
        <f>TEXT(Data[[#This Row],[Order Date]], "mm.yy")</f>
        <v>05.19</v>
      </c>
    </row>
    <row r="9069" spans="1:26" x14ac:dyDescent="0.25">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1" t="str">
        <f>IF(M9069=People!$B$2,People!$A$5,(IF(M9069=People!$B$3,People!$A$3,(IF(M9069=People!$B$4,People!$A$4,(IF(M9069=People!$B$5,People!$A$5,0)))))))</f>
        <v>Chuck Magee</v>
      </c>
      <c r="W9069" s="1" t="str">
        <f>IFERROR(VLOOKUP(Data[[#This Row],[Order ID]], Returns!$A:$B, 2, FALSE), "No")</f>
        <v>Yes</v>
      </c>
      <c r="X9069" s="1">
        <f>1/COUNTIF(Data[Order ID], Data[[#This Row],[Order ID]])</f>
        <v>1</v>
      </c>
      <c r="Y9069" s="1">
        <f>1/COUNTIFS(Data[Customer Name],Data[[#This Row],[Customer Name]], Data[MonthYear],Data[[#This Row],[MonthYear]])</f>
        <v>1</v>
      </c>
      <c r="Z9069" s="1" t="str">
        <f>TEXT(Data[[#This Row],[Order Date]], "mm.yy")</f>
        <v>02.18</v>
      </c>
    </row>
    <row r="9070" spans="1:26" x14ac:dyDescent="0.25">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1" t="str">
        <f>IF(M9070=People!$B$2,People!$A$5,(IF(M9070=People!$B$3,People!$A$3,(IF(M9070=People!$B$4,People!$A$4,(IF(M9070=People!$B$5,People!$A$5,0)))))))</f>
        <v>Cassandra Brandow</v>
      </c>
      <c r="W9070" s="1" t="str">
        <f>IFERROR(VLOOKUP(Data[[#This Row],[Order ID]], Returns!$A:$B, 2, FALSE), "No")</f>
        <v>No</v>
      </c>
      <c r="X9070" s="1">
        <f>1/COUNTIF(Data[Order ID], Data[[#This Row],[Order ID]])</f>
        <v>0.5</v>
      </c>
      <c r="Y9070" s="1">
        <f>1/COUNTIFS(Data[Customer Name],Data[[#This Row],[Customer Name]], Data[MonthYear],Data[[#This Row],[MonthYear]])</f>
        <v>0.5</v>
      </c>
      <c r="Z9070" s="1" t="str">
        <f>TEXT(Data[[#This Row],[Order Date]], "mm.yy")</f>
        <v>09.18</v>
      </c>
    </row>
    <row r="9071" spans="1:26" x14ac:dyDescent="0.25">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1" t="str">
        <f>IF(M9071=People!$B$2,People!$A$5,(IF(M9071=People!$B$3,People!$A$3,(IF(M9071=People!$B$4,People!$A$4,(IF(M9071=People!$B$5,People!$A$5,0)))))))</f>
        <v>Cassandra Brandow</v>
      </c>
      <c r="W9071" s="1" t="str">
        <f>IFERROR(VLOOKUP(Data[[#This Row],[Order ID]], Returns!$A:$B, 2, FALSE), "No")</f>
        <v>No</v>
      </c>
      <c r="X9071" s="1">
        <f>1/COUNTIF(Data[Order ID], Data[[#This Row],[Order ID]])</f>
        <v>0.5</v>
      </c>
      <c r="Y9071" s="1">
        <f>1/COUNTIFS(Data[Customer Name],Data[[#This Row],[Customer Name]], Data[MonthYear],Data[[#This Row],[MonthYear]])</f>
        <v>0.5</v>
      </c>
      <c r="Z9071" s="1" t="str">
        <f>TEXT(Data[[#This Row],[Order Date]], "mm.yy")</f>
        <v>09.18</v>
      </c>
    </row>
    <row r="9072" spans="1:26" x14ac:dyDescent="0.25">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1" t="str">
        <f>IF(M9072=People!$B$2,People!$A$5,(IF(M9072=People!$B$3,People!$A$3,(IF(M9072=People!$B$4,People!$A$4,(IF(M9072=People!$B$5,People!$A$5,0)))))))</f>
        <v>Chuck Magee</v>
      </c>
      <c r="W9072" s="1" t="str">
        <f>IFERROR(VLOOKUP(Data[[#This Row],[Order ID]], Returns!$A:$B, 2, FALSE), "No")</f>
        <v>No</v>
      </c>
      <c r="X9072" s="1">
        <f>1/COUNTIF(Data[Order ID], Data[[#This Row],[Order ID]])</f>
        <v>1</v>
      </c>
      <c r="Y9072" s="1">
        <f>1/COUNTIFS(Data[Customer Name],Data[[#This Row],[Customer Name]], Data[MonthYear],Data[[#This Row],[MonthYear]])</f>
        <v>1</v>
      </c>
      <c r="Z9072" s="1" t="str">
        <f>TEXT(Data[[#This Row],[Order Date]], "mm.yy")</f>
        <v>12.19</v>
      </c>
    </row>
    <row r="9073" spans="1:26" x14ac:dyDescent="0.25">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1" t="str">
        <f>IF(M9073=People!$B$2,People!$A$5,(IF(M9073=People!$B$3,People!$A$3,(IF(M9073=People!$B$4,People!$A$4,(IF(M9073=People!$B$5,People!$A$5,0)))))))</f>
        <v>Kelly Williams</v>
      </c>
      <c r="W9073" s="1" t="str">
        <f>IFERROR(VLOOKUP(Data[[#This Row],[Order ID]], Returns!$A:$B, 2, FALSE), "No")</f>
        <v>No</v>
      </c>
      <c r="X9073" s="1">
        <f>1/COUNTIF(Data[Order ID], Data[[#This Row],[Order ID]])</f>
        <v>1</v>
      </c>
      <c r="Y9073" s="1">
        <f>1/COUNTIFS(Data[Customer Name],Data[[#This Row],[Customer Name]], Data[MonthYear],Data[[#This Row],[MonthYear]])</f>
        <v>1</v>
      </c>
      <c r="Z9073" s="1" t="str">
        <f>TEXT(Data[[#This Row],[Order Date]], "mm.yy")</f>
        <v>06.17</v>
      </c>
    </row>
    <row r="9074" spans="1:26" x14ac:dyDescent="0.25">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1" t="str">
        <f>IF(M9074=People!$B$2,People!$A$5,(IF(M9074=People!$B$3,People!$A$3,(IF(M9074=People!$B$4,People!$A$4,(IF(M9074=People!$B$5,People!$A$5,0)))))))</f>
        <v>Kelly Williams</v>
      </c>
      <c r="W9074" s="1" t="str">
        <f>IFERROR(VLOOKUP(Data[[#This Row],[Order ID]], Returns!$A:$B, 2, FALSE), "No")</f>
        <v>No</v>
      </c>
      <c r="X9074" s="1">
        <f>1/COUNTIF(Data[Order ID], Data[[#This Row],[Order ID]])</f>
        <v>0.5</v>
      </c>
      <c r="Y9074" s="1">
        <f>1/COUNTIFS(Data[Customer Name],Data[[#This Row],[Customer Name]], Data[MonthYear],Data[[#This Row],[MonthYear]])</f>
        <v>0.5</v>
      </c>
      <c r="Z9074" s="1" t="str">
        <f>TEXT(Data[[#This Row],[Order Date]], "mm.yy")</f>
        <v>09.18</v>
      </c>
    </row>
    <row r="9075" spans="1:26" x14ac:dyDescent="0.25">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1" t="str">
        <f>IF(M9075=People!$B$2,People!$A$5,(IF(M9075=People!$B$3,People!$A$3,(IF(M9075=People!$B$4,People!$A$4,(IF(M9075=People!$B$5,People!$A$5,0)))))))</f>
        <v>Kelly Williams</v>
      </c>
      <c r="W9075" s="1" t="str">
        <f>IFERROR(VLOOKUP(Data[[#This Row],[Order ID]], Returns!$A:$B, 2, FALSE), "No")</f>
        <v>No</v>
      </c>
      <c r="X9075" s="1">
        <f>1/COUNTIF(Data[Order ID], Data[[#This Row],[Order ID]])</f>
        <v>0.5</v>
      </c>
      <c r="Y9075" s="1">
        <f>1/COUNTIFS(Data[Customer Name],Data[[#This Row],[Customer Name]], Data[MonthYear],Data[[#This Row],[MonthYear]])</f>
        <v>0.5</v>
      </c>
      <c r="Z9075" s="1" t="str">
        <f>TEXT(Data[[#This Row],[Order Date]], "mm.yy")</f>
        <v>09.18</v>
      </c>
    </row>
    <row r="9076" spans="1:26" x14ac:dyDescent="0.25">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1" t="str">
        <f>IF(M9076=People!$B$2,People!$A$5,(IF(M9076=People!$B$3,People!$A$3,(IF(M9076=People!$B$4,People!$A$4,(IF(M9076=People!$B$5,People!$A$5,0)))))))</f>
        <v>Cassandra Brandow</v>
      </c>
      <c r="W9076" s="1" t="str">
        <f>IFERROR(VLOOKUP(Data[[#This Row],[Order ID]], Returns!$A:$B, 2, FALSE), "No")</f>
        <v>No</v>
      </c>
      <c r="X9076" s="1">
        <f>1/COUNTIF(Data[Order ID], Data[[#This Row],[Order ID]])</f>
        <v>1</v>
      </c>
      <c r="Y9076" s="1">
        <f>1/COUNTIFS(Data[Customer Name],Data[[#This Row],[Customer Name]], Data[MonthYear],Data[[#This Row],[MonthYear]])</f>
        <v>1</v>
      </c>
      <c r="Z9076" s="1" t="str">
        <f>TEXT(Data[[#This Row],[Order Date]], "mm.yy")</f>
        <v>04.16</v>
      </c>
    </row>
    <row r="9077" spans="1:26" x14ac:dyDescent="0.25">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1" t="str">
        <f>IF(M9077=People!$B$2,People!$A$5,(IF(M9077=People!$B$3,People!$A$3,(IF(M9077=People!$B$4,People!$A$4,(IF(M9077=People!$B$5,People!$A$5,0)))))))</f>
        <v>Chuck Magee</v>
      </c>
      <c r="W9077" s="1" t="str">
        <f>IFERROR(VLOOKUP(Data[[#This Row],[Order ID]], Returns!$A:$B, 2, FALSE), "No")</f>
        <v>No</v>
      </c>
      <c r="X9077" s="1">
        <f>1/COUNTIF(Data[Order ID], Data[[#This Row],[Order ID]])</f>
        <v>0.5</v>
      </c>
      <c r="Y9077" s="1">
        <f>1/COUNTIFS(Data[Customer Name],Data[[#This Row],[Customer Name]], Data[MonthYear],Data[[#This Row],[MonthYear]])</f>
        <v>0.5</v>
      </c>
      <c r="Z9077" s="1" t="str">
        <f>TEXT(Data[[#This Row],[Order Date]], "mm.yy")</f>
        <v>11.17</v>
      </c>
    </row>
    <row r="9078" spans="1:26" x14ac:dyDescent="0.25">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1" t="str">
        <f>IF(M9078=People!$B$2,People!$A$5,(IF(M9078=People!$B$3,People!$A$3,(IF(M9078=People!$B$4,People!$A$4,(IF(M9078=People!$B$5,People!$A$5,0)))))))</f>
        <v>Chuck Magee</v>
      </c>
      <c r="W9078" s="1" t="str">
        <f>IFERROR(VLOOKUP(Data[[#This Row],[Order ID]], Returns!$A:$B, 2, FALSE), "No")</f>
        <v>No</v>
      </c>
      <c r="X9078" s="1">
        <f>1/COUNTIF(Data[Order ID], Data[[#This Row],[Order ID]])</f>
        <v>0.5</v>
      </c>
      <c r="Y9078" s="1">
        <f>1/COUNTIFS(Data[Customer Name],Data[[#This Row],[Customer Name]], Data[MonthYear],Data[[#This Row],[MonthYear]])</f>
        <v>0.5</v>
      </c>
      <c r="Z9078" s="1" t="str">
        <f>TEXT(Data[[#This Row],[Order Date]], "mm.yy")</f>
        <v>11.17</v>
      </c>
    </row>
    <row r="9079" spans="1:26" x14ac:dyDescent="0.25">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1" t="str">
        <f>IF(M9079=People!$B$2,People!$A$5,(IF(M9079=People!$B$3,People!$A$3,(IF(M9079=People!$B$4,People!$A$4,(IF(M9079=People!$B$5,People!$A$5,0)))))))</f>
        <v>Kelly Williams</v>
      </c>
      <c r="W9079" s="1" t="str">
        <f>IFERROR(VLOOKUP(Data[[#This Row],[Order ID]], Returns!$A:$B, 2, FALSE), "No")</f>
        <v>No</v>
      </c>
      <c r="X9079" s="1">
        <f>1/COUNTIF(Data[Order ID], Data[[#This Row],[Order ID]])</f>
        <v>1</v>
      </c>
      <c r="Y9079" s="1">
        <f>1/COUNTIFS(Data[Customer Name],Data[[#This Row],[Customer Name]], Data[MonthYear],Data[[#This Row],[MonthYear]])</f>
        <v>1</v>
      </c>
      <c r="Z9079" s="1" t="str">
        <f>TEXT(Data[[#This Row],[Order Date]], "mm.yy")</f>
        <v>11.16</v>
      </c>
    </row>
    <row r="9080" spans="1:26" x14ac:dyDescent="0.25">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1" t="str">
        <f>IF(M9080=People!$B$2,People!$A$5,(IF(M9080=People!$B$3,People!$A$3,(IF(M9080=People!$B$4,People!$A$4,(IF(M9080=People!$B$5,People!$A$5,0)))))))</f>
        <v>Cassandra Brandow</v>
      </c>
      <c r="W9080" s="1" t="str">
        <f>IFERROR(VLOOKUP(Data[[#This Row],[Order ID]], Returns!$A:$B, 2, FALSE), "No")</f>
        <v>No</v>
      </c>
      <c r="X9080" s="1">
        <f>1/COUNTIF(Data[Order ID], Data[[#This Row],[Order ID]])</f>
        <v>0.5</v>
      </c>
      <c r="Y9080" s="1">
        <f>1/COUNTIFS(Data[Customer Name],Data[[#This Row],[Customer Name]], Data[MonthYear],Data[[#This Row],[MonthYear]])</f>
        <v>0.5</v>
      </c>
      <c r="Z9080" s="1" t="str">
        <f>TEXT(Data[[#This Row],[Order Date]], "mm.yy")</f>
        <v>02.18</v>
      </c>
    </row>
    <row r="9081" spans="1:26" x14ac:dyDescent="0.25">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1" t="str">
        <f>IF(M9081=People!$B$2,People!$A$5,(IF(M9081=People!$B$3,People!$A$3,(IF(M9081=People!$B$4,People!$A$4,(IF(M9081=People!$B$5,People!$A$5,0)))))))</f>
        <v>Cassandra Brandow</v>
      </c>
      <c r="W9081" s="1" t="str">
        <f>IFERROR(VLOOKUP(Data[[#This Row],[Order ID]], Returns!$A:$B, 2, FALSE), "No")</f>
        <v>No</v>
      </c>
      <c r="X9081" s="1">
        <f>1/COUNTIF(Data[Order ID], Data[[#This Row],[Order ID]])</f>
        <v>0.5</v>
      </c>
      <c r="Y9081" s="1">
        <f>1/COUNTIFS(Data[Customer Name],Data[[#This Row],[Customer Name]], Data[MonthYear],Data[[#This Row],[MonthYear]])</f>
        <v>0.5</v>
      </c>
      <c r="Z9081" s="1" t="str">
        <f>TEXT(Data[[#This Row],[Order Date]], "mm.yy")</f>
        <v>02.18</v>
      </c>
    </row>
    <row r="9082" spans="1:26" x14ac:dyDescent="0.25">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1" t="str">
        <f>IF(M9082=People!$B$2,People!$A$5,(IF(M9082=People!$B$3,People!$A$3,(IF(M9082=People!$B$4,People!$A$4,(IF(M9082=People!$B$5,People!$A$5,0)))))))</f>
        <v>Cassandra Brandow</v>
      </c>
      <c r="W9082" s="1" t="str">
        <f>IFERROR(VLOOKUP(Data[[#This Row],[Order ID]], Returns!$A:$B, 2, FALSE), "No")</f>
        <v>Yes</v>
      </c>
      <c r="X9082" s="1">
        <f>1/COUNTIF(Data[Order ID], Data[[#This Row],[Order ID]])</f>
        <v>0.5</v>
      </c>
      <c r="Y9082" s="1">
        <f>1/COUNTIFS(Data[Customer Name],Data[[#This Row],[Customer Name]], Data[MonthYear],Data[[#This Row],[MonthYear]])</f>
        <v>0.33333333333333331</v>
      </c>
      <c r="Z9082" s="1" t="str">
        <f>TEXT(Data[[#This Row],[Order Date]], "mm.yy")</f>
        <v>09.19</v>
      </c>
    </row>
    <row r="9083" spans="1:26" x14ac:dyDescent="0.25">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1" t="str">
        <f>IF(M9083=People!$B$2,People!$A$5,(IF(M9083=People!$B$3,People!$A$3,(IF(M9083=People!$B$4,People!$A$4,(IF(M9083=People!$B$5,People!$A$5,0)))))))</f>
        <v>Cassandra Brandow</v>
      </c>
      <c r="W9083" s="1" t="str">
        <f>IFERROR(VLOOKUP(Data[[#This Row],[Order ID]], Returns!$A:$B, 2, FALSE), "No")</f>
        <v>Yes</v>
      </c>
      <c r="X9083" s="1">
        <f>1/COUNTIF(Data[Order ID], Data[[#This Row],[Order ID]])</f>
        <v>0.5</v>
      </c>
      <c r="Y9083" s="1">
        <f>1/COUNTIFS(Data[Customer Name],Data[[#This Row],[Customer Name]], Data[MonthYear],Data[[#This Row],[MonthYear]])</f>
        <v>0.33333333333333331</v>
      </c>
      <c r="Z9083" s="1" t="str">
        <f>TEXT(Data[[#This Row],[Order Date]], "mm.yy")</f>
        <v>09.19</v>
      </c>
    </row>
    <row r="9084" spans="1:26" x14ac:dyDescent="0.25">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1" t="str">
        <f>IF(M9084=People!$B$2,People!$A$5,(IF(M9084=People!$B$3,People!$A$3,(IF(M9084=People!$B$4,People!$A$4,(IF(M9084=People!$B$5,People!$A$5,0)))))))</f>
        <v>Cassandra Brandow</v>
      </c>
      <c r="W9084" s="1" t="str">
        <f>IFERROR(VLOOKUP(Data[[#This Row],[Order ID]], Returns!$A:$B, 2, FALSE), "No")</f>
        <v>No</v>
      </c>
      <c r="X9084" s="1">
        <f>1/COUNTIF(Data[Order ID], Data[[#This Row],[Order ID]])</f>
        <v>1</v>
      </c>
      <c r="Y9084" s="1">
        <f>1/COUNTIFS(Data[Customer Name],Data[[#This Row],[Customer Name]], Data[MonthYear],Data[[#This Row],[MonthYear]])</f>
        <v>1</v>
      </c>
      <c r="Z9084" s="1" t="str">
        <f>TEXT(Data[[#This Row],[Order Date]], "mm.yy")</f>
        <v>11.19</v>
      </c>
    </row>
    <row r="9085" spans="1:26" x14ac:dyDescent="0.25">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1" t="str">
        <f>IF(M9085=People!$B$2,People!$A$5,(IF(M9085=People!$B$3,People!$A$3,(IF(M9085=People!$B$4,People!$A$4,(IF(M9085=People!$B$5,People!$A$5,0)))))))</f>
        <v>Cassandra Brandow</v>
      </c>
      <c r="W9085" s="1" t="str">
        <f>IFERROR(VLOOKUP(Data[[#This Row],[Order ID]], Returns!$A:$B, 2, FALSE), "No")</f>
        <v>No</v>
      </c>
      <c r="X9085" s="1">
        <f>1/COUNTIF(Data[Order ID], Data[[#This Row],[Order ID]])</f>
        <v>0.5</v>
      </c>
      <c r="Y9085" s="1">
        <f>1/COUNTIFS(Data[Customer Name],Data[[#This Row],[Customer Name]], Data[MonthYear],Data[[#This Row],[MonthYear]])</f>
        <v>0.5</v>
      </c>
      <c r="Z9085" s="1" t="str">
        <f>TEXT(Data[[#This Row],[Order Date]], "mm.yy")</f>
        <v>02.17</v>
      </c>
    </row>
    <row r="9086" spans="1:26" x14ac:dyDescent="0.25">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1" t="str">
        <f>IF(M9086=People!$B$2,People!$A$5,(IF(M9086=People!$B$3,People!$A$3,(IF(M9086=People!$B$4,People!$A$4,(IF(M9086=People!$B$5,People!$A$5,0)))))))</f>
        <v>Cassandra Brandow</v>
      </c>
      <c r="W9086" s="1" t="str">
        <f>IFERROR(VLOOKUP(Data[[#This Row],[Order ID]], Returns!$A:$B, 2, FALSE), "No")</f>
        <v>No</v>
      </c>
      <c r="X9086" s="1">
        <f>1/COUNTIF(Data[Order ID], Data[[#This Row],[Order ID]])</f>
        <v>0.5</v>
      </c>
      <c r="Y9086" s="1">
        <f>1/COUNTIFS(Data[Customer Name],Data[[#This Row],[Customer Name]], Data[MonthYear],Data[[#This Row],[MonthYear]])</f>
        <v>0.5</v>
      </c>
      <c r="Z9086" s="1" t="str">
        <f>TEXT(Data[[#This Row],[Order Date]], "mm.yy")</f>
        <v>02.17</v>
      </c>
    </row>
    <row r="9087" spans="1:26" x14ac:dyDescent="0.25">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1" t="str">
        <f>IF(M9087=People!$B$2,People!$A$5,(IF(M9087=People!$B$3,People!$A$3,(IF(M9087=People!$B$4,People!$A$4,(IF(M9087=People!$B$5,People!$A$5,0)))))))</f>
        <v>Cassandra Brandow</v>
      </c>
      <c r="W9087" s="1" t="str">
        <f>IFERROR(VLOOKUP(Data[[#This Row],[Order ID]], Returns!$A:$B, 2, FALSE), "No")</f>
        <v>No</v>
      </c>
      <c r="X9087" s="1">
        <f>1/COUNTIF(Data[Order ID], Data[[#This Row],[Order ID]])</f>
        <v>1</v>
      </c>
      <c r="Y9087" s="1">
        <f>1/COUNTIFS(Data[Customer Name],Data[[#This Row],[Customer Name]], Data[MonthYear],Data[[#This Row],[MonthYear]])</f>
        <v>1</v>
      </c>
      <c r="Z9087" s="1" t="str">
        <f>TEXT(Data[[#This Row],[Order Date]], "mm.yy")</f>
        <v>09.18</v>
      </c>
    </row>
    <row r="9088" spans="1:26" x14ac:dyDescent="0.25">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1" t="str">
        <f>IF(M9088=People!$B$2,People!$A$5,(IF(M9088=People!$B$3,People!$A$3,(IF(M9088=People!$B$4,People!$A$4,(IF(M9088=People!$B$5,People!$A$5,0)))))))</f>
        <v>Kelly Williams</v>
      </c>
      <c r="W9088" s="1" t="str">
        <f>IFERROR(VLOOKUP(Data[[#This Row],[Order ID]], Returns!$A:$B, 2, FALSE), "No")</f>
        <v>No</v>
      </c>
      <c r="X9088" s="1">
        <f>1/COUNTIF(Data[Order ID], Data[[#This Row],[Order ID]])</f>
        <v>0.5</v>
      </c>
      <c r="Y9088" s="1">
        <f>1/COUNTIFS(Data[Customer Name],Data[[#This Row],[Customer Name]], Data[MonthYear],Data[[#This Row],[MonthYear]])</f>
        <v>0.5</v>
      </c>
      <c r="Z9088" s="1" t="str">
        <f>TEXT(Data[[#This Row],[Order Date]], "mm.yy")</f>
        <v>09.18</v>
      </c>
    </row>
    <row r="9089" spans="1:26" x14ac:dyDescent="0.25">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1" t="str">
        <f>IF(M9089=People!$B$2,People!$A$5,(IF(M9089=People!$B$3,People!$A$3,(IF(M9089=People!$B$4,People!$A$4,(IF(M9089=People!$B$5,People!$A$5,0)))))))</f>
        <v>Kelly Williams</v>
      </c>
      <c r="W9089" s="1" t="str">
        <f>IFERROR(VLOOKUP(Data[[#This Row],[Order ID]], Returns!$A:$B, 2, FALSE), "No")</f>
        <v>No</v>
      </c>
      <c r="X9089" s="1">
        <f>1/COUNTIF(Data[Order ID], Data[[#This Row],[Order ID]])</f>
        <v>0.5</v>
      </c>
      <c r="Y9089" s="1">
        <f>1/COUNTIFS(Data[Customer Name],Data[[#This Row],[Customer Name]], Data[MonthYear],Data[[#This Row],[MonthYear]])</f>
        <v>0.5</v>
      </c>
      <c r="Z9089" s="1" t="str">
        <f>TEXT(Data[[#This Row],[Order Date]], "mm.yy")</f>
        <v>09.18</v>
      </c>
    </row>
    <row r="9090" spans="1:26" x14ac:dyDescent="0.25">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1" t="str">
        <f>IF(M9090=People!$B$2,People!$A$5,(IF(M9090=People!$B$3,People!$A$3,(IF(M9090=People!$B$4,People!$A$4,(IF(M9090=People!$B$5,People!$A$5,0)))))))</f>
        <v>Cassandra Brandow</v>
      </c>
      <c r="W9090" s="1" t="str">
        <f>IFERROR(VLOOKUP(Data[[#This Row],[Order ID]], Returns!$A:$B, 2, FALSE), "No")</f>
        <v>No</v>
      </c>
      <c r="X9090" s="1">
        <f>1/COUNTIF(Data[Order ID], Data[[#This Row],[Order ID]])</f>
        <v>1</v>
      </c>
      <c r="Y9090" s="1">
        <f>1/COUNTIFS(Data[Customer Name],Data[[#This Row],[Customer Name]], Data[MonthYear],Data[[#This Row],[MonthYear]])</f>
        <v>0.5</v>
      </c>
      <c r="Z9090" s="1" t="str">
        <f>TEXT(Data[[#This Row],[Order Date]], "mm.yy")</f>
        <v>12.17</v>
      </c>
    </row>
    <row r="9091" spans="1:26" x14ac:dyDescent="0.25">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1" t="str">
        <f>IF(M9091=People!$B$2,People!$A$5,(IF(M9091=People!$B$3,People!$A$3,(IF(M9091=People!$B$4,People!$A$4,(IF(M9091=People!$B$5,People!$A$5,0)))))))</f>
        <v>Chuck Magee</v>
      </c>
      <c r="W9091" s="1" t="str">
        <f>IFERROR(VLOOKUP(Data[[#This Row],[Order ID]], Returns!$A:$B, 2, FALSE), "No")</f>
        <v>No</v>
      </c>
      <c r="X9091" s="1">
        <f>1/COUNTIF(Data[Order ID], Data[[#This Row],[Order ID]])</f>
        <v>1</v>
      </c>
      <c r="Y9091" s="1">
        <f>1/COUNTIFS(Data[Customer Name],Data[[#This Row],[Customer Name]], Data[MonthYear],Data[[#This Row],[MonthYear]])</f>
        <v>0.5</v>
      </c>
      <c r="Z9091" s="1" t="str">
        <f>TEXT(Data[[#This Row],[Order Date]], "mm.yy")</f>
        <v>09.18</v>
      </c>
    </row>
    <row r="9092" spans="1:26" x14ac:dyDescent="0.25">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1" t="str">
        <f>IF(M9092=People!$B$2,People!$A$5,(IF(M9092=People!$B$3,People!$A$3,(IF(M9092=People!$B$4,People!$A$4,(IF(M9092=People!$B$5,People!$A$5,0)))))))</f>
        <v>Cassandra Brandow</v>
      </c>
      <c r="W9092" s="1" t="str">
        <f>IFERROR(VLOOKUP(Data[[#This Row],[Order ID]], Returns!$A:$B, 2, FALSE), "No")</f>
        <v>No</v>
      </c>
      <c r="X9092" s="1">
        <f>1/COUNTIF(Data[Order ID], Data[[#This Row],[Order ID]])</f>
        <v>1</v>
      </c>
      <c r="Y9092" s="1">
        <f>1/COUNTIFS(Data[Customer Name],Data[[#This Row],[Customer Name]], Data[MonthYear],Data[[#This Row],[MonthYear]])</f>
        <v>1</v>
      </c>
      <c r="Z9092" s="1" t="str">
        <f>TEXT(Data[[#This Row],[Order Date]], "mm.yy")</f>
        <v>10.19</v>
      </c>
    </row>
    <row r="9093" spans="1:26" x14ac:dyDescent="0.25">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1" t="str">
        <f>IF(M9093=People!$B$2,People!$A$5,(IF(M9093=People!$B$3,People!$A$3,(IF(M9093=People!$B$4,People!$A$4,(IF(M9093=People!$B$5,People!$A$5,0)))))))</f>
        <v>Chuck Magee</v>
      </c>
      <c r="W9093" s="1" t="str">
        <f>IFERROR(VLOOKUP(Data[[#This Row],[Order ID]], Returns!$A:$B, 2, FALSE), "No")</f>
        <v>No</v>
      </c>
      <c r="X9093" s="1">
        <f>1/COUNTIF(Data[Order ID], Data[[#This Row],[Order ID]])</f>
        <v>0.5</v>
      </c>
      <c r="Y9093" s="1">
        <f>1/COUNTIFS(Data[Customer Name],Data[[#This Row],[Customer Name]], Data[MonthYear],Data[[#This Row],[MonthYear]])</f>
        <v>0.5</v>
      </c>
      <c r="Z9093" s="1" t="str">
        <f>TEXT(Data[[#This Row],[Order Date]], "mm.yy")</f>
        <v>06.17</v>
      </c>
    </row>
    <row r="9094" spans="1:26" x14ac:dyDescent="0.25">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1" t="str">
        <f>IF(M9094=People!$B$2,People!$A$5,(IF(M9094=People!$B$3,People!$A$3,(IF(M9094=People!$B$4,People!$A$4,(IF(M9094=People!$B$5,People!$A$5,0)))))))</f>
        <v>Chuck Magee</v>
      </c>
      <c r="W9094" s="1" t="str">
        <f>IFERROR(VLOOKUP(Data[[#This Row],[Order ID]], Returns!$A:$B, 2, FALSE), "No")</f>
        <v>No</v>
      </c>
      <c r="X9094" s="1">
        <f>1/COUNTIF(Data[Order ID], Data[[#This Row],[Order ID]])</f>
        <v>0.5</v>
      </c>
      <c r="Y9094" s="1">
        <f>1/COUNTIFS(Data[Customer Name],Data[[#This Row],[Customer Name]], Data[MonthYear],Data[[#This Row],[MonthYear]])</f>
        <v>0.5</v>
      </c>
      <c r="Z9094" s="1" t="str">
        <f>TEXT(Data[[#This Row],[Order Date]], "mm.yy")</f>
        <v>06.17</v>
      </c>
    </row>
    <row r="9095" spans="1:26" x14ac:dyDescent="0.25">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1" t="str">
        <f>IF(M9095=People!$B$2,People!$A$5,(IF(M9095=People!$B$3,People!$A$3,(IF(M9095=People!$B$4,People!$A$4,(IF(M9095=People!$B$5,People!$A$5,0)))))))</f>
        <v>Kelly Williams</v>
      </c>
      <c r="W9095" s="1" t="str">
        <f>IFERROR(VLOOKUP(Data[[#This Row],[Order ID]], Returns!$A:$B, 2, FALSE), "No")</f>
        <v>No</v>
      </c>
      <c r="X9095" s="1">
        <f>1/COUNTIF(Data[Order ID], Data[[#This Row],[Order ID]])</f>
        <v>0.25</v>
      </c>
      <c r="Y9095" s="1">
        <f>1/COUNTIFS(Data[Customer Name],Data[[#This Row],[Customer Name]], Data[MonthYear],Data[[#This Row],[MonthYear]])</f>
        <v>0.25</v>
      </c>
      <c r="Z9095" s="1" t="str">
        <f>TEXT(Data[[#This Row],[Order Date]], "mm.yy")</f>
        <v>06.17</v>
      </c>
    </row>
    <row r="9096" spans="1:26" x14ac:dyDescent="0.25">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1" t="str">
        <f>IF(M9096=People!$B$2,People!$A$5,(IF(M9096=People!$B$3,People!$A$3,(IF(M9096=People!$B$4,People!$A$4,(IF(M9096=People!$B$5,People!$A$5,0)))))))</f>
        <v>Kelly Williams</v>
      </c>
      <c r="W9096" s="1" t="str">
        <f>IFERROR(VLOOKUP(Data[[#This Row],[Order ID]], Returns!$A:$B, 2, FALSE), "No")</f>
        <v>No</v>
      </c>
      <c r="X9096" s="1">
        <f>1/COUNTIF(Data[Order ID], Data[[#This Row],[Order ID]])</f>
        <v>0.25</v>
      </c>
      <c r="Y9096" s="1">
        <f>1/COUNTIFS(Data[Customer Name],Data[[#This Row],[Customer Name]], Data[MonthYear],Data[[#This Row],[MonthYear]])</f>
        <v>0.25</v>
      </c>
      <c r="Z9096" s="1" t="str">
        <f>TEXT(Data[[#This Row],[Order Date]], "mm.yy")</f>
        <v>06.17</v>
      </c>
    </row>
    <row r="9097" spans="1:26" x14ac:dyDescent="0.25">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1" t="str">
        <f>IF(M9097=People!$B$2,People!$A$5,(IF(M9097=People!$B$3,People!$A$3,(IF(M9097=People!$B$4,People!$A$4,(IF(M9097=People!$B$5,People!$A$5,0)))))))</f>
        <v>Kelly Williams</v>
      </c>
      <c r="W9097" s="1" t="str">
        <f>IFERROR(VLOOKUP(Data[[#This Row],[Order ID]], Returns!$A:$B, 2, FALSE), "No")</f>
        <v>No</v>
      </c>
      <c r="X9097" s="1">
        <f>1/COUNTIF(Data[Order ID], Data[[#This Row],[Order ID]])</f>
        <v>0.25</v>
      </c>
      <c r="Y9097" s="1">
        <f>1/COUNTIFS(Data[Customer Name],Data[[#This Row],[Customer Name]], Data[MonthYear],Data[[#This Row],[MonthYear]])</f>
        <v>0.25</v>
      </c>
      <c r="Z9097" s="1" t="str">
        <f>TEXT(Data[[#This Row],[Order Date]], "mm.yy")</f>
        <v>06.17</v>
      </c>
    </row>
    <row r="9098" spans="1:26" x14ac:dyDescent="0.25">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1" t="str">
        <f>IF(M9098=People!$B$2,People!$A$5,(IF(M9098=People!$B$3,People!$A$3,(IF(M9098=People!$B$4,People!$A$4,(IF(M9098=People!$B$5,People!$A$5,0)))))))</f>
        <v>Kelly Williams</v>
      </c>
      <c r="W9098" s="1" t="str">
        <f>IFERROR(VLOOKUP(Data[[#This Row],[Order ID]], Returns!$A:$B, 2, FALSE), "No")</f>
        <v>No</v>
      </c>
      <c r="X9098" s="1">
        <f>1/COUNTIF(Data[Order ID], Data[[#This Row],[Order ID]])</f>
        <v>0.25</v>
      </c>
      <c r="Y9098" s="1">
        <f>1/COUNTIFS(Data[Customer Name],Data[[#This Row],[Customer Name]], Data[MonthYear],Data[[#This Row],[MonthYear]])</f>
        <v>0.25</v>
      </c>
      <c r="Z9098" s="1" t="str">
        <f>TEXT(Data[[#This Row],[Order Date]], "mm.yy")</f>
        <v>06.17</v>
      </c>
    </row>
    <row r="9099" spans="1:26" x14ac:dyDescent="0.25">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1" t="str">
        <f>IF(M9099=People!$B$2,People!$A$5,(IF(M9099=People!$B$3,People!$A$3,(IF(M9099=People!$B$4,People!$A$4,(IF(M9099=People!$B$5,People!$A$5,0)))))))</f>
        <v>Kelly Williams</v>
      </c>
      <c r="W9099" s="1" t="str">
        <f>IFERROR(VLOOKUP(Data[[#This Row],[Order ID]], Returns!$A:$B, 2, FALSE), "No")</f>
        <v>No</v>
      </c>
      <c r="X9099" s="1">
        <f>1/COUNTIF(Data[Order ID], Data[[#This Row],[Order ID]])</f>
        <v>1</v>
      </c>
      <c r="Y9099" s="1">
        <f>1/COUNTIFS(Data[Customer Name],Data[[#This Row],[Customer Name]], Data[MonthYear],Data[[#This Row],[MonthYear]])</f>
        <v>1</v>
      </c>
      <c r="Z9099" s="1" t="str">
        <f>TEXT(Data[[#This Row],[Order Date]], "mm.yy")</f>
        <v>04.16</v>
      </c>
    </row>
    <row r="9100" spans="1:26" x14ac:dyDescent="0.25">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1" t="str">
        <f>IF(M9100=People!$B$2,People!$A$5,(IF(M9100=People!$B$3,People!$A$3,(IF(M9100=People!$B$4,People!$A$4,(IF(M9100=People!$B$5,People!$A$5,0)))))))</f>
        <v>Kelly Williams</v>
      </c>
      <c r="W9100" s="1" t="str">
        <f>IFERROR(VLOOKUP(Data[[#This Row],[Order ID]], Returns!$A:$B, 2, FALSE), "No")</f>
        <v>No</v>
      </c>
      <c r="X9100" s="1">
        <f>1/COUNTIF(Data[Order ID], Data[[#This Row],[Order ID]])</f>
        <v>0.33333333333333331</v>
      </c>
      <c r="Y9100" s="1">
        <f>1/COUNTIFS(Data[Customer Name],Data[[#This Row],[Customer Name]], Data[MonthYear],Data[[#This Row],[MonthYear]])</f>
        <v>0.33333333333333331</v>
      </c>
      <c r="Z9100" s="1" t="str">
        <f>TEXT(Data[[#This Row],[Order Date]], "mm.yy")</f>
        <v>10.19</v>
      </c>
    </row>
    <row r="9101" spans="1:26" x14ac:dyDescent="0.25">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1" t="str">
        <f>IF(M9101=People!$B$2,People!$A$5,(IF(M9101=People!$B$3,People!$A$3,(IF(M9101=People!$B$4,People!$A$4,(IF(M9101=People!$B$5,People!$A$5,0)))))))</f>
        <v>Kelly Williams</v>
      </c>
      <c r="W9101" s="1" t="str">
        <f>IFERROR(VLOOKUP(Data[[#This Row],[Order ID]], Returns!$A:$B, 2, FALSE), "No")</f>
        <v>No</v>
      </c>
      <c r="X9101" s="1">
        <f>1/COUNTIF(Data[Order ID], Data[[#This Row],[Order ID]])</f>
        <v>0.33333333333333331</v>
      </c>
      <c r="Y9101" s="1">
        <f>1/COUNTIFS(Data[Customer Name],Data[[#This Row],[Customer Name]], Data[MonthYear],Data[[#This Row],[MonthYear]])</f>
        <v>0.33333333333333331</v>
      </c>
      <c r="Z9101" s="1" t="str">
        <f>TEXT(Data[[#This Row],[Order Date]], "mm.yy")</f>
        <v>10.19</v>
      </c>
    </row>
    <row r="9102" spans="1:26" x14ac:dyDescent="0.25">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1" t="str">
        <f>IF(M9102=People!$B$2,People!$A$5,(IF(M9102=People!$B$3,People!$A$3,(IF(M9102=People!$B$4,People!$A$4,(IF(M9102=People!$B$5,People!$A$5,0)))))))</f>
        <v>Kelly Williams</v>
      </c>
      <c r="W9102" s="1" t="str">
        <f>IFERROR(VLOOKUP(Data[[#This Row],[Order ID]], Returns!$A:$B, 2, FALSE), "No")</f>
        <v>No</v>
      </c>
      <c r="X9102" s="1">
        <f>1/COUNTIF(Data[Order ID], Data[[#This Row],[Order ID]])</f>
        <v>0.33333333333333331</v>
      </c>
      <c r="Y9102" s="1">
        <f>1/COUNTIFS(Data[Customer Name],Data[[#This Row],[Customer Name]], Data[MonthYear],Data[[#This Row],[MonthYear]])</f>
        <v>0.33333333333333331</v>
      </c>
      <c r="Z9102" s="1" t="str">
        <f>TEXT(Data[[#This Row],[Order Date]], "mm.yy")</f>
        <v>10.19</v>
      </c>
    </row>
    <row r="9103" spans="1:26" x14ac:dyDescent="0.25">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1" t="str">
        <f>IF(M9103=People!$B$2,People!$A$5,(IF(M9103=People!$B$3,People!$A$3,(IF(M9103=People!$B$4,People!$A$4,(IF(M9103=People!$B$5,People!$A$5,0)))))))</f>
        <v>Kelly Williams</v>
      </c>
      <c r="W9103" s="1" t="str">
        <f>IFERROR(VLOOKUP(Data[[#This Row],[Order ID]], Returns!$A:$B, 2, FALSE), "No")</f>
        <v>No</v>
      </c>
      <c r="X9103" s="1">
        <f>1/COUNTIF(Data[Order ID], Data[[#This Row],[Order ID]])</f>
        <v>0.16666666666666666</v>
      </c>
      <c r="Y9103" s="1">
        <f>1/COUNTIFS(Data[Customer Name],Data[[#This Row],[Customer Name]], Data[MonthYear],Data[[#This Row],[MonthYear]])</f>
        <v>0.16666666666666666</v>
      </c>
      <c r="Z9103" s="1" t="str">
        <f>TEXT(Data[[#This Row],[Order Date]], "mm.yy")</f>
        <v>11.17</v>
      </c>
    </row>
    <row r="9104" spans="1:26" x14ac:dyDescent="0.25">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1" t="str">
        <f>IF(M9104=People!$B$2,People!$A$5,(IF(M9104=People!$B$3,People!$A$3,(IF(M9104=People!$B$4,People!$A$4,(IF(M9104=People!$B$5,People!$A$5,0)))))))</f>
        <v>Kelly Williams</v>
      </c>
      <c r="W9104" s="1" t="str">
        <f>IFERROR(VLOOKUP(Data[[#This Row],[Order ID]], Returns!$A:$B, 2, FALSE), "No")</f>
        <v>No</v>
      </c>
      <c r="X9104" s="1">
        <f>1/COUNTIF(Data[Order ID], Data[[#This Row],[Order ID]])</f>
        <v>0.16666666666666666</v>
      </c>
      <c r="Y9104" s="1">
        <f>1/COUNTIFS(Data[Customer Name],Data[[#This Row],[Customer Name]], Data[MonthYear],Data[[#This Row],[MonthYear]])</f>
        <v>0.16666666666666666</v>
      </c>
      <c r="Z9104" s="1" t="str">
        <f>TEXT(Data[[#This Row],[Order Date]], "mm.yy")</f>
        <v>11.17</v>
      </c>
    </row>
    <row r="9105" spans="1:26" x14ac:dyDescent="0.25">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1" t="str">
        <f>IF(M9105=People!$B$2,People!$A$5,(IF(M9105=People!$B$3,People!$A$3,(IF(M9105=People!$B$4,People!$A$4,(IF(M9105=People!$B$5,People!$A$5,0)))))))</f>
        <v>Kelly Williams</v>
      </c>
      <c r="W9105" s="1" t="str">
        <f>IFERROR(VLOOKUP(Data[[#This Row],[Order ID]], Returns!$A:$B, 2, FALSE), "No")</f>
        <v>No</v>
      </c>
      <c r="X9105" s="1">
        <f>1/COUNTIF(Data[Order ID], Data[[#This Row],[Order ID]])</f>
        <v>0.16666666666666666</v>
      </c>
      <c r="Y9105" s="1">
        <f>1/COUNTIFS(Data[Customer Name],Data[[#This Row],[Customer Name]], Data[MonthYear],Data[[#This Row],[MonthYear]])</f>
        <v>0.16666666666666666</v>
      </c>
      <c r="Z9105" s="1" t="str">
        <f>TEXT(Data[[#This Row],[Order Date]], "mm.yy")</f>
        <v>11.17</v>
      </c>
    </row>
    <row r="9106" spans="1:26" x14ac:dyDescent="0.25">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1" t="str">
        <f>IF(M9106=People!$B$2,People!$A$5,(IF(M9106=People!$B$3,People!$A$3,(IF(M9106=People!$B$4,People!$A$4,(IF(M9106=People!$B$5,People!$A$5,0)))))))</f>
        <v>Kelly Williams</v>
      </c>
      <c r="W9106" s="1" t="str">
        <f>IFERROR(VLOOKUP(Data[[#This Row],[Order ID]], Returns!$A:$B, 2, FALSE), "No")</f>
        <v>No</v>
      </c>
      <c r="X9106" s="1">
        <f>1/COUNTIF(Data[Order ID], Data[[#This Row],[Order ID]])</f>
        <v>0.16666666666666666</v>
      </c>
      <c r="Y9106" s="1">
        <f>1/COUNTIFS(Data[Customer Name],Data[[#This Row],[Customer Name]], Data[MonthYear],Data[[#This Row],[MonthYear]])</f>
        <v>0.16666666666666666</v>
      </c>
      <c r="Z9106" s="1" t="str">
        <f>TEXT(Data[[#This Row],[Order Date]], "mm.yy")</f>
        <v>11.17</v>
      </c>
    </row>
    <row r="9107" spans="1:26" x14ac:dyDescent="0.25">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1" t="str">
        <f>IF(M9107=People!$B$2,People!$A$5,(IF(M9107=People!$B$3,People!$A$3,(IF(M9107=People!$B$4,People!$A$4,(IF(M9107=People!$B$5,People!$A$5,0)))))))</f>
        <v>Kelly Williams</v>
      </c>
      <c r="W9107" s="1" t="str">
        <f>IFERROR(VLOOKUP(Data[[#This Row],[Order ID]], Returns!$A:$B, 2, FALSE), "No")</f>
        <v>No</v>
      </c>
      <c r="X9107" s="1">
        <f>1/COUNTIF(Data[Order ID], Data[[#This Row],[Order ID]])</f>
        <v>0.16666666666666666</v>
      </c>
      <c r="Y9107" s="1">
        <f>1/COUNTIFS(Data[Customer Name],Data[[#This Row],[Customer Name]], Data[MonthYear],Data[[#This Row],[MonthYear]])</f>
        <v>0.16666666666666666</v>
      </c>
      <c r="Z9107" s="1" t="str">
        <f>TEXT(Data[[#This Row],[Order Date]], "mm.yy")</f>
        <v>11.17</v>
      </c>
    </row>
    <row r="9108" spans="1:26" x14ac:dyDescent="0.25">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1" t="str">
        <f>IF(M9108=People!$B$2,People!$A$5,(IF(M9108=People!$B$3,People!$A$3,(IF(M9108=People!$B$4,People!$A$4,(IF(M9108=People!$B$5,People!$A$5,0)))))))</f>
        <v>Kelly Williams</v>
      </c>
      <c r="W9108" s="1" t="str">
        <f>IFERROR(VLOOKUP(Data[[#This Row],[Order ID]], Returns!$A:$B, 2, FALSE), "No")</f>
        <v>No</v>
      </c>
      <c r="X9108" s="1">
        <f>1/COUNTIF(Data[Order ID], Data[[#This Row],[Order ID]])</f>
        <v>0.16666666666666666</v>
      </c>
      <c r="Y9108" s="1">
        <f>1/COUNTIFS(Data[Customer Name],Data[[#This Row],[Customer Name]], Data[MonthYear],Data[[#This Row],[MonthYear]])</f>
        <v>0.16666666666666666</v>
      </c>
      <c r="Z9108" s="1" t="str">
        <f>TEXT(Data[[#This Row],[Order Date]], "mm.yy")</f>
        <v>11.17</v>
      </c>
    </row>
    <row r="9109" spans="1:26" x14ac:dyDescent="0.25">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1" t="str">
        <f>IF(M9109=People!$B$2,People!$A$5,(IF(M9109=People!$B$3,People!$A$3,(IF(M9109=People!$B$4,People!$A$4,(IF(M9109=People!$B$5,People!$A$5,0)))))))</f>
        <v>Kelly Williams</v>
      </c>
      <c r="W9109" s="1" t="str">
        <f>IFERROR(VLOOKUP(Data[[#This Row],[Order ID]], Returns!$A:$B, 2, FALSE), "No")</f>
        <v>Yes</v>
      </c>
      <c r="X9109" s="1">
        <f>1/COUNTIF(Data[Order ID], Data[[#This Row],[Order ID]])</f>
        <v>0.33333333333333331</v>
      </c>
      <c r="Y9109" s="1">
        <f>1/COUNTIFS(Data[Customer Name],Data[[#This Row],[Customer Name]], Data[MonthYear],Data[[#This Row],[MonthYear]])</f>
        <v>0.33333333333333331</v>
      </c>
      <c r="Z9109" s="1" t="str">
        <f>TEXT(Data[[#This Row],[Order Date]], "mm.yy")</f>
        <v>05.17</v>
      </c>
    </row>
    <row r="9110" spans="1:26" x14ac:dyDescent="0.25">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1" t="str">
        <f>IF(M9110=People!$B$2,People!$A$5,(IF(M9110=People!$B$3,People!$A$3,(IF(M9110=People!$B$4,People!$A$4,(IF(M9110=People!$B$5,People!$A$5,0)))))))</f>
        <v>Kelly Williams</v>
      </c>
      <c r="W9110" s="1" t="str">
        <f>IFERROR(VLOOKUP(Data[[#This Row],[Order ID]], Returns!$A:$B, 2, FALSE), "No")</f>
        <v>Yes</v>
      </c>
      <c r="X9110" s="1">
        <f>1/COUNTIF(Data[Order ID], Data[[#This Row],[Order ID]])</f>
        <v>0.33333333333333331</v>
      </c>
      <c r="Y9110" s="1">
        <f>1/COUNTIFS(Data[Customer Name],Data[[#This Row],[Customer Name]], Data[MonthYear],Data[[#This Row],[MonthYear]])</f>
        <v>0.33333333333333331</v>
      </c>
      <c r="Z9110" s="1" t="str">
        <f>TEXT(Data[[#This Row],[Order Date]], "mm.yy")</f>
        <v>05.17</v>
      </c>
    </row>
    <row r="9111" spans="1:26" x14ac:dyDescent="0.25">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1" t="str">
        <f>IF(M9111=People!$B$2,People!$A$5,(IF(M9111=People!$B$3,People!$A$3,(IF(M9111=People!$B$4,People!$A$4,(IF(M9111=People!$B$5,People!$A$5,0)))))))</f>
        <v>Kelly Williams</v>
      </c>
      <c r="W9111" s="1" t="str">
        <f>IFERROR(VLOOKUP(Data[[#This Row],[Order ID]], Returns!$A:$B, 2, FALSE), "No")</f>
        <v>Yes</v>
      </c>
      <c r="X9111" s="1">
        <f>1/COUNTIF(Data[Order ID], Data[[#This Row],[Order ID]])</f>
        <v>0.33333333333333331</v>
      </c>
      <c r="Y9111" s="1">
        <f>1/COUNTIFS(Data[Customer Name],Data[[#This Row],[Customer Name]], Data[MonthYear],Data[[#This Row],[MonthYear]])</f>
        <v>0.33333333333333331</v>
      </c>
      <c r="Z9111" s="1" t="str">
        <f>TEXT(Data[[#This Row],[Order Date]], "mm.yy")</f>
        <v>05.17</v>
      </c>
    </row>
    <row r="9112" spans="1:26" x14ac:dyDescent="0.25">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1" t="str">
        <f>IF(M9112=People!$B$2,People!$A$5,(IF(M9112=People!$B$3,People!$A$3,(IF(M9112=People!$B$4,People!$A$4,(IF(M9112=People!$B$5,People!$A$5,0)))))))</f>
        <v>Cassandra Brandow</v>
      </c>
      <c r="W9112" s="1" t="str">
        <f>IFERROR(VLOOKUP(Data[[#This Row],[Order ID]], Returns!$A:$B, 2, FALSE), "No")</f>
        <v>No</v>
      </c>
      <c r="X9112" s="1">
        <f>1/COUNTIF(Data[Order ID], Data[[#This Row],[Order ID]])</f>
        <v>0.25</v>
      </c>
      <c r="Y9112" s="1">
        <f>1/COUNTIFS(Data[Customer Name],Data[[#This Row],[Customer Name]], Data[MonthYear],Data[[#This Row],[MonthYear]])</f>
        <v>0.25</v>
      </c>
      <c r="Z9112" s="1" t="str">
        <f>TEXT(Data[[#This Row],[Order Date]], "mm.yy")</f>
        <v>10.16</v>
      </c>
    </row>
    <row r="9113" spans="1:26" x14ac:dyDescent="0.25">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1" t="str">
        <f>IF(M9113=People!$B$2,People!$A$5,(IF(M9113=People!$B$3,People!$A$3,(IF(M9113=People!$B$4,People!$A$4,(IF(M9113=People!$B$5,People!$A$5,0)))))))</f>
        <v>Cassandra Brandow</v>
      </c>
      <c r="W9113" s="1" t="str">
        <f>IFERROR(VLOOKUP(Data[[#This Row],[Order ID]], Returns!$A:$B, 2, FALSE), "No")</f>
        <v>No</v>
      </c>
      <c r="X9113" s="1">
        <f>1/COUNTIF(Data[Order ID], Data[[#This Row],[Order ID]])</f>
        <v>0.25</v>
      </c>
      <c r="Y9113" s="1">
        <f>1/COUNTIFS(Data[Customer Name],Data[[#This Row],[Customer Name]], Data[MonthYear],Data[[#This Row],[MonthYear]])</f>
        <v>0.25</v>
      </c>
      <c r="Z9113" s="1" t="str">
        <f>TEXT(Data[[#This Row],[Order Date]], "mm.yy")</f>
        <v>10.16</v>
      </c>
    </row>
    <row r="9114" spans="1:26" x14ac:dyDescent="0.25">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1" t="str">
        <f>IF(M9114=People!$B$2,People!$A$5,(IF(M9114=People!$B$3,People!$A$3,(IF(M9114=People!$B$4,People!$A$4,(IF(M9114=People!$B$5,People!$A$5,0)))))))</f>
        <v>Cassandra Brandow</v>
      </c>
      <c r="W9114" s="1" t="str">
        <f>IFERROR(VLOOKUP(Data[[#This Row],[Order ID]], Returns!$A:$B, 2, FALSE), "No")</f>
        <v>No</v>
      </c>
      <c r="X9114" s="1">
        <f>1/COUNTIF(Data[Order ID], Data[[#This Row],[Order ID]])</f>
        <v>0.25</v>
      </c>
      <c r="Y9114" s="1">
        <f>1/COUNTIFS(Data[Customer Name],Data[[#This Row],[Customer Name]], Data[MonthYear],Data[[#This Row],[MonthYear]])</f>
        <v>0.25</v>
      </c>
      <c r="Z9114" s="1" t="str">
        <f>TEXT(Data[[#This Row],[Order Date]], "mm.yy")</f>
        <v>10.16</v>
      </c>
    </row>
    <row r="9115" spans="1:26" x14ac:dyDescent="0.25">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1" t="str">
        <f>IF(M9115=People!$B$2,People!$A$5,(IF(M9115=People!$B$3,People!$A$3,(IF(M9115=People!$B$4,People!$A$4,(IF(M9115=People!$B$5,People!$A$5,0)))))))</f>
        <v>Cassandra Brandow</v>
      </c>
      <c r="W9115" s="1" t="str">
        <f>IFERROR(VLOOKUP(Data[[#This Row],[Order ID]], Returns!$A:$B, 2, FALSE), "No")</f>
        <v>No</v>
      </c>
      <c r="X9115" s="1">
        <f>1/COUNTIF(Data[Order ID], Data[[#This Row],[Order ID]])</f>
        <v>0.25</v>
      </c>
      <c r="Y9115" s="1">
        <f>1/COUNTIFS(Data[Customer Name],Data[[#This Row],[Customer Name]], Data[MonthYear],Data[[#This Row],[MonthYear]])</f>
        <v>0.25</v>
      </c>
      <c r="Z9115" s="1" t="str">
        <f>TEXT(Data[[#This Row],[Order Date]], "mm.yy")</f>
        <v>10.16</v>
      </c>
    </row>
    <row r="9116" spans="1:26" x14ac:dyDescent="0.25">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1" t="str">
        <f>IF(M9116=People!$B$2,People!$A$5,(IF(M9116=People!$B$3,People!$A$3,(IF(M9116=People!$B$4,People!$A$4,(IF(M9116=People!$B$5,People!$A$5,0)))))))</f>
        <v>Cassandra Brandow</v>
      </c>
      <c r="W9116" s="1" t="str">
        <f>IFERROR(VLOOKUP(Data[[#This Row],[Order ID]], Returns!$A:$B, 2, FALSE), "No")</f>
        <v>No</v>
      </c>
      <c r="X9116" s="1">
        <f>1/COUNTIF(Data[Order ID], Data[[#This Row],[Order ID]])</f>
        <v>1</v>
      </c>
      <c r="Y9116" s="1">
        <f>1/COUNTIFS(Data[Customer Name],Data[[#This Row],[Customer Name]], Data[MonthYear],Data[[#This Row],[MonthYear]])</f>
        <v>1</v>
      </c>
      <c r="Z9116" s="1" t="str">
        <f>TEXT(Data[[#This Row],[Order Date]], "mm.yy")</f>
        <v>02.18</v>
      </c>
    </row>
    <row r="9117" spans="1:26" x14ac:dyDescent="0.25">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1" t="str">
        <f>IF(M9117=People!$B$2,People!$A$5,(IF(M9117=People!$B$3,People!$A$3,(IF(M9117=People!$B$4,People!$A$4,(IF(M9117=People!$B$5,People!$A$5,0)))))))</f>
        <v>Chuck Magee</v>
      </c>
      <c r="W9117" s="1" t="str">
        <f>IFERROR(VLOOKUP(Data[[#This Row],[Order ID]], Returns!$A:$B, 2, FALSE), "No")</f>
        <v>No</v>
      </c>
      <c r="X9117" s="1">
        <f>1/COUNTIF(Data[Order ID], Data[[#This Row],[Order ID]])</f>
        <v>0.25</v>
      </c>
      <c r="Y9117" s="1">
        <f>1/COUNTIFS(Data[Customer Name],Data[[#This Row],[Customer Name]], Data[MonthYear],Data[[#This Row],[MonthYear]])</f>
        <v>0.25</v>
      </c>
      <c r="Z9117" s="1" t="str">
        <f>TEXT(Data[[#This Row],[Order Date]], "mm.yy")</f>
        <v>01.19</v>
      </c>
    </row>
    <row r="9118" spans="1:26" x14ac:dyDescent="0.25">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1" t="str">
        <f>IF(M9118=People!$B$2,People!$A$5,(IF(M9118=People!$B$3,People!$A$3,(IF(M9118=People!$B$4,People!$A$4,(IF(M9118=People!$B$5,People!$A$5,0)))))))</f>
        <v>Chuck Magee</v>
      </c>
      <c r="W9118" s="1" t="str">
        <f>IFERROR(VLOOKUP(Data[[#This Row],[Order ID]], Returns!$A:$B, 2, FALSE), "No")</f>
        <v>No</v>
      </c>
      <c r="X9118" s="1">
        <f>1/COUNTIF(Data[Order ID], Data[[#This Row],[Order ID]])</f>
        <v>0.25</v>
      </c>
      <c r="Y9118" s="1">
        <f>1/COUNTIFS(Data[Customer Name],Data[[#This Row],[Customer Name]], Data[MonthYear],Data[[#This Row],[MonthYear]])</f>
        <v>0.25</v>
      </c>
      <c r="Z9118" s="1" t="str">
        <f>TEXT(Data[[#This Row],[Order Date]], "mm.yy")</f>
        <v>01.19</v>
      </c>
    </row>
    <row r="9119" spans="1:26" x14ac:dyDescent="0.25">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1" t="str">
        <f>IF(M9119=People!$B$2,People!$A$5,(IF(M9119=People!$B$3,People!$A$3,(IF(M9119=People!$B$4,People!$A$4,(IF(M9119=People!$B$5,People!$A$5,0)))))))</f>
        <v>Chuck Magee</v>
      </c>
      <c r="W9119" s="1" t="str">
        <f>IFERROR(VLOOKUP(Data[[#This Row],[Order ID]], Returns!$A:$B, 2, FALSE), "No")</f>
        <v>No</v>
      </c>
      <c r="X9119" s="1">
        <f>1/COUNTIF(Data[Order ID], Data[[#This Row],[Order ID]])</f>
        <v>0.25</v>
      </c>
      <c r="Y9119" s="1">
        <f>1/COUNTIFS(Data[Customer Name],Data[[#This Row],[Customer Name]], Data[MonthYear],Data[[#This Row],[MonthYear]])</f>
        <v>0.25</v>
      </c>
      <c r="Z9119" s="1" t="str">
        <f>TEXT(Data[[#This Row],[Order Date]], "mm.yy")</f>
        <v>01.19</v>
      </c>
    </row>
    <row r="9120" spans="1:26" x14ac:dyDescent="0.25">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1" t="str">
        <f>IF(M9120=People!$B$2,People!$A$5,(IF(M9120=People!$B$3,People!$A$3,(IF(M9120=People!$B$4,People!$A$4,(IF(M9120=People!$B$5,People!$A$5,0)))))))</f>
        <v>Chuck Magee</v>
      </c>
      <c r="W9120" s="1" t="str">
        <f>IFERROR(VLOOKUP(Data[[#This Row],[Order ID]], Returns!$A:$B, 2, FALSE), "No")</f>
        <v>No</v>
      </c>
      <c r="X9120" s="1">
        <f>1/COUNTIF(Data[Order ID], Data[[#This Row],[Order ID]])</f>
        <v>0.25</v>
      </c>
      <c r="Y9120" s="1">
        <f>1/COUNTIFS(Data[Customer Name],Data[[#This Row],[Customer Name]], Data[MonthYear],Data[[#This Row],[MonthYear]])</f>
        <v>0.25</v>
      </c>
      <c r="Z9120" s="1" t="str">
        <f>TEXT(Data[[#This Row],[Order Date]], "mm.yy")</f>
        <v>01.19</v>
      </c>
    </row>
    <row r="9121" spans="1:26" x14ac:dyDescent="0.25">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1" t="str">
        <f>IF(M9121=People!$B$2,People!$A$5,(IF(M9121=People!$B$3,People!$A$3,(IF(M9121=People!$B$4,People!$A$4,(IF(M9121=People!$B$5,People!$A$5,0)))))))</f>
        <v>Cassandra Brandow</v>
      </c>
      <c r="W9121" s="1" t="str">
        <f>IFERROR(VLOOKUP(Data[[#This Row],[Order ID]], Returns!$A:$B, 2, FALSE), "No")</f>
        <v>No</v>
      </c>
      <c r="X9121" s="1">
        <f>1/COUNTIF(Data[Order ID], Data[[#This Row],[Order ID]])</f>
        <v>0.5</v>
      </c>
      <c r="Y9121" s="1">
        <f>1/COUNTIFS(Data[Customer Name],Data[[#This Row],[Customer Name]], Data[MonthYear],Data[[#This Row],[MonthYear]])</f>
        <v>0.5</v>
      </c>
      <c r="Z9121" s="1" t="str">
        <f>TEXT(Data[[#This Row],[Order Date]], "mm.yy")</f>
        <v>06.18</v>
      </c>
    </row>
    <row r="9122" spans="1:26" x14ac:dyDescent="0.25">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1" t="str">
        <f>IF(M9122=People!$B$2,People!$A$5,(IF(M9122=People!$B$3,People!$A$3,(IF(M9122=People!$B$4,People!$A$4,(IF(M9122=People!$B$5,People!$A$5,0)))))))</f>
        <v>Cassandra Brandow</v>
      </c>
      <c r="W9122" s="1" t="str">
        <f>IFERROR(VLOOKUP(Data[[#This Row],[Order ID]], Returns!$A:$B, 2, FALSE), "No")</f>
        <v>No</v>
      </c>
      <c r="X9122" s="1">
        <f>1/COUNTIF(Data[Order ID], Data[[#This Row],[Order ID]])</f>
        <v>0.5</v>
      </c>
      <c r="Y9122" s="1">
        <f>1/COUNTIFS(Data[Customer Name],Data[[#This Row],[Customer Name]], Data[MonthYear],Data[[#This Row],[MonthYear]])</f>
        <v>0.5</v>
      </c>
      <c r="Z9122" s="1" t="str">
        <f>TEXT(Data[[#This Row],[Order Date]], "mm.yy")</f>
        <v>06.18</v>
      </c>
    </row>
    <row r="9123" spans="1:26" x14ac:dyDescent="0.25">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1" t="str">
        <f>IF(M9123=People!$B$2,People!$A$5,(IF(M9123=People!$B$3,People!$A$3,(IF(M9123=People!$B$4,People!$A$4,(IF(M9123=People!$B$5,People!$A$5,0)))))))</f>
        <v>Cassandra Brandow</v>
      </c>
      <c r="W9123" s="1" t="str">
        <f>IFERROR(VLOOKUP(Data[[#This Row],[Order ID]], Returns!$A:$B, 2, FALSE), "No")</f>
        <v>Yes</v>
      </c>
      <c r="X9123" s="1">
        <f>1/COUNTIF(Data[Order ID], Data[[#This Row],[Order ID]])</f>
        <v>1</v>
      </c>
      <c r="Y9123" s="1">
        <f>1/COUNTIFS(Data[Customer Name],Data[[#This Row],[Customer Name]], Data[MonthYear],Data[[#This Row],[MonthYear]])</f>
        <v>1</v>
      </c>
      <c r="Z9123" s="1" t="str">
        <f>TEXT(Data[[#This Row],[Order Date]], "mm.yy")</f>
        <v>03.19</v>
      </c>
    </row>
    <row r="9124" spans="1:26" x14ac:dyDescent="0.25">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1" t="str">
        <f>IF(M9124=People!$B$2,People!$A$5,(IF(M9124=People!$B$3,People!$A$3,(IF(M9124=People!$B$4,People!$A$4,(IF(M9124=People!$B$5,People!$A$5,0)))))))</f>
        <v>Cassandra Brandow</v>
      </c>
      <c r="W9124" s="1" t="str">
        <f>IFERROR(VLOOKUP(Data[[#This Row],[Order ID]], Returns!$A:$B, 2, FALSE), "No")</f>
        <v>No</v>
      </c>
      <c r="X9124" s="1">
        <f>1/COUNTIF(Data[Order ID], Data[[#This Row],[Order ID]])</f>
        <v>1</v>
      </c>
      <c r="Y9124" s="1">
        <f>1/COUNTIFS(Data[Customer Name],Data[[#This Row],[Customer Name]], Data[MonthYear],Data[[#This Row],[MonthYear]])</f>
        <v>1</v>
      </c>
      <c r="Z9124" s="1" t="str">
        <f>TEXT(Data[[#This Row],[Order Date]], "mm.yy")</f>
        <v>11.19</v>
      </c>
    </row>
    <row r="9125" spans="1:26" x14ac:dyDescent="0.25">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1" t="str">
        <f>IF(M9125=People!$B$2,People!$A$5,(IF(M9125=People!$B$3,People!$A$3,(IF(M9125=People!$B$4,People!$A$4,(IF(M9125=People!$B$5,People!$A$5,0)))))))</f>
        <v>Chuck Magee</v>
      </c>
      <c r="W9125" s="1" t="str">
        <f>IFERROR(VLOOKUP(Data[[#This Row],[Order ID]], Returns!$A:$B, 2, FALSE), "No")</f>
        <v>No</v>
      </c>
      <c r="X9125" s="1">
        <f>1/COUNTIF(Data[Order ID], Data[[#This Row],[Order ID]])</f>
        <v>1</v>
      </c>
      <c r="Y9125" s="1">
        <f>1/COUNTIFS(Data[Customer Name],Data[[#This Row],[Customer Name]], Data[MonthYear],Data[[#This Row],[MonthYear]])</f>
        <v>0.1111111111111111</v>
      </c>
      <c r="Z9125" s="1" t="str">
        <f>TEXT(Data[[#This Row],[Order Date]], "mm.yy")</f>
        <v>11.18</v>
      </c>
    </row>
    <row r="9126" spans="1:26" x14ac:dyDescent="0.25">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1" t="str">
        <f>IF(M9126=People!$B$2,People!$A$5,(IF(M9126=People!$B$3,People!$A$3,(IF(M9126=People!$B$4,People!$A$4,(IF(M9126=People!$B$5,People!$A$5,0)))))))</f>
        <v>Kelly Williams</v>
      </c>
      <c r="W9126" s="1" t="str">
        <f>IFERROR(VLOOKUP(Data[[#This Row],[Order ID]], Returns!$A:$B, 2, FALSE), "No")</f>
        <v>No</v>
      </c>
      <c r="X9126" s="1">
        <f>1/COUNTIF(Data[Order ID], Data[[#This Row],[Order ID]])</f>
        <v>0.5</v>
      </c>
      <c r="Y9126" s="1">
        <f>1/COUNTIFS(Data[Customer Name],Data[[#This Row],[Customer Name]], Data[MonthYear],Data[[#This Row],[MonthYear]])</f>
        <v>0.16666666666666666</v>
      </c>
      <c r="Z9126" s="1" t="str">
        <f>TEXT(Data[[#This Row],[Order Date]], "mm.yy")</f>
        <v>08.18</v>
      </c>
    </row>
    <row r="9127" spans="1:26" x14ac:dyDescent="0.25">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1" t="str">
        <f>IF(M9127=People!$B$2,People!$A$5,(IF(M9127=People!$B$3,People!$A$3,(IF(M9127=People!$B$4,People!$A$4,(IF(M9127=People!$B$5,People!$A$5,0)))))))</f>
        <v>Kelly Williams</v>
      </c>
      <c r="W9127" s="1" t="str">
        <f>IFERROR(VLOOKUP(Data[[#This Row],[Order ID]], Returns!$A:$B, 2, FALSE), "No")</f>
        <v>No</v>
      </c>
      <c r="X9127" s="1">
        <f>1/COUNTIF(Data[Order ID], Data[[#This Row],[Order ID]])</f>
        <v>0.5</v>
      </c>
      <c r="Y9127" s="1">
        <f>1/COUNTIFS(Data[Customer Name],Data[[#This Row],[Customer Name]], Data[MonthYear],Data[[#This Row],[MonthYear]])</f>
        <v>0.16666666666666666</v>
      </c>
      <c r="Z9127" s="1" t="str">
        <f>TEXT(Data[[#This Row],[Order Date]], "mm.yy")</f>
        <v>08.18</v>
      </c>
    </row>
    <row r="9128" spans="1:26" x14ac:dyDescent="0.25">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1" t="str">
        <f>IF(M9128=People!$B$2,People!$A$5,(IF(M9128=People!$B$3,People!$A$3,(IF(M9128=People!$B$4,People!$A$4,(IF(M9128=People!$B$5,People!$A$5,0)))))))</f>
        <v>Cassandra Brandow</v>
      </c>
      <c r="W9128" s="1" t="str">
        <f>IFERROR(VLOOKUP(Data[[#This Row],[Order ID]], Returns!$A:$B, 2, FALSE), "No")</f>
        <v>No</v>
      </c>
      <c r="X9128" s="1">
        <f>1/COUNTIF(Data[Order ID], Data[[#This Row],[Order ID]])</f>
        <v>1</v>
      </c>
      <c r="Y9128" s="1">
        <f>1/COUNTIFS(Data[Customer Name],Data[[#This Row],[Customer Name]], Data[MonthYear],Data[[#This Row],[MonthYear]])</f>
        <v>1</v>
      </c>
      <c r="Z9128" s="1" t="str">
        <f>TEXT(Data[[#This Row],[Order Date]], "mm.yy")</f>
        <v>11.17</v>
      </c>
    </row>
    <row r="9129" spans="1:26" x14ac:dyDescent="0.25">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1" t="str">
        <f>IF(M9129=People!$B$2,People!$A$5,(IF(M9129=People!$B$3,People!$A$3,(IF(M9129=People!$B$4,People!$A$4,(IF(M9129=People!$B$5,People!$A$5,0)))))))</f>
        <v>Kelly Williams</v>
      </c>
      <c r="W9129" s="1" t="str">
        <f>IFERROR(VLOOKUP(Data[[#This Row],[Order ID]], Returns!$A:$B, 2, FALSE), "No")</f>
        <v>No</v>
      </c>
      <c r="X9129" s="1">
        <f>1/COUNTIF(Data[Order ID], Data[[#This Row],[Order ID]])</f>
        <v>1</v>
      </c>
      <c r="Y9129" s="1">
        <f>1/COUNTIFS(Data[Customer Name],Data[[#This Row],[Customer Name]], Data[MonthYear],Data[[#This Row],[MonthYear]])</f>
        <v>1</v>
      </c>
      <c r="Z9129" s="1" t="str">
        <f>TEXT(Data[[#This Row],[Order Date]], "mm.yy")</f>
        <v>05.19</v>
      </c>
    </row>
    <row r="9130" spans="1:26" x14ac:dyDescent="0.25">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1" t="str">
        <f>IF(M9130=People!$B$2,People!$A$5,(IF(M9130=People!$B$3,People!$A$3,(IF(M9130=People!$B$4,People!$A$4,(IF(M9130=People!$B$5,People!$A$5,0)))))))</f>
        <v>Cassandra Brandow</v>
      </c>
      <c r="W9130" s="1" t="str">
        <f>IFERROR(VLOOKUP(Data[[#This Row],[Order ID]], Returns!$A:$B, 2, FALSE), "No")</f>
        <v>No</v>
      </c>
      <c r="X9130" s="1">
        <f>1/COUNTIF(Data[Order ID], Data[[#This Row],[Order ID]])</f>
        <v>1</v>
      </c>
      <c r="Y9130" s="1">
        <f>1/COUNTIFS(Data[Customer Name],Data[[#This Row],[Customer Name]], Data[MonthYear],Data[[#This Row],[MonthYear]])</f>
        <v>1</v>
      </c>
      <c r="Z9130" s="1" t="str">
        <f>TEXT(Data[[#This Row],[Order Date]], "mm.yy")</f>
        <v>09.19</v>
      </c>
    </row>
    <row r="9131" spans="1:26" x14ac:dyDescent="0.25">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1" t="str">
        <f>IF(M9131=People!$B$2,People!$A$5,(IF(M9131=People!$B$3,People!$A$3,(IF(M9131=People!$B$4,People!$A$4,(IF(M9131=People!$B$5,People!$A$5,0)))))))</f>
        <v>Chuck Magee</v>
      </c>
      <c r="W9131" s="1" t="str">
        <f>IFERROR(VLOOKUP(Data[[#This Row],[Order ID]], Returns!$A:$B, 2, FALSE), "No")</f>
        <v>No</v>
      </c>
      <c r="X9131" s="1">
        <f>1/COUNTIF(Data[Order ID], Data[[#This Row],[Order ID]])</f>
        <v>0.5</v>
      </c>
      <c r="Y9131" s="1">
        <f>1/COUNTIFS(Data[Customer Name],Data[[#This Row],[Customer Name]], Data[MonthYear],Data[[#This Row],[MonthYear]])</f>
        <v>0.5</v>
      </c>
      <c r="Z9131" s="1" t="str">
        <f>TEXT(Data[[#This Row],[Order Date]], "mm.yy")</f>
        <v>03.18</v>
      </c>
    </row>
    <row r="9132" spans="1:26" x14ac:dyDescent="0.25">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1" t="str">
        <f>IF(M9132=People!$B$2,People!$A$5,(IF(M9132=People!$B$3,People!$A$3,(IF(M9132=People!$B$4,People!$A$4,(IF(M9132=People!$B$5,People!$A$5,0)))))))</f>
        <v>Chuck Magee</v>
      </c>
      <c r="W9132" s="1" t="str">
        <f>IFERROR(VLOOKUP(Data[[#This Row],[Order ID]], Returns!$A:$B, 2, FALSE), "No")</f>
        <v>No</v>
      </c>
      <c r="X9132" s="1">
        <f>1/COUNTIF(Data[Order ID], Data[[#This Row],[Order ID]])</f>
        <v>0.5</v>
      </c>
      <c r="Y9132" s="1">
        <f>1/COUNTIFS(Data[Customer Name],Data[[#This Row],[Customer Name]], Data[MonthYear],Data[[#This Row],[MonthYear]])</f>
        <v>0.5</v>
      </c>
      <c r="Z9132" s="1" t="str">
        <f>TEXT(Data[[#This Row],[Order Date]], "mm.yy")</f>
        <v>03.18</v>
      </c>
    </row>
    <row r="9133" spans="1:26" x14ac:dyDescent="0.25">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1" t="str">
        <f>IF(M9133=People!$B$2,People!$A$5,(IF(M9133=People!$B$3,People!$A$3,(IF(M9133=People!$B$4,People!$A$4,(IF(M9133=People!$B$5,People!$A$5,0)))))))</f>
        <v>Chuck Magee</v>
      </c>
      <c r="W9133" s="1" t="str">
        <f>IFERROR(VLOOKUP(Data[[#This Row],[Order ID]], Returns!$A:$B, 2, FALSE), "No")</f>
        <v>No</v>
      </c>
      <c r="X9133" s="1">
        <f>1/COUNTIF(Data[Order ID], Data[[#This Row],[Order ID]])</f>
        <v>0.5</v>
      </c>
      <c r="Y9133" s="1">
        <f>1/COUNTIFS(Data[Customer Name],Data[[#This Row],[Customer Name]], Data[MonthYear],Data[[#This Row],[MonthYear]])</f>
        <v>0.5</v>
      </c>
      <c r="Z9133" s="1" t="str">
        <f>TEXT(Data[[#This Row],[Order Date]], "mm.yy")</f>
        <v>05.19</v>
      </c>
    </row>
    <row r="9134" spans="1:26" x14ac:dyDescent="0.25">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1" t="str">
        <f>IF(M9134=People!$B$2,People!$A$5,(IF(M9134=People!$B$3,People!$A$3,(IF(M9134=People!$B$4,People!$A$4,(IF(M9134=People!$B$5,People!$A$5,0)))))))</f>
        <v>Chuck Magee</v>
      </c>
      <c r="W9134" s="1" t="str">
        <f>IFERROR(VLOOKUP(Data[[#This Row],[Order ID]], Returns!$A:$B, 2, FALSE), "No")</f>
        <v>No</v>
      </c>
      <c r="X9134" s="1">
        <f>1/COUNTIF(Data[Order ID], Data[[#This Row],[Order ID]])</f>
        <v>0.5</v>
      </c>
      <c r="Y9134" s="1">
        <f>1/COUNTIFS(Data[Customer Name],Data[[#This Row],[Customer Name]], Data[MonthYear],Data[[#This Row],[MonthYear]])</f>
        <v>0.5</v>
      </c>
      <c r="Z9134" s="1" t="str">
        <f>TEXT(Data[[#This Row],[Order Date]], "mm.yy")</f>
        <v>05.19</v>
      </c>
    </row>
    <row r="9135" spans="1:26" x14ac:dyDescent="0.25">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1" t="str">
        <f>IF(M9135=People!$B$2,People!$A$5,(IF(M9135=People!$B$3,People!$A$3,(IF(M9135=People!$B$4,People!$A$4,(IF(M9135=People!$B$5,People!$A$5,0)))))))</f>
        <v>Cassandra Brandow</v>
      </c>
      <c r="W9135" s="1" t="str">
        <f>IFERROR(VLOOKUP(Data[[#This Row],[Order ID]], Returns!$A:$B, 2, FALSE), "No")</f>
        <v>No</v>
      </c>
      <c r="X9135" s="1">
        <f>1/COUNTIF(Data[Order ID], Data[[#This Row],[Order ID]])</f>
        <v>1</v>
      </c>
      <c r="Y9135" s="1">
        <f>1/COUNTIFS(Data[Customer Name],Data[[#This Row],[Customer Name]], Data[MonthYear],Data[[#This Row],[MonthYear]])</f>
        <v>1</v>
      </c>
      <c r="Z9135" s="1" t="str">
        <f>TEXT(Data[[#This Row],[Order Date]], "mm.yy")</f>
        <v>08.17</v>
      </c>
    </row>
    <row r="9136" spans="1:26" x14ac:dyDescent="0.25">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1" t="str">
        <f>IF(M9136=People!$B$2,People!$A$5,(IF(M9136=People!$B$3,People!$A$3,(IF(M9136=People!$B$4,People!$A$4,(IF(M9136=People!$B$5,People!$A$5,0)))))))</f>
        <v>Cassandra Brandow</v>
      </c>
      <c r="W9136" s="1" t="str">
        <f>IFERROR(VLOOKUP(Data[[#This Row],[Order ID]], Returns!$A:$B, 2, FALSE), "No")</f>
        <v>No</v>
      </c>
      <c r="X9136" s="1">
        <f>1/COUNTIF(Data[Order ID], Data[[#This Row],[Order ID]])</f>
        <v>0.33333333333333331</v>
      </c>
      <c r="Y9136" s="1">
        <f>1/COUNTIFS(Data[Customer Name],Data[[#This Row],[Customer Name]], Data[MonthYear],Data[[#This Row],[MonthYear]])</f>
        <v>0.16666666666666666</v>
      </c>
      <c r="Z9136" s="1" t="str">
        <f>TEXT(Data[[#This Row],[Order Date]], "mm.yy")</f>
        <v>04.18</v>
      </c>
    </row>
    <row r="9137" spans="1:26" x14ac:dyDescent="0.25">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1" t="str">
        <f>IF(M9137=People!$B$2,People!$A$5,(IF(M9137=People!$B$3,People!$A$3,(IF(M9137=People!$B$4,People!$A$4,(IF(M9137=People!$B$5,People!$A$5,0)))))))</f>
        <v>Cassandra Brandow</v>
      </c>
      <c r="W9137" s="1" t="str">
        <f>IFERROR(VLOOKUP(Data[[#This Row],[Order ID]], Returns!$A:$B, 2, FALSE), "No")</f>
        <v>No</v>
      </c>
      <c r="X9137" s="1">
        <f>1/COUNTIF(Data[Order ID], Data[[#This Row],[Order ID]])</f>
        <v>0.33333333333333331</v>
      </c>
      <c r="Y9137" s="1">
        <f>1/COUNTIFS(Data[Customer Name],Data[[#This Row],[Customer Name]], Data[MonthYear],Data[[#This Row],[MonthYear]])</f>
        <v>0.16666666666666666</v>
      </c>
      <c r="Z9137" s="1" t="str">
        <f>TEXT(Data[[#This Row],[Order Date]], "mm.yy")</f>
        <v>04.18</v>
      </c>
    </row>
    <row r="9138" spans="1:26" x14ac:dyDescent="0.25">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1" t="str">
        <f>IF(M9138=People!$B$2,People!$A$5,(IF(M9138=People!$B$3,People!$A$3,(IF(M9138=People!$B$4,People!$A$4,(IF(M9138=People!$B$5,People!$A$5,0)))))))</f>
        <v>Cassandra Brandow</v>
      </c>
      <c r="W9138" s="1" t="str">
        <f>IFERROR(VLOOKUP(Data[[#This Row],[Order ID]], Returns!$A:$B, 2, FALSE), "No")</f>
        <v>No</v>
      </c>
      <c r="X9138" s="1">
        <f>1/COUNTIF(Data[Order ID], Data[[#This Row],[Order ID]])</f>
        <v>0.33333333333333331</v>
      </c>
      <c r="Y9138" s="1">
        <f>1/COUNTIFS(Data[Customer Name],Data[[#This Row],[Customer Name]], Data[MonthYear],Data[[#This Row],[MonthYear]])</f>
        <v>0.16666666666666666</v>
      </c>
      <c r="Z9138" s="1" t="str">
        <f>TEXT(Data[[#This Row],[Order Date]], "mm.yy")</f>
        <v>04.18</v>
      </c>
    </row>
    <row r="9139" spans="1:26" x14ac:dyDescent="0.25">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1" t="str">
        <f>IF(M9139=People!$B$2,People!$A$5,(IF(M9139=People!$B$3,People!$A$3,(IF(M9139=People!$B$4,People!$A$4,(IF(M9139=People!$B$5,People!$A$5,0)))))))</f>
        <v>Cassandra Brandow</v>
      </c>
      <c r="W9139" s="1" t="str">
        <f>IFERROR(VLOOKUP(Data[[#This Row],[Order ID]], Returns!$A:$B, 2, FALSE), "No")</f>
        <v>No</v>
      </c>
      <c r="X9139" s="1">
        <f>1/COUNTIF(Data[Order ID], Data[[#This Row],[Order ID]])</f>
        <v>0.5</v>
      </c>
      <c r="Y9139" s="1">
        <f>1/COUNTIFS(Data[Customer Name],Data[[#This Row],[Customer Name]], Data[MonthYear],Data[[#This Row],[MonthYear]])</f>
        <v>0.5</v>
      </c>
      <c r="Z9139" s="1" t="str">
        <f>TEXT(Data[[#This Row],[Order Date]], "mm.yy")</f>
        <v>02.16</v>
      </c>
    </row>
    <row r="9140" spans="1:26" x14ac:dyDescent="0.25">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1" t="str">
        <f>IF(M9140=People!$B$2,People!$A$5,(IF(M9140=People!$B$3,People!$A$3,(IF(M9140=People!$B$4,People!$A$4,(IF(M9140=People!$B$5,People!$A$5,0)))))))</f>
        <v>Cassandra Brandow</v>
      </c>
      <c r="W9140" s="1" t="str">
        <f>IFERROR(VLOOKUP(Data[[#This Row],[Order ID]], Returns!$A:$B, 2, FALSE), "No")</f>
        <v>No</v>
      </c>
      <c r="X9140" s="1">
        <f>1/COUNTIF(Data[Order ID], Data[[#This Row],[Order ID]])</f>
        <v>0.5</v>
      </c>
      <c r="Y9140" s="1">
        <f>1/COUNTIFS(Data[Customer Name],Data[[#This Row],[Customer Name]], Data[MonthYear],Data[[#This Row],[MonthYear]])</f>
        <v>0.5</v>
      </c>
      <c r="Z9140" s="1" t="str">
        <f>TEXT(Data[[#This Row],[Order Date]], "mm.yy")</f>
        <v>02.16</v>
      </c>
    </row>
    <row r="9141" spans="1:26" x14ac:dyDescent="0.25">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1" t="str">
        <f>IF(M9141=People!$B$2,People!$A$5,(IF(M9141=People!$B$3,People!$A$3,(IF(M9141=People!$B$4,People!$A$4,(IF(M9141=People!$B$5,People!$A$5,0)))))))</f>
        <v>Kelly Williams</v>
      </c>
      <c r="W9141" s="1" t="str">
        <f>IFERROR(VLOOKUP(Data[[#This Row],[Order ID]], Returns!$A:$B, 2, FALSE), "No")</f>
        <v>No</v>
      </c>
      <c r="X9141" s="1">
        <f>1/COUNTIF(Data[Order ID], Data[[#This Row],[Order ID]])</f>
        <v>1</v>
      </c>
      <c r="Y9141" s="1">
        <f>1/COUNTIFS(Data[Customer Name],Data[[#This Row],[Customer Name]], Data[MonthYear],Data[[#This Row],[MonthYear]])</f>
        <v>1</v>
      </c>
      <c r="Z9141" s="1" t="str">
        <f>TEXT(Data[[#This Row],[Order Date]], "mm.yy")</f>
        <v>09.16</v>
      </c>
    </row>
    <row r="9142" spans="1:26" x14ac:dyDescent="0.25">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1" t="str">
        <f>IF(M9142=People!$B$2,People!$A$5,(IF(M9142=People!$B$3,People!$A$3,(IF(M9142=People!$B$4,People!$A$4,(IF(M9142=People!$B$5,People!$A$5,0)))))))</f>
        <v>Cassandra Brandow</v>
      </c>
      <c r="W9142" s="1" t="str">
        <f>IFERROR(VLOOKUP(Data[[#This Row],[Order ID]], Returns!$A:$B, 2, FALSE), "No")</f>
        <v>No</v>
      </c>
      <c r="X9142" s="1">
        <f>1/COUNTIF(Data[Order ID], Data[[#This Row],[Order ID]])</f>
        <v>1</v>
      </c>
      <c r="Y9142" s="1">
        <f>1/COUNTIFS(Data[Customer Name],Data[[#This Row],[Customer Name]], Data[MonthYear],Data[[#This Row],[MonthYear]])</f>
        <v>1</v>
      </c>
      <c r="Z9142" s="1" t="str">
        <f>TEXT(Data[[#This Row],[Order Date]], "mm.yy")</f>
        <v>09.19</v>
      </c>
    </row>
    <row r="9143" spans="1:26" x14ac:dyDescent="0.25">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1" t="str">
        <f>IF(M9143=People!$B$2,People!$A$5,(IF(M9143=People!$B$3,People!$A$3,(IF(M9143=People!$B$4,People!$A$4,(IF(M9143=People!$B$5,People!$A$5,0)))))))</f>
        <v>Chuck Magee</v>
      </c>
      <c r="W9143" s="1" t="str">
        <f>IFERROR(VLOOKUP(Data[[#This Row],[Order ID]], Returns!$A:$B, 2, FALSE), "No")</f>
        <v>No</v>
      </c>
      <c r="X9143" s="1">
        <f>1/COUNTIF(Data[Order ID], Data[[#This Row],[Order ID]])</f>
        <v>1</v>
      </c>
      <c r="Y9143" s="1">
        <f>1/COUNTIFS(Data[Customer Name],Data[[#This Row],[Customer Name]], Data[MonthYear],Data[[#This Row],[MonthYear]])</f>
        <v>1</v>
      </c>
      <c r="Z9143" s="1" t="str">
        <f>TEXT(Data[[#This Row],[Order Date]], "mm.yy")</f>
        <v>09.18</v>
      </c>
    </row>
    <row r="9144" spans="1:26" x14ac:dyDescent="0.25">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1" t="str">
        <f>IF(M9144=People!$B$2,People!$A$5,(IF(M9144=People!$B$3,People!$A$3,(IF(M9144=People!$B$4,People!$A$4,(IF(M9144=People!$B$5,People!$A$5,0)))))))</f>
        <v>Cassandra Brandow</v>
      </c>
      <c r="W9144" s="1" t="str">
        <f>IFERROR(VLOOKUP(Data[[#This Row],[Order ID]], Returns!$A:$B, 2, FALSE), "No")</f>
        <v>No</v>
      </c>
      <c r="X9144" s="1">
        <f>1/COUNTIF(Data[Order ID], Data[[#This Row],[Order ID]])</f>
        <v>0.33333333333333331</v>
      </c>
      <c r="Y9144" s="1">
        <f>1/COUNTIFS(Data[Customer Name],Data[[#This Row],[Customer Name]], Data[MonthYear],Data[[#This Row],[MonthYear]])</f>
        <v>0.33333333333333331</v>
      </c>
      <c r="Z9144" s="1" t="str">
        <f>TEXT(Data[[#This Row],[Order Date]], "mm.yy")</f>
        <v>05.19</v>
      </c>
    </row>
    <row r="9145" spans="1:26" x14ac:dyDescent="0.25">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1" t="str">
        <f>IF(M9145=People!$B$2,People!$A$5,(IF(M9145=People!$B$3,People!$A$3,(IF(M9145=People!$B$4,People!$A$4,(IF(M9145=People!$B$5,People!$A$5,0)))))))</f>
        <v>Cassandra Brandow</v>
      </c>
      <c r="W9145" s="1" t="str">
        <f>IFERROR(VLOOKUP(Data[[#This Row],[Order ID]], Returns!$A:$B, 2, FALSE), "No")</f>
        <v>No</v>
      </c>
      <c r="X9145" s="1">
        <f>1/COUNTIF(Data[Order ID], Data[[#This Row],[Order ID]])</f>
        <v>0.33333333333333331</v>
      </c>
      <c r="Y9145" s="1">
        <f>1/COUNTIFS(Data[Customer Name],Data[[#This Row],[Customer Name]], Data[MonthYear],Data[[#This Row],[MonthYear]])</f>
        <v>0.33333333333333331</v>
      </c>
      <c r="Z9145" s="1" t="str">
        <f>TEXT(Data[[#This Row],[Order Date]], "mm.yy")</f>
        <v>05.19</v>
      </c>
    </row>
    <row r="9146" spans="1:26" x14ac:dyDescent="0.25">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1" t="str">
        <f>IF(M9146=People!$B$2,People!$A$5,(IF(M9146=People!$B$3,People!$A$3,(IF(M9146=People!$B$4,People!$A$4,(IF(M9146=People!$B$5,People!$A$5,0)))))))</f>
        <v>Cassandra Brandow</v>
      </c>
      <c r="W9146" s="1" t="str">
        <f>IFERROR(VLOOKUP(Data[[#This Row],[Order ID]], Returns!$A:$B, 2, FALSE), "No")</f>
        <v>No</v>
      </c>
      <c r="X9146" s="1">
        <f>1/COUNTIF(Data[Order ID], Data[[#This Row],[Order ID]])</f>
        <v>0.33333333333333331</v>
      </c>
      <c r="Y9146" s="1">
        <f>1/COUNTIFS(Data[Customer Name],Data[[#This Row],[Customer Name]], Data[MonthYear],Data[[#This Row],[MonthYear]])</f>
        <v>0.33333333333333331</v>
      </c>
      <c r="Z9146" s="1" t="str">
        <f>TEXT(Data[[#This Row],[Order Date]], "mm.yy")</f>
        <v>05.19</v>
      </c>
    </row>
    <row r="9147" spans="1:26" x14ac:dyDescent="0.25">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1" t="str">
        <f>IF(M9147=People!$B$2,People!$A$5,(IF(M9147=People!$B$3,People!$A$3,(IF(M9147=People!$B$4,People!$A$4,(IF(M9147=People!$B$5,People!$A$5,0)))))))</f>
        <v>Kelly Williams</v>
      </c>
      <c r="W9147" s="1" t="str">
        <f>IFERROR(VLOOKUP(Data[[#This Row],[Order ID]], Returns!$A:$B, 2, FALSE), "No")</f>
        <v>No</v>
      </c>
      <c r="X9147" s="1">
        <f>1/COUNTIF(Data[Order ID], Data[[#This Row],[Order ID]])</f>
        <v>1</v>
      </c>
      <c r="Y9147" s="1">
        <f>1/COUNTIFS(Data[Customer Name],Data[[#This Row],[Customer Name]], Data[MonthYear],Data[[#This Row],[MonthYear]])</f>
        <v>1</v>
      </c>
      <c r="Z9147" s="1" t="str">
        <f>TEXT(Data[[#This Row],[Order Date]], "mm.yy")</f>
        <v>09.17</v>
      </c>
    </row>
    <row r="9148" spans="1:26" x14ac:dyDescent="0.25">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1" t="str">
        <f>IF(M9148=People!$B$2,People!$A$5,(IF(M9148=People!$B$3,People!$A$3,(IF(M9148=People!$B$4,People!$A$4,(IF(M9148=People!$B$5,People!$A$5,0)))))))</f>
        <v>Chuck Magee</v>
      </c>
      <c r="W9148" s="1" t="str">
        <f>IFERROR(VLOOKUP(Data[[#This Row],[Order ID]], Returns!$A:$B, 2, FALSE), "No")</f>
        <v>No</v>
      </c>
      <c r="X9148" s="1">
        <f>1/COUNTIF(Data[Order ID], Data[[#This Row],[Order ID]])</f>
        <v>0.33333333333333331</v>
      </c>
      <c r="Y9148" s="1">
        <f>1/COUNTIFS(Data[Customer Name],Data[[#This Row],[Customer Name]], Data[MonthYear],Data[[#This Row],[MonthYear]])</f>
        <v>0.33333333333333331</v>
      </c>
      <c r="Z9148" s="1" t="str">
        <f>TEXT(Data[[#This Row],[Order Date]], "mm.yy")</f>
        <v>01.18</v>
      </c>
    </row>
    <row r="9149" spans="1:26" x14ac:dyDescent="0.25">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1" t="str">
        <f>IF(M9149=People!$B$2,People!$A$5,(IF(M9149=People!$B$3,People!$A$3,(IF(M9149=People!$B$4,People!$A$4,(IF(M9149=People!$B$5,People!$A$5,0)))))))</f>
        <v>Chuck Magee</v>
      </c>
      <c r="W9149" s="1" t="str">
        <f>IFERROR(VLOOKUP(Data[[#This Row],[Order ID]], Returns!$A:$B, 2, FALSE), "No")</f>
        <v>No</v>
      </c>
      <c r="X9149" s="1">
        <f>1/COUNTIF(Data[Order ID], Data[[#This Row],[Order ID]])</f>
        <v>0.33333333333333331</v>
      </c>
      <c r="Y9149" s="1">
        <f>1/COUNTIFS(Data[Customer Name],Data[[#This Row],[Customer Name]], Data[MonthYear],Data[[#This Row],[MonthYear]])</f>
        <v>0.33333333333333331</v>
      </c>
      <c r="Z9149" s="1" t="str">
        <f>TEXT(Data[[#This Row],[Order Date]], "mm.yy")</f>
        <v>01.18</v>
      </c>
    </row>
    <row r="9150" spans="1:26" x14ac:dyDescent="0.25">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1" t="str">
        <f>IF(M9150=People!$B$2,People!$A$5,(IF(M9150=People!$B$3,People!$A$3,(IF(M9150=People!$B$4,People!$A$4,(IF(M9150=People!$B$5,People!$A$5,0)))))))</f>
        <v>Chuck Magee</v>
      </c>
      <c r="W9150" s="1" t="str">
        <f>IFERROR(VLOOKUP(Data[[#This Row],[Order ID]], Returns!$A:$B, 2, FALSE), "No")</f>
        <v>No</v>
      </c>
      <c r="X9150" s="1">
        <f>1/COUNTIF(Data[Order ID], Data[[#This Row],[Order ID]])</f>
        <v>0.33333333333333331</v>
      </c>
      <c r="Y9150" s="1">
        <f>1/COUNTIFS(Data[Customer Name],Data[[#This Row],[Customer Name]], Data[MonthYear],Data[[#This Row],[MonthYear]])</f>
        <v>0.33333333333333331</v>
      </c>
      <c r="Z9150" s="1" t="str">
        <f>TEXT(Data[[#This Row],[Order Date]], "mm.yy")</f>
        <v>01.18</v>
      </c>
    </row>
    <row r="9151" spans="1:26" x14ac:dyDescent="0.25">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1" t="str">
        <f>IF(M9151=People!$B$2,People!$A$5,(IF(M9151=People!$B$3,People!$A$3,(IF(M9151=People!$B$4,People!$A$4,(IF(M9151=People!$B$5,People!$A$5,0)))))))</f>
        <v>Kelly Williams</v>
      </c>
      <c r="W9151" s="1" t="str">
        <f>IFERROR(VLOOKUP(Data[[#This Row],[Order ID]], Returns!$A:$B, 2, FALSE), "No")</f>
        <v>No</v>
      </c>
      <c r="X9151" s="1">
        <f>1/COUNTIF(Data[Order ID], Data[[#This Row],[Order ID]])</f>
        <v>0.5</v>
      </c>
      <c r="Y9151" s="1">
        <f>1/COUNTIFS(Data[Customer Name],Data[[#This Row],[Customer Name]], Data[MonthYear],Data[[#This Row],[MonthYear]])</f>
        <v>0.5</v>
      </c>
      <c r="Z9151" s="1" t="str">
        <f>TEXT(Data[[#This Row],[Order Date]], "mm.yy")</f>
        <v>06.16</v>
      </c>
    </row>
    <row r="9152" spans="1:26" x14ac:dyDescent="0.25">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1" t="str">
        <f>IF(M9152=People!$B$2,People!$A$5,(IF(M9152=People!$B$3,People!$A$3,(IF(M9152=People!$B$4,People!$A$4,(IF(M9152=People!$B$5,People!$A$5,0)))))))</f>
        <v>Kelly Williams</v>
      </c>
      <c r="W9152" s="1" t="str">
        <f>IFERROR(VLOOKUP(Data[[#This Row],[Order ID]], Returns!$A:$B, 2, FALSE), "No")</f>
        <v>No</v>
      </c>
      <c r="X9152" s="1">
        <f>1/COUNTIF(Data[Order ID], Data[[#This Row],[Order ID]])</f>
        <v>0.5</v>
      </c>
      <c r="Y9152" s="1">
        <f>1/COUNTIFS(Data[Customer Name],Data[[#This Row],[Customer Name]], Data[MonthYear],Data[[#This Row],[MonthYear]])</f>
        <v>0.5</v>
      </c>
      <c r="Z9152" s="1" t="str">
        <f>TEXT(Data[[#This Row],[Order Date]], "mm.yy")</f>
        <v>06.16</v>
      </c>
    </row>
    <row r="9153" spans="1:26" x14ac:dyDescent="0.25">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1" t="str">
        <f>IF(M9153=People!$B$2,People!$A$5,(IF(M9153=People!$B$3,People!$A$3,(IF(M9153=People!$B$4,People!$A$4,(IF(M9153=People!$B$5,People!$A$5,0)))))))</f>
        <v>Cassandra Brandow</v>
      </c>
      <c r="W9153" s="1" t="str">
        <f>IFERROR(VLOOKUP(Data[[#This Row],[Order ID]], Returns!$A:$B, 2, FALSE), "No")</f>
        <v>No</v>
      </c>
      <c r="X9153" s="1">
        <f>1/COUNTIF(Data[Order ID], Data[[#This Row],[Order ID]])</f>
        <v>0.33333333333333331</v>
      </c>
      <c r="Y9153" s="1">
        <f>1/COUNTIFS(Data[Customer Name],Data[[#This Row],[Customer Name]], Data[MonthYear],Data[[#This Row],[MonthYear]])</f>
        <v>0.33333333333333331</v>
      </c>
      <c r="Z9153" s="1" t="str">
        <f>TEXT(Data[[#This Row],[Order Date]], "mm.yy")</f>
        <v>09.17</v>
      </c>
    </row>
    <row r="9154" spans="1:26" x14ac:dyDescent="0.25">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1" t="str">
        <f>IF(M9154=People!$B$2,People!$A$5,(IF(M9154=People!$B$3,People!$A$3,(IF(M9154=People!$B$4,People!$A$4,(IF(M9154=People!$B$5,People!$A$5,0)))))))</f>
        <v>Cassandra Brandow</v>
      </c>
      <c r="W9154" s="1" t="str">
        <f>IFERROR(VLOOKUP(Data[[#This Row],[Order ID]], Returns!$A:$B, 2, FALSE), "No")</f>
        <v>No</v>
      </c>
      <c r="X9154" s="1">
        <f>1/COUNTIF(Data[Order ID], Data[[#This Row],[Order ID]])</f>
        <v>0.33333333333333331</v>
      </c>
      <c r="Y9154" s="1">
        <f>1/COUNTIFS(Data[Customer Name],Data[[#This Row],[Customer Name]], Data[MonthYear],Data[[#This Row],[MonthYear]])</f>
        <v>0.33333333333333331</v>
      </c>
      <c r="Z9154" s="1" t="str">
        <f>TEXT(Data[[#This Row],[Order Date]], "mm.yy")</f>
        <v>09.17</v>
      </c>
    </row>
    <row r="9155" spans="1:26" x14ac:dyDescent="0.25">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1" t="str">
        <f>IF(M9155=People!$B$2,People!$A$5,(IF(M9155=People!$B$3,People!$A$3,(IF(M9155=People!$B$4,People!$A$4,(IF(M9155=People!$B$5,People!$A$5,0)))))))</f>
        <v>Cassandra Brandow</v>
      </c>
      <c r="W9155" s="1" t="str">
        <f>IFERROR(VLOOKUP(Data[[#This Row],[Order ID]], Returns!$A:$B, 2, FALSE), "No")</f>
        <v>No</v>
      </c>
      <c r="X9155" s="1">
        <f>1/COUNTIF(Data[Order ID], Data[[#This Row],[Order ID]])</f>
        <v>0.33333333333333331</v>
      </c>
      <c r="Y9155" s="1">
        <f>1/COUNTIFS(Data[Customer Name],Data[[#This Row],[Customer Name]], Data[MonthYear],Data[[#This Row],[MonthYear]])</f>
        <v>0.33333333333333331</v>
      </c>
      <c r="Z9155" s="1" t="str">
        <f>TEXT(Data[[#This Row],[Order Date]], "mm.yy")</f>
        <v>09.17</v>
      </c>
    </row>
    <row r="9156" spans="1:26" x14ac:dyDescent="0.25">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1" t="str">
        <f>IF(M9156=People!$B$2,People!$A$5,(IF(M9156=People!$B$3,People!$A$3,(IF(M9156=People!$B$4,People!$A$4,(IF(M9156=People!$B$5,People!$A$5,0)))))))</f>
        <v>Chuck Magee</v>
      </c>
      <c r="W9156" s="1" t="str">
        <f>IFERROR(VLOOKUP(Data[[#This Row],[Order ID]], Returns!$A:$B, 2, FALSE), "No")</f>
        <v>No</v>
      </c>
      <c r="X9156" s="1">
        <f>1/COUNTIF(Data[Order ID], Data[[#This Row],[Order ID]])</f>
        <v>1</v>
      </c>
      <c r="Y9156" s="1">
        <f>1/COUNTIFS(Data[Customer Name],Data[[#This Row],[Customer Name]], Data[MonthYear],Data[[#This Row],[MonthYear]])</f>
        <v>1</v>
      </c>
      <c r="Z9156" s="1" t="str">
        <f>TEXT(Data[[#This Row],[Order Date]], "mm.yy")</f>
        <v>08.18</v>
      </c>
    </row>
    <row r="9157" spans="1:26" x14ac:dyDescent="0.25">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1" t="str">
        <f>IF(M9157=People!$B$2,People!$A$5,(IF(M9157=People!$B$3,People!$A$3,(IF(M9157=People!$B$4,People!$A$4,(IF(M9157=People!$B$5,People!$A$5,0)))))))</f>
        <v>Cassandra Brandow</v>
      </c>
      <c r="W9157" s="1" t="str">
        <f>IFERROR(VLOOKUP(Data[[#This Row],[Order ID]], Returns!$A:$B, 2, FALSE), "No")</f>
        <v>No</v>
      </c>
      <c r="X9157" s="1">
        <f>1/COUNTIF(Data[Order ID], Data[[#This Row],[Order ID]])</f>
        <v>1</v>
      </c>
      <c r="Y9157" s="1">
        <f>1/COUNTIFS(Data[Customer Name],Data[[#This Row],[Customer Name]], Data[MonthYear],Data[[#This Row],[MonthYear]])</f>
        <v>1</v>
      </c>
      <c r="Z9157" s="1" t="str">
        <f>TEXT(Data[[#This Row],[Order Date]], "mm.yy")</f>
        <v>01.16</v>
      </c>
    </row>
    <row r="9158" spans="1:26" x14ac:dyDescent="0.25">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1" t="str">
        <f>IF(M9158=People!$B$2,People!$A$5,(IF(M9158=People!$B$3,People!$A$3,(IF(M9158=People!$B$4,People!$A$4,(IF(M9158=People!$B$5,People!$A$5,0)))))))</f>
        <v>Chuck Magee</v>
      </c>
      <c r="W9158" s="1" t="str">
        <f>IFERROR(VLOOKUP(Data[[#This Row],[Order ID]], Returns!$A:$B, 2, FALSE), "No")</f>
        <v>No</v>
      </c>
      <c r="X9158" s="1">
        <f>1/COUNTIF(Data[Order ID], Data[[#This Row],[Order ID]])</f>
        <v>0.33333333333333331</v>
      </c>
      <c r="Y9158" s="1">
        <f>1/COUNTIFS(Data[Customer Name],Data[[#This Row],[Customer Name]], Data[MonthYear],Data[[#This Row],[MonthYear]])</f>
        <v>0.33333333333333331</v>
      </c>
      <c r="Z9158" s="1" t="str">
        <f>TEXT(Data[[#This Row],[Order Date]], "mm.yy")</f>
        <v>08.16</v>
      </c>
    </row>
    <row r="9159" spans="1:26" x14ac:dyDescent="0.25">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1" t="str">
        <f>IF(M9159=People!$B$2,People!$A$5,(IF(M9159=People!$B$3,People!$A$3,(IF(M9159=People!$B$4,People!$A$4,(IF(M9159=People!$B$5,People!$A$5,0)))))))</f>
        <v>Chuck Magee</v>
      </c>
      <c r="W9159" s="1" t="str">
        <f>IFERROR(VLOOKUP(Data[[#This Row],[Order ID]], Returns!$A:$B, 2, FALSE), "No")</f>
        <v>No</v>
      </c>
      <c r="X9159" s="1">
        <f>1/COUNTIF(Data[Order ID], Data[[#This Row],[Order ID]])</f>
        <v>0.33333333333333331</v>
      </c>
      <c r="Y9159" s="1">
        <f>1/COUNTIFS(Data[Customer Name],Data[[#This Row],[Customer Name]], Data[MonthYear],Data[[#This Row],[MonthYear]])</f>
        <v>0.33333333333333331</v>
      </c>
      <c r="Z9159" s="1" t="str">
        <f>TEXT(Data[[#This Row],[Order Date]], "mm.yy")</f>
        <v>08.16</v>
      </c>
    </row>
    <row r="9160" spans="1:26" x14ac:dyDescent="0.25">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1" t="str">
        <f>IF(M9160=People!$B$2,People!$A$5,(IF(M9160=People!$B$3,People!$A$3,(IF(M9160=People!$B$4,People!$A$4,(IF(M9160=People!$B$5,People!$A$5,0)))))))</f>
        <v>Chuck Magee</v>
      </c>
      <c r="W9160" s="1" t="str">
        <f>IFERROR(VLOOKUP(Data[[#This Row],[Order ID]], Returns!$A:$B, 2, FALSE), "No")</f>
        <v>No</v>
      </c>
      <c r="X9160" s="1">
        <f>1/COUNTIF(Data[Order ID], Data[[#This Row],[Order ID]])</f>
        <v>0.33333333333333331</v>
      </c>
      <c r="Y9160" s="1">
        <f>1/COUNTIFS(Data[Customer Name],Data[[#This Row],[Customer Name]], Data[MonthYear],Data[[#This Row],[MonthYear]])</f>
        <v>0.33333333333333331</v>
      </c>
      <c r="Z9160" s="1" t="str">
        <f>TEXT(Data[[#This Row],[Order Date]], "mm.yy")</f>
        <v>08.16</v>
      </c>
    </row>
    <row r="9161" spans="1:26" x14ac:dyDescent="0.25">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1" t="str">
        <f>IF(M9161=People!$B$2,People!$A$5,(IF(M9161=People!$B$3,People!$A$3,(IF(M9161=People!$B$4,People!$A$4,(IF(M9161=People!$B$5,People!$A$5,0)))))))</f>
        <v>Cassandra Brandow</v>
      </c>
      <c r="W9161" s="1" t="str">
        <f>IFERROR(VLOOKUP(Data[[#This Row],[Order ID]], Returns!$A:$B, 2, FALSE), "No")</f>
        <v>No</v>
      </c>
      <c r="X9161" s="1">
        <f>1/COUNTIF(Data[Order ID], Data[[#This Row],[Order ID]])</f>
        <v>0.5</v>
      </c>
      <c r="Y9161" s="1">
        <f>1/COUNTIFS(Data[Customer Name],Data[[#This Row],[Customer Name]], Data[MonthYear],Data[[#This Row],[MonthYear]])</f>
        <v>0.5</v>
      </c>
      <c r="Z9161" s="1" t="str">
        <f>TEXT(Data[[#This Row],[Order Date]], "mm.yy")</f>
        <v>08.18</v>
      </c>
    </row>
    <row r="9162" spans="1:26" x14ac:dyDescent="0.25">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1" t="str">
        <f>IF(M9162=People!$B$2,People!$A$5,(IF(M9162=People!$B$3,People!$A$3,(IF(M9162=People!$B$4,People!$A$4,(IF(M9162=People!$B$5,People!$A$5,0)))))))</f>
        <v>Cassandra Brandow</v>
      </c>
      <c r="W9162" s="1" t="str">
        <f>IFERROR(VLOOKUP(Data[[#This Row],[Order ID]], Returns!$A:$B, 2, FALSE), "No")</f>
        <v>No</v>
      </c>
      <c r="X9162" s="1">
        <f>1/COUNTIF(Data[Order ID], Data[[#This Row],[Order ID]])</f>
        <v>0.5</v>
      </c>
      <c r="Y9162" s="1">
        <f>1/COUNTIFS(Data[Customer Name],Data[[#This Row],[Customer Name]], Data[MonthYear],Data[[#This Row],[MonthYear]])</f>
        <v>0.5</v>
      </c>
      <c r="Z9162" s="1" t="str">
        <f>TEXT(Data[[#This Row],[Order Date]], "mm.yy")</f>
        <v>08.18</v>
      </c>
    </row>
    <row r="9163" spans="1:26" x14ac:dyDescent="0.25">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1" t="str">
        <f>IF(M9163=People!$B$2,People!$A$5,(IF(M9163=People!$B$3,People!$A$3,(IF(M9163=People!$B$4,People!$A$4,(IF(M9163=People!$B$5,People!$A$5,0)))))))</f>
        <v>Kelly Williams</v>
      </c>
      <c r="W9163" s="1" t="str">
        <f>IFERROR(VLOOKUP(Data[[#This Row],[Order ID]], Returns!$A:$B, 2, FALSE), "No")</f>
        <v>No</v>
      </c>
      <c r="X9163" s="1">
        <f>1/COUNTIF(Data[Order ID], Data[[#This Row],[Order ID]])</f>
        <v>0.5</v>
      </c>
      <c r="Y9163" s="1">
        <f>1/COUNTIFS(Data[Customer Name],Data[[#This Row],[Customer Name]], Data[MonthYear],Data[[#This Row],[MonthYear]])</f>
        <v>0.5</v>
      </c>
      <c r="Z9163" s="1" t="str">
        <f>TEXT(Data[[#This Row],[Order Date]], "mm.yy")</f>
        <v>12.18</v>
      </c>
    </row>
    <row r="9164" spans="1:26" x14ac:dyDescent="0.25">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1" t="str">
        <f>IF(M9164=People!$B$2,People!$A$5,(IF(M9164=People!$B$3,People!$A$3,(IF(M9164=People!$B$4,People!$A$4,(IF(M9164=People!$B$5,People!$A$5,0)))))))</f>
        <v>Kelly Williams</v>
      </c>
      <c r="W9164" s="1" t="str">
        <f>IFERROR(VLOOKUP(Data[[#This Row],[Order ID]], Returns!$A:$B, 2, FALSE), "No")</f>
        <v>No</v>
      </c>
      <c r="X9164" s="1">
        <f>1/COUNTIF(Data[Order ID], Data[[#This Row],[Order ID]])</f>
        <v>0.5</v>
      </c>
      <c r="Y9164" s="1">
        <f>1/COUNTIFS(Data[Customer Name],Data[[#This Row],[Customer Name]], Data[MonthYear],Data[[#This Row],[MonthYear]])</f>
        <v>0.5</v>
      </c>
      <c r="Z9164" s="1" t="str">
        <f>TEXT(Data[[#This Row],[Order Date]], "mm.yy")</f>
        <v>12.18</v>
      </c>
    </row>
    <row r="9165" spans="1:26" x14ac:dyDescent="0.25">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1" t="str">
        <f>IF(M9165=People!$B$2,People!$A$5,(IF(M9165=People!$B$3,People!$A$3,(IF(M9165=People!$B$4,People!$A$4,(IF(M9165=People!$B$5,People!$A$5,0)))))))</f>
        <v>Kelly Williams</v>
      </c>
      <c r="W9165" s="1" t="str">
        <f>IFERROR(VLOOKUP(Data[[#This Row],[Order ID]], Returns!$A:$B, 2, FALSE), "No")</f>
        <v>No</v>
      </c>
      <c r="X9165" s="1">
        <f>1/COUNTIF(Data[Order ID], Data[[#This Row],[Order ID]])</f>
        <v>0.5</v>
      </c>
      <c r="Y9165" s="1">
        <f>1/COUNTIFS(Data[Customer Name],Data[[#This Row],[Customer Name]], Data[MonthYear],Data[[#This Row],[MonthYear]])</f>
        <v>0.5</v>
      </c>
      <c r="Z9165" s="1" t="str">
        <f>TEXT(Data[[#This Row],[Order Date]], "mm.yy")</f>
        <v>06.17</v>
      </c>
    </row>
    <row r="9166" spans="1:26" x14ac:dyDescent="0.25">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1" t="str">
        <f>IF(M9166=People!$B$2,People!$A$5,(IF(M9166=People!$B$3,People!$A$3,(IF(M9166=People!$B$4,People!$A$4,(IF(M9166=People!$B$5,People!$A$5,0)))))))</f>
        <v>Kelly Williams</v>
      </c>
      <c r="W9166" s="1" t="str">
        <f>IFERROR(VLOOKUP(Data[[#This Row],[Order ID]], Returns!$A:$B, 2, FALSE), "No")</f>
        <v>No</v>
      </c>
      <c r="X9166" s="1">
        <f>1/COUNTIF(Data[Order ID], Data[[#This Row],[Order ID]])</f>
        <v>0.5</v>
      </c>
      <c r="Y9166" s="1">
        <f>1/COUNTIFS(Data[Customer Name],Data[[#This Row],[Customer Name]], Data[MonthYear],Data[[#This Row],[MonthYear]])</f>
        <v>0.5</v>
      </c>
      <c r="Z9166" s="1" t="str">
        <f>TEXT(Data[[#This Row],[Order Date]], "mm.yy")</f>
        <v>06.17</v>
      </c>
    </row>
    <row r="9167" spans="1:26" x14ac:dyDescent="0.25">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1" t="str">
        <f>IF(M9167=People!$B$2,People!$A$5,(IF(M9167=People!$B$3,People!$A$3,(IF(M9167=People!$B$4,People!$A$4,(IF(M9167=People!$B$5,People!$A$5,0)))))))</f>
        <v>Cassandra Brandow</v>
      </c>
      <c r="W9167" s="1" t="str">
        <f>IFERROR(VLOOKUP(Data[[#This Row],[Order ID]], Returns!$A:$B, 2, FALSE), "No")</f>
        <v>No</v>
      </c>
      <c r="X9167" s="1">
        <f>1/COUNTIF(Data[Order ID], Data[[#This Row],[Order ID]])</f>
        <v>0.33333333333333331</v>
      </c>
      <c r="Y9167" s="1">
        <f>1/COUNTIFS(Data[Customer Name],Data[[#This Row],[Customer Name]], Data[MonthYear],Data[[#This Row],[MonthYear]])</f>
        <v>0.33333333333333331</v>
      </c>
      <c r="Z9167" s="1" t="str">
        <f>TEXT(Data[[#This Row],[Order Date]], "mm.yy")</f>
        <v>06.18</v>
      </c>
    </row>
    <row r="9168" spans="1:26" x14ac:dyDescent="0.25">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1" t="str">
        <f>IF(M9168=People!$B$2,People!$A$5,(IF(M9168=People!$B$3,People!$A$3,(IF(M9168=People!$B$4,People!$A$4,(IF(M9168=People!$B$5,People!$A$5,0)))))))</f>
        <v>Cassandra Brandow</v>
      </c>
      <c r="W9168" s="1" t="str">
        <f>IFERROR(VLOOKUP(Data[[#This Row],[Order ID]], Returns!$A:$B, 2, FALSE), "No")</f>
        <v>No</v>
      </c>
      <c r="X9168" s="1">
        <f>1/COUNTIF(Data[Order ID], Data[[#This Row],[Order ID]])</f>
        <v>0.33333333333333331</v>
      </c>
      <c r="Y9168" s="1">
        <f>1/COUNTIFS(Data[Customer Name],Data[[#This Row],[Customer Name]], Data[MonthYear],Data[[#This Row],[MonthYear]])</f>
        <v>0.33333333333333331</v>
      </c>
      <c r="Z9168" s="1" t="str">
        <f>TEXT(Data[[#This Row],[Order Date]], "mm.yy")</f>
        <v>06.18</v>
      </c>
    </row>
    <row r="9169" spans="1:26" x14ac:dyDescent="0.25">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1" t="str">
        <f>IF(M9169=People!$B$2,People!$A$5,(IF(M9169=People!$B$3,People!$A$3,(IF(M9169=People!$B$4,People!$A$4,(IF(M9169=People!$B$5,People!$A$5,0)))))))</f>
        <v>Cassandra Brandow</v>
      </c>
      <c r="W9169" s="1" t="str">
        <f>IFERROR(VLOOKUP(Data[[#This Row],[Order ID]], Returns!$A:$B, 2, FALSE), "No")</f>
        <v>No</v>
      </c>
      <c r="X9169" s="1">
        <f>1/COUNTIF(Data[Order ID], Data[[#This Row],[Order ID]])</f>
        <v>0.33333333333333331</v>
      </c>
      <c r="Y9169" s="1">
        <f>1/COUNTIFS(Data[Customer Name],Data[[#This Row],[Customer Name]], Data[MonthYear],Data[[#This Row],[MonthYear]])</f>
        <v>0.33333333333333331</v>
      </c>
      <c r="Z9169" s="1" t="str">
        <f>TEXT(Data[[#This Row],[Order Date]], "mm.yy")</f>
        <v>06.18</v>
      </c>
    </row>
    <row r="9170" spans="1:26" x14ac:dyDescent="0.25">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1" t="str">
        <f>IF(M9170=People!$B$2,People!$A$5,(IF(M9170=People!$B$3,People!$A$3,(IF(M9170=People!$B$4,People!$A$4,(IF(M9170=People!$B$5,People!$A$5,0)))))))</f>
        <v>Cassandra Brandow</v>
      </c>
      <c r="W9170" s="1" t="str">
        <f>IFERROR(VLOOKUP(Data[[#This Row],[Order ID]], Returns!$A:$B, 2, FALSE), "No")</f>
        <v>No</v>
      </c>
      <c r="X9170" s="1">
        <f>1/COUNTIF(Data[Order ID], Data[[#This Row],[Order ID]])</f>
        <v>0.5</v>
      </c>
      <c r="Y9170" s="1">
        <f>1/COUNTIFS(Data[Customer Name],Data[[#This Row],[Customer Name]], Data[MonthYear],Data[[#This Row],[MonthYear]])</f>
        <v>0.2</v>
      </c>
      <c r="Z9170" s="1" t="str">
        <f>TEXT(Data[[#This Row],[Order Date]], "mm.yy")</f>
        <v>03.18</v>
      </c>
    </row>
    <row r="9171" spans="1:26" x14ac:dyDescent="0.25">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1" t="str">
        <f>IF(M9171=People!$B$2,People!$A$5,(IF(M9171=People!$B$3,People!$A$3,(IF(M9171=People!$B$4,People!$A$4,(IF(M9171=People!$B$5,People!$A$5,0)))))))</f>
        <v>Cassandra Brandow</v>
      </c>
      <c r="W9171" s="1" t="str">
        <f>IFERROR(VLOOKUP(Data[[#This Row],[Order ID]], Returns!$A:$B, 2, FALSE), "No")</f>
        <v>No</v>
      </c>
      <c r="X9171" s="1">
        <f>1/COUNTIF(Data[Order ID], Data[[#This Row],[Order ID]])</f>
        <v>0.5</v>
      </c>
      <c r="Y9171" s="1">
        <f>1/COUNTIFS(Data[Customer Name],Data[[#This Row],[Customer Name]], Data[MonthYear],Data[[#This Row],[MonthYear]])</f>
        <v>0.2</v>
      </c>
      <c r="Z9171" s="1" t="str">
        <f>TEXT(Data[[#This Row],[Order Date]], "mm.yy")</f>
        <v>03.18</v>
      </c>
    </row>
    <row r="9172" spans="1:26" x14ac:dyDescent="0.25">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1" t="str">
        <f>IF(M9172=People!$B$2,People!$A$5,(IF(M9172=People!$B$3,People!$A$3,(IF(M9172=People!$B$4,People!$A$4,(IF(M9172=People!$B$5,People!$A$5,0)))))))</f>
        <v>Cassandra Brandow</v>
      </c>
      <c r="W9172" s="1" t="str">
        <f>IFERROR(VLOOKUP(Data[[#This Row],[Order ID]], Returns!$A:$B, 2, FALSE), "No")</f>
        <v>No</v>
      </c>
      <c r="X9172" s="1">
        <f>1/COUNTIF(Data[Order ID], Data[[#This Row],[Order ID]])</f>
        <v>0.25</v>
      </c>
      <c r="Y9172" s="1">
        <f>1/COUNTIFS(Data[Customer Name],Data[[#This Row],[Customer Name]], Data[MonthYear],Data[[#This Row],[MonthYear]])</f>
        <v>0.25</v>
      </c>
      <c r="Z9172" s="1" t="str">
        <f>TEXT(Data[[#This Row],[Order Date]], "mm.yy")</f>
        <v>12.18</v>
      </c>
    </row>
    <row r="9173" spans="1:26" x14ac:dyDescent="0.25">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1" t="str">
        <f>IF(M9173=People!$B$2,People!$A$5,(IF(M9173=People!$B$3,People!$A$3,(IF(M9173=People!$B$4,People!$A$4,(IF(M9173=People!$B$5,People!$A$5,0)))))))</f>
        <v>Cassandra Brandow</v>
      </c>
      <c r="W9173" s="1" t="str">
        <f>IFERROR(VLOOKUP(Data[[#This Row],[Order ID]], Returns!$A:$B, 2, FALSE), "No")</f>
        <v>No</v>
      </c>
      <c r="X9173" s="1">
        <f>1/COUNTIF(Data[Order ID], Data[[#This Row],[Order ID]])</f>
        <v>0.25</v>
      </c>
      <c r="Y9173" s="1">
        <f>1/COUNTIFS(Data[Customer Name],Data[[#This Row],[Customer Name]], Data[MonthYear],Data[[#This Row],[MonthYear]])</f>
        <v>0.25</v>
      </c>
      <c r="Z9173" s="1" t="str">
        <f>TEXT(Data[[#This Row],[Order Date]], "mm.yy")</f>
        <v>12.18</v>
      </c>
    </row>
    <row r="9174" spans="1:26" x14ac:dyDescent="0.25">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1" t="str">
        <f>IF(M9174=People!$B$2,People!$A$5,(IF(M9174=People!$B$3,People!$A$3,(IF(M9174=People!$B$4,People!$A$4,(IF(M9174=People!$B$5,People!$A$5,0)))))))</f>
        <v>Cassandra Brandow</v>
      </c>
      <c r="W9174" s="1" t="str">
        <f>IFERROR(VLOOKUP(Data[[#This Row],[Order ID]], Returns!$A:$B, 2, FALSE), "No")</f>
        <v>No</v>
      </c>
      <c r="X9174" s="1">
        <f>1/COUNTIF(Data[Order ID], Data[[#This Row],[Order ID]])</f>
        <v>0.25</v>
      </c>
      <c r="Y9174" s="1">
        <f>1/COUNTIFS(Data[Customer Name],Data[[#This Row],[Customer Name]], Data[MonthYear],Data[[#This Row],[MonthYear]])</f>
        <v>0.25</v>
      </c>
      <c r="Z9174" s="1" t="str">
        <f>TEXT(Data[[#This Row],[Order Date]], "mm.yy")</f>
        <v>12.18</v>
      </c>
    </row>
    <row r="9175" spans="1:26" x14ac:dyDescent="0.25">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1" t="str">
        <f>IF(M9175=People!$B$2,People!$A$5,(IF(M9175=People!$B$3,People!$A$3,(IF(M9175=People!$B$4,People!$A$4,(IF(M9175=People!$B$5,People!$A$5,0)))))))</f>
        <v>Cassandra Brandow</v>
      </c>
      <c r="W9175" s="1" t="str">
        <f>IFERROR(VLOOKUP(Data[[#This Row],[Order ID]], Returns!$A:$B, 2, FALSE), "No")</f>
        <v>No</v>
      </c>
      <c r="X9175" s="1">
        <f>1/COUNTIF(Data[Order ID], Data[[#This Row],[Order ID]])</f>
        <v>0.25</v>
      </c>
      <c r="Y9175" s="1">
        <f>1/COUNTIFS(Data[Customer Name],Data[[#This Row],[Customer Name]], Data[MonthYear],Data[[#This Row],[MonthYear]])</f>
        <v>0.25</v>
      </c>
      <c r="Z9175" s="1" t="str">
        <f>TEXT(Data[[#This Row],[Order Date]], "mm.yy")</f>
        <v>12.18</v>
      </c>
    </row>
    <row r="9176" spans="1:26" x14ac:dyDescent="0.25">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1" t="str">
        <f>IF(M9176=People!$B$2,People!$A$5,(IF(M9176=People!$B$3,People!$A$3,(IF(M9176=People!$B$4,People!$A$4,(IF(M9176=People!$B$5,People!$A$5,0)))))))</f>
        <v>Cassandra Brandow</v>
      </c>
      <c r="W9176" s="1" t="str">
        <f>IFERROR(VLOOKUP(Data[[#This Row],[Order ID]], Returns!$A:$B, 2, FALSE), "No")</f>
        <v>No</v>
      </c>
      <c r="X9176" s="1">
        <f>1/COUNTIF(Data[Order ID], Data[[#This Row],[Order ID]])</f>
        <v>0.5</v>
      </c>
      <c r="Y9176" s="1">
        <f>1/COUNTIFS(Data[Customer Name],Data[[#This Row],[Customer Name]], Data[MonthYear],Data[[#This Row],[MonthYear]])</f>
        <v>0.33333333333333331</v>
      </c>
      <c r="Z9176" s="1" t="str">
        <f>TEXT(Data[[#This Row],[Order Date]], "mm.yy")</f>
        <v>06.19</v>
      </c>
    </row>
    <row r="9177" spans="1:26" x14ac:dyDescent="0.25">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1" t="str">
        <f>IF(M9177=People!$B$2,People!$A$5,(IF(M9177=People!$B$3,People!$A$3,(IF(M9177=People!$B$4,People!$A$4,(IF(M9177=People!$B$5,People!$A$5,0)))))))</f>
        <v>Cassandra Brandow</v>
      </c>
      <c r="W9177" s="1" t="str">
        <f>IFERROR(VLOOKUP(Data[[#This Row],[Order ID]], Returns!$A:$B, 2, FALSE), "No")</f>
        <v>No</v>
      </c>
      <c r="X9177" s="1">
        <f>1/COUNTIF(Data[Order ID], Data[[#This Row],[Order ID]])</f>
        <v>0.5</v>
      </c>
      <c r="Y9177" s="1">
        <f>1/COUNTIFS(Data[Customer Name],Data[[#This Row],[Customer Name]], Data[MonthYear],Data[[#This Row],[MonthYear]])</f>
        <v>0.33333333333333331</v>
      </c>
      <c r="Z9177" s="1" t="str">
        <f>TEXT(Data[[#This Row],[Order Date]], "mm.yy")</f>
        <v>06.19</v>
      </c>
    </row>
    <row r="9178" spans="1:26" x14ac:dyDescent="0.25">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1" t="str">
        <f>IF(M9178=People!$B$2,People!$A$5,(IF(M9178=People!$B$3,People!$A$3,(IF(M9178=People!$B$4,People!$A$4,(IF(M9178=People!$B$5,People!$A$5,0)))))))</f>
        <v>Cassandra Brandow</v>
      </c>
      <c r="W9178" s="1" t="str">
        <f>IFERROR(VLOOKUP(Data[[#This Row],[Order ID]], Returns!$A:$B, 2, FALSE), "No")</f>
        <v>No</v>
      </c>
      <c r="X9178" s="1">
        <f>1/COUNTIF(Data[Order ID], Data[[#This Row],[Order ID]])</f>
        <v>1</v>
      </c>
      <c r="Y9178" s="1">
        <f>1/COUNTIFS(Data[Customer Name],Data[[#This Row],[Customer Name]], Data[MonthYear],Data[[#This Row],[MonthYear]])</f>
        <v>1</v>
      </c>
      <c r="Z9178" s="1" t="str">
        <f>TEXT(Data[[#This Row],[Order Date]], "mm.yy")</f>
        <v>03.18</v>
      </c>
    </row>
    <row r="9179" spans="1:26" x14ac:dyDescent="0.25">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1" t="str">
        <f>IF(M9179=People!$B$2,People!$A$5,(IF(M9179=People!$B$3,People!$A$3,(IF(M9179=People!$B$4,People!$A$4,(IF(M9179=People!$B$5,People!$A$5,0)))))))</f>
        <v>Chuck Magee</v>
      </c>
      <c r="W9179" s="1" t="str">
        <f>IFERROR(VLOOKUP(Data[[#This Row],[Order ID]], Returns!$A:$B, 2, FALSE), "No")</f>
        <v>No</v>
      </c>
      <c r="X9179" s="1">
        <f>1/COUNTIF(Data[Order ID], Data[[#This Row],[Order ID]])</f>
        <v>0.5</v>
      </c>
      <c r="Y9179" s="1">
        <f>1/COUNTIFS(Data[Customer Name],Data[[#This Row],[Customer Name]], Data[MonthYear],Data[[#This Row],[MonthYear]])</f>
        <v>0.5</v>
      </c>
      <c r="Z9179" s="1" t="str">
        <f>TEXT(Data[[#This Row],[Order Date]], "mm.yy")</f>
        <v>11.18</v>
      </c>
    </row>
    <row r="9180" spans="1:26" x14ac:dyDescent="0.25">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1" t="str">
        <f>IF(M9180=People!$B$2,People!$A$5,(IF(M9180=People!$B$3,People!$A$3,(IF(M9180=People!$B$4,People!$A$4,(IF(M9180=People!$B$5,People!$A$5,0)))))))</f>
        <v>Chuck Magee</v>
      </c>
      <c r="W9180" s="1" t="str">
        <f>IFERROR(VLOOKUP(Data[[#This Row],[Order ID]], Returns!$A:$B, 2, FALSE), "No")</f>
        <v>No</v>
      </c>
      <c r="X9180" s="1">
        <f>1/COUNTIF(Data[Order ID], Data[[#This Row],[Order ID]])</f>
        <v>0.5</v>
      </c>
      <c r="Y9180" s="1">
        <f>1/COUNTIFS(Data[Customer Name],Data[[#This Row],[Customer Name]], Data[MonthYear],Data[[#This Row],[MonthYear]])</f>
        <v>0.5</v>
      </c>
      <c r="Z9180" s="1" t="str">
        <f>TEXT(Data[[#This Row],[Order Date]], "mm.yy")</f>
        <v>11.18</v>
      </c>
    </row>
    <row r="9181" spans="1:26" x14ac:dyDescent="0.25">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1" t="str">
        <f>IF(M9181=People!$B$2,People!$A$5,(IF(M9181=People!$B$3,People!$A$3,(IF(M9181=People!$B$4,People!$A$4,(IF(M9181=People!$B$5,People!$A$5,0)))))))</f>
        <v>Cassandra Brandow</v>
      </c>
      <c r="W9181" s="1" t="str">
        <f>IFERROR(VLOOKUP(Data[[#This Row],[Order ID]], Returns!$A:$B, 2, FALSE), "No")</f>
        <v>No</v>
      </c>
      <c r="X9181" s="1">
        <f>1/COUNTIF(Data[Order ID], Data[[#This Row],[Order ID]])</f>
        <v>0.125</v>
      </c>
      <c r="Y9181" s="1">
        <f>1/COUNTIFS(Data[Customer Name],Data[[#This Row],[Customer Name]], Data[MonthYear],Data[[#This Row],[MonthYear]])</f>
        <v>0.125</v>
      </c>
      <c r="Z9181" s="1" t="str">
        <f>TEXT(Data[[#This Row],[Order Date]], "mm.yy")</f>
        <v>08.19</v>
      </c>
    </row>
    <row r="9182" spans="1:26" x14ac:dyDescent="0.25">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1" t="str">
        <f>IF(M9182=People!$B$2,People!$A$5,(IF(M9182=People!$B$3,People!$A$3,(IF(M9182=People!$B$4,People!$A$4,(IF(M9182=People!$B$5,People!$A$5,0)))))))</f>
        <v>Cassandra Brandow</v>
      </c>
      <c r="W9182" s="1" t="str">
        <f>IFERROR(VLOOKUP(Data[[#This Row],[Order ID]], Returns!$A:$B, 2, FALSE), "No")</f>
        <v>No</v>
      </c>
      <c r="X9182" s="1">
        <f>1/COUNTIF(Data[Order ID], Data[[#This Row],[Order ID]])</f>
        <v>0.125</v>
      </c>
      <c r="Y9182" s="1">
        <f>1/COUNTIFS(Data[Customer Name],Data[[#This Row],[Customer Name]], Data[MonthYear],Data[[#This Row],[MonthYear]])</f>
        <v>0.125</v>
      </c>
      <c r="Z9182" s="1" t="str">
        <f>TEXT(Data[[#This Row],[Order Date]], "mm.yy")</f>
        <v>08.19</v>
      </c>
    </row>
    <row r="9183" spans="1:26" x14ac:dyDescent="0.25">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1" t="str">
        <f>IF(M9183=People!$B$2,People!$A$5,(IF(M9183=People!$B$3,People!$A$3,(IF(M9183=People!$B$4,People!$A$4,(IF(M9183=People!$B$5,People!$A$5,0)))))))</f>
        <v>Cassandra Brandow</v>
      </c>
      <c r="W9183" s="1" t="str">
        <f>IFERROR(VLOOKUP(Data[[#This Row],[Order ID]], Returns!$A:$B, 2, FALSE), "No")</f>
        <v>No</v>
      </c>
      <c r="X9183" s="1">
        <f>1/COUNTIF(Data[Order ID], Data[[#This Row],[Order ID]])</f>
        <v>0.125</v>
      </c>
      <c r="Y9183" s="1">
        <f>1/COUNTIFS(Data[Customer Name],Data[[#This Row],[Customer Name]], Data[MonthYear],Data[[#This Row],[MonthYear]])</f>
        <v>0.125</v>
      </c>
      <c r="Z9183" s="1" t="str">
        <f>TEXT(Data[[#This Row],[Order Date]], "mm.yy")</f>
        <v>08.19</v>
      </c>
    </row>
    <row r="9184" spans="1:26" x14ac:dyDescent="0.25">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1" t="str">
        <f>IF(M9184=People!$B$2,People!$A$5,(IF(M9184=People!$B$3,People!$A$3,(IF(M9184=People!$B$4,People!$A$4,(IF(M9184=People!$B$5,People!$A$5,0)))))))</f>
        <v>Cassandra Brandow</v>
      </c>
      <c r="W9184" s="1" t="str">
        <f>IFERROR(VLOOKUP(Data[[#This Row],[Order ID]], Returns!$A:$B, 2, FALSE), "No")</f>
        <v>No</v>
      </c>
      <c r="X9184" s="1">
        <f>1/COUNTIF(Data[Order ID], Data[[#This Row],[Order ID]])</f>
        <v>0.125</v>
      </c>
      <c r="Y9184" s="1">
        <f>1/COUNTIFS(Data[Customer Name],Data[[#This Row],[Customer Name]], Data[MonthYear],Data[[#This Row],[MonthYear]])</f>
        <v>0.125</v>
      </c>
      <c r="Z9184" s="1" t="str">
        <f>TEXT(Data[[#This Row],[Order Date]], "mm.yy")</f>
        <v>08.19</v>
      </c>
    </row>
    <row r="9185" spans="1:26" x14ac:dyDescent="0.25">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1" t="str">
        <f>IF(M9185=People!$B$2,People!$A$5,(IF(M9185=People!$B$3,People!$A$3,(IF(M9185=People!$B$4,People!$A$4,(IF(M9185=People!$B$5,People!$A$5,0)))))))</f>
        <v>Cassandra Brandow</v>
      </c>
      <c r="W9185" s="1" t="str">
        <f>IFERROR(VLOOKUP(Data[[#This Row],[Order ID]], Returns!$A:$B, 2, FALSE), "No")</f>
        <v>No</v>
      </c>
      <c r="X9185" s="1">
        <f>1/COUNTIF(Data[Order ID], Data[[#This Row],[Order ID]])</f>
        <v>0.125</v>
      </c>
      <c r="Y9185" s="1">
        <f>1/COUNTIFS(Data[Customer Name],Data[[#This Row],[Customer Name]], Data[MonthYear],Data[[#This Row],[MonthYear]])</f>
        <v>0.125</v>
      </c>
      <c r="Z9185" s="1" t="str">
        <f>TEXT(Data[[#This Row],[Order Date]], "mm.yy")</f>
        <v>08.19</v>
      </c>
    </row>
    <row r="9186" spans="1:26" x14ac:dyDescent="0.25">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1" t="str">
        <f>IF(M9186=People!$B$2,People!$A$5,(IF(M9186=People!$B$3,People!$A$3,(IF(M9186=People!$B$4,People!$A$4,(IF(M9186=People!$B$5,People!$A$5,0)))))))</f>
        <v>Cassandra Brandow</v>
      </c>
      <c r="W9186" s="1" t="str">
        <f>IFERROR(VLOOKUP(Data[[#This Row],[Order ID]], Returns!$A:$B, 2, FALSE), "No")</f>
        <v>No</v>
      </c>
      <c r="X9186" s="1">
        <f>1/COUNTIF(Data[Order ID], Data[[#This Row],[Order ID]])</f>
        <v>0.125</v>
      </c>
      <c r="Y9186" s="1">
        <f>1/COUNTIFS(Data[Customer Name],Data[[#This Row],[Customer Name]], Data[MonthYear],Data[[#This Row],[MonthYear]])</f>
        <v>0.125</v>
      </c>
      <c r="Z9186" s="1" t="str">
        <f>TEXT(Data[[#This Row],[Order Date]], "mm.yy")</f>
        <v>08.19</v>
      </c>
    </row>
    <row r="9187" spans="1:26" x14ac:dyDescent="0.25">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1" t="str">
        <f>IF(M9187=People!$B$2,People!$A$5,(IF(M9187=People!$B$3,People!$A$3,(IF(M9187=People!$B$4,People!$A$4,(IF(M9187=People!$B$5,People!$A$5,0)))))))</f>
        <v>Cassandra Brandow</v>
      </c>
      <c r="W9187" s="1" t="str">
        <f>IFERROR(VLOOKUP(Data[[#This Row],[Order ID]], Returns!$A:$B, 2, FALSE), "No")</f>
        <v>No</v>
      </c>
      <c r="X9187" s="1">
        <f>1/COUNTIF(Data[Order ID], Data[[#This Row],[Order ID]])</f>
        <v>0.125</v>
      </c>
      <c r="Y9187" s="1">
        <f>1/COUNTIFS(Data[Customer Name],Data[[#This Row],[Customer Name]], Data[MonthYear],Data[[#This Row],[MonthYear]])</f>
        <v>0.125</v>
      </c>
      <c r="Z9187" s="1" t="str">
        <f>TEXT(Data[[#This Row],[Order Date]], "mm.yy")</f>
        <v>08.19</v>
      </c>
    </row>
    <row r="9188" spans="1:26" x14ac:dyDescent="0.25">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1" t="str">
        <f>IF(M9188=People!$B$2,People!$A$5,(IF(M9188=People!$B$3,People!$A$3,(IF(M9188=People!$B$4,People!$A$4,(IF(M9188=People!$B$5,People!$A$5,0)))))))</f>
        <v>Cassandra Brandow</v>
      </c>
      <c r="W9188" s="1" t="str">
        <f>IFERROR(VLOOKUP(Data[[#This Row],[Order ID]], Returns!$A:$B, 2, FALSE), "No")</f>
        <v>No</v>
      </c>
      <c r="X9188" s="1">
        <f>1/COUNTIF(Data[Order ID], Data[[#This Row],[Order ID]])</f>
        <v>0.125</v>
      </c>
      <c r="Y9188" s="1">
        <f>1/COUNTIFS(Data[Customer Name],Data[[#This Row],[Customer Name]], Data[MonthYear],Data[[#This Row],[MonthYear]])</f>
        <v>0.125</v>
      </c>
      <c r="Z9188" s="1" t="str">
        <f>TEXT(Data[[#This Row],[Order Date]], "mm.yy")</f>
        <v>08.19</v>
      </c>
    </row>
    <row r="9189" spans="1:26" x14ac:dyDescent="0.25">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1" t="str">
        <f>IF(M9189=People!$B$2,People!$A$5,(IF(M9189=People!$B$3,People!$A$3,(IF(M9189=People!$B$4,People!$A$4,(IF(M9189=People!$B$5,People!$A$5,0)))))))</f>
        <v>Chuck Magee</v>
      </c>
      <c r="W9189" s="1" t="str">
        <f>IFERROR(VLOOKUP(Data[[#This Row],[Order ID]], Returns!$A:$B, 2, FALSE), "No")</f>
        <v>No</v>
      </c>
      <c r="X9189" s="1">
        <f>1/COUNTIF(Data[Order ID], Data[[#This Row],[Order ID]])</f>
        <v>0.2</v>
      </c>
      <c r="Y9189" s="1">
        <f>1/COUNTIFS(Data[Customer Name],Data[[#This Row],[Customer Name]], Data[MonthYear],Data[[#This Row],[MonthYear]])</f>
        <v>0.2</v>
      </c>
      <c r="Z9189" s="1" t="str">
        <f>TEXT(Data[[#This Row],[Order Date]], "mm.yy")</f>
        <v>08.17</v>
      </c>
    </row>
    <row r="9190" spans="1:26" x14ac:dyDescent="0.25">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1" t="str">
        <f>IF(M9190=People!$B$2,People!$A$5,(IF(M9190=People!$B$3,People!$A$3,(IF(M9190=People!$B$4,People!$A$4,(IF(M9190=People!$B$5,People!$A$5,0)))))))</f>
        <v>Chuck Magee</v>
      </c>
      <c r="W9190" s="1" t="str">
        <f>IFERROR(VLOOKUP(Data[[#This Row],[Order ID]], Returns!$A:$B, 2, FALSE), "No")</f>
        <v>No</v>
      </c>
      <c r="X9190" s="1">
        <f>1/COUNTIF(Data[Order ID], Data[[#This Row],[Order ID]])</f>
        <v>0.2</v>
      </c>
      <c r="Y9190" s="1">
        <f>1/COUNTIFS(Data[Customer Name],Data[[#This Row],[Customer Name]], Data[MonthYear],Data[[#This Row],[MonthYear]])</f>
        <v>0.2</v>
      </c>
      <c r="Z9190" s="1" t="str">
        <f>TEXT(Data[[#This Row],[Order Date]], "mm.yy")</f>
        <v>08.17</v>
      </c>
    </row>
    <row r="9191" spans="1:26" x14ac:dyDescent="0.25">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1" t="str">
        <f>IF(M9191=People!$B$2,People!$A$5,(IF(M9191=People!$B$3,People!$A$3,(IF(M9191=People!$B$4,People!$A$4,(IF(M9191=People!$B$5,People!$A$5,0)))))))</f>
        <v>Chuck Magee</v>
      </c>
      <c r="W9191" s="1" t="str">
        <f>IFERROR(VLOOKUP(Data[[#This Row],[Order ID]], Returns!$A:$B, 2, FALSE), "No")</f>
        <v>No</v>
      </c>
      <c r="X9191" s="1">
        <f>1/COUNTIF(Data[Order ID], Data[[#This Row],[Order ID]])</f>
        <v>0.2</v>
      </c>
      <c r="Y9191" s="1">
        <f>1/COUNTIFS(Data[Customer Name],Data[[#This Row],[Customer Name]], Data[MonthYear],Data[[#This Row],[MonthYear]])</f>
        <v>0.2</v>
      </c>
      <c r="Z9191" s="1" t="str">
        <f>TEXT(Data[[#This Row],[Order Date]], "mm.yy")</f>
        <v>08.17</v>
      </c>
    </row>
    <row r="9192" spans="1:26" x14ac:dyDescent="0.25">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1" t="str">
        <f>IF(M9192=People!$B$2,People!$A$5,(IF(M9192=People!$B$3,People!$A$3,(IF(M9192=People!$B$4,People!$A$4,(IF(M9192=People!$B$5,People!$A$5,0)))))))</f>
        <v>Chuck Magee</v>
      </c>
      <c r="W9192" s="1" t="str">
        <f>IFERROR(VLOOKUP(Data[[#This Row],[Order ID]], Returns!$A:$B, 2, FALSE), "No")</f>
        <v>No</v>
      </c>
      <c r="X9192" s="1">
        <f>1/COUNTIF(Data[Order ID], Data[[#This Row],[Order ID]])</f>
        <v>0.2</v>
      </c>
      <c r="Y9192" s="1">
        <f>1/COUNTIFS(Data[Customer Name],Data[[#This Row],[Customer Name]], Data[MonthYear],Data[[#This Row],[MonthYear]])</f>
        <v>0.2</v>
      </c>
      <c r="Z9192" s="1" t="str">
        <f>TEXT(Data[[#This Row],[Order Date]], "mm.yy")</f>
        <v>08.17</v>
      </c>
    </row>
    <row r="9193" spans="1:26" x14ac:dyDescent="0.25">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1" t="str">
        <f>IF(M9193=People!$B$2,People!$A$5,(IF(M9193=People!$B$3,People!$A$3,(IF(M9193=People!$B$4,People!$A$4,(IF(M9193=People!$B$5,People!$A$5,0)))))))</f>
        <v>Chuck Magee</v>
      </c>
      <c r="W9193" s="1" t="str">
        <f>IFERROR(VLOOKUP(Data[[#This Row],[Order ID]], Returns!$A:$B, 2, FALSE), "No")</f>
        <v>No</v>
      </c>
      <c r="X9193" s="1">
        <f>1/COUNTIF(Data[Order ID], Data[[#This Row],[Order ID]])</f>
        <v>0.2</v>
      </c>
      <c r="Y9193" s="1">
        <f>1/COUNTIFS(Data[Customer Name],Data[[#This Row],[Customer Name]], Data[MonthYear],Data[[#This Row],[MonthYear]])</f>
        <v>0.2</v>
      </c>
      <c r="Z9193" s="1" t="str">
        <f>TEXT(Data[[#This Row],[Order Date]], "mm.yy")</f>
        <v>08.17</v>
      </c>
    </row>
    <row r="9194" spans="1:26" x14ac:dyDescent="0.25">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1" t="str">
        <f>IF(M9194=People!$B$2,People!$A$5,(IF(M9194=People!$B$3,People!$A$3,(IF(M9194=People!$B$4,People!$A$4,(IF(M9194=People!$B$5,People!$A$5,0)))))))</f>
        <v>Kelly Williams</v>
      </c>
      <c r="W9194" s="1" t="str">
        <f>IFERROR(VLOOKUP(Data[[#This Row],[Order ID]], Returns!$A:$B, 2, FALSE), "No")</f>
        <v>No</v>
      </c>
      <c r="X9194" s="1">
        <f>1/COUNTIF(Data[Order ID], Data[[#This Row],[Order ID]])</f>
        <v>0.5</v>
      </c>
      <c r="Y9194" s="1">
        <f>1/COUNTIFS(Data[Customer Name],Data[[#This Row],[Customer Name]], Data[MonthYear],Data[[#This Row],[MonthYear]])</f>
        <v>0.5</v>
      </c>
      <c r="Z9194" s="1" t="str">
        <f>TEXT(Data[[#This Row],[Order Date]], "mm.yy")</f>
        <v>11.17</v>
      </c>
    </row>
    <row r="9195" spans="1:26" x14ac:dyDescent="0.25">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1" t="str">
        <f>IF(M9195=People!$B$2,People!$A$5,(IF(M9195=People!$B$3,People!$A$3,(IF(M9195=People!$B$4,People!$A$4,(IF(M9195=People!$B$5,People!$A$5,0)))))))</f>
        <v>Kelly Williams</v>
      </c>
      <c r="W9195" s="1" t="str">
        <f>IFERROR(VLOOKUP(Data[[#This Row],[Order ID]], Returns!$A:$B, 2, FALSE), "No")</f>
        <v>No</v>
      </c>
      <c r="X9195" s="1">
        <f>1/COUNTIF(Data[Order ID], Data[[#This Row],[Order ID]])</f>
        <v>0.5</v>
      </c>
      <c r="Y9195" s="1">
        <f>1/COUNTIFS(Data[Customer Name],Data[[#This Row],[Customer Name]], Data[MonthYear],Data[[#This Row],[MonthYear]])</f>
        <v>0.5</v>
      </c>
      <c r="Z9195" s="1" t="str">
        <f>TEXT(Data[[#This Row],[Order Date]], "mm.yy")</f>
        <v>11.17</v>
      </c>
    </row>
    <row r="9196" spans="1:26" x14ac:dyDescent="0.25">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1" t="str">
        <f>IF(M9196=People!$B$2,People!$A$5,(IF(M9196=People!$B$3,People!$A$3,(IF(M9196=People!$B$4,People!$A$4,(IF(M9196=People!$B$5,People!$A$5,0)))))))</f>
        <v>Cassandra Brandow</v>
      </c>
      <c r="W9196" s="1" t="str">
        <f>IFERROR(VLOOKUP(Data[[#This Row],[Order ID]], Returns!$A:$B, 2, FALSE), "No")</f>
        <v>No</v>
      </c>
      <c r="X9196" s="1">
        <f>1/COUNTIF(Data[Order ID], Data[[#This Row],[Order ID]])</f>
        <v>0.5</v>
      </c>
      <c r="Y9196" s="1">
        <f>1/COUNTIFS(Data[Customer Name],Data[[#This Row],[Customer Name]], Data[MonthYear],Data[[#This Row],[MonthYear]])</f>
        <v>0.33333333333333331</v>
      </c>
      <c r="Z9196" s="1" t="str">
        <f>TEXT(Data[[#This Row],[Order Date]], "mm.yy")</f>
        <v>11.16</v>
      </c>
    </row>
    <row r="9197" spans="1:26" x14ac:dyDescent="0.25">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1" t="str">
        <f>IF(M9197=People!$B$2,People!$A$5,(IF(M9197=People!$B$3,People!$A$3,(IF(M9197=People!$B$4,People!$A$4,(IF(M9197=People!$B$5,People!$A$5,0)))))))</f>
        <v>Cassandra Brandow</v>
      </c>
      <c r="W9197" s="1" t="str">
        <f>IFERROR(VLOOKUP(Data[[#This Row],[Order ID]], Returns!$A:$B, 2, FALSE), "No")</f>
        <v>No</v>
      </c>
      <c r="X9197" s="1">
        <f>1/COUNTIF(Data[Order ID], Data[[#This Row],[Order ID]])</f>
        <v>0.5</v>
      </c>
      <c r="Y9197" s="1">
        <f>1/COUNTIFS(Data[Customer Name],Data[[#This Row],[Customer Name]], Data[MonthYear],Data[[#This Row],[MonthYear]])</f>
        <v>0.33333333333333331</v>
      </c>
      <c r="Z9197" s="1" t="str">
        <f>TEXT(Data[[#This Row],[Order Date]], "mm.yy")</f>
        <v>11.16</v>
      </c>
    </row>
    <row r="9198" spans="1:26" x14ac:dyDescent="0.25">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1" t="str">
        <f>IF(M9198=People!$B$2,People!$A$5,(IF(M9198=People!$B$3,People!$A$3,(IF(M9198=People!$B$4,People!$A$4,(IF(M9198=People!$B$5,People!$A$5,0)))))))</f>
        <v>Cassandra Brandow</v>
      </c>
      <c r="W9198" s="1" t="str">
        <f>IFERROR(VLOOKUP(Data[[#This Row],[Order ID]], Returns!$A:$B, 2, FALSE), "No")</f>
        <v>No</v>
      </c>
      <c r="X9198" s="1">
        <f>1/COUNTIF(Data[Order ID], Data[[#This Row],[Order ID]])</f>
        <v>0.25</v>
      </c>
      <c r="Y9198" s="1">
        <f>1/COUNTIFS(Data[Customer Name],Data[[#This Row],[Customer Name]], Data[MonthYear],Data[[#This Row],[MonthYear]])</f>
        <v>0.25</v>
      </c>
      <c r="Z9198" s="1" t="str">
        <f>TEXT(Data[[#This Row],[Order Date]], "mm.yy")</f>
        <v>05.16</v>
      </c>
    </row>
    <row r="9199" spans="1:26" x14ac:dyDescent="0.25">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1" t="str">
        <f>IF(M9199=People!$B$2,People!$A$5,(IF(M9199=People!$B$3,People!$A$3,(IF(M9199=People!$B$4,People!$A$4,(IF(M9199=People!$B$5,People!$A$5,0)))))))</f>
        <v>Cassandra Brandow</v>
      </c>
      <c r="W9199" s="1" t="str">
        <f>IFERROR(VLOOKUP(Data[[#This Row],[Order ID]], Returns!$A:$B, 2, FALSE), "No")</f>
        <v>No</v>
      </c>
      <c r="X9199" s="1">
        <f>1/COUNTIF(Data[Order ID], Data[[#This Row],[Order ID]])</f>
        <v>0.25</v>
      </c>
      <c r="Y9199" s="1">
        <f>1/COUNTIFS(Data[Customer Name],Data[[#This Row],[Customer Name]], Data[MonthYear],Data[[#This Row],[MonthYear]])</f>
        <v>0.25</v>
      </c>
      <c r="Z9199" s="1" t="str">
        <f>TEXT(Data[[#This Row],[Order Date]], "mm.yy")</f>
        <v>05.16</v>
      </c>
    </row>
    <row r="9200" spans="1:26" x14ac:dyDescent="0.25">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1" t="str">
        <f>IF(M9200=People!$B$2,People!$A$5,(IF(M9200=People!$B$3,People!$A$3,(IF(M9200=People!$B$4,People!$A$4,(IF(M9200=People!$B$5,People!$A$5,0)))))))</f>
        <v>Cassandra Brandow</v>
      </c>
      <c r="W9200" s="1" t="str">
        <f>IFERROR(VLOOKUP(Data[[#This Row],[Order ID]], Returns!$A:$B, 2, FALSE), "No")</f>
        <v>No</v>
      </c>
      <c r="X9200" s="1">
        <f>1/COUNTIF(Data[Order ID], Data[[#This Row],[Order ID]])</f>
        <v>0.25</v>
      </c>
      <c r="Y9200" s="1">
        <f>1/COUNTIFS(Data[Customer Name],Data[[#This Row],[Customer Name]], Data[MonthYear],Data[[#This Row],[MonthYear]])</f>
        <v>0.25</v>
      </c>
      <c r="Z9200" s="1" t="str">
        <f>TEXT(Data[[#This Row],[Order Date]], "mm.yy")</f>
        <v>05.16</v>
      </c>
    </row>
    <row r="9201" spans="1:26" x14ac:dyDescent="0.25">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1" t="str">
        <f>IF(M9201=People!$B$2,People!$A$5,(IF(M9201=People!$B$3,People!$A$3,(IF(M9201=People!$B$4,People!$A$4,(IF(M9201=People!$B$5,People!$A$5,0)))))))</f>
        <v>Cassandra Brandow</v>
      </c>
      <c r="W9201" s="1" t="str">
        <f>IFERROR(VLOOKUP(Data[[#This Row],[Order ID]], Returns!$A:$B, 2, FALSE), "No")</f>
        <v>No</v>
      </c>
      <c r="X9201" s="1">
        <f>1/COUNTIF(Data[Order ID], Data[[#This Row],[Order ID]])</f>
        <v>0.25</v>
      </c>
      <c r="Y9201" s="1">
        <f>1/COUNTIFS(Data[Customer Name],Data[[#This Row],[Customer Name]], Data[MonthYear],Data[[#This Row],[MonthYear]])</f>
        <v>0.25</v>
      </c>
      <c r="Z9201" s="1" t="str">
        <f>TEXT(Data[[#This Row],[Order Date]], "mm.yy")</f>
        <v>05.16</v>
      </c>
    </row>
    <row r="9202" spans="1:26" x14ac:dyDescent="0.25">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1" t="str">
        <f>IF(M9202=People!$B$2,People!$A$5,(IF(M9202=People!$B$3,People!$A$3,(IF(M9202=People!$B$4,People!$A$4,(IF(M9202=People!$B$5,People!$A$5,0)))))))</f>
        <v>Chuck Magee</v>
      </c>
      <c r="W9202" s="1" t="str">
        <f>IFERROR(VLOOKUP(Data[[#This Row],[Order ID]], Returns!$A:$B, 2, FALSE), "No")</f>
        <v>No</v>
      </c>
      <c r="X9202" s="1">
        <f>1/COUNTIF(Data[Order ID], Data[[#This Row],[Order ID]])</f>
        <v>0.5</v>
      </c>
      <c r="Y9202" s="1">
        <f>1/COUNTIFS(Data[Customer Name],Data[[#This Row],[Customer Name]], Data[MonthYear],Data[[#This Row],[MonthYear]])</f>
        <v>0.5</v>
      </c>
      <c r="Z9202" s="1" t="str">
        <f>TEXT(Data[[#This Row],[Order Date]], "mm.yy")</f>
        <v>10.18</v>
      </c>
    </row>
    <row r="9203" spans="1:26" x14ac:dyDescent="0.25">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1" t="str">
        <f>IF(M9203=People!$B$2,People!$A$5,(IF(M9203=People!$B$3,People!$A$3,(IF(M9203=People!$B$4,People!$A$4,(IF(M9203=People!$B$5,People!$A$5,0)))))))</f>
        <v>Chuck Magee</v>
      </c>
      <c r="W9203" s="1" t="str">
        <f>IFERROR(VLOOKUP(Data[[#This Row],[Order ID]], Returns!$A:$B, 2, FALSE), "No")</f>
        <v>No</v>
      </c>
      <c r="X9203" s="1">
        <f>1/COUNTIF(Data[Order ID], Data[[#This Row],[Order ID]])</f>
        <v>0.5</v>
      </c>
      <c r="Y9203" s="1">
        <f>1/COUNTIFS(Data[Customer Name],Data[[#This Row],[Customer Name]], Data[MonthYear],Data[[#This Row],[MonthYear]])</f>
        <v>0.5</v>
      </c>
      <c r="Z9203" s="1" t="str">
        <f>TEXT(Data[[#This Row],[Order Date]], "mm.yy")</f>
        <v>10.18</v>
      </c>
    </row>
    <row r="9204" spans="1:26" x14ac:dyDescent="0.25">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1" t="str">
        <f>IF(M9204=People!$B$2,People!$A$5,(IF(M9204=People!$B$3,People!$A$3,(IF(M9204=People!$B$4,People!$A$4,(IF(M9204=People!$B$5,People!$A$5,0)))))))</f>
        <v>Chuck Magee</v>
      </c>
      <c r="W9204" s="1" t="str">
        <f>IFERROR(VLOOKUP(Data[[#This Row],[Order ID]], Returns!$A:$B, 2, FALSE), "No")</f>
        <v>No</v>
      </c>
      <c r="X9204" s="1">
        <f>1/COUNTIF(Data[Order ID], Data[[#This Row],[Order ID]])</f>
        <v>0.5</v>
      </c>
      <c r="Y9204" s="1">
        <f>1/COUNTIFS(Data[Customer Name],Data[[#This Row],[Customer Name]], Data[MonthYear],Data[[#This Row],[MonthYear]])</f>
        <v>0.5</v>
      </c>
      <c r="Z9204" s="1" t="str">
        <f>TEXT(Data[[#This Row],[Order Date]], "mm.yy")</f>
        <v>10.18</v>
      </c>
    </row>
    <row r="9205" spans="1:26" x14ac:dyDescent="0.25">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1" t="str">
        <f>IF(M9205=People!$B$2,People!$A$5,(IF(M9205=People!$B$3,People!$A$3,(IF(M9205=People!$B$4,People!$A$4,(IF(M9205=People!$B$5,People!$A$5,0)))))))</f>
        <v>Chuck Magee</v>
      </c>
      <c r="W9205" s="1" t="str">
        <f>IFERROR(VLOOKUP(Data[[#This Row],[Order ID]], Returns!$A:$B, 2, FALSE), "No")</f>
        <v>No</v>
      </c>
      <c r="X9205" s="1">
        <f>1/COUNTIF(Data[Order ID], Data[[#This Row],[Order ID]])</f>
        <v>0.5</v>
      </c>
      <c r="Y9205" s="1">
        <f>1/COUNTIFS(Data[Customer Name],Data[[#This Row],[Customer Name]], Data[MonthYear],Data[[#This Row],[MonthYear]])</f>
        <v>0.5</v>
      </c>
      <c r="Z9205" s="1" t="str">
        <f>TEXT(Data[[#This Row],[Order Date]], "mm.yy")</f>
        <v>10.18</v>
      </c>
    </row>
    <row r="9206" spans="1:26" x14ac:dyDescent="0.25">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1" t="str">
        <f>IF(M9206=People!$B$2,People!$A$5,(IF(M9206=People!$B$3,People!$A$3,(IF(M9206=People!$B$4,People!$A$4,(IF(M9206=People!$B$5,People!$A$5,0)))))))</f>
        <v>Cassandra Brandow</v>
      </c>
      <c r="W9206" s="1" t="str">
        <f>IFERROR(VLOOKUP(Data[[#This Row],[Order ID]], Returns!$A:$B, 2, FALSE), "No")</f>
        <v>Yes</v>
      </c>
      <c r="X9206" s="1">
        <f>1/COUNTIF(Data[Order ID], Data[[#This Row],[Order ID]])</f>
        <v>1</v>
      </c>
      <c r="Y9206" s="1">
        <f>1/COUNTIFS(Data[Customer Name],Data[[#This Row],[Customer Name]], Data[MonthYear],Data[[#This Row],[MonthYear]])</f>
        <v>1</v>
      </c>
      <c r="Z9206" s="1" t="str">
        <f>TEXT(Data[[#This Row],[Order Date]], "mm.yy")</f>
        <v>12.18</v>
      </c>
    </row>
    <row r="9207" spans="1:26" x14ac:dyDescent="0.25">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1" t="str">
        <f>IF(M9207=People!$B$2,People!$A$5,(IF(M9207=People!$B$3,People!$A$3,(IF(M9207=People!$B$4,People!$A$4,(IF(M9207=People!$B$5,People!$A$5,0)))))))</f>
        <v>Chuck Magee</v>
      </c>
      <c r="W9207" s="1" t="str">
        <f>IFERROR(VLOOKUP(Data[[#This Row],[Order ID]], Returns!$A:$B, 2, FALSE), "No")</f>
        <v>No</v>
      </c>
      <c r="X9207" s="1">
        <f>1/COUNTIF(Data[Order ID], Data[[#This Row],[Order ID]])</f>
        <v>0.5</v>
      </c>
      <c r="Y9207" s="1">
        <f>1/COUNTIFS(Data[Customer Name],Data[[#This Row],[Customer Name]], Data[MonthYear],Data[[#This Row],[MonthYear]])</f>
        <v>0.16666666666666666</v>
      </c>
      <c r="Z9207" s="1" t="str">
        <f>TEXT(Data[[#This Row],[Order Date]], "mm.yy")</f>
        <v>04.18</v>
      </c>
    </row>
    <row r="9208" spans="1:26" x14ac:dyDescent="0.25">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1" t="str">
        <f>IF(M9208=People!$B$2,People!$A$5,(IF(M9208=People!$B$3,People!$A$3,(IF(M9208=People!$B$4,People!$A$4,(IF(M9208=People!$B$5,People!$A$5,0)))))))</f>
        <v>Chuck Magee</v>
      </c>
      <c r="W9208" s="1" t="str">
        <f>IFERROR(VLOOKUP(Data[[#This Row],[Order ID]], Returns!$A:$B, 2, FALSE), "No")</f>
        <v>No</v>
      </c>
      <c r="X9208" s="1">
        <f>1/COUNTIF(Data[Order ID], Data[[#This Row],[Order ID]])</f>
        <v>0.5</v>
      </c>
      <c r="Y9208" s="1">
        <f>1/COUNTIFS(Data[Customer Name],Data[[#This Row],[Customer Name]], Data[MonthYear],Data[[#This Row],[MonthYear]])</f>
        <v>0.16666666666666666</v>
      </c>
      <c r="Z9208" s="1" t="str">
        <f>TEXT(Data[[#This Row],[Order Date]], "mm.yy")</f>
        <v>04.18</v>
      </c>
    </row>
    <row r="9209" spans="1:26" x14ac:dyDescent="0.25">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1" t="str">
        <f>IF(M9209=People!$B$2,People!$A$5,(IF(M9209=People!$B$3,People!$A$3,(IF(M9209=People!$B$4,People!$A$4,(IF(M9209=People!$B$5,People!$A$5,0)))))))</f>
        <v>Kelly Williams</v>
      </c>
      <c r="W9209" s="1" t="str">
        <f>IFERROR(VLOOKUP(Data[[#This Row],[Order ID]], Returns!$A:$B, 2, FALSE), "No")</f>
        <v>No</v>
      </c>
      <c r="X9209" s="1">
        <f>1/COUNTIF(Data[Order ID], Data[[#This Row],[Order ID]])</f>
        <v>1</v>
      </c>
      <c r="Y9209" s="1">
        <f>1/COUNTIFS(Data[Customer Name],Data[[#This Row],[Customer Name]], Data[MonthYear],Data[[#This Row],[MonthYear]])</f>
        <v>1</v>
      </c>
      <c r="Z9209" s="1" t="str">
        <f>TEXT(Data[[#This Row],[Order Date]], "mm.yy")</f>
        <v>08.19</v>
      </c>
    </row>
    <row r="9210" spans="1:26" x14ac:dyDescent="0.25">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1" t="str">
        <f>IF(M9210=People!$B$2,People!$A$5,(IF(M9210=People!$B$3,People!$A$3,(IF(M9210=People!$B$4,People!$A$4,(IF(M9210=People!$B$5,People!$A$5,0)))))))</f>
        <v>Cassandra Brandow</v>
      </c>
      <c r="W9210" s="1" t="str">
        <f>IFERROR(VLOOKUP(Data[[#This Row],[Order ID]], Returns!$A:$B, 2, FALSE), "No")</f>
        <v>No</v>
      </c>
      <c r="X9210" s="1">
        <f>1/COUNTIF(Data[Order ID], Data[[#This Row],[Order ID]])</f>
        <v>1</v>
      </c>
      <c r="Y9210" s="1">
        <f>1/COUNTIFS(Data[Customer Name],Data[[#This Row],[Customer Name]], Data[MonthYear],Data[[#This Row],[MonthYear]])</f>
        <v>1</v>
      </c>
      <c r="Z9210" s="1" t="str">
        <f>TEXT(Data[[#This Row],[Order Date]], "mm.yy")</f>
        <v>08.19</v>
      </c>
    </row>
    <row r="9211" spans="1:26" x14ac:dyDescent="0.25">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1" t="str">
        <f>IF(M9211=People!$B$2,People!$A$5,(IF(M9211=People!$B$3,People!$A$3,(IF(M9211=People!$B$4,People!$A$4,(IF(M9211=People!$B$5,People!$A$5,0)))))))</f>
        <v>Kelly Williams</v>
      </c>
      <c r="W9211" s="1" t="str">
        <f>IFERROR(VLOOKUP(Data[[#This Row],[Order ID]], Returns!$A:$B, 2, FALSE), "No")</f>
        <v>No</v>
      </c>
      <c r="X9211" s="1">
        <f>1/COUNTIF(Data[Order ID], Data[[#This Row],[Order ID]])</f>
        <v>0.5</v>
      </c>
      <c r="Y9211" s="1">
        <f>1/COUNTIFS(Data[Customer Name],Data[[#This Row],[Customer Name]], Data[MonthYear],Data[[#This Row],[MonthYear]])</f>
        <v>0.5</v>
      </c>
      <c r="Z9211" s="1" t="str">
        <f>TEXT(Data[[#This Row],[Order Date]], "mm.yy")</f>
        <v>12.19</v>
      </c>
    </row>
    <row r="9212" spans="1:26" x14ac:dyDescent="0.25">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1" t="str">
        <f>IF(M9212=People!$B$2,People!$A$5,(IF(M9212=People!$B$3,People!$A$3,(IF(M9212=People!$B$4,People!$A$4,(IF(M9212=People!$B$5,People!$A$5,0)))))))</f>
        <v>Kelly Williams</v>
      </c>
      <c r="W9212" s="1" t="str">
        <f>IFERROR(VLOOKUP(Data[[#This Row],[Order ID]], Returns!$A:$B, 2, FALSE), "No")</f>
        <v>No</v>
      </c>
      <c r="X9212" s="1">
        <f>1/COUNTIF(Data[Order ID], Data[[#This Row],[Order ID]])</f>
        <v>0.5</v>
      </c>
      <c r="Y9212" s="1">
        <f>1/COUNTIFS(Data[Customer Name],Data[[#This Row],[Customer Name]], Data[MonthYear],Data[[#This Row],[MonthYear]])</f>
        <v>0.5</v>
      </c>
      <c r="Z9212" s="1" t="str">
        <f>TEXT(Data[[#This Row],[Order Date]], "mm.yy")</f>
        <v>12.19</v>
      </c>
    </row>
    <row r="9213" spans="1:26" x14ac:dyDescent="0.25">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1" t="str">
        <f>IF(M9213=People!$B$2,People!$A$5,(IF(M9213=People!$B$3,People!$A$3,(IF(M9213=People!$B$4,People!$A$4,(IF(M9213=People!$B$5,People!$A$5,0)))))))</f>
        <v>Cassandra Brandow</v>
      </c>
      <c r="W9213" s="1" t="str">
        <f>IFERROR(VLOOKUP(Data[[#This Row],[Order ID]], Returns!$A:$B, 2, FALSE), "No")</f>
        <v>No</v>
      </c>
      <c r="X9213" s="1">
        <f>1/COUNTIF(Data[Order ID], Data[[#This Row],[Order ID]])</f>
        <v>1</v>
      </c>
      <c r="Y9213" s="1">
        <f>1/COUNTIFS(Data[Customer Name],Data[[#This Row],[Customer Name]], Data[MonthYear],Data[[#This Row],[MonthYear]])</f>
        <v>1</v>
      </c>
      <c r="Z9213" s="1" t="str">
        <f>TEXT(Data[[#This Row],[Order Date]], "mm.yy")</f>
        <v>03.17</v>
      </c>
    </row>
    <row r="9214" spans="1:26" x14ac:dyDescent="0.25">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1" t="str">
        <f>IF(M9214=People!$B$2,People!$A$5,(IF(M9214=People!$B$3,People!$A$3,(IF(M9214=People!$B$4,People!$A$4,(IF(M9214=People!$B$5,People!$A$5,0)))))))</f>
        <v>Cassandra Brandow</v>
      </c>
      <c r="W9214" s="1" t="str">
        <f>IFERROR(VLOOKUP(Data[[#This Row],[Order ID]], Returns!$A:$B, 2, FALSE), "No")</f>
        <v>No</v>
      </c>
      <c r="X9214" s="1">
        <f>1/COUNTIF(Data[Order ID], Data[[#This Row],[Order ID]])</f>
        <v>0.5</v>
      </c>
      <c r="Y9214" s="1">
        <f>1/COUNTIFS(Data[Customer Name],Data[[#This Row],[Customer Name]], Data[MonthYear],Data[[#This Row],[MonthYear]])</f>
        <v>0.5</v>
      </c>
      <c r="Z9214" s="1" t="str">
        <f>TEXT(Data[[#This Row],[Order Date]], "mm.yy")</f>
        <v>12.16</v>
      </c>
    </row>
    <row r="9215" spans="1:26" x14ac:dyDescent="0.25">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1" t="str">
        <f>IF(M9215=People!$B$2,People!$A$5,(IF(M9215=People!$B$3,People!$A$3,(IF(M9215=People!$B$4,People!$A$4,(IF(M9215=People!$B$5,People!$A$5,0)))))))</f>
        <v>Cassandra Brandow</v>
      </c>
      <c r="W9215" s="1" t="str">
        <f>IFERROR(VLOOKUP(Data[[#This Row],[Order ID]], Returns!$A:$B, 2, FALSE), "No")</f>
        <v>No</v>
      </c>
      <c r="X9215" s="1">
        <f>1/COUNTIF(Data[Order ID], Data[[#This Row],[Order ID]])</f>
        <v>0.5</v>
      </c>
      <c r="Y9215" s="1">
        <f>1/COUNTIFS(Data[Customer Name],Data[[#This Row],[Customer Name]], Data[MonthYear],Data[[#This Row],[MonthYear]])</f>
        <v>0.5</v>
      </c>
      <c r="Z9215" s="1" t="str">
        <f>TEXT(Data[[#This Row],[Order Date]], "mm.yy")</f>
        <v>12.16</v>
      </c>
    </row>
    <row r="9216" spans="1:26" x14ac:dyDescent="0.25">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1" t="str">
        <f>IF(M9216=People!$B$2,People!$A$5,(IF(M9216=People!$B$3,People!$A$3,(IF(M9216=People!$B$4,People!$A$4,(IF(M9216=People!$B$5,People!$A$5,0)))))))</f>
        <v>Chuck Magee</v>
      </c>
      <c r="W9216" s="1" t="str">
        <f>IFERROR(VLOOKUP(Data[[#This Row],[Order ID]], Returns!$A:$B, 2, FALSE), "No")</f>
        <v>No</v>
      </c>
      <c r="X9216" s="1">
        <f>1/COUNTIF(Data[Order ID], Data[[#This Row],[Order ID]])</f>
        <v>1</v>
      </c>
      <c r="Y9216" s="1">
        <f>1/COUNTIFS(Data[Customer Name],Data[[#This Row],[Customer Name]], Data[MonthYear],Data[[#This Row],[MonthYear]])</f>
        <v>1</v>
      </c>
      <c r="Z9216" s="1" t="str">
        <f>TEXT(Data[[#This Row],[Order Date]], "mm.yy")</f>
        <v>09.19</v>
      </c>
    </row>
    <row r="9217" spans="1:26" x14ac:dyDescent="0.25">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1" t="str">
        <f>IF(M9217=People!$B$2,People!$A$5,(IF(M9217=People!$B$3,People!$A$3,(IF(M9217=People!$B$4,People!$A$4,(IF(M9217=People!$B$5,People!$A$5,0)))))))</f>
        <v>Cassandra Brandow</v>
      </c>
      <c r="W9217" s="1" t="str">
        <f>IFERROR(VLOOKUP(Data[[#This Row],[Order ID]], Returns!$A:$B, 2, FALSE), "No")</f>
        <v>No</v>
      </c>
      <c r="X9217" s="1">
        <f>1/COUNTIF(Data[Order ID], Data[[#This Row],[Order ID]])</f>
        <v>1</v>
      </c>
      <c r="Y9217" s="1">
        <f>1/COUNTIFS(Data[Customer Name],Data[[#This Row],[Customer Name]], Data[MonthYear],Data[[#This Row],[MonthYear]])</f>
        <v>1</v>
      </c>
      <c r="Z9217" s="1" t="str">
        <f>TEXT(Data[[#This Row],[Order Date]], "mm.yy")</f>
        <v>11.18</v>
      </c>
    </row>
    <row r="9218" spans="1:26" x14ac:dyDescent="0.25">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1" t="str">
        <f>IF(M9218=People!$B$2,People!$A$5,(IF(M9218=People!$B$3,People!$A$3,(IF(M9218=People!$B$4,People!$A$4,(IF(M9218=People!$B$5,People!$A$5,0)))))))</f>
        <v>Kelly Williams</v>
      </c>
      <c r="W9218" s="1" t="str">
        <f>IFERROR(VLOOKUP(Data[[#This Row],[Order ID]], Returns!$A:$B, 2, FALSE), "No")</f>
        <v>No</v>
      </c>
      <c r="X9218" s="1">
        <f>1/COUNTIF(Data[Order ID], Data[[#This Row],[Order ID]])</f>
        <v>1</v>
      </c>
      <c r="Y9218" s="1">
        <f>1/COUNTIFS(Data[Customer Name],Data[[#This Row],[Customer Name]], Data[MonthYear],Data[[#This Row],[MonthYear]])</f>
        <v>1</v>
      </c>
      <c r="Z9218" s="1" t="str">
        <f>TEXT(Data[[#This Row],[Order Date]], "mm.yy")</f>
        <v>11.19</v>
      </c>
    </row>
    <row r="9219" spans="1:26" x14ac:dyDescent="0.25">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1" t="str">
        <f>IF(M9219=People!$B$2,People!$A$5,(IF(M9219=People!$B$3,People!$A$3,(IF(M9219=People!$B$4,People!$A$4,(IF(M9219=People!$B$5,People!$A$5,0)))))))</f>
        <v>Kelly Williams</v>
      </c>
      <c r="W9219" s="1" t="str">
        <f>IFERROR(VLOOKUP(Data[[#This Row],[Order ID]], Returns!$A:$B, 2, FALSE), "No")</f>
        <v>No</v>
      </c>
      <c r="X9219" s="1">
        <f>1/COUNTIF(Data[Order ID], Data[[#This Row],[Order ID]])</f>
        <v>1</v>
      </c>
      <c r="Y9219" s="1">
        <f>1/COUNTIFS(Data[Customer Name],Data[[#This Row],[Customer Name]], Data[MonthYear],Data[[#This Row],[MonthYear]])</f>
        <v>1</v>
      </c>
      <c r="Z9219" s="1" t="str">
        <f>TEXT(Data[[#This Row],[Order Date]], "mm.yy")</f>
        <v>11.19</v>
      </c>
    </row>
    <row r="9220" spans="1:26" x14ac:dyDescent="0.25">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1" t="str">
        <f>IF(M9220=People!$B$2,People!$A$5,(IF(M9220=People!$B$3,People!$A$3,(IF(M9220=People!$B$4,People!$A$4,(IF(M9220=People!$B$5,People!$A$5,0)))))))</f>
        <v>Chuck Magee</v>
      </c>
      <c r="W9220" s="1" t="str">
        <f>IFERROR(VLOOKUP(Data[[#This Row],[Order ID]], Returns!$A:$B, 2, FALSE), "No")</f>
        <v>No</v>
      </c>
      <c r="X9220" s="1">
        <f>1/COUNTIF(Data[Order ID], Data[[#This Row],[Order ID]])</f>
        <v>0.5</v>
      </c>
      <c r="Y9220" s="1">
        <f>1/COUNTIFS(Data[Customer Name],Data[[#This Row],[Customer Name]], Data[MonthYear],Data[[#This Row],[MonthYear]])</f>
        <v>0.5</v>
      </c>
      <c r="Z9220" s="1" t="str">
        <f>TEXT(Data[[#This Row],[Order Date]], "mm.yy")</f>
        <v>08.17</v>
      </c>
    </row>
    <row r="9221" spans="1:26" x14ac:dyDescent="0.25">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1" t="str">
        <f>IF(M9221=People!$B$2,People!$A$5,(IF(M9221=People!$B$3,People!$A$3,(IF(M9221=People!$B$4,People!$A$4,(IF(M9221=People!$B$5,People!$A$5,0)))))))</f>
        <v>Chuck Magee</v>
      </c>
      <c r="W9221" s="1" t="str">
        <f>IFERROR(VLOOKUP(Data[[#This Row],[Order ID]], Returns!$A:$B, 2, FALSE), "No")</f>
        <v>No</v>
      </c>
      <c r="X9221" s="1">
        <f>1/COUNTIF(Data[Order ID], Data[[#This Row],[Order ID]])</f>
        <v>0.5</v>
      </c>
      <c r="Y9221" s="1">
        <f>1/COUNTIFS(Data[Customer Name],Data[[#This Row],[Customer Name]], Data[MonthYear],Data[[#This Row],[MonthYear]])</f>
        <v>0.5</v>
      </c>
      <c r="Z9221" s="1" t="str">
        <f>TEXT(Data[[#This Row],[Order Date]], "mm.yy")</f>
        <v>08.17</v>
      </c>
    </row>
    <row r="9222" spans="1:26" x14ac:dyDescent="0.25">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1" t="str">
        <f>IF(M9222=People!$B$2,People!$A$5,(IF(M9222=People!$B$3,People!$A$3,(IF(M9222=People!$B$4,People!$A$4,(IF(M9222=People!$B$5,People!$A$5,0)))))))</f>
        <v>Cassandra Brandow</v>
      </c>
      <c r="W9222" s="1" t="str">
        <f>IFERROR(VLOOKUP(Data[[#This Row],[Order ID]], Returns!$A:$B, 2, FALSE), "No")</f>
        <v>No</v>
      </c>
      <c r="X9222" s="1">
        <f>1/COUNTIF(Data[Order ID], Data[[#This Row],[Order ID]])</f>
        <v>0.33333333333333331</v>
      </c>
      <c r="Y9222" s="1">
        <f>1/COUNTIFS(Data[Customer Name],Data[[#This Row],[Customer Name]], Data[MonthYear],Data[[#This Row],[MonthYear]])</f>
        <v>0.33333333333333331</v>
      </c>
      <c r="Z9222" s="1" t="str">
        <f>TEXT(Data[[#This Row],[Order Date]], "mm.yy")</f>
        <v>10.19</v>
      </c>
    </row>
    <row r="9223" spans="1:26" x14ac:dyDescent="0.25">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1" t="str">
        <f>IF(M9223=People!$B$2,People!$A$5,(IF(M9223=People!$B$3,People!$A$3,(IF(M9223=People!$B$4,People!$A$4,(IF(M9223=People!$B$5,People!$A$5,0)))))))</f>
        <v>Cassandra Brandow</v>
      </c>
      <c r="W9223" s="1" t="str">
        <f>IFERROR(VLOOKUP(Data[[#This Row],[Order ID]], Returns!$A:$B, 2, FALSE), "No")</f>
        <v>No</v>
      </c>
      <c r="X9223" s="1">
        <f>1/COUNTIF(Data[Order ID], Data[[#This Row],[Order ID]])</f>
        <v>0.33333333333333331</v>
      </c>
      <c r="Y9223" s="1">
        <f>1/COUNTIFS(Data[Customer Name],Data[[#This Row],[Customer Name]], Data[MonthYear],Data[[#This Row],[MonthYear]])</f>
        <v>0.33333333333333331</v>
      </c>
      <c r="Z9223" s="1" t="str">
        <f>TEXT(Data[[#This Row],[Order Date]], "mm.yy")</f>
        <v>10.19</v>
      </c>
    </row>
    <row r="9224" spans="1:26" x14ac:dyDescent="0.25">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1" t="str">
        <f>IF(M9224=People!$B$2,People!$A$5,(IF(M9224=People!$B$3,People!$A$3,(IF(M9224=People!$B$4,People!$A$4,(IF(M9224=People!$B$5,People!$A$5,0)))))))</f>
        <v>Cassandra Brandow</v>
      </c>
      <c r="W9224" s="1" t="str">
        <f>IFERROR(VLOOKUP(Data[[#This Row],[Order ID]], Returns!$A:$B, 2, FALSE), "No")</f>
        <v>No</v>
      </c>
      <c r="X9224" s="1">
        <f>1/COUNTIF(Data[Order ID], Data[[#This Row],[Order ID]])</f>
        <v>0.33333333333333331</v>
      </c>
      <c r="Y9224" s="1">
        <f>1/COUNTIFS(Data[Customer Name],Data[[#This Row],[Customer Name]], Data[MonthYear],Data[[#This Row],[MonthYear]])</f>
        <v>0.33333333333333331</v>
      </c>
      <c r="Z9224" s="1" t="str">
        <f>TEXT(Data[[#This Row],[Order Date]], "mm.yy")</f>
        <v>10.19</v>
      </c>
    </row>
    <row r="9225" spans="1:26" x14ac:dyDescent="0.25">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1" t="str">
        <f>IF(M9225=People!$B$2,People!$A$5,(IF(M9225=People!$B$3,People!$A$3,(IF(M9225=People!$B$4,People!$A$4,(IF(M9225=People!$B$5,People!$A$5,0)))))))</f>
        <v>Kelly Williams</v>
      </c>
      <c r="W9225" s="1" t="str">
        <f>IFERROR(VLOOKUP(Data[[#This Row],[Order ID]], Returns!$A:$B, 2, FALSE), "No")</f>
        <v>No</v>
      </c>
      <c r="X9225" s="1">
        <f>1/COUNTIF(Data[Order ID], Data[[#This Row],[Order ID]])</f>
        <v>0.25</v>
      </c>
      <c r="Y9225" s="1">
        <f>1/COUNTIFS(Data[Customer Name],Data[[#This Row],[Customer Name]], Data[MonthYear],Data[[#This Row],[MonthYear]])</f>
        <v>9.0909090909090912E-2</v>
      </c>
      <c r="Z9225" s="1" t="str">
        <f>TEXT(Data[[#This Row],[Order Date]], "mm.yy")</f>
        <v>11.19</v>
      </c>
    </row>
    <row r="9226" spans="1:26" x14ac:dyDescent="0.25">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1" t="str">
        <f>IF(M9226=People!$B$2,People!$A$5,(IF(M9226=People!$B$3,People!$A$3,(IF(M9226=People!$B$4,People!$A$4,(IF(M9226=People!$B$5,People!$A$5,0)))))))</f>
        <v>Kelly Williams</v>
      </c>
      <c r="W9226" s="1" t="str">
        <f>IFERROR(VLOOKUP(Data[[#This Row],[Order ID]], Returns!$A:$B, 2, FALSE), "No")</f>
        <v>No</v>
      </c>
      <c r="X9226" s="1">
        <f>1/COUNTIF(Data[Order ID], Data[[#This Row],[Order ID]])</f>
        <v>0.25</v>
      </c>
      <c r="Y9226" s="1">
        <f>1/COUNTIFS(Data[Customer Name],Data[[#This Row],[Customer Name]], Data[MonthYear],Data[[#This Row],[MonthYear]])</f>
        <v>9.0909090909090912E-2</v>
      </c>
      <c r="Z9226" s="1" t="str">
        <f>TEXT(Data[[#This Row],[Order Date]], "mm.yy")</f>
        <v>11.19</v>
      </c>
    </row>
    <row r="9227" spans="1:26" x14ac:dyDescent="0.25">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1" t="str">
        <f>IF(M9227=People!$B$2,People!$A$5,(IF(M9227=People!$B$3,People!$A$3,(IF(M9227=People!$B$4,People!$A$4,(IF(M9227=People!$B$5,People!$A$5,0)))))))</f>
        <v>Kelly Williams</v>
      </c>
      <c r="W9227" s="1" t="str">
        <f>IFERROR(VLOOKUP(Data[[#This Row],[Order ID]], Returns!$A:$B, 2, FALSE), "No")</f>
        <v>No</v>
      </c>
      <c r="X9227" s="1">
        <f>1/COUNTIF(Data[Order ID], Data[[#This Row],[Order ID]])</f>
        <v>0.25</v>
      </c>
      <c r="Y9227" s="1">
        <f>1/COUNTIFS(Data[Customer Name],Data[[#This Row],[Customer Name]], Data[MonthYear],Data[[#This Row],[MonthYear]])</f>
        <v>9.0909090909090912E-2</v>
      </c>
      <c r="Z9227" s="1" t="str">
        <f>TEXT(Data[[#This Row],[Order Date]], "mm.yy")</f>
        <v>11.19</v>
      </c>
    </row>
    <row r="9228" spans="1:26" x14ac:dyDescent="0.25">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1" t="str">
        <f>IF(M9228=People!$B$2,People!$A$5,(IF(M9228=People!$B$3,People!$A$3,(IF(M9228=People!$B$4,People!$A$4,(IF(M9228=People!$B$5,People!$A$5,0)))))))</f>
        <v>Kelly Williams</v>
      </c>
      <c r="W9228" s="1" t="str">
        <f>IFERROR(VLOOKUP(Data[[#This Row],[Order ID]], Returns!$A:$B, 2, FALSE), "No")</f>
        <v>No</v>
      </c>
      <c r="X9228" s="1">
        <f>1/COUNTIF(Data[Order ID], Data[[#This Row],[Order ID]])</f>
        <v>0.25</v>
      </c>
      <c r="Y9228" s="1">
        <f>1/COUNTIFS(Data[Customer Name],Data[[#This Row],[Customer Name]], Data[MonthYear],Data[[#This Row],[MonthYear]])</f>
        <v>9.0909090909090912E-2</v>
      </c>
      <c r="Z9228" s="1" t="str">
        <f>TEXT(Data[[#This Row],[Order Date]], "mm.yy")</f>
        <v>11.19</v>
      </c>
    </row>
    <row r="9229" spans="1:26" x14ac:dyDescent="0.25">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1" t="str">
        <f>IF(M9229=People!$B$2,People!$A$5,(IF(M9229=People!$B$3,People!$A$3,(IF(M9229=People!$B$4,People!$A$4,(IF(M9229=People!$B$5,People!$A$5,0)))))))</f>
        <v>Cassandra Brandow</v>
      </c>
      <c r="W9229" s="1" t="str">
        <f>IFERROR(VLOOKUP(Data[[#This Row],[Order ID]], Returns!$A:$B, 2, FALSE), "No")</f>
        <v>No</v>
      </c>
      <c r="X9229" s="1">
        <f>1/COUNTIF(Data[Order ID], Data[[#This Row],[Order ID]])</f>
        <v>1</v>
      </c>
      <c r="Y9229" s="1">
        <f>1/COUNTIFS(Data[Customer Name],Data[[#This Row],[Customer Name]], Data[MonthYear],Data[[#This Row],[MonthYear]])</f>
        <v>1</v>
      </c>
      <c r="Z9229" s="1" t="str">
        <f>TEXT(Data[[#This Row],[Order Date]], "mm.yy")</f>
        <v>03.19</v>
      </c>
    </row>
    <row r="9230" spans="1:26" x14ac:dyDescent="0.25">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1" t="str">
        <f>IF(M9230=People!$B$2,People!$A$5,(IF(M9230=People!$B$3,People!$A$3,(IF(M9230=People!$B$4,People!$A$4,(IF(M9230=People!$B$5,People!$A$5,0)))))))</f>
        <v>Cassandra Brandow</v>
      </c>
      <c r="W9230" s="1" t="str">
        <f>IFERROR(VLOOKUP(Data[[#This Row],[Order ID]], Returns!$A:$B, 2, FALSE), "No")</f>
        <v>No</v>
      </c>
      <c r="X9230" s="1">
        <f>1/COUNTIF(Data[Order ID], Data[[#This Row],[Order ID]])</f>
        <v>1</v>
      </c>
      <c r="Y9230" s="1">
        <f>1/COUNTIFS(Data[Customer Name],Data[[#This Row],[Customer Name]], Data[MonthYear],Data[[#This Row],[MonthYear]])</f>
        <v>1</v>
      </c>
      <c r="Z9230" s="1" t="str">
        <f>TEXT(Data[[#This Row],[Order Date]], "mm.yy")</f>
        <v>11.16</v>
      </c>
    </row>
    <row r="9231" spans="1:26" x14ac:dyDescent="0.25">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1" t="str">
        <f>IF(M9231=People!$B$2,People!$A$5,(IF(M9231=People!$B$3,People!$A$3,(IF(M9231=People!$B$4,People!$A$4,(IF(M9231=People!$B$5,People!$A$5,0)))))))</f>
        <v>Cassandra Brandow</v>
      </c>
      <c r="W9231" s="1" t="str">
        <f>IFERROR(VLOOKUP(Data[[#This Row],[Order ID]], Returns!$A:$B, 2, FALSE), "No")</f>
        <v>No</v>
      </c>
      <c r="X9231" s="1">
        <f>1/COUNTIF(Data[Order ID], Data[[#This Row],[Order ID]])</f>
        <v>0.5</v>
      </c>
      <c r="Y9231" s="1">
        <f>1/COUNTIFS(Data[Customer Name],Data[[#This Row],[Customer Name]], Data[MonthYear],Data[[#This Row],[MonthYear]])</f>
        <v>0.5</v>
      </c>
      <c r="Z9231" s="1" t="str">
        <f>TEXT(Data[[#This Row],[Order Date]], "mm.yy")</f>
        <v>07.19</v>
      </c>
    </row>
    <row r="9232" spans="1:26" x14ac:dyDescent="0.25">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1" t="str">
        <f>IF(M9232=People!$B$2,People!$A$5,(IF(M9232=People!$B$3,People!$A$3,(IF(M9232=People!$B$4,People!$A$4,(IF(M9232=People!$B$5,People!$A$5,0)))))))</f>
        <v>Cassandra Brandow</v>
      </c>
      <c r="W9232" s="1" t="str">
        <f>IFERROR(VLOOKUP(Data[[#This Row],[Order ID]], Returns!$A:$B, 2, FALSE), "No")</f>
        <v>No</v>
      </c>
      <c r="X9232" s="1">
        <f>1/COUNTIF(Data[Order ID], Data[[#This Row],[Order ID]])</f>
        <v>0.5</v>
      </c>
      <c r="Y9232" s="1">
        <f>1/COUNTIFS(Data[Customer Name],Data[[#This Row],[Customer Name]], Data[MonthYear],Data[[#This Row],[MonthYear]])</f>
        <v>0.5</v>
      </c>
      <c r="Z9232" s="1" t="str">
        <f>TEXT(Data[[#This Row],[Order Date]], "mm.yy")</f>
        <v>07.19</v>
      </c>
    </row>
    <row r="9233" spans="1:26" x14ac:dyDescent="0.25">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1" t="str">
        <f>IF(M9233=People!$B$2,People!$A$5,(IF(M9233=People!$B$3,People!$A$3,(IF(M9233=People!$B$4,People!$A$4,(IF(M9233=People!$B$5,People!$A$5,0)))))))</f>
        <v>Cassandra Brandow</v>
      </c>
      <c r="W9233" s="1" t="str">
        <f>IFERROR(VLOOKUP(Data[[#This Row],[Order ID]], Returns!$A:$B, 2, FALSE), "No")</f>
        <v>No</v>
      </c>
      <c r="X9233" s="1">
        <f>1/COUNTIF(Data[Order ID], Data[[#This Row],[Order ID]])</f>
        <v>1</v>
      </c>
      <c r="Y9233" s="1">
        <f>1/COUNTIFS(Data[Customer Name],Data[[#This Row],[Customer Name]], Data[MonthYear],Data[[#This Row],[MonthYear]])</f>
        <v>0.25</v>
      </c>
      <c r="Z9233" s="1" t="str">
        <f>TEXT(Data[[#This Row],[Order Date]], "mm.yy")</f>
        <v>12.16</v>
      </c>
    </row>
    <row r="9234" spans="1:26" x14ac:dyDescent="0.25">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1" t="str">
        <f>IF(M9234=People!$B$2,People!$A$5,(IF(M9234=People!$B$3,People!$A$3,(IF(M9234=People!$B$4,People!$A$4,(IF(M9234=People!$B$5,People!$A$5,0)))))))</f>
        <v>Cassandra Brandow</v>
      </c>
      <c r="W9234" s="1" t="str">
        <f>IFERROR(VLOOKUP(Data[[#This Row],[Order ID]], Returns!$A:$B, 2, FALSE), "No")</f>
        <v>Yes</v>
      </c>
      <c r="X9234" s="1">
        <f>1/COUNTIF(Data[Order ID], Data[[#This Row],[Order ID]])</f>
        <v>0.16666666666666666</v>
      </c>
      <c r="Y9234" s="1">
        <f>1/COUNTIFS(Data[Customer Name],Data[[#This Row],[Customer Name]], Data[MonthYear],Data[[#This Row],[MonthYear]])</f>
        <v>0.16666666666666666</v>
      </c>
      <c r="Z9234" s="1" t="str">
        <f>TEXT(Data[[#This Row],[Order Date]], "mm.yy")</f>
        <v>09.18</v>
      </c>
    </row>
    <row r="9235" spans="1:26" x14ac:dyDescent="0.25">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1" t="str">
        <f>IF(M9235=People!$B$2,People!$A$5,(IF(M9235=People!$B$3,People!$A$3,(IF(M9235=People!$B$4,People!$A$4,(IF(M9235=People!$B$5,People!$A$5,0)))))))</f>
        <v>Cassandra Brandow</v>
      </c>
      <c r="W9235" s="1" t="str">
        <f>IFERROR(VLOOKUP(Data[[#This Row],[Order ID]], Returns!$A:$B, 2, FALSE), "No")</f>
        <v>Yes</v>
      </c>
      <c r="X9235" s="1">
        <f>1/COUNTIF(Data[Order ID], Data[[#This Row],[Order ID]])</f>
        <v>0.16666666666666666</v>
      </c>
      <c r="Y9235" s="1">
        <f>1/COUNTIFS(Data[Customer Name],Data[[#This Row],[Customer Name]], Data[MonthYear],Data[[#This Row],[MonthYear]])</f>
        <v>0.16666666666666666</v>
      </c>
      <c r="Z9235" s="1" t="str">
        <f>TEXT(Data[[#This Row],[Order Date]], "mm.yy")</f>
        <v>09.18</v>
      </c>
    </row>
    <row r="9236" spans="1:26" x14ac:dyDescent="0.25">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1" t="str">
        <f>IF(M9236=People!$B$2,People!$A$5,(IF(M9236=People!$B$3,People!$A$3,(IF(M9236=People!$B$4,People!$A$4,(IF(M9236=People!$B$5,People!$A$5,0)))))))</f>
        <v>Cassandra Brandow</v>
      </c>
      <c r="W9236" s="1" t="str">
        <f>IFERROR(VLOOKUP(Data[[#This Row],[Order ID]], Returns!$A:$B, 2, FALSE), "No")</f>
        <v>Yes</v>
      </c>
      <c r="X9236" s="1">
        <f>1/COUNTIF(Data[Order ID], Data[[#This Row],[Order ID]])</f>
        <v>0.16666666666666666</v>
      </c>
      <c r="Y9236" s="1">
        <f>1/COUNTIFS(Data[Customer Name],Data[[#This Row],[Customer Name]], Data[MonthYear],Data[[#This Row],[MonthYear]])</f>
        <v>0.16666666666666666</v>
      </c>
      <c r="Z9236" s="1" t="str">
        <f>TEXT(Data[[#This Row],[Order Date]], "mm.yy")</f>
        <v>09.18</v>
      </c>
    </row>
    <row r="9237" spans="1:26" x14ac:dyDescent="0.25">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1" t="str">
        <f>IF(M9237=People!$B$2,People!$A$5,(IF(M9237=People!$B$3,People!$A$3,(IF(M9237=People!$B$4,People!$A$4,(IF(M9237=People!$B$5,People!$A$5,0)))))))</f>
        <v>Cassandra Brandow</v>
      </c>
      <c r="W9237" s="1" t="str">
        <f>IFERROR(VLOOKUP(Data[[#This Row],[Order ID]], Returns!$A:$B, 2, FALSE), "No")</f>
        <v>Yes</v>
      </c>
      <c r="X9237" s="1">
        <f>1/COUNTIF(Data[Order ID], Data[[#This Row],[Order ID]])</f>
        <v>0.16666666666666666</v>
      </c>
      <c r="Y9237" s="1">
        <f>1/COUNTIFS(Data[Customer Name],Data[[#This Row],[Customer Name]], Data[MonthYear],Data[[#This Row],[MonthYear]])</f>
        <v>0.16666666666666666</v>
      </c>
      <c r="Z9237" s="1" t="str">
        <f>TEXT(Data[[#This Row],[Order Date]], "mm.yy")</f>
        <v>09.18</v>
      </c>
    </row>
    <row r="9238" spans="1:26" x14ac:dyDescent="0.25">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1" t="str">
        <f>IF(M9238=People!$B$2,People!$A$5,(IF(M9238=People!$B$3,People!$A$3,(IF(M9238=People!$B$4,People!$A$4,(IF(M9238=People!$B$5,People!$A$5,0)))))))</f>
        <v>Cassandra Brandow</v>
      </c>
      <c r="W9238" s="1" t="str">
        <f>IFERROR(VLOOKUP(Data[[#This Row],[Order ID]], Returns!$A:$B, 2, FALSE), "No")</f>
        <v>Yes</v>
      </c>
      <c r="X9238" s="1">
        <f>1/COUNTIF(Data[Order ID], Data[[#This Row],[Order ID]])</f>
        <v>0.16666666666666666</v>
      </c>
      <c r="Y9238" s="1">
        <f>1/COUNTIFS(Data[Customer Name],Data[[#This Row],[Customer Name]], Data[MonthYear],Data[[#This Row],[MonthYear]])</f>
        <v>0.16666666666666666</v>
      </c>
      <c r="Z9238" s="1" t="str">
        <f>TEXT(Data[[#This Row],[Order Date]], "mm.yy")</f>
        <v>09.18</v>
      </c>
    </row>
    <row r="9239" spans="1:26" x14ac:dyDescent="0.25">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1" t="str">
        <f>IF(M9239=People!$B$2,People!$A$5,(IF(M9239=People!$B$3,People!$A$3,(IF(M9239=People!$B$4,People!$A$4,(IF(M9239=People!$B$5,People!$A$5,0)))))))</f>
        <v>Cassandra Brandow</v>
      </c>
      <c r="W9239" s="1" t="str">
        <f>IFERROR(VLOOKUP(Data[[#This Row],[Order ID]], Returns!$A:$B, 2, FALSE), "No")</f>
        <v>Yes</v>
      </c>
      <c r="X9239" s="1">
        <f>1/COUNTIF(Data[Order ID], Data[[#This Row],[Order ID]])</f>
        <v>0.16666666666666666</v>
      </c>
      <c r="Y9239" s="1">
        <f>1/COUNTIFS(Data[Customer Name],Data[[#This Row],[Customer Name]], Data[MonthYear],Data[[#This Row],[MonthYear]])</f>
        <v>0.16666666666666666</v>
      </c>
      <c r="Z9239" s="1" t="str">
        <f>TEXT(Data[[#This Row],[Order Date]], "mm.yy")</f>
        <v>09.18</v>
      </c>
    </row>
    <row r="9240" spans="1:26" x14ac:dyDescent="0.25">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1" t="str">
        <f>IF(M9240=People!$B$2,People!$A$5,(IF(M9240=People!$B$3,People!$A$3,(IF(M9240=People!$B$4,People!$A$4,(IF(M9240=People!$B$5,People!$A$5,0)))))))</f>
        <v>Chuck Magee</v>
      </c>
      <c r="W9240" s="1" t="str">
        <f>IFERROR(VLOOKUP(Data[[#This Row],[Order ID]], Returns!$A:$B, 2, FALSE), "No")</f>
        <v>No</v>
      </c>
      <c r="X9240" s="1">
        <f>1/COUNTIF(Data[Order ID], Data[[#This Row],[Order ID]])</f>
        <v>1</v>
      </c>
      <c r="Y9240" s="1">
        <f>1/COUNTIFS(Data[Customer Name],Data[[#This Row],[Customer Name]], Data[MonthYear],Data[[#This Row],[MonthYear]])</f>
        <v>1</v>
      </c>
      <c r="Z9240" s="1" t="str">
        <f>TEXT(Data[[#This Row],[Order Date]], "mm.yy")</f>
        <v>02.19</v>
      </c>
    </row>
    <row r="9241" spans="1:26" x14ac:dyDescent="0.25">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1" t="str">
        <f>IF(M9241=People!$B$2,People!$A$5,(IF(M9241=People!$B$3,People!$A$3,(IF(M9241=People!$B$4,People!$A$4,(IF(M9241=People!$B$5,People!$A$5,0)))))))</f>
        <v>Cassandra Brandow</v>
      </c>
      <c r="W9241" s="1" t="str">
        <f>IFERROR(VLOOKUP(Data[[#This Row],[Order ID]], Returns!$A:$B, 2, FALSE), "No")</f>
        <v>No</v>
      </c>
      <c r="X9241" s="1">
        <f>1/COUNTIF(Data[Order ID], Data[[#This Row],[Order ID]])</f>
        <v>0.33333333333333331</v>
      </c>
      <c r="Y9241" s="1">
        <f>1/COUNTIFS(Data[Customer Name],Data[[#This Row],[Customer Name]], Data[MonthYear],Data[[#This Row],[MonthYear]])</f>
        <v>0.33333333333333331</v>
      </c>
      <c r="Z9241" s="1" t="str">
        <f>TEXT(Data[[#This Row],[Order Date]], "mm.yy")</f>
        <v>10.19</v>
      </c>
    </row>
    <row r="9242" spans="1:26" x14ac:dyDescent="0.25">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1" t="str">
        <f>IF(M9242=People!$B$2,People!$A$5,(IF(M9242=People!$B$3,People!$A$3,(IF(M9242=People!$B$4,People!$A$4,(IF(M9242=People!$B$5,People!$A$5,0)))))))</f>
        <v>Cassandra Brandow</v>
      </c>
      <c r="W9242" s="1" t="str">
        <f>IFERROR(VLOOKUP(Data[[#This Row],[Order ID]], Returns!$A:$B, 2, FALSE), "No")</f>
        <v>No</v>
      </c>
      <c r="X9242" s="1">
        <f>1/COUNTIF(Data[Order ID], Data[[#This Row],[Order ID]])</f>
        <v>0.33333333333333331</v>
      </c>
      <c r="Y9242" s="1">
        <f>1/COUNTIFS(Data[Customer Name],Data[[#This Row],[Customer Name]], Data[MonthYear],Data[[#This Row],[MonthYear]])</f>
        <v>0.33333333333333331</v>
      </c>
      <c r="Z9242" s="1" t="str">
        <f>TEXT(Data[[#This Row],[Order Date]], "mm.yy")</f>
        <v>10.19</v>
      </c>
    </row>
    <row r="9243" spans="1:26" x14ac:dyDescent="0.25">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1" t="str">
        <f>IF(M9243=People!$B$2,People!$A$5,(IF(M9243=People!$B$3,People!$A$3,(IF(M9243=People!$B$4,People!$A$4,(IF(M9243=People!$B$5,People!$A$5,0)))))))</f>
        <v>Cassandra Brandow</v>
      </c>
      <c r="W9243" s="1" t="str">
        <f>IFERROR(VLOOKUP(Data[[#This Row],[Order ID]], Returns!$A:$B, 2, FALSE), "No")</f>
        <v>No</v>
      </c>
      <c r="X9243" s="1">
        <f>1/COUNTIF(Data[Order ID], Data[[#This Row],[Order ID]])</f>
        <v>0.33333333333333331</v>
      </c>
      <c r="Y9243" s="1">
        <f>1/COUNTIFS(Data[Customer Name],Data[[#This Row],[Customer Name]], Data[MonthYear],Data[[#This Row],[MonthYear]])</f>
        <v>0.33333333333333331</v>
      </c>
      <c r="Z9243" s="1" t="str">
        <f>TEXT(Data[[#This Row],[Order Date]], "mm.yy")</f>
        <v>10.19</v>
      </c>
    </row>
    <row r="9244" spans="1:26" x14ac:dyDescent="0.25">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1" t="str">
        <f>IF(M9244=People!$B$2,People!$A$5,(IF(M9244=People!$B$3,People!$A$3,(IF(M9244=People!$B$4,People!$A$4,(IF(M9244=People!$B$5,People!$A$5,0)))))))</f>
        <v>Cassandra Brandow</v>
      </c>
      <c r="W9244" s="1" t="str">
        <f>IFERROR(VLOOKUP(Data[[#This Row],[Order ID]], Returns!$A:$B, 2, FALSE), "No")</f>
        <v>No</v>
      </c>
      <c r="X9244" s="1">
        <f>1/COUNTIF(Data[Order ID], Data[[#This Row],[Order ID]])</f>
        <v>0.25</v>
      </c>
      <c r="Y9244" s="1">
        <f>1/COUNTIFS(Data[Customer Name],Data[[#This Row],[Customer Name]], Data[MonthYear],Data[[#This Row],[MonthYear]])</f>
        <v>0.25</v>
      </c>
      <c r="Z9244" s="1" t="str">
        <f>TEXT(Data[[#This Row],[Order Date]], "mm.yy")</f>
        <v>07.16</v>
      </c>
    </row>
    <row r="9245" spans="1:26" x14ac:dyDescent="0.25">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1" t="str">
        <f>IF(M9245=People!$B$2,People!$A$5,(IF(M9245=People!$B$3,People!$A$3,(IF(M9245=People!$B$4,People!$A$4,(IF(M9245=People!$B$5,People!$A$5,0)))))))</f>
        <v>Cassandra Brandow</v>
      </c>
      <c r="W9245" s="1" t="str">
        <f>IFERROR(VLOOKUP(Data[[#This Row],[Order ID]], Returns!$A:$B, 2, FALSE), "No")</f>
        <v>No</v>
      </c>
      <c r="X9245" s="1">
        <f>1/COUNTIF(Data[Order ID], Data[[#This Row],[Order ID]])</f>
        <v>0.25</v>
      </c>
      <c r="Y9245" s="1">
        <f>1/COUNTIFS(Data[Customer Name],Data[[#This Row],[Customer Name]], Data[MonthYear],Data[[#This Row],[MonthYear]])</f>
        <v>0.25</v>
      </c>
      <c r="Z9245" s="1" t="str">
        <f>TEXT(Data[[#This Row],[Order Date]], "mm.yy")</f>
        <v>07.16</v>
      </c>
    </row>
    <row r="9246" spans="1:26" x14ac:dyDescent="0.25">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1" t="str">
        <f>IF(M9246=People!$B$2,People!$A$5,(IF(M9246=People!$B$3,People!$A$3,(IF(M9246=People!$B$4,People!$A$4,(IF(M9246=People!$B$5,People!$A$5,0)))))))</f>
        <v>Cassandra Brandow</v>
      </c>
      <c r="W9246" s="1" t="str">
        <f>IFERROR(VLOOKUP(Data[[#This Row],[Order ID]], Returns!$A:$B, 2, FALSE), "No")</f>
        <v>No</v>
      </c>
      <c r="X9246" s="1">
        <f>1/COUNTIF(Data[Order ID], Data[[#This Row],[Order ID]])</f>
        <v>0.25</v>
      </c>
      <c r="Y9246" s="1">
        <f>1/COUNTIFS(Data[Customer Name],Data[[#This Row],[Customer Name]], Data[MonthYear],Data[[#This Row],[MonthYear]])</f>
        <v>0.25</v>
      </c>
      <c r="Z9246" s="1" t="str">
        <f>TEXT(Data[[#This Row],[Order Date]], "mm.yy")</f>
        <v>07.16</v>
      </c>
    </row>
    <row r="9247" spans="1:26" x14ac:dyDescent="0.25">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1" t="str">
        <f>IF(M9247=People!$B$2,People!$A$5,(IF(M9247=People!$B$3,People!$A$3,(IF(M9247=People!$B$4,People!$A$4,(IF(M9247=People!$B$5,People!$A$5,0)))))))</f>
        <v>Cassandra Brandow</v>
      </c>
      <c r="W9247" s="1" t="str">
        <f>IFERROR(VLOOKUP(Data[[#This Row],[Order ID]], Returns!$A:$B, 2, FALSE), "No")</f>
        <v>No</v>
      </c>
      <c r="X9247" s="1">
        <f>1/COUNTIF(Data[Order ID], Data[[#This Row],[Order ID]])</f>
        <v>0.25</v>
      </c>
      <c r="Y9247" s="1">
        <f>1/COUNTIFS(Data[Customer Name],Data[[#This Row],[Customer Name]], Data[MonthYear],Data[[#This Row],[MonthYear]])</f>
        <v>0.25</v>
      </c>
      <c r="Z9247" s="1" t="str">
        <f>TEXT(Data[[#This Row],[Order Date]], "mm.yy")</f>
        <v>07.16</v>
      </c>
    </row>
    <row r="9248" spans="1:26" x14ac:dyDescent="0.25">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1" t="str">
        <f>IF(M9248=People!$B$2,People!$A$5,(IF(M9248=People!$B$3,People!$A$3,(IF(M9248=People!$B$4,People!$A$4,(IF(M9248=People!$B$5,People!$A$5,0)))))))</f>
        <v>Cassandra Brandow</v>
      </c>
      <c r="W9248" s="1" t="str">
        <f>IFERROR(VLOOKUP(Data[[#This Row],[Order ID]], Returns!$A:$B, 2, FALSE), "No")</f>
        <v>No</v>
      </c>
      <c r="X9248" s="1">
        <f>1/COUNTIF(Data[Order ID], Data[[#This Row],[Order ID]])</f>
        <v>0.5</v>
      </c>
      <c r="Y9248" s="1">
        <f>1/COUNTIFS(Data[Customer Name],Data[[#This Row],[Customer Name]], Data[MonthYear],Data[[#This Row],[MonthYear]])</f>
        <v>0.5</v>
      </c>
      <c r="Z9248" s="1" t="str">
        <f>TEXT(Data[[#This Row],[Order Date]], "mm.yy")</f>
        <v>05.19</v>
      </c>
    </row>
    <row r="9249" spans="1:26" x14ac:dyDescent="0.25">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1" t="str">
        <f>IF(M9249=People!$B$2,People!$A$5,(IF(M9249=People!$B$3,People!$A$3,(IF(M9249=People!$B$4,People!$A$4,(IF(M9249=People!$B$5,People!$A$5,0)))))))</f>
        <v>Cassandra Brandow</v>
      </c>
      <c r="W9249" s="1" t="str">
        <f>IFERROR(VLOOKUP(Data[[#This Row],[Order ID]], Returns!$A:$B, 2, FALSE), "No")</f>
        <v>No</v>
      </c>
      <c r="X9249" s="1">
        <f>1/COUNTIF(Data[Order ID], Data[[#This Row],[Order ID]])</f>
        <v>0.5</v>
      </c>
      <c r="Y9249" s="1">
        <f>1/COUNTIFS(Data[Customer Name],Data[[#This Row],[Customer Name]], Data[MonthYear],Data[[#This Row],[MonthYear]])</f>
        <v>0.5</v>
      </c>
      <c r="Z9249" s="1" t="str">
        <f>TEXT(Data[[#This Row],[Order Date]], "mm.yy")</f>
        <v>05.19</v>
      </c>
    </row>
    <row r="9250" spans="1:26" x14ac:dyDescent="0.25">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1" t="str">
        <f>IF(M9250=People!$B$2,People!$A$5,(IF(M9250=People!$B$3,People!$A$3,(IF(M9250=People!$B$4,People!$A$4,(IF(M9250=People!$B$5,People!$A$5,0)))))))</f>
        <v>Chuck Magee</v>
      </c>
      <c r="W9250" s="1" t="str">
        <f>IFERROR(VLOOKUP(Data[[#This Row],[Order ID]], Returns!$A:$B, 2, FALSE), "No")</f>
        <v>No</v>
      </c>
      <c r="X9250" s="1">
        <f>1/COUNTIF(Data[Order ID], Data[[#This Row],[Order ID]])</f>
        <v>0.5</v>
      </c>
      <c r="Y9250" s="1">
        <f>1/COUNTIFS(Data[Customer Name],Data[[#This Row],[Customer Name]], Data[MonthYear],Data[[#This Row],[MonthYear]])</f>
        <v>0.5</v>
      </c>
      <c r="Z9250" s="1" t="str">
        <f>TEXT(Data[[#This Row],[Order Date]], "mm.yy")</f>
        <v>11.18</v>
      </c>
    </row>
    <row r="9251" spans="1:26" x14ac:dyDescent="0.25">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1" t="str">
        <f>IF(M9251=People!$B$2,People!$A$5,(IF(M9251=People!$B$3,People!$A$3,(IF(M9251=People!$B$4,People!$A$4,(IF(M9251=People!$B$5,People!$A$5,0)))))))</f>
        <v>Chuck Magee</v>
      </c>
      <c r="W9251" s="1" t="str">
        <f>IFERROR(VLOOKUP(Data[[#This Row],[Order ID]], Returns!$A:$B, 2, FALSE), "No")</f>
        <v>No</v>
      </c>
      <c r="X9251" s="1">
        <f>1/COUNTIF(Data[Order ID], Data[[#This Row],[Order ID]])</f>
        <v>0.5</v>
      </c>
      <c r="Y9251" s="1">
        <f>1/COUNTIFS(Data[Customer Name],Data[[#This Row],[Customer Name]], Data[MonthYear],Data[[#This Row],[MonthYear]])</f>
        <v>0.5</v>
      </c>
      <c r="Z9251" s="1" t="str">
        <f>TEXT(Data[[#This Row],[Order Date]], "mm.yy")</f>
        <v>11.18</v>
      </c>
    </row>
    <row r="9252" spans="1:26" x14ac:dyDescent="0.25">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1" t="str">
        <f>IF(M9252=People!$B$2,People!$A$5,(IF(M9252=People!$B$3,People!$A$3,(IF(M9252=People!$B$4,People!$A$4,(IF(M9252=People!$B$5,People!$A$5,0)))))))</f>
        <v>Kelly Williams</v>
      </c>
      <c r="W9252" s="1" t="str">
        <f>IFERROR(VLOOKUP(Data[[#This Row],[Order ID]], Returns!$A:$B, 2, FALSE), "No")</f>
        <v>No</v>
      </c>
      <c r="X9252" s="1">
        <f>1/COUNTIF(Data[Order ID], Data[[#This Row],[Order ID]])</f>
        <v>1</v>
      </c>
      <c r="Y9252" s="1">
        <f>1/COUNTIFS(Data[Customer Name],Data[[#This Row],[Customer Name]], Data[MonthYear],Data[[#This Row],[MonthYear]])</f>
        <v>0.5</v>
      </c>
      <c r="Z9252" s="1" t="str">
        <f>TEXT(Data[[#This Row],[Order Date]], "mm.yy")</f>
        <v>12.18</v>
      </c>
    </row>
    <row r="9253" spans="1:26" x14ac:dyDescent="0.25">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1" t="str">
        <f>IF(M9253=People!$B$2,People!$A$5,(IF(M9253=People!$B$3,People!$A$3,(IF(M9253=People!$B$4,People!$A$4,(IF(M9253=People!$B$5,People!$A$5,0)))))))</f>
        <v>Cassandra Brandow</v>
      </c>
      <c r="W9253" s="1" t="str">
        <f>IFERROR(VLOOKUP(Data[[#This Row],[Order ID]], Returns!$A:$B, 2, FALSE), "No")</f>
        <v>Yes</v>
      </c>
      <c r="X9253" s="1">
        <f>1/COUNTIF(Data[Order ID], Data[[#This Row],[Order ID]])</f>
        <v>1</v>
      </c>
      <c r="Y9253" s="1">
        <f>1/COUNTIFS(Data[Customer Name],Data[[#This Row],[Customer Name]], Data[MonthYear],Data[[#This Row],[MonthYear]])</f>
        <v>0.2</v>
      </c>
      <c r="Z9253" s="1" t="str">
        <f>TEXT(Data[[#This Row],[Order Date]], "mm.yy")</f>
        <v>03.19</v>
      </c>
    </row>
    <row r="9254" spans="1:26" x14ac:dyDescent="0.25">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1" t="str">
        <f>IF(M9254=People!$B$2,People!$A$5,(IF(M9254=People!$B$3,People!$A$3,(IF(M9254=People!$B$4,People!$A$4,(IF(M9254=People!$B$5,People!$A$5,0)))))))</f>
        <v>Cassandra Brandow</v>
      </c>
      <c r="W9254" s="1" t="str">
        <f>IFERROR(VLOOKUP(Data[[#This Row],[Order ID]], Returns!$A:$B, 2, FALSE), "No")</f>
        <v>No</v>
      </c>
      <c r="X9254" s="1">
        <f>1/COUNTIF(Data[Order ID], Data[[#This Row],[Order ID]])</f>
        <v>0.5</v>
      </c>
      <c r="Y9254" s="1">
        <f>1/COUNTIFS(Data[Customer Name],Data[[#This Row],[Customer Name]], Data[MonthYear],Data[[#This Row],[MonthYear]])</f>
        <v>0.2</v>
      </c>
      <c r="Z9254" s="1" t="str">
        <f>TEXT(Data[[#This Row],[Order Date]], "mm.yy")</f>
        <v>09.19</v>
      </c>
    </row>
    <row r="9255" spans="1:26" x14ac:dyDescent="0.25">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1" t="str">
        <f>IF(M9255=People!$B$2,People!$A$5,(IF(M9255=People!$B$3,People!$A$3,(IF(M9255=People!$B$4,People!$A$4,(IF(M9255=People!$B$5,People!$A$5,0)))))))</f>
        <v>Cassandra Brandow</v>
      </c>
      <c r="W9255" s="1" t="str">
        <f>IFERROR(VLOOKUP(Data[[#This Row],[Order ID]], Returns!$A:$B, 2, FALSE), "No")</f>
        <v>No</v>
      </c>
      <c r="X9255" s="1">
        <f>1/COUNTIF(Data[Order ID], Data[[#This Row],[Order ID]])</f>
        <v>0.5</v>
      </c>
      <c r="Y9255" s="1">
        <f>1/COUNTIFS(Data[Customer Name],Data[[#This Row],[Customer Name]], Data[MonthYear],Data[[#This Row],[MonthYear]])</f>
        <v>0.2</v>
      </c>
      <c r="Z9255" s="1" t="str">
        <f>TEXT(Data[[#This Row],[Order Date]], "mm.yy")</f>
        <v>09.19</v>
      </c>
    </row>
    <row r="9256" spans="1:26" x14ac:dyDescent="0.25">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1" t="str">
        <f>IF(M9256=People!$B$2,People!$A$5,(IF(M9256=People!$B$3,People!$A$3,(IF(M9256=People!$B$4,People!$A$4,(IF(M9256=People!$B$5,People!$A$5,0)))))))</f>
        <v>Kelly Williams</v>
      </c>
      <c r="W9256" s="1" t="str">
        <f>IFERROR(VLOOKUP(Data[[#This Row],[Order ID]], Returns!$A:$B, 2, FALSE), "No")</f>
        <v>No</v>
      </c>
      <c r="X9256" s="1">
        <f>1/COUNTIF(Data[Order ID], Data[[#This Row],[Order ID]])</f>
        <v>0.16666666666666666</v>
      </c>
      <c r="Y9256" s="1">
        <f>1/COUNTIFS(Data[Customer Name],Data[[#This Row],[Customer Name]], Data[MonthYear],Data[[#This Row],[MonthYear]])</f>
        <v>0.16666666666666666</v>
      </c>
      <c r="Z9256" s="1" t="str">
        <f>TEXT(Data[[#This Row],[Order Date]], "mm.yy")</f>
        <v>02.16</v>
      </c>
    </row>
    <row r="9257" spans="1:26" x14ac:dyDescent="0.25">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1" t="str">
        <f>IF(M9257=People!$B$2,People!$A$5,(IF(M9257=People!$B$3,People!$A$3,(IF(M9257=People!$B$4,People!$A$4,(IF(M9257=People!$B$5,People!$A$5,0)))))))</f>
        <v>Kelly Williams</v>
      </c>
      <c r="W9257" s="1" t="str">
        <f>IFERROR(VLOOKUP(Data[[#This Row],[Order ID]], Returns!$A:$B, 2, FALSE), "No")</f>
        <v>No</v>
      </c>
      <c r="X9257" s="1">
        <f>1/COUNTIF(Data[Order ID], Data[[#This Row],[Order ID]])</f>
        <v>0.16666666666666666</v>
      </c>
      <c r="Y9257" s="1">
        <f>1/COUNTIFS(Data[Customer Name],Data[[#This Row],[Customer Name]], Data[MonthYear],Data[[#This Row],[MonthYear]])</f>
        <v>0.16666666666666666</v>
      </c>
      <c r="Z9257" s="1" t="str">
        <f>TEXT(Data[[#This Row],[Order Date]], "mm.yy")</f>
        <v>02.16</v>
      </c>
    </row>
    <row r="9258" spans="1:26" x14ac:dyDescent="0.25">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1" t="str">
        <f>IF(M9258=People!$B$2,People!$A$5,(IF(M9258=People!$B$3,People!$A$3,(IF(M9258=People!$B$4,People!$A$4,(IF(M9258=People!$B$5,People!$A$5,0)))))))</f>
        <v>Kelly Williams</v>
      </c>
      <c r="W9258" s="1" t="str">
        <f>IFERROR(VLOOKUP(Data[[#This Row],[Order ID]], Returns!$A:$B, 2, FALSE), "No")</f>
        <v>No</v>
      </c>
      <c r="X9258" s="1">
        <f>1/COUNTIF(Data[Order ID], Data[[#This Row],[Order ID]])</f>
        <v>0.16666666666666666</v>
      </c>
      <c r="Y9258" s="1">
        <f>1/COUNTIFS(Data[Customer Name],Data[[#This Row],[Customer Name]], Data[MonthYear],Data[[#This Row],[MonthYear]])</f>
        <v>0.16666666666666666</v>
      </c>
      <c r="Z9258" s="1" t="str">
        <f>TEXT(Data[[#This Row],[Order Date]], "mm.yy")</f>
        <v>02.16</v>
      </c>
    </row>
    <row r="9259" spans="1:26" x14ac:dyDescent="0.25">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1" t="str">
        <f>IF(M9259=People!$B$2,People!$A$5,(IF(M9259=People!$B$3,People!$A$3,(IF(M9259=People!$B$4,People!$A$4,(IF(M9259=People!$B$5,People!$A$5,0)))))))</f>
        <v>Kelly Williams</v>
      </c>
      <c r="W9259" s="1" t="str">
        <f>IFERROR(VLOOKUP(Data[[#This Row],[Order ID]], Returns!$A:$B, 2, FALSE), "No")</f>
        <v>No</v>
      </c>
      <c r="X9259" s="1">
        <f>1/COUNTIF(Data[Order ID], Data[[#This Row],[Order ID]])</f>
        <v>0.16666666666666666</v>
      </c>
      <c r="Y9259" s="1">
        <f>1/COUNTIFS(Data[Customer Name],Data[[#This Row],[Customer Name]], Data[MonthYear],Data[[#This Row],[MonthYear]])</f>
        <v>0.16666666666666666</v>
      </c>
      <c r="Z9259" s="1" t="str">
        <f>TEXT(Data[[#This Row],[Order Date]], "mm.yy")</f>
        <v>02.16</v>
      </c>
    </row>
    <row r="9260" spans="1:26" x14ac:dyDescent="0.25">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1" t="str">
        <f>IF(M9260=People!$B$2,People!$A$5,(IF(M9260=People!$B$3,People!$A$3,(IF(M9260=People!$B$4,People!$A$4,(IF(M9260=People!$B$5,People!$A$5,0)))))))</f>
        <v>Kelly Williams</v>
      </c>
      <c r="W9260" s="1" t="str">
        <f>IFERROR(VLOOKUP(Data[[#This Row],[Order ID]], Returns!$A:$B, 2, FALSE), "No")</f>
        <v>No</v>
      </c>
      <c r="X9260" s="1">
        <f>1/COUNTIF(Data[Order ID], Data[[#This Row],[Order ID]])</f>
        <v>0.16666666666666666</v>
      </c>
      <c r="Y9260" s="1">
        <f>1/COUNTIFS(Data[Customer Name],Data[[#This Row],[Customer Name]], Data[MonthYear],Data[[#This Row],[MonthYear]])</f>
        <v>0.16666666666666666</v>
      </c>
      <c r="Z9260" s="1" t="str">
        <f>TEXT(Data[[#This Row],[Order Date]], "mm.yy")</f>
        <v>02.16</v>
      </c>
    </row>
    <row r="9261" spans="1:26" x14ac:dyDescent="0.25">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1" t="str">
        <f>IF(M9261=People!$B$2,People!$A$5,(IF(M9261=People!$B$3,People!$A$3,(IF(M9261=People!$B$4,People!$A$4,(IF(M9261=People!$B$5,People!$A$5,0)))))))</f>
        <v>Kelly Williams</v>
      </c>
      <c r="W9261" s="1" t="str">
        <f>IFERROR(VLOOKUP(Data[[#This Row],[Order ID]], Returns!$A:$B, 2, FALSE), "No")</f>
        <v>No</v>
      </c>
      <c r="X9261" s="1">
        <f>1/COUNTIF(Data[Order ID], Data[[#This Row],[Order ID]])</f>
        <v>0.16666666666666666</v>
      </c>
      <c r="Y9261" s="1">
        <f>1/COUNTIFS(Data[Customer Name],Data[[#This Row],[Customer Name]], Data[MonthYear],Data[[#This Row],[MonthYear]])</f>
        <v>0.16666666666666666</v>
      </c>
      <c r="Z9261" s="1" t="str">
        <f>TEXT(Data[[#This Row],[Order Date]], "mm.yy")</f>
        <v>02.16</v>
      </c>
    </row>
    <row r="9262" spans="1:26" x14ac:dyDescent="0.25">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1" t="str">
        <f>IF(M9262=People!$B$2,People!$A$5,(IF(M9262=People!$B$3,People!$A$3,(IF(M9262=People!$B$4,People!$A$4,(IF(M9262=People!$B$5,People!$A$5,0)))))))</f>
        <v>Kelly Williams</v>
      </c>
      <c r="W9262" s="1" t="str">
        <f>IFERROR(VLOOKUP(Data[[#This Row],[Order ID]], Returns!$A:$B, 2, FALSE), "No")</f>
        <v>No</v>
      </c>
      <c r="X9262" s="1">
        <f>1/COUNTIF(Data[Order ID], Data[[#This Row],[Order ID]])</f>
        <v>1</v>
      </c>
      <c r="Y9262" s="1">
        <f>1/COUNTIFS(Data[Customer Name],Data[[#This Row],[Customer Name]], Data[MonthYear],Data[[#This Row],[MonthYear]])</f>
        <v>1</v>
      </c>
      <c r="Z9262" s="1" t="str">
        <f>TEXT(Data[[#This Row],[Order Date]], "mm.yy")</f>
        <v>11.19</v>
      </c>
    </row>
    <row r="9263" spans="1:26" x14ac:dyDescent="0.25">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1" t="str">
        <f>IF(M9263=People!$B$2,People!$A$5,(IF(M9263=People!$B$3,People!$A$3,(IF(M9263=People!$B$4,People!$A$4,(IF(M9263=People!$B$5,People!$A$5,0)))))))</f>
        <v>Cassandra Brandow</v>
      </c>
      <c r="W9263" s="1" t="str">
        <f>IFERROR(VLOOKUP(Data[[#This Row],[Order ID]], Returns!$A:$B, 2, FALSE), "No")</f>
        <v>No</v>
      </c>
      <c r="X9263" s="1">
        <f>1/COUNTIF(Data[Order ID], Data[[#This Row],[Order ID]])</f>
        <v>1</v>
      </c>
      <c r="Y9263" s="1">
        <f>1/COUNTIFS(Data[Customer Name],Data[[#This Row],[Customer Name]], Data[MonthYear],Data[[#This Row],[MonthYear]])</f>
        <v>1</v>
      </c>
      <c r="Z9263" s="1" t="str">
        <f>TEXT(Data[[#This Row],[Order Date]], "mm.yy")</f>
        <v>09.19</v>
      </c>
    </row>
    <row r="9264" spans="1:26" x14ac:dyDescent="0.25">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1" t="str">
        <f>IF(M9264=People!$B$2,People!$A$5,(IF(M9264=People!$B$3,People!$A$3,(IF(M9264=People!$B$4,People!$A$4,(IF(M9264=People!$B$5,People!$A$5,0)))))))</f>
        <v>Kelly Williams</v>
      </c>
      <c r="W9264" s="1" t="str">
        <f>IFERROR(VLOOKUP(Data[[#This Row],[Order ID]], Returns!$A:$B, 2, FALSE), "No")</f>
        <v>No</v>
      </c>
      <c r="X9264" s="1">
        <f>1/COUNTIF(Data[Order ID], Data[[#This Row],[Order ID]])</f>
        <v>0.5</v>
      </c>
      <c r="Y9264" s="1">
        <f>1/COUNTIFS(Data[Customer Name],Data[[#This Row],[Customer Name]], Data[MonthYear],Data[[#This Row],[MonthYear]])</f>
        <v>0.5</v>
      </c>
      <c r="Z9264" s="1" t="str">
        <f>TEXT(Data[[#This Row],[Order Date]], "mm.yy")</f>
        <v>10.17</v>
      </c>
    </row>
    <row r="9265" spans="1:26" x14ac:dyDescent="0.25">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1" t="str">
        <f>IF(M9265=People!$B$2,People!$A$5,(IF(M9265=People!$B$3,People!$A$3,(IF(M9265=People!$B$4,People!$A$4,(IF(M9265=People!$B$5,People!$A$5,0)))))))</f>
        <v>Kelly Williams</v>
      </c>
      <c r="W9265" s="1" t="str">
        <f>IFERROR(VLOOKUP(Data[[#This Row],[Order ID]], Returns!$A:$B, 2, FALSE), "No")</f>
        <v>No</v>
      </c>
      <c r="X9265" s="1">
        <f>1/COUNTIF(Data[Order ID], Data[[#This Row],[Order ID]])</f>
        <v>0.5</v>
      </c>
      <c r="Y9265" s="1">
        <f>1/COUNTIFS(Data[Customer Name],Data[[#This Row],[Customer Name]], Data[MonthYear],Data[[#This Row],[MonthYear]])</f>
        <v>0.5</v>
      </c>
      <c r="Z9265" s="1" t="str">
        <f>TEXT(Data[[#This Row],[Order Date]], "mm.yy")</f>
        <v>10.17</v>
      </c>
    </row>
    <row r="9266" spans="1:26" x14ac:dyDescent="0.25">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1" t="str">
        <f>IF(M9266=People!$B$2,People!$A$5,(IF(M9266=People!$B$3,People!$A$3,(IF(M9266=People!$B$4,People!$A$4,(IF(M9266=People!$B$5,People!$A$5,0)))))))</f>
        <v>Cassandra Brandow</v>
      </c>
      <c r="W9266" s="1" t="str">
        <f>IFERROR(VLOOKUP(Data[[#This Row],[Order ID]], Returns!$A:$B, 2, FALSE), "No")</f>
        <v>No</v>
      </c>
      <c r="X9266" s="1">
        <f>1/COUNTIF(Data[Order ID], Data[[#This Row],[Order ID]])</f>
        <v>0.5</v>
      </c>
      <c r="Y9266" s="1">
        <f>1/COUNTIFS(Data[Customer Name],Data[[#This Row],[Customer Name]], Data[MonthYear],Data[[#This Row],[MonthYear]])</f>
        <v>0.5</v>
      </c>
      <c r="Z9266" s="1" t="str">
        <f>TEXT(Data[[#This Row],[Order Date]], "mm.yy")</f>
        <v>11.19</v>
      </c>
    </row>
    <row r="9267" spans="1:26" x14ac:dyDescent="0.25">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1" t="str">
        <f>IF(M9267=People!$B$2,People!$A$5,(IF(M9267=People!$B$3,People!$A$3,(IF(M9267=People!$B$4,People!$A$4,(IF(M9267=People!$B$5,People!$A$5,0)))))))</f>
        <v>Cassandra Brandow</v>
      </c>
      <c r="W9267" s="1" t="str">
        <f>IFERROR(VLOOKUP(Data[[#This Row],[Order ID]], Returns!$A:$B, 2, FALSE), "No")</f>
        <v>No</v>
      </c>
      <c r="X9267" s="1">
        <f>1/COUNTIF(Data[Order ID], Data[[#This Row],[Order ID]])</f>
        <v>0.5</v>
      </c>
      <c r="Y9267" s="1">
        <f>1/COUNTIFS(Data[Customer Name],Data[[#This Row],[Customer Name]], Data[MonthYear],Data[[#This Row],[MonthYear]])</f>
        <v>0.5</v>
      </c>
      <c r="Z9267" s="1" t="str">
        <f>TEXT(Data[[#This Row],[Order Date]], "mm.yy")</f>
        <v>11.19</v>
      </c>
    </row>
    <row r="9268" spans="1:26" x14ac:dyDescent="0.25">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1" t="str">
        <f>IF(M9268=People!$B$2,People!$A$5,(IF(M9268=People!$B$3,People!$A$3,(IF(M9268=People!$B$4,People!$A$4,(IF(M9268=People!$B$5,People!$A$5,0)))))))</f>
        <v>Cassandra Brandow</v>
      </c>
      <c r="W9268" s="1" t="str">
        <f>IFERROR(VLOOKUP(Data[[#This Row],[Order ID]], Returns!$A:$B, 2, FALSE), "No")</f>
        <v>No</v>
      </c>
      <c r="X9268" s="1">
        <f>1/COUNTIF(Data[Order ID], Data[[#This Row],[Order ID]])</f>
        <v>1</v>
      </c>
      <c r="Y9268" s="1">
        <f>1/COUNTIFS(Data[Customer Name],Data[[#This Row],[Customer Name]], Data[MonthYear],Data[[#This Row],[MonthYear]])</f>
        <v>1</v>
      </c>
      <c r="Z9268" s="1" t="str">
        <f>TEXT(Data[[#This Row],[Order Date]], "mm.yy")</f>
        <v>02.16</v>
      </c>
    </row>
    <row r="9269" spans="1:26" x14ac:dyDescent="0.25">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1" t="str">
        <f>IF(M9269=People!$B$2,People!$A$5,(IF(M9269=People!$B$3,People!$A$3,(IF(M9269=People!$B$4,People!$A$4,(IF(M9269=People!$B$5,People!$A$5,0)))))))</f>
        <v>Chuck Magee</v>
      </c>
      <c r="W9269" s="1" t="str">
        <f>IFERROR(VLOOKUP(Data[[#This Row],[Order ID]], Returns!$A:$B, 2, FALSE), "No")</f>
        <v>No</v>
      </c>
      <c r="X9269" s="1">
        <f>1/COUNTIF(Data[Order ID], Data[[#This Row],[Order ID]])</f>
        <v>0.5</v>
      </c>
      <c r="Y9269" s="1">
        <f>1/COUNTIFS(Data[Customer Name],Data[[#This Row],[Customer Name]], Data[MonthYear],Data[[#This Row],[MonthYear]])</f>
        <v>0.5</v>
      </c>
      <c r="Z9269" s="1" t="str">
        <f>TEXT(Data[[#This Row],[Order Date]], "mm.yy")</f>
        <v>09.17</v>
      </c>
    </row>
    <row r="9270" spans="1:26" x14ac:dyDescent="0.25">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1" t="str">
        <f>IF(M9270=People!$B$2,People!$A$5,(IF(M9270=People!$B$3,People!$A$3,(IF(M9270=People!$B$4,People!$A$4,(IF(M9270=People!$B$5,People!$A$5,0)))))))</f>
        <v>Chuck Magee</v>
      </c>
      <c r="W9270" s="1" t="str">
        <f>IFERROR(VLOOKUP(Data[[#This Row],[Order ID]], Returns!$A:$B, 2, FALSE), "No")</f>
        <v>No</v>
      </c>
      <c r="X9270" s="1">
        <f>1/COUNTIF(Data[Order ID], Data[[#This Row],[Order ID]])</f>
        <v>0.5</v>
      </c>
      <c r="Y9270" s="1">
        <f>1/COUNTIFS(Data[Customer Name],Data[[#This Row],[Customer Name]], Data[MonthYear],Data[[#This Row],[MonthYear]])</f>
        <v>0.5</v>
      </c>
      <c r="Z9270" s="1" t="str">
        <f>TEXT(Data[[#This Row],[Order Date]], "mm.yy")</f>
        <v>09.17</v>
      </c>
    </row>
    <row r="9271" spans="1:26" x14ac:dyDescent="0.25">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1" t="str">
        <f>IF(M9271=People!$B$2,People!$A$5,(IF(M9271=People!$B$3,People!$A$3,(IF(M9271=People!$B$4,People!$A$4,(IF(M9271=People!$B$5,People!$A$5,0)))))))</f>
        <v>Chuck Magee</v>
      </c>
      <c r="W9271" s="1" t="str">
        <f>IFERROR(VLOOKUP(Data[[#This Row],[Order ID]], Returns!$A:$B, 2, FALSE), "No")</f>
        <v>No</v>
      </c>
      <c r="X9271" s="1">
        <f>1/COUNTIF(Data[Order ID], Data[[#This Row],[Order ID]])</f>
        <v>0.5</v>
      </c>
      <c r="Y9271" s="1">
        <f>1/COUNTIFS(Data[Customer Name],Data[[#This Row],[Customer Name]], Data[MonthYear],Data[[#This Row],[MonthYear]])</f>
        <v>0.5</v>
      </c>
      <c r="Z9271" s="1" t="str">
        <f>TEXT(Data[[#This Row],[Order Date]], "mm.yy")</f>
        <v>08.19</v>
      </c>
    </row>
    <row r="9272" spans="1:26" x14ac:dyDescent="0.25">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1" t="str">
        <f>IF(M9272=People!$B$2,People!$A$5,(IF(M9272=People!$B$3,People!$A$3,(IF(M9272=People!$B$4,People!$A$4,(IF(M9272=People!$B$5,People!$A$5,0)))))))</f>
        <v>Chuck Magee</v>
      </c>
      <c r="W9272" s="1" t="str">
        <f>IFERROR(VLOOKUP(Data[[#This Row],[Order ID]], Returns!$A:$B, 2, FALSE), "No")</f>
        <v>No</v>
      </c>
      <c r="X9272" s="1">
        <f>1/COUNTIF(Data[Order ID], Data[[#This Row],[Order ID]])</f>
        <v>0.5</v>
      </c>
      <c r="Y9272" s="1">
        <f>1/COUNTIFS(Data[Customer Name],Data[[#This Row],[Customer Name]], Data[MonthYear],Data[[#This Row],[MonthYear]])</f>
        <v>0.5</v>
      </c>
      <c r="Z9272" s="1" t="str">
        <f>TEXT(Data[[#This Row],[Order Date]], "mm.yy")</f>
        <v>08.19</v>
      </c>
    </row>
    <row r="9273" spans="1:26" x14ac:dyDescent="0.25">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1" t="str">
        <f>IF(M9273=People!$B$2,People!$A$5,(IF(M9273=People!$B$3,People!$A$3,(IF(M9273=People!$B$4,People!$A$4,(IF(M9273=People!$B$5,People!$A$5,0)))))))</f>
        <v>Chuck Magee</v>
      </c>
      <c r="W9273" s="1" t="str">
        <f>IFERROR(VLOOKUP(Data[[#This Row],[Order ID]], Returns!$A:$B, 2, FALSE), "No")</f>
        <v>No</v>
      </c>
      <c r="X9273" s="1">
        <f>1/COUNTIF(Data[Order ID], Data[[#This Row],[Order ID]])</f>
        <v>0.5</v>
      </c>
      <c r="Y9273" s="1">
        <f>1/COUNTIFS(Data[Customer Name],Data[[#This Row],[Customer Name]], Data[MonthYear],Data[[#This Row],[MonthYear]])</f>
        <v>0.5</v>
      </c>
      <c r="Z9273" s="1" t="str">
        <f>TEXT(Data[[#This Row],[Order Date]], "mm.yy")</f>
        <v>05.18</v>
      </c>
    </row>
    <row r="9274" spans="1:26" x14ac:dyDescent="0.25">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1" t="str">
        <f>IF(M9274=People!$B$2,People!$A$5,(IF(M9274=People!$B$3,People!$A$3,(IF(M9274=People!$B$4,People!$A$4,(IF(M9274=People!$B$5,People!$A$5,0)))))))</f>
        <v>Chuck Magee</v>
      </c>
      <c r="W9274" s="1" t="str">
        <f>IFERROR(VLOOKUP(Data[[#This Row],[Order ID]], Returns!$A:$B, 2, FALSE), "No")</f>
        <v>No</v>
      </c>
      <c r="X9274" s="1">
        <f>1/COUNTIF(Data[Order ID], Data[[#This Row],[Order ID]])</f>
        <v>0.5</v>
      </c>
      <c r="Y9274" s="1">
        <f>1/COUNTIFS(Data[Customer Name],Data[[#This Row],[Customer Name]], Data[MonthYear],Data[[#This Row],[MonthYear]])</f>
        <v>0.5</v>
      </c>
      <c r="Z9274" s="1" t="str">
        <f>TEXT(Data[[#This Row],[Order Date]], "mm.yy")</f>
        <v>05.18</v>
      </c>
    </row>
    <row r="9275" spans="1:26" x14ac:dyDescent="0.25">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1" t="str">
        <f>IF(M9275=People!$B$2,People!$A$5,(IF(M9275=People!$B$3,People!$A$3,(IF(M9275=People!$B$4,People!$A$4,(IF(M9275=People!$B$5,People!$A$5,0)))))))</f>
        <v>Cassandra Brandow</v>
      </c>
      <c r="W9275" s="1" t="str">
        <f>IFERROR(VLOOKUP(Data[[#This Row],[Order ID]], Returns!$A:$B, 2, FALSE), "No")</f>
        <v>No</v>
      </c>
      <c r="X9275" s="1">
        <f>1/COUNTIF(Data[Order ID], Data[[#This Row],[Order ID]])</f>
        <v>1</v>
      </c>
      <c r="Y9275" s="1">
        <f>1/COUNTIFS(Data[Customer Name],Data[[#This Row],[Customer Name]], Data[MonthYear],Data[[#This Row],[MonthYear]])</f>
        <v>1</v>
      </c>
      <c r="Z9275" s="1" t="str">
        <f>TEXT(Data[[#This Row],[Order Date]], "mm.yy")</f>
        <v>09.19</v>
      </c>
    </row>
    <row r="9276" spans="1:26" x14ac:dyDescent="0.25">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1" t="str">
        <f>IF(M9276=People!$B$2,People!$A$5,(IF(M9276=People!$B$3,People!$A$3,(IF(M9276=People!$B$4,People!$A$4,(IF(M9276=People!$B$5,People!$A$5,0)))))))</f>
        <v>Cassandra Brandow</v>
      </c>
      <c r="W9276" s="1" t="str">
        <f>IFERROR(VLOOKUP(Data[[#This Row],[Order ID]], Returns!$A:$B, 2, FALSE), "No")</f>
        <v>No</v>
      </c>
      <c r="X9276" s="1">
        <f>1/COUNTIF(Data[Order ID], Data[[#This Row],[Order ID]])</f>
        <v>1</v>
      </c>
      <c r="Y9276" s="1">
        <f>1/COUNTIFS(Data[Customer Name],Data[[#This Row],[Customer Name]], Data[MonthYear],Data[[#This Row],[MonthYear]])</f>
        <v>1</v>
      </c>
      <c r="Z9276" s="1" t="str">
        <f>TEXT(Data[[#This Row],[Order Date]], "mm.yy")</f>
        <v>10.16</v>
      </c>
    </row>
    <row r="9277" spans="1:26" x14ac:dyDescent="0.25">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1" t="str">
        <f>IF(M9277=People!$B$2,People!$A$5,(IF(M9277=People!$B$3,People!$A$3,(IF(M9277=People!$B$4,People!$A$4,(IF(M9277=People!$B$5,People!$A$5,0)))))))</f>
        <v>Cassandra Brandow</v>
      </c>
      <c r="W9277" s="1" t="str">
        <f>IFERROR(VLOOKUP(Data[[#This Row],[Order ID]], Returns!$A:$B, 2, FALSE), "No")</f>
        <v>No</v>
      </c>
      <c r="X9277" s="1">
        <f>1/COUNTIF(Data[Order ID], Data[[#This Row],[Order ID]])</f>
        <v>0.5</v>
      </c>
      <c r="Y9277" s="1">
        <f>1/COUNTIFS(Data[Customer Name],Data[[#This Row],[Customer Name]], Data[MonthYear],Data[[#This Row],[MonthYear]])</f>
        <v>0.5</v>
      </c>
      <c r="Z9277" s="1" t="str">
        <f>TEXT(Data[[#This Row],[Order Date]], "mm.yy")</f>
        <v>05.18</v>
      </c>
    </row>
    <row r="9278" spans="1:26" x14ac:dyDescent="0.25">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1" t="str">
        <f>IF(M9278=People!$B$2,People!$A$5,(IF(M9278=People!$B$3,People!$A$3,(IF(M9278=People!$B$4,People!$A$4,(IF(M9278=People!$B$5,People!$A$5,0)))))))</f>
        <v>Cassandra Brandow</v>
      </c>
      <c r="W9278" s="1" t="str">
        <f>IFERROR(VLOOKUP(Data[[#This Row],[Order ID]], Returns!$A:$B, 2, FALSE), "No")</f>
        <v>No</v>
      </c>
      <c r="X9278" s="1">
        <f>1/COUNTIF(Data[Order ID], Data[[#This Row],[Order ID]])</f>
        <v>0.5</v>
      </c>
      <c r="Y9278" s="1">
        <f>1/COUNTIFS(Data[Customer Name],Data[[#This Row],[Customer Name]], Data[MonthYear],Data[[#This Row],[MonthYear]])</f>
        <v>0.5</v>
      </c>
      <c r="Z9278" s="1" t="str">
        <f>TEXT(Data[[#This Row],[Order Date]], "mm.yy")</f>
        <v>05.18</v>
      </c>
    </row>
    <row r="9279" spans="1:26" x14ac:dyDescent="0.25">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1" t="str">
        <f>IF(M9279=People!$B$2,People!$A$5,(IF(M9279=People!$B$3,People!$A$3,(IF(M9279=People!$B$4,People!$A$4,(IF(M9279=People!$B$5,People!$A$5,0)))))))</f>
        <v>Chuck Magee</v>
      </c>
      <c r="W9279" s="1" t="str">
        <f>IFERROR(VLOOKUP(Data[[#This Row],[Order ID]], Returns!$A:$B, 2, FALSE), "No")</f>
        <v>No</v>
      </c>
      <c r="X9279" s="1">
        <f>1/COUNTIF(Data[Order ID], Data[[#This Row],[Order ID]])</f>
        <v>0.33333333333333331</v>
      </c>
      <c r="Y9279" s="1">
        <f>1/COUNTIFS(Data[Customer Name],Data[[#This Row],[Customer Name]], Data[MonthYear],Data[[#This Row],[MonthYear]])</f>
        <v>0.33333333333333331</v>
      </c>
      <c r="Z9279" s="1" t="str">
        <f>TEXT(Data[[#This Row],[Order Date]], "mm.yy")</f>
        <v>12.19</v>
      </c>
    </row>
    <row r="9280" spans="1:26" x14ac:dyDescent="0.25">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1" t="str">
        <f>IF(M9280=People!$B$2,People!$A$5,(IF(M9280=People!$B$3,People!$A$3,(IF(M9280=People!$B$4,People!$A$4,(IF(M9280=People!$B$5,People!$A$5,0)))))))</f>
        <v>Chuck Magee</v>
      </c>
      <c r="W9280" s="1" t="str">
        <f>IFERROR(VLOOKUP(Data[[#This Row],[Order ID]], Returns!$A:$B, 2, FALSE), "No")</f>
        <v>No</v>
      </c>
      <c r="X9280" s="1">
        <f>1/COUNTIF(Data[Order ID], Data[[#This Row],[Order ID]])</f>
        <v>0.33333333333333331</v>
      </c>
      <c r="Y9280" s="1">
        <f>1/COUNTIFS(Data[Customer Name],Data[[#This Row],[Customer Name]], Data[MonthYear],Data[[#This Row],[MonthYear]])</f>
        <v>0.33333333333333331</v>
      </c>
      <c r="Z9280" s="1" t="str">
        <f>TEXT(Data[[#This Row],[Order Date]], "mm.yy")</f>
        <v>12.19</v>
      </c>
    </row>
    <row r="9281" spans="1:26" x14ac:dyDescent="0.25">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1" t="str">
        <f>IF(M9281=People!$B$2,People!$A$5,(IF(M9281=People!$B$3,People!$A$3,(IF(M9281=People!$B$4,People!$A$4,(IF(M9281=People!$B$5,People!$A$5,0)))))))</f>
        <v>Chuck Magee</v>
      </c>
      <c r="W9281" s="1" t="str">
        <f>IFERROR(VLOOKUP(Data[[#This Row],[Order ID]], Returns!$A:$B, 2, FALSE), "No")</f>
        <v>No</v>
      </c>
      <c r="X9281" s="1">
        <f>1/COUNTIF(Data[Order ID], Data[[#This Row],[Order ID]])</f>
        <v>0.33333333333333331</v>
      </c>
      <c r="Y9281" s="1">
        <f>1/COUNTIFS(Data[Customer Name],Data[[#This Row],[Customer Name]], Data[MonthYear],Data[[#This Row],[MonthYear]])</f>
        <v>0.33333333333333331</v>
      </c>
      <c r="Z9281" s="1" t="str">
        <f>TEXT(Data[[#This Row],[Order Date]], "mm.yy")</f>
        <v>12.19</v>
      </c>
    </row>
    <row r="9282" spans="1:26" x14ac:dyDescent="0.25">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1" t="str">
        <f>IF(M9282=People!$B$2,People!$A$5,(IF(M9282=People!$B$3,People!$A$3,(IF(M9282=People!$B$4,People!$A$4,(IF(M9282=People!$B$5,People!$A$5,0)))))))</f>
        <v>Cassandra Brandow</v>
      </c>
      <c r="W9282" s="1" t="str">
        <f>IFERROR(VLOOKUP(Data[[#This Row],[Order ID]], Returns!$A:$B, 2, FALSE), "No")</f>
        <v>No</v>
      </c>
      <c r="X9282" s="1">
        <f>1/COUNTIF(Data[Order ID], Data[[#This Row],[Order ID]])</f>
        <v>1</v>
      </c>
      <c r="Y9282" s="1">
        <f>1/COUNTIFS(Data[Customer Name],Data[[#This Row],[Customer Name]], Data[MonthYear],Data[[#This Row],[MonthYear]])</f>
        <v>1</v>
      </c>
      <c r="Z9282" s="1" t="str">
        <f>TEXT(Data[[#This Row],[Order Date]], "mm.yy")</f>
        <v>09.18</v>
      </c>
    </row>
    <row r="9283" spans="1:26" x14ac:dyDescent="0.25">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1" t="str">
        <f>IF(M9283=People!$B$2,People!$A$5,(IF(M9283=People!$B$3,People!$A$3,(IF(M9283=People!$B$4,People!$A$4,(IF(M9283=People!$B$5,People!$A$5,0)))))))</f>
        <v>Cassandra Brandow</v>
      </c>
      <c r="W9283" s="1" t="str">
        <f>IFERROR(VLOOKUP(Data[[#This Row],[Order ID]], Returns!$A:$B, 2, FALSE), "No")</f>
        <v>No</v>
      </c>
      <c r="X9283" s="1">
        <f>1/COUNTIF(Data[Order ID], Data[[#This Row],[Order ID]])</f>
        <v>1</v>
      </c>
      <c r="Y9283" s="1">
        <f>1/COUNTIFS(Data[Customer Name],Data[[#This Row],[Customer Name]], Data[MonthYear],Data[[#This Row],[MonthYear]])</f>
        <v>0.16666666666666666</v>
      </c>
      <c r="Z9283" s="1" t="str">
        <f>TEXT(Data[[#This Row],[Order Date]], "mm.yy")</f>
        <v>09.19</v>
      </c>
    </row>
    <row r="9284" spans="1:26" x14ac:dyDescent="0.25">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1" t="str">
        <f>IF(M9284=People!$B$2,People!$A$5,(IF(M9284=People!$B$3,People!$A$3,(IF(M9284=People!$B$4,People!$A$4,(IF(M9284=People!$B$5,People!$A$5,0)))))))</f>
        <v>Cassandra Brandow</v>
      </c>
      <c r="W9284" s="1" t="str">
        <f>IFERROR(VLOOKUP(Data[[#This Row],[Order ID]], Returns!$A:$B, 2, FALSE), "No")</f>
        <v>No</v>
      </c>
      <c r="X9284" s="1">
        <f>1/COUNTIF(Data[Order ID], Data[[#This Row],[Order ID]])</f>
        <v>1</v>
      </c>
      <c r="Y9284" s="1">
        <f>1/COUNTIFS(Data[Customer Name],Data[[#This Row],[Customer Name]], Data[MonthYear],Data[[#This Row],[MonthYear]])</f>
        <v>1</v>
      </c>
      <c r="Z9284" s="1" t="str">
        <f>TEXT(Data[[#This Row],[Order Date]], "mm.yy")</f>
        <v>12.18</v>
      </c>
    </row>
    <row r="9285" spans="1:26" x14ac:dyDescent="0.25">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1" t="str">
        <f>IF(M9285=People!$B$2,People!$A$5,(IF(M9285=People!$B$3,People!$A$3,(IF(M9285=People!$B$4,People!$A$4,(IF(M9285=People!$B$5,People!$A$5,0)))))))</f>
        <v>Cassandra Brandow</v>
      </c>
      <c r="W9285" s="1" t="str">
        <f>IFERROR(VLOOKUP(Data[[#This Row],[Order ID]], Returns!$A:$B, 2, FALSE), "No")</f>
        <v>No</v>
      </c>
      <c r="X9285" s="1">
        <f>1/COUNTIF(Data[Order ID], Data[[#This Row],[Order ID]])</f>
        <v>1</v>
      </c>
      <c r="Y9285" s="1">
        <f>1/COUNTIFS(Data[Customer Name],Data[[#This Row],[Customer Name]], Data[MonthYear],Data[[#This Row],[MonthYear]])</f>
        <v>1</v>
      </c>
      <c r="Z9285" s="1" t="str">
        <f>TEXT(Data[[#This Row],[Order Date]], "mm.yy")</f>
        <v>09.19</v>
      </c>
    </row>
    <row r="9286" spans="1:26" x14ac:dyDescent="0.25">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1" t="str">
        <f>IF(M9286=People!$B$2,People!$A$5,(IF(M9286=People!$B$3,People!$A$3,(IF(M9286=People!$B$4,People!$A$4,(IF(M9286=People!$B$5,People!$A$5,0)))))))</f>
        <v>Kelly Williams</v>
      </c>
      <c r="W9286" s="1" t="str">
        <f>IFERROR(VLOOKUP(Data[[#This Row],[Order ID]], Returns!$A:$B, 2, FALSE), "No")</f>
        <v>No</v>
      </c>
      <c r="X9286" s="1">
        <f>1/COUNTIF(Data[Order ID], Data[[#This Row],[Order ID]])</f>
        <v>1</v>
      </c>
      <c r="Y9286" s="1">
        <f>1/COUNTIFS(Data[Customer Name],Data[[#This Row],[Customer Name]], Data[MonthYear],Data[[#This Row],[MonthYear]])</f>
        <v>1</v>
      </c>
      <c r="Z9286" s="1" t="str">
        <f>TEXT(Data[[#This Row],[Order Date]], "mm.yy")</f>
        <v>11.16</v>
      </c>
    </row>
    <row r="9287" spans="1:26" x14ac:dyDescent="0.25">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1" t="str">
        <f>IF(M9287=People!$B$2,People!$A$5,(IF(M9287=People!$B$3,People!$A$3,(IF(M9287=People!$B$4,People!$A$4,(IF(M9287=People!$B$5,People!$A$5,0)))))))</f>
        <v>Cassandra Brandow</v>
      </c>
      <c r="W9287" s="1" t="str">
        <f>IFERROR(VLOOKUP(Data[[#This Row],[Order ID]], Returns!$A:$B, 2, FALSE), "No")</f>
        <v>No</v>
      </c>
      <c r="X9287" s="1">
        <f>1/COUNTIF(Data[Order ID], Data[[#This Row],[Order ID]])</f>
        <v>1</v>
      </c>
      <c r="Y9287" s="1">
        <f>1/COUNTIFS(Data[Customer Name],Data[[#This Row],[Customer Name]], Data[MonthYear],Data[[#This Row],[MonthYear]])</f>
        <v>1</v>
      </c>
      <c r="Z9287" s="1" t="str">
        <f>TEXT(Data[[#This Row],[Order Date]], "mm.yy")</f>
        <v>11.17</v>
      </c>
    </row>
    <row r="9288" spans="1:26" x14ac:dyDescent="0.25">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1" t="str">
        <f>IF(M9288=People!$B$2,People!$A$5,(IF(M9288=People!$B$3,People!$A$3,(IF(M9288=People!$B$4,People!$A$4,(IF(M9288=People!$B$5,People!$A$5,0)))))))</f>
        <v>Kelly Williams</v>
      </c>
      <c r="W9288" s="1" t="str">
        <f>IFERROR(VLOOKUP(Data[[#This Row],[Order ID]], Returns!$A:$B, 2, FALSE), "No")</f>
        <v>No</v>
      </c>
      <c r="X9288" s="1">
        <f>1/COUNTIF(Data[Order ID], Data[[#This Row],[Order ID]])</f>
        <v>0.5</v>
      </c>
      <c r="Y9288" s="1">
        <f>1/COUNTIFS(Data[Customer Name],Data[[#This Row],[Customer Name]], Data[MonthYear],Data[[#This Row],[MonthYear]])</f>
        <v>0.5</v>
      </c>
      <c r="Z9288" s="1" t="str">
        <f>TEXT(Data[[#This Row],[Order Date]], "mm.yy")</f>
        <v>06.19</v>
      </c>
    </row>
    <row r="9289" spans="1:26" x14ac:dyDescent="0.25">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1" t="str">
        <f>IF(M9289=People!$B$2,People!$A$5,(IF(M9289=People!$B$3,People!$A$3,(IF(M9289=People!$B$4,People!$A$4,(IF(M9289=People!$B$5,People!$A$5,0)))))))</f>
        <v>Kelly Williams</v>
      </c>
      <c r="W9289" s="1" t="str">
        <f>IFERROR(VLOOKUP(Data[[#This Row],[Order ID]], Returns!$A:$B, 2, FALSE), "No")</f>
        <v>No</v>
      </c>
      <c r="X9289" s="1">
        <f>1/COUNTIF(Data[Order ID], Data[[#This Row],[Order ID]])</f>
        <v>0.5</v>
      </c>
      <c r="Y9289" s="1">
        <f>1/COUNTIFS(Data[Customer Name],Data[[#This Row],[Customer Name]], Data[MonthYear],Data[[#This Row],[MonthYear]])</f>
        <v>0.5</v>
      </c>
      <c r="Z9289" s="1" t="str">
        <f>TEXT(Data[[#This Row],[Order Date]], "mm.yy")</f>
        <v>06.19</v>
      </c>
    </row>
    <row r="9290" spans="1:26" x14ac:dyDescent="0.25">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1" t="str">
        <f>IF(M9290=People!$B$2,People!$A$5,(IF(M9290=People!$B$3,People!$A$3,(IF(M9290=People!$B$4,People!$A$4,(IF(M9290=People!$B$5,People!$A$5,0)))))))</f>
        <v>Chuck Magee</v>
      </c>
      <c r="W9290" s="1" t="str">
        <f>IFERROR(VLOOKUP(Data[[#This Row],[Order ID]], Returns!$A:$B, 2, FALSE), "No")</f>
        <v>No</v>
      </c>
      <c r="X9290" s="1">
        <f>1/COUNTIF(Data[Order ID], Data[[#This Row],[Order ID]])</f>
        <v>1</v>
      </c>
      <c r="Y9290" s="1">
        <f>1/COUNTIFS(Data[Customer Name],Data[[#This Row],[Customer Name]], Data[MonthYear],Data[[#This Row],[MonthYear]])</f>
        <v>0.5</v>
      </c>
      <c r="Z9290" s="1" t="str">
        <f>TEXT(Data[[#This Row],[Order Date]], "mm.yy")</f>
        <v>11.19</v>
      </c>
    </row>
    <row r="9291" spans="1:26" x14ac:dyDescent="0.25">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1" t="str">
        <f>IF(M9291=People!$B$2,People!$A$5,(IF(M9291=People!$B$3,People!$A$3,(IF(M9291=People!$B$4,People!$A$4,(IF(M9291=People!$B$5,People!$A$5,0)))))))</f>
        <v>Cassandra Brandow</v>
      </c>
      <c r="W9291" s="1" t="str">
        <f>IFERROR(VLOOKUP(Data[[#This Row],[Order ID]], Returns!$A:$B, 2, FALSE), "No")</f>
        <v>No</v>
      </c>
      <c r="X9291" s="1">
        <f>1/COUNTIF(Data[Order ID], Data[[#This Row],[Order ID]])</f>
        <v>1</v>
      </c>
      <c r="Y9291" s="1">
        <f>1/COUNTIFS(Data[Customer Name],Data[[#This Row],[Customer Name]], Data[MonthYear],Data[[#This Row],[MonthYear]])</f>
        <v>0.33333333333333331</v>
      </c>
      <c r="Z9291" s="1" t="str">
        <f>TEXT(Data[[#This Row],[Order Date]], "mm.yy")</f>
        <v>04.16</v>
      </c>
    </row>
    <row r="9292" spans="1:26" x14ac:dyDescent="0.25">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1" t="str">
        <f>IF(M9292=People!$B$2,People!$A$5,(IF(M9292=People!$B$3,People!$A$3,(IF(M9292=People!$B$4,People!$A$4,(IF(M9292=People!$B$5,People!$A$5,0)))))))</f>
        <v>Chuck Magee</v>
      </c>
      <c r="W9292" s="1" t="str">
        <f>IFERROR(VLOOKUP(Data[[#This Row],[Order ID]], Returns!$A:$B, 2, FALSE), "No")</f>
        <v>No</v>
      </c>
      <c r="X9292" s="1">
        <f>1/COUNTIF(Data[Order ID], Data[[#This Row],[Order ID]])</f>
        <v>0.5</v>
      </c>
      <c r="Y9292" s="1">
        <f>1/COUNTIFS(Data[Customer Name],Data[[#This Row],[Customer Name]], Data[MonthYear],Data[[#This Row],[MonthYear]])</f>
        <v>0.5</v>
      </c>
      <c r="Z9292" s="1" t="str">
        <f>TEXT(Data[[#This Row],[Order Date]], "mm.yy")</f>
        <v>09.16</v>
      </c>
    </row>
    <row r="9293" spans="1:26" x14ac:dyDescent="0.25">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1" t="str">
        <f>IF(M9293=People!$B$2,People!$A$5,(IF(M9293=People!$B$3,People!$A$3,(IF(M9293=People!$B$4,People!$A$4,(IF(M9293=People!$B$5,People!$A$5,0)))))))</f>
        <v>Chuck Magee</v>
      </c>
      <c r="W9293" s="1" t="str">
        <f>IFERROR(VLOOKUP(Data[[#This Row],[Order ID]], Returns!$A:$B, 2, FALSE), "No")</f>
        <v>No</v>
      </c>
      <c r="X9293" s="1">
        <f>1/COUNTIF(Data[Order ID], Data[[#This Row],[Order ID]])</f>
        <v>0.5</v>
      </c>
      <c r="Y9293" s="1">
        <f>1/COUNTIFS(Data[Customer Name],Data[[#This Row],[Customer Name]], Data[MonthYear],Data[[#This Row],[MonthYear]])</f>
        <v>0.5</v>
      </c>
      <c r="Z9293" s="1" t="str">
        <f>TEXT(Data[[#This Row],[Order Date]], "mm.yy")</f>
        <v>09.16</v>
      </c>
    </row>
    <row r="9294" spans="1:26" x14ac:dyDescent="0.25">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1" t="str">
        <f>IF(M9294=People!$B$2,People!$A$5,(IF(M9294=People!$B$3,People!$A$3,(IF(M9294=People!$B$4,People!$A$4,(IF(M9294=People!$B$5,People!$A$5,0)))))))</f>
        <v>Kelly Williams</v>
      </c>
      <c r="W9294" s="1" t="str">
        <f>IFERROR(VLOOKUP(Data[[#This Row],[Order ID]], Returns!$A:$B, 2, FALSE), "No")</f>
        <v>No</v>
      </c>
      <c r="X9294" s="1">
        <f>1/COUNTIF(Data[Order ID], Data[[#This Row],[Order ID]])</f>
        <v>1</v>
      </c>
      <c r="Y9294" s="1">
        <f>1/COUNTIFS(Data[Customer Name],Data[[#This Row],[Customer Name]], Data[MonthYear],Data[[#This Row],[MonthYear]])</f>
        <v>1</v>
      </c>
      <c r="Z9294" s="1" t="str">
        <f>TEXT(Data[[#This Row],[Order Date]], "mm.yy")</f>
        <v>03.19</v>
      </c>
    </row>
    <row r="9295" spans="1:26" x14ac:dyDescent="0.25">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1" t="str">
        <f>IF(M9295=People!$B$2,People!$A$5,(IF(M9295=People!$B$3,People!$A$3,(IF(M9295=People!$B$4,People!$A$4,(IF(M9295=People!$B$5,People!$A$5,0)))))))</f>
        <v>Chuck Magee</v>
      </c>
      <c r="W9295" s="1" t="str">
        <f>IFERROR(VLOOKUP(Data[[#This Row],[Order ID]], Returns!$A:$B, 2, FALSE), "No")</f>
        <v>No</v>
      </c>
      <c r="X9295" s="1">
        <f>1/COUNTIF(Data[Order ID], Data[[#This Row],[Order ID]])</f>
        <v>1</v>
      </c>
      <c r="Y9295" s="1">
        <f>1/COUNTIFS(Data[Customer Name],Data[[#This Row],[Customer Name]], Data[MonthYear],Data[[#This Row],[MonthYear]])</f>
        <v>0.5</v>
      </c>
      <c r="Z9295" s="1" t="str">
        <f>TEXT(Data[[#This Row],[Order Date]], "mm.yy")</f>
        <v>11.19</v>
      </c>
    </row>
    <row r="9296" spans="1:26" x14ac:dyDescent="0.25">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1" t="str">
        <f>IF(M9296=People!$B$2,People!$A$5,(IF(M9296=People!$B$3,People!$A$3,(IF(M9296=People!$B$4,People!$A$4,(IF(M9296=People!$B$5,People!$A$5,0)))))))</f>
        <v>Chuck Magee</v>
      </c>
      <c r="W9296" s="1" t="str">
        <f>IFERROR(VLOOKUP(Data[[#This Row],[Order ID]], Returns!$A:$B, 2, FALSE), "No")</f>
        <v>No</v>
      </c>
      <c r="X9296" s="1">
        <f>1/COUNTIF(Data[Order ID], Data[[#This Row],[Order ID]])</f>
        <v>0.5</v>
      </c>
      <c r="Y9296" s="1">
        <f>1/COUNTIFS(Data[Customer Name],Data[[#This Row],[Customer Name]], Data[MonthYear],Data[[#This Row],[MonthYear]])</f>
        <v>0.5</v>
      </c>
      <c r="Z9296" s="1" t="str">
        <f>TEXT(Data[[#This Row],[Order Date]], "mm.yy")</f>
        <v>05.19</v>
      </c>
    </row>
    <row r="9297" spans="1:26" x14ac:dyDescent="0.25">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1" t="str">
        <f>IF(M9297=People!$B$2,People!$A$5,(IF(M9297=People!$B$3,People!$A$3,(IF(M9297=People!$B$4,People!$A$4,(IF(M9297=People!$B$5,People!$A$5,0)))))))</f>
        <v>Chuck Magee</v>
      </c>
      <c r="W9297" s="1" t="str">
        <f>IFERROR(VLOOKUP(Data[[#This Row],[Order ID]], Returns!$A:$B, 2, FALSE), "No")</f>
        <v>No</v>
      </c>
      <c r="X9297" s="1">
        <f>1/COUNTIF(Data[Order ID], Data[[#This Row],[Order ID]])</f>
        <v>0.5</v>
      </c>
      <c r="Y9297" s="1">
        <f>1/COUNTIFS(Data[Customer Name],Data[[#This Row],[Customer Name]], Data[MonthYear],Data[[#This Row],[MonthYear]])</f>
        <v>0.5</v>
      </c>
      <c r="Z9297" s="1" t="str">
        <f>TEXT(Data[[#This Row],[Order Date]], "mm.yy")</f>
        <v>05.19</v>
      </c>
    </row>
    <row r="9298" spans="1:26" x14ac:dyDescent="0.25">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1" t="str">
        <f>IF(M9298=People!$B$2,People!$A$5,(IF(M9298=People!$B$3,People!$A$3,(IF(M9298=People!$B$4,People!$A$4,(IF(M9298=People!$B$5,People!$A$5,0)))))))</f>
        <v>Kelly Williams</v>
      </c>
      <c r="W9298" s="1" t="str">
        <f>IFERROR(VLOOKUP(Data[[#This Row],[Order ID]], Returns!$A:$B, 2, FALSE), "No")</f>
        <v>No</v>
      </c>
      <c r="X9298" s="1">
        <f>1/COUNTIF(Data[Order ID], Data[[#This Row],[Order ID]])</f>
        <v>0.1111111111111111</v>
      </c>
      <c r="Y9298" s="1">
        <f>1/COUNTIFS(Data[Customer Name],Data[[#This Row],[Customer Name]], Data[MonthYear],Data[[#This Row],[MonthYear]])</f>
        <v>0.1111111111111111</v>
      </c>
      <c r="Z9298" s="1" t="str">
        <f>TEXT(Data[[#This Row],[Order Date]], "mm.yy")</f>
        <v>04.17</v>
      </c>
    </row>
    <row r="9299" spans="1:26" x14ac:dyDescent="0.25">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1" t="str">
        <f>IF(M9299=People!$B$2,People!$A$5,(IF(M9299=People!$B$3,People!$A$3,(IF(M9299=People!$B$4,People!$A$4,(IF(M9299=People!$B$5,People!$A$5,0)))))))</f>
        <v>Kelly Williams</v>
      </c>
      <c r="W9299" s="1" t="str">
        <f>IFERROR(VLOOKUP(Data[[#This Row],[Order ID]], Returns!$A:$B, 2, FALSE), "No")</f>
        <v>No</v>
      </c>
      <c r="X9299" s="1">
        <f>1/COUNTIF(Data[Order ID], Data[[#This Row],[Order ID]])</f>
        <v>0.1111111111111111</v>
      </c>
      <c r="Y9299" s="1">
        <f>1/COUNTIFS(Data[Customer Name],Data[[#This Row],[Customer Name]], Data[MonthYear],Data[[#This Row],[MonthYear]])</f>
        <v>0.1111111111111111</v>
      </c>
      <c r="Z9299" s="1" t="str">
        <f>TEXT(Data[[#This Row],[Order Date]], "mm.yy")</f>
        <v>04.17</v>
      </c>
    </row>
    <row r="9300" spans="1:26" x14ac:dyDescent="0.25">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1" t="str">
        <f>IF(M9300=People!$B$2,People!$A$5,(IF(M9300=People!$B$3,People!$A$3,(IF(M9300=People!$B$4,People!$A$4,(IF(M9300=People!$B$5,People!$A$5,0)))))))</f>
        <v>Kelly Williams</v>
      </c>
      <c r="W9300" s="1" t="str">
        <f>IFERROR(VLOOKUP(Data[[#This Row],[Order ID]], Returns!$A:$B, 2, FALSE), "No")</f>
        <v>No</v>
      </c>
      <c r="X9300" s="1">
        <f>1/COUNTIF(Data[Order ID], Data[[#This Row],[Order ID]])</f>
        <v>0.1111111111111111</v>
      </c>
      <c r="Y9300" s="1">
        <f>1/COUNTIFS(Data[Customer Name],Data[[#This Row],[Customer Name]], Data[MonthYear],Data[[#This Row],[MonthYear]])</f>
        <v>0.1111111111111111</v>
      </c>
      <c r="Z9300" s="1" t="str">
        <f>TEXT(Data[[#This Row],[Order Date]], "mm.yy")</f>
        <v>04.17</v>
      </c>
    </row>
    <row r="9301" spans="1:26" x14ac:dyDescent="0.25">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1" t="str">
        <f>IF(M9301=People!$B$2,People!$A$5,(IF(M9301=People!$B$3,People!$A$3,(IF(M9301=People!$B$4,People!$A$4,(IF(M9301=People!$B$5,People!$A$5,0)))))))</f>
        <v>Kelly Williams</v>
      </c>
      <c r="W9301" s="1" t="str">
        <f>IFERROR(VLOOKUP(Data[[#This Row],[Order ID]], Returns!$A:$B, 2, FALSE), "No")</f>
        <v>No</v>
      </c>
      <c r="X9301" s="1">
        <f>1/COUNTIF(Data[Order ID], Data[[#This Row],[Order ID]])</f>
        <v>0.1111111111111111</v>
      </c>
      <c r="Y9301" s="1">
        <f>1/COUNTIFS(Data[Customer Name],Data[[#This Row],[Customer Name]], Data[MonthYear],Data[[#This Row],[MonthYear]])</f>
        <v>0.1111111111111111</v>
      </c>
      <c r="Z9301" s="1" t="str">
        <f>TEXT(Data[[#This Row],[Order Date]], "mm.yy")</f>
        <v>04.17</v>
      </c>
    </row>
    <row r="9302" spans="1:26" x14ac:dyDescent="0.25">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1" t="str">
        <f>IF(M9302=People!$B$2,People!$A$5,(IF(M9302=People!$B$3,People!$A$3,(IF(M9302=People!$B$4,People!$A$4,(IF(M9302=People!$B$5,People!$A$5,0)))))))</f>
        <v>Kelly Williams</v>
      </c>
      <c r="W9302" s="1" t="str">
        <f>IFERROR(VLOOKUP(Data[[#This Row],[Order ID]], Returns!$A:$B, 2, FALSE), "No")</f>
        <v>No</v>
      </c>
      <c r="X9302" s="1">
        <f>1/COUNTIF(Data[Order ID], Data[[#This Row],[Order ID]])</f>
        <v>0.1111111111111111</v>
      </c>
      <c r="Y9302" s="1">
        <f>1/COUNTIFS(Data[Customer Name],Data[[#This Row],[Customer Name]], Data[MonthYear],Data[[#This Row],[MonthYear]])</f>
        <v>0.1111111111111111</v>
      </c>
      <c r="Z9302" s="1" t="str">
        <f>TEXT(Data[[#This Row],[Order Date]], "mm.yy")</f>
        <v>04.17</v>
      </c>
    </row>
    <row r="9303" spans="1:26" x14ac:dyDescent="0.25">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1" t="str">
        <f>IF(M9303=People!$B$2,People!$A$5,(IF(M9303=People!$B$3,People!$A$3,(IF(M9303=People!$B$4,People!$A$4,(IF(M9303=People!$B$5,People!$A$5,0)))))))</f>
        <v>Kelly Williams</v>
      </c>
      <c r="W9303" s="1" t="str">
        <f>IFERROR(VLOOKUP(Data[[#This Row],[Order ID]], Returns!$A:$B, 2, FALSE), "No")</f>
        <v>No</v>
      </c>
      <c r="X9303" s="1">
        <f>1/COUNTIF(Data[Order ID], Data[[#This Row],[Order ID]])</f>
        <v>0.1111111111111111</v>
      </c>
      <c r="Y9303" s="1">
        <f>1/COUNTIFS(Data[Customer Name],Data[[#This Row],[Customer Name]], Data[MonthYear],Data[[#This Row],[MonthYear]])</f>
        <v>0.1111111111111111</v>
      </c>
      <c r="Z9303" s="1" t="str">
        <f>TEXT(Data[[#This Row],[Order Date]], "mm.yy")</f>
        <v>04.17</v>
      </c>
    </row>
    <row r="9304" spans="1:26" x14ac:dyDescent="0.25">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1" t="str">
        <f>IF(M9304=People!$B$2,People!$A$5,(IF(M9304=People!$B$3,People!$A$3,(IF(M9304=People!$B$4,People!$A$4,(IF(M9304=People!$B$5,People!$A$5,0)))))))</f>
        <v>Kelly Williams</v>
      </c>
      <c r="W9304" s="1" t="str">
        <f>IFERROR(VLOOKUP(Data[[#This Row],[Order ID]], Returns!$A:$B, 2, FALSE), "No")</f>
        <v>No</v>
      </c>
      <c r="X9304" s="1">
        <f>1/COUNTIF(Data[Order ID], Data[[#This Row],[Order ID]])</f>
        <v>0.1111111111111111</v>
      </c>
      <c r="Y9304" s="1">
        <f>1/COUNTIFS(Data[Customer Name],Data[[#This Row],[Customer Name]], Data[MonthYear],Data[[#This Row],[MonthYear]])</f>
        <v>0.1111111111111111</v>
      </c>
      <c r="Z9304" s="1" t="str">
        <f>TEXT(Data[[#This Row],[Order Date]], "mm.yy")</f>
        <v>04.17</v>
      </c>
    </row>
    <row r="9305" spans="1:26" x14ac:dyDescent="0.25">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1" t="str">
        <f>IF(M9305=People!$B$2,People!$A$5,(IF(M9305=People!$B$3,People!$A$3,(IF(M9305=People!$B$4,People!$A$4,(IF(M9305=People!$B$5,People!$A$5,0)))))))</f>
        <v>Kelly Williams</v>
      </c>
      <c r="W9305" s="1" t="str">
        <f>IFERROR(VLOOKUP(Data[[#This Row],[Order ID]], Returns!$A:$B, 2, FALSE), "No")</f>
        <v>No</v>
      </c>
      <c r="X9305" s="1">
        <f>1/COUNTIF(Data[Order ID], Data[[#This Row],[Order ID]])</f>
        <v>0.1111111111111111</v>
      </c>
      <c r="Y9305" s="1">
        <f>1/COUNTIFS(Data[Customer Name],Data[[#This Row],[Customer Name]], Data[MonthYear],Data[[#This Row],[MonthYear]])</f>
        <v>0.1111111111111111</v>
      </c>
      <c r="Z9305" s="1" t="str">
        <f>TEXT(Data[[#This Row],[Order Date]], "mm.yy")</f>
        <v>04.17</v>
      </c>
    </row>
    <row r="9306" spans="1:26" x14ac:dyDescent="0.25">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1" t="str">
        <f>IF(M9306=People!$B$2,People!$A$5,(IF(M9306=People!$B$3,People!$A$3,(IF(M9306=People!$B$4,People!$A$4,(IF(M9306=People!$B$5,People!$A$5,0)))))))</f>
        <v>Kelly Williams</v>
      </c>
      <c r="W9306" s="1" t="str">
        <f>IFERROR(VLOOKUP(Data[[#This Row],[Order ID]], Returns!$A:$B, 2, FALSE), "No")</f>
        <v>No</v>
      </c>
      <c r="X9306" s="1">
        <f>1/COUNTIF(Data[Order ID], Data[[#This Row],[Order ID]])</f>
        <v>0.1111111111111111</v>
      </c>
      <c r="Y9306" s="1">
        <f>1/COUNTIFS(Data[Customer Name],Data[[#This Row],[Customer Name]], Data[MonthYear],Data[[#This Row],[MonthYear]])</f>
        <v>0.1111111111111111</v>
      </c>
      <c r="Z9306" s="1" t="str">
        <f>TEXT(Data[[#This Row],[Order Date]], "mm.yy")</f>
        <v>04.17</v>
      </c>
    </row>
    <row r="9307" spans="1:26" x14ac:dyDescent="0.25">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1" t="str">
        <f>IF(M9307=People!$B$2,People!$A$5,(IF(M9307=People!$B$3,People!$A$3,(IF(M9307=People!$B$4,People!$A$4,(IF(M9307=People!$B$5,People!$A$5,0)))))))</f>
        <v>Cassandra Brandow</v>
      </c>
      <c r="W9307" s="1" t="str">
        <f>IFERROR(VLOOKUP(Data[[#This Row],[Order ID]], Returns!$A:$B, 2, FALSE), "No")</f>
        <v>No</v>
      </c>
      <c r="X9307" s="1">
        <f>1/COUNTIF(Data[Order ID], Data[[#This Row],[Order ID]])</f>
        <v>1</v>
      </c>
      <c r="Y9307" s="1">
        <f>1/COUNTIFS(Data[Customer Name],Data[[#This Row],[Customer Name]], Data[MonthYear],Data[[#This Row],[MonthYear]])</f>
        <v>1</v>
      </c>
      <c r="Z9307" s="1" t="str">
        <f>TEXT(Data[[#This Row],[Order Date]], "mm.yy")</f>
        <v>09.17</v>
      </c>
    </row>
    <row r="9308" spans="1:26" x14ac:dyDescent="0.25">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1" t="str">
        <f>IF(M9308=People!$B$2,People!$A$5,(IF(M9308=People!$B$3,People!$A$3,(IF(M9308=People!$B$4,People!$A$4,(IF(M9308=People!$B$5,People!$A$5,0)))))))</f>
        <v>Cassandra Brandow</v>
      </c>
      <c r="W9308" s="1" t="str">
        <f>IFERROR(VLOOKUP(Data[[#This Row],[Order ID]], Returns!$A:$B, 2, FALSE), "No")</f>
        <v>No</v>
      </c>
      <c r="X9308" s="1">
        <f>1/COUNTIF(Data[Order ID], Data[[#This Row],[Order ID]])</f>
        <v>0.25</v>
      </c>
      <c r="Y9308" s="1">
        <f>1/COUNTIFS(Data[Customer Name],Data[[#This Row],[Customer Name]], Data[MonthYear],Data[[#This Row],[MonthYear]])</f>
        <v>0.25</v>
      </c>
      <c r="Z9308" s="1" t="str">
        <f>TEXT(Data[[#This Row],[Order Date]], "mm.yy")</f>
        <v>03.16</v>
      </c>
    </row>
    <row r="9309" spans="1:26" x14ac:dyDescent="0.25">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1" t="str">
        <f>IF(M9309=People!$B$2,People!$A$5,(IF(M9309=People!$B$3,People!$A$3,(IF(M9309=People!$B$4,People!$A$4,(IF(M9309=People!$B$5,People!$A$5,0)))))))</f>
        <v>Cassandra Brandow</v>
      </c>
      <c r="W9309" s="1" t="str">
        <f>IFERROR(VLOOKUP(Data[[#This Row],[Order ID]], Returns!$A:$B, 2, FALSE), "No")</f>
        <v>No</v>
      </c>
      <c r="X9309" s="1">
        <f>1/COUNTIF(Data[Order ID], Data[[#This Row],[Order ID]])</f>
        <v>0.25</v>
      </c>
      <c r="Y9309" s="1">
        <f>1/COUNTIFS(Data[Customer Name],Data[[#This Row],[Customer Name]], Data[MonthYear],Data[[#This Row],[MonthYear]])</f>
        <v>0.25</v>
      </c>
      <c r="Z9309" s="1" t="str">
        <f>TEXT(Data[[#This Row],[Order Date]], "mm.yy")</f>
        <v>03.16</v>
      </c>
    </row>
    <row r="9310" spans="1:26" x14ac:dyDescent="0.25">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1" t="str">
        <f>IF(M9310=People!$B$2,People!$A$5,(IF(M9310=People!$B$3,People!$A$3,(IF(M9310=People!$B$4,People!$A$4,(IF(M9310=People!$B$5,People!$A$5,0)))))))</f>
        <v>Cassandra Brandow</v>
      </c>
      <c r="W9310" s="1" t="str">
        <f>IFERROR(VLOOKUP(Data[[#This Row],[Order ID]], Returns!$A:$B, 2, FALSE), "No")</f>
        <v>No</v>
      </c>
      <c r="X9310" s="1">
        <f>1/COUNTIF(Data[Order ID], Data[[#This Row],[Order ID]])</f>
        <v>0.25</v>
      </c>
      <c r="Y9310" s="1">
        <f>1/COUNTIFS(Data[Customer Name],Data[[#This Row],[Customer Name]], Data[MonthYear],Data[[#This Row],[MonthYear]])</f>
        <v>0.25</v>
      </c>
      <c r="Z9310" s="1" t="str">
        <f>TEXT(Data[[#This Row],[Order Date]], "mm.yy")</f>
        <v>03.16</v>
      </c>
    </row>
    <row r="9311" spans="1:26" x14ac:dyDescent="0.25">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1" t="str">
        <f>IF(M9311=People!$B$2,People!$A$5,(IF(M9311=People!$B$3,People!$A$3,(IF(M9311=People!$B$4,People!$A$4,(IF(M9311=People!$B$5,People!$A$5,0)))))))</f>
        <v>Cassandra Brandow</v>
      </c>
      <c r="W9311" s="1" t="str">
        <f>IFERROR(VLOOKUP(Data[[#This Row],[Order ID]], Returns!$A:$B, 2, FALSE), "No")</f>
        <v>No</v>
      </c>
      <c r="X9311" s="1">
        <f>1/COUNTIF(Data[Order ID], Data[[#This Row],[Order ID]])</f>
        <v>0.25</v>
      </c>
      <c r="Y9311" s="1">
        <f>1/COUNTIFS(Data[Customer Name],Data[[#This Row],[Customer Name]], Data[MonthYear],Data[[#This Row],[MonthYear]])</f>
        <v>0.25</v>
      </c>
      <c r="Z9311" s="1" t="str">
        <f>TEXT(Data[[#This Row],[Order Date]], "mm.yy")</f>
        <v>03.16</v>
      </c>
    </row>
    <row r="9312" spans="1:26" x14ac:dyDescent="0.25">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1" t="str">
        <f>IF(M9312=People!$B$2,People!$A$5,(IF(M9312=People!$B$3,People!$A$3,(IF(M9312=People!$B$4,People!$A$4,(IF(M9312=People!$B$5,People!$A$5,0)))))))</f>
        <v>Chuck Magee</v>
      </c>
      <c r="W9312" s="1" t="str">
        <f>IFERROR(VLOOKUP(Data[[#This Row],[Order ID]], Returns!$A:$B, 2, FALSE), "No")</f>
        <v>No</v>
      </c>
      <c r="X9312" s="1">
        <f>1/COUNTIF(Data[Order ID], Data[[#This Row],[Order ID]])</f>
        <v>1</v>
      </c>
      <c r="Y9312" s="1">
        <f>1/COUNTIFS(Data[Customer Name],Data[[#This Row],[Customer Name]], Data[MonthYear],Data[[#This Row],[MonthYear]])</f>
        <v>1</v>
      </c>
      <c r="Z9312" s="1" t="str">
        <f>TEXT(Data[[#This Row],[Order Date]], "mm.yy")</f>
        <v>08.18</v>
      </c>
    </row>
    <row r="9313" spans="1:26" x14ac:dyDescent="0.25">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1" t="str">
        <f>IF(M9313=People!$B$2,People!$A$5,(IF(M9313=People!$B$3,People!$A$3,(IF(M9313=People!$B$4,People!$A$4,(IF(M9313=People!$B$5,People!$A$5,0)))))))</f>
        <v>Kelly Williams</v>
      </c>
      <c r="W9313" s="1" t="str">
        <f>IFERROR(VLOOKUP(Data[[#This Row],[Order ID]], Returns!$A:$B, 2, FALSE), "No")</f>
        <v>No</v>
      </c>
      <c r="X9313" s="1">
        <f>1/COUNTIF(Data[Order ID], Data[[#This Row],[Order ID]])</f>
        <v>0.5</v>
      </c>
      <c r="Y9313" s="1">
        <f>1/COUNTIFS(Data[Customer Name],Data[[#This Row],[Customer Name]], Data[MonthYear],Data[[#This Row],[MonthYear]])</f>
        <v>0.5</v>
      </c>
      <c r="Z9313" s="1" t="str">
        <f>TEXT(Data[[#This Row],[Order Date]], "mm.yy")</f>
        <v>03.19</v>
      </c>
    </row>
    <row r="9314" spans="1:26" x14ac:dyDescent="0.25">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1" t="str">
        <f>IF(M9314=People!$B$2,People!$A$5,(IF(M9314=People!$B$3,People!$A$3,(IF(M9314=People!$B$4,People!$A$4,(IF(M9314=People!$B$5,People!$A$5,0)))))))</f>
        <v>Kelly Williams</v>
      </c>
      <c r="W9314" s="1" t="str">
        <f>IFERROR(VLOOKUP(Data[[#This Row],[Order ID]], Returns!$A:$B, 2, FALSE), "No")</f>
        <v>No</v>
      </c>
      <c r="X9314" s="1">
        <f>1/COUNTIF(Data[Order ID], Data[[#This Row],[Order ID]])</f>
        <v>0.5</v>
      </c>
      <c r="Y9314" s="1">
        <f>1/COUNTIFS(Data[Customer Name],Data[[#This Row],[Customer Name]], Data[MonthYear],Data[[#This Row],[MonthYear]])</f>
        <v>0.5</v>
      </c>
      <c r="Z9314" s="1" t="str">
        <f>TEXT(Data[[#This Row],[Order Date]], "mm.yy")</f>
        <v>03.19</v>
      </c>
    </row>
    <row r="9315" spans="1:26" x14ac:dyDescent="0.25">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1" t="str">
        <f>IF(M9315=People!$B$2,People!$A$5,(IF(M9315=People!$B$3,People!$A$3,(IF(M9315=People!$B$4,People!$A$4,(IF(M9315=People!$B$5,People!$A$5,0)))))))</f>
        <v>Kelly Williams</v>
      </c>
      <c r="W9315" s="1" t="str">
        <f>IFERROR(VLOOKUP(Data[[#This Row],[Order ID]], Returns!$A:$B, 2, FALSE), "No")</f>
        <v>Yes</v>
      </c>
      <c r="X9315" s="1">
        <f>1/COUNTIF(Data[Order ID], Data[[#This Row],[Order ID]])</f>
        <v>0.5</v>
      </c>
      <c r="Y9315" s="1">
        <f>1/COUNTIFS(Data[Customer Name],Data[[#This Row],[Customer Name]], Data[MonthYear],Data[[#This Row],[MonthYear]])</f>
        <v>0.5</v>
      </c>
      <c r="Z9315" s="1" t="str">
        <f>TEXT(Data[[#This Row],[Order Date]], "mm.yy")</f>
        <v>11.17</v>
      </c>
    </row>
    <row r="9316" spans="1:26" x14ac:dyDescent="0.25">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1" t="str">
        <f>IF(M9316=People!$B$2,People!$A$5,(IF(M9316=People!$B$3,People!$A$3,(IF(M9316=People!$B$4,People!$A$4,(IF(M9316=People!$B$5,People!$A$5,0)))))))</f>
        <v>Kelly Williams</v>
      </c>
      <c r="W9316" s="1" t="str">
        <f>IFERROR(VLOOKUP(Data[[#This Row],[Order ID]], Returns!$A:$B, 2, FALSE), "No")</f>
        <v>Yes</v>
      </c>
      <c r="X9316" s="1">
        <f>1/COUNTIF(Data[Order ID], Data[[#This Row],[Order ID]])</f>
        <v>0.5</v>
      </c>
      <c r="Y9316" s="1">
        <f>1/COUNTIFS(Data[Customer Name],Data[[#This Row],[Customer Name]], Data[MonthYear],Data[[#This Row],[MonthYear]])</f>
        <v>0.5</v>
      </c>
      <c r="Z9316" s="1" t="str">
        <f>TEXT(Data[[#This Row],[Order Date]], "mm.yy")</f>
        <v>11.17</v>
      </c>
    </row>
    <row r="9317" spans="1:26" x14ac:dyDescent="0.25">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1" t="str">
        <f>IF(M9317=People!$B$2,People!$A$5,(IF(M9317=People!$B$3,People!$A$3,(IF(M9317=People!$B$4,People!$A$4,(IF(M9317=People!$B$5,People!$A$5,0)))))))</f>
        <v>Chuck Magee</v>
      </c>
      <c r="W9317" s="1" t="str">
        <f>IFERROR(VLOOKUP(Data[[#This Row],[Order ID]], Returns!$A:$B, 2, FALSE), "No")</f>
        <v>No</v>
      </c>
      <c r="X9317" s="1">
        <f>1/COUNTIF(Data[Order ID], Data[[#This Row],[Order ID]])</f>
        <v>0.5</v>
      </c>
      <c r="Y9317" s="1">
        <f>1/COUNTIFS(Data[Customer Name],Data[[#This Row],[Customer Name]], Data[MonthYear],Data[[#This Row],[MonthYear]])</f>
        <v>0.5</v>
      </c>
      <c r="Z9317" s="1" t="str">
        <f>TEXT(Data[[#This Row],[Order Date]], "mm.yy")</f>
        <v>04.18</v>
      </c>
    </row>
    <row r="9318" spans="1:26" x14ac:dyDescent="0.25">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1" t="str">
        <f>IF(M9318=People!$B$2,People!$A$5,(IF(M9318=People!$B$3,People!$A$3,(IF(M9318=People!$B$4,People!$A$4,(IF(M9318=People!$B$5,People!$A$5,0)))))))</f>
        <v>Chuck Magee</v>
      </c>
      <c r="W9318" s="1" t="str">
        <f>IFERROR(VLOOKUP(Data[[#This Row],[Order ID]], Returns!$A:$B, 2, FALSE), "No")</f>
        <v>No</v>
      </c>
      <c r="X9318" s="1">
        <f>1/COUNTIF(Data[Order ID], Data[[#This Row],[Order ID]])</f>
        <v>0.5</v>
      </c>
      <c r="Y9318" s="1">
        <f>1/COUNTIFS(Data[Customer Name],Data[[#This Row],[Customer Name]], Data[MonthYear],Data[[#This Row],[MonthYear]])</f>
        <v>0.5</v>
      </c>
      <c r="Z9318" s="1" t="str">
        <f>TEXT(Data[[#This Row],[Order Date]], "mm.yy")</f>
        <v>04.18</v>
      </c>
    </row>
    <row r="9319" spans="1:26" x14ac:dyDescent="0.25">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1" t="str">
        <f>IF(M9319=People!$B$2,People!$A$5,(IF(M9319=People!$B$3,People!$A$3,(IF(M9319=People!$B$4,People!$A$4,(IF(M9319=People!$B$5,People!$A$5,0)))))))</f>
        <v>Kelly Williams</v>
      </c>
      <c r="W9319" s="1" t="str">
        <f>IFERROR(VLOOKUP(Data[[#This Row],[Order ID]], Returns!$A:$B, 2, FALSE), "No")</f>
        <v>No</v>
      </c>
      <c r="X9319" s="1">
        <f>1/COUNTIF(Data[Order ID], Data[[#This Row],[Order ID]])</f>
        <v>1</v>
      </c>
      <c r="Y9319" s="1">
        <f>1/COUNTIFS(Data[Customer Name],Data[[#This Row],[Customer Name]], Data[MonthYear],Data[[#This Row],[MonthYear]])</f>
        <v>1</v>
      </c>
      <c r="Z9319" s="1" t="str">
        <f>TEXT(Data[[#This Row],[Order Date]], "mm.yy")</f>
        <v>02.19</v>
      </c>
    </row>
    <row r="9320" spans="1:26" x14ac:dyDescent="0.25">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1" t="str">
        <f>IF(M9320=People!$B$2,People!$A$5,(IF(M9320=People!$B$3,People!$A$3,(IF(M9320=People!$B$4,People!$A$4,(IF(M9320=People!$B$5,People!$A$5,0)))))))</f>
        <v>Chuck Magee</v>
      </c>
      <c r="W9320" s="1" t="str">
        <f>IFERROR(VLOOKUP(Data[[#This Row],[Order ID]], Returns!$A:$B, 2, FALSE), "No")</f>
        <v>No</v>
      </c>
      <c r="X9320" s="1">
        <f>1/COUNTIF(Data[Order ID], Data[[#This Row],[Order ID]])</f>
        <v>0.33333333333333331</v>
      </c>
      <c r="Y9320" s="1">
        <f>1/COUNTIFS(Data[Customer Name],Data[[#This Row],[Customer Name]], Data[MonthYear],Data[[#This Row],[MonthYear]])</f>
        <v>0.2</v>
      </c>
      <c r="Z9320" s="1" t="str">
        <f>TEXT(Data[[#This Row],[Order Date]], "mm.yy")</f>
        <v>07.19</v>
      </c>
    </row>
    <row r="9321" spans="1:26" x14ac:dyDescent="0.25">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1" t="str">
        <f>IF(M9321=People!$B$2,People!$A$5,(IF(M9321=People!$B$3,People!$A$3,(IF(M9321=People!$B$4,People!$A$4,(IF(M9321=People!$B$5,People!$A$5,0)))))))</f>
        <v>Chuck Magee</v>
      </c>
      <c r="W9321" s="1" t="str">
        <f>IFERROR(VLOOKUP(Data[[#This Row],[Order ID]], Returns!$A:$B, 2, FALSE), "No")</f>
        <v>No</v>
      </c>
      <c r="X9321" s="1">
        <f>1/COUNTIF(Data[Order ID], Data[[#This Row],[Order ID]])</f>
        <v>0.33333333333333331</v>
      </c>
      <c r="Y9321" s="1">
        <f>1/COUNTIFS(Data[Customer Name],Data[[#This Row],[Customer Name]], Data[MonthYear],Data[[#This Row],[MonthYear]])</f>
        <v>0.2</v>
      </c>
      <c r="Z9321" s="1" t="str">
        <f>TEXT(Data[[#This Row],[Order Date]], "mm.yy")</f>
        <v>07.19</v>
      </c>
    </row>
    <row r="9322" spans="1:26" x14ac:dyDescent="0.25">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1" t="str">
        <f>IF(M9322=People!$B$2,People!$A$5,(IF(M9322=People!$B$3,People!$A$3,(IF(M9322=People!$B$4,People!$A$4,(IF(M9322=People!$B$5,People!$A$5,0)))))))</f>
        <v>Chuck Magee</v>
      </c>
      <c r="W9322" s="1" t="str">
        <f>IFERROR(VLOOKUP(Data[[#This Row],[Order ID]], Returns!$A:$B, 2, FALSE), "No")</f>
        <v>No</v>
      </c>
      <c r="X9322" s="1">
        <f>1/COUNTIF(Data[Order ID], Data[[#This Row],[Order ID]])</f>
        <v>0.33333333333333331</v>
      </c>
      <c r="Y9322" s="1">
        <f>1/COUNTIFS(Data[Customer Name],Data[[#This Row],[Customer Name]], Data[MonthYear],Data[[#This Row],[MonthYear]])</f>
        <v>0.2</v>
      </c>
      <c r="Z9322" s="1" t="str">
        <f>TEXT(Data[[#This Row],[Order Date]], "mm.yy")</f>
        <v>07.19</v>
      </c>
    </row>
    <row r="9323" spans="1:26" x14ac:dyDescent="0.25">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1" t="str">
        <f>IF(M9323=People!$B$2,People!$A$5,(IF(M9323=People!$B$3,People!$A$3,(IF(M9323=People!$B$4,People!$A$4,(IF(M9323=People!$B$5,People!$A$5,0)))))))</f>
        <v>Kelly Williams</v>
      </c>
      <c r="W9323" s="1" t="str">
        <f>IFERROR(VLOOKUP(Data[[#This Row],[Order ID]], Returns!$A:$B, 2, FALSE), "No")</f>
        <v>No</v>
      </c>
      <c r="X9323" s="1">
        <f>1/COUNTIF(Data[Order ID], Data[[#This Row],[Order ID]])</f>
        <v>0.5</v>
      </c>
      <c r="Y9323" s="1">
        <f>1/COUNTIFS(Data[Customer Name],Data[[#This Row],[Customer Name]], Data[MonthYear],Data[[#This Row],[MonthYear]])</f>
        <v>0.5</v>
      </c>
      <c r="Z9323" s="1" t="str">
        <f>TEXT(Data[[#This Row],[Order Date]], "mm.yy")</f>
        <v>11.18</v>
      </c>
    </row>
    <row r="9324" spans="1:26" x14ac:dyDescent="0.25">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1" t="str">
        <f>IF(M9324=People!$B$2,People!$A$5,(IF(M9324=People!$B$3,People!$A$3,(IF(M9324=People!$B$4,People!$A$4,(IF(M9324=People!$B$5,People!$A$5,0)))))))</f>
        <v>Kelly Williams</v>
      </c>
      <c r="W9324" s="1" t="str">
        <f>IFERROR(VLOOKUP(Data[[#This Row],[Order ID]], Returns!$A:$B, 2, FALSE), "No")</f>
        <v>No</v>
      </c>
      <c r="X9324" s="1">
        <f>1/COUNTIF(Data[Order ID], Data[[#This Row],[Order ID]])</f>
        <v>0.5</v>
      </c>
      <c r="Y9324" s="1">
        <f>1/COUNTIFS(Data[Customer Name],Data[[#This Row],[Customer Name]], Data[MonthYear],Data[[#This Row],[MonthYear]])</f>
        <v>0.5</v>
      </c>
      <c r="Z9324" s="1" t="str">
        <f>TEXT(Data[[#This Row],[Order Date]], "mm.yy")</f>
        <v>11.18</v>
      </c>
    </row>
    <row r="9325" spans="1:26" x14ac:dyDescent="0.25">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1" t="str">
        <f>IF(M9325=People!$B$2,People!$A$5,(IF(M9325=People!$B$3,People!$A$3,(IF(M9325=People!$B$4,People!$A$4,(IF(M9325=People!$B$5,People!$A$5,0)))))))</f>
        <v>Cassandra Brandow</v>
      </c>
      <c r="W9325" s="1" t="str">
        <f>IFERROR(VLOOKUP(Data[[#This Row],[Order ID]], Returns!$A:$B, 2, FALSE), "No")</f>
        <v>Yes</v>
      </c>
      <c r="X9325" s="1">
        <f>1/COUNTIF(Data[Order ID], Data[[#This Row],[Order ID]])</f>
        <v>0.33333333333333331</v>
      </c>
      <c r="Y9325" s="1">
        <f>1/COUNTIFS(Data[Customer Name],Data[[#This Row],[Customer Name]], Data[MonthYear],Data[[#This Row],[MonthYear]])</f>
        <v>0.33333333333333331</v>
      </c>
      <c r="Z9325" s="1" t="str">
        <f>TEXT(Data[[#This Row],[Order Date]], "mm.yy")</f>
        <v>09.19</v>
      </c>
    </row>
    <row r="9326" spans="1:26" x14ac:dyDescent="0.25">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1" t="str">
        <f>IF(M9326=People!$B$2,People!$A$5,(IF(M9326=People!$B$3,People!$A$3,(IF(M9326=People!$B$4,People!$A$4,(IF(M9326=People!$B$5,People!$A$5,0)))))))</f>
        <v>Cassandra Brandow</v>
      </c>
      <c r="W9326" s="1" t="str">
        <f>IFERROR(VLOOKUP(Data[[#This Row],[Order ID]], Returns!$A:$B, 2, FALSE), "No")</f>
        <v>Yes</v>
      </c>
      <c r="X9326" s="1">
        <f>1/COUNTIF(Data[Order ID], Data[[#This Row],[Order ID]])</f>
        <v>0.33333333333333331</v>
      </c>
      <c r="Y9326" s="1">
        <f>1/COUNTIFS(Data[Customer Name],Data[[#This Row],[Customer Name]], Data[MonthYear],Data[[#This Row],[MonthYear]])</f>
        <v>0.33333333333333331</v>
      </c>
      <c r="Z9326" s="1" t="str">
        <f>TEXT(Data[[#This Row],[Order Date]], "mm.yy")</f>
        <v>09.19</v>
      </c>
    </row>
    <row r="9327" spans="1:26" x14ac:dyDescent="0.25">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1" t="str">
        <f>IF(M9327=People!$B$2,People!$A$5,(IF(M9327=People!$B$3,People!$A$3,(IF(M9327=People!$B$4,People!$A$4,(IF(M9327=People!$B$5,People!$A$5,0)))))))</f>
        <v>Cassandra Brandow</v>
      </c>
      <c r="W9327" s="1" t="str">
        <f>IFERROR(VLOOKUP(Data[[#This Row],[Order ID]], Returns!$A:$B, 2, FALSE), "No")</f>
        <v>Yes</v>
      </c>
      <c r="X9327" s="1">
        <f>1/COUNTIF(Data[Order ID], Data[[#This Row],[Order ID]])</f>
        <v>0.33333333333333331</v>
      </c>
      <c r="Y9327" s="1">
        <f>1/COUNTIFS(Data[Customer Name],Data[[#This Row],[Customer Name]], Data[MonthYear],Data[[#This Row],[MonthYear]])</f>
        <v>0.33333333333333331</v>
      </c>
      <c r="Z9327" s="1" t="str">
        <f>TEXT(Data[[#This Row],[Order Date]], "mm.yy")</f>
        <v>09.19</v>
      </c>
    </row>
    <row r="9328" spans="1:26" x14ac:dyDescent="0.25">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1" t="str">
        <f>IF(M9328=People!$B$2,People!$A$5,(IF(M9328=People!$B$3,People!$A$3,(IF(M9328=People!$B$4,People!$A$4,(IF(M9328=People!$B$5,People!$A$5,0)))))))</f>
        <v>Cassandra Brandow</v>
      </c>
      <c r="W9328" s="1" t="str">
        <f>IFERROR(VLOOKUP(Data[[#This Row],[Order ID]], Returns!$A:$B, 2, FALSE), "No")</f>
        <v>No</v>
      </c>
      <c r="X9328" s="1">
        <f>1/COUNTIF(Data[Order ID], Data[[#This Row],[Order ID]])</f>
        <v>0.33333333333333331</v>
      </c>
      <c r="Y9328" s="1">
        <f>1/COUNTIFS(Data[Customer Name],Data[[#This Row],[Customer Name]], Data[MonthYear],Data[[#This Row],[MonthYear]])</f>
        <v>0.25</v>
      </c>
      <c r="Z9328" s="1" t="str">
        <f>TEXT(Data[[#This Row],[Order Date]], "mm.yy")</f>
        <v>09.19</v>
      </c>
    </row>
    <row r="9329" spans="1:26" x14ac:dyDescent="0.25">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1" t="str">
        <f>IF(M9329=People!$B$2,People!$A$5,(IF(M9329=People!$B$3,People!$A$3,(IF(M9329=People!$B$4,People!$A$4,(IF(M9329=People!$B$5,People!$A$5,0)))))))</f>
        <v>Cassandra Brandow</v>
      </c>
      <c r="W9329" s="1" t="str">
        <f>IFERROR(VLOOKUP(Data[[#This Row],[Order ID]], Returns!$A:$B, 2, FALSE), "No")</f>
        <v>No</v>
      </c>
      <c r="X9329" s="1">
        <f>1/COUNTIF(Data[Order ID], Data[[#This Row],[Order ID]])</f>
        <v>0.33333333333333331</v>
      </c>
      <c r="Y9329" s="1">
        <f>1/COUNTIFS(Data[Customer Name],Data[[#This Row],[Customer Name]], Data[MonthYear],Data[[#This Row],[MonthYear]])</f>
        <v>0.25</v>
      </c>
      <c r="Z9329" s="1" t="str">
        <f>TEXT(Data[[#This Row],[Order Date]], "mm.yy")</f>
        <v>09.19</v>
      </c>
    </row>
    <row r="9330" spans="1:26" x14ac:dyDescent="0.25">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1" t="str">
        <f>IF(M9330=People!$B$2,People!$A$5,(IF(M9330=People!$B$3,People!$A$3,(IF(M9330=People!$B$4,People!$A$4,(IF(M9330=People!$B$5,People!$A$5,0)))))))</f>
        <v>Cassandra Brandow</v>
      </c>
      <c r="W9330" s="1" t="str">
        <f>IFERROR(VLOOKUP(Data[[#This Row],[Order ID]], Returns!$A:$B, 2, FALSE), "No")</f>
        <v>No</v>
      </c>
      <c r="X9330" s="1">
        <f>1/COUNTIF(Data[Order ID], Data[[#This Row],[Order ID]])</f>
        <v>0.33333333333333331</v>
      </c>
      <c r="Y9330" s="1">
        <f>1/COUNTIFS(Data[Customer Name],Data[[#This Row],[Customer Name]], Data[MonthYear],Data[[#This Row],[MonthYear]])</f>
        <v>0.25</v>
      </c>
      <c r="Z9330" s="1" t="str">
        <f>TEXT(Data[[#This Row],[Order Date]], "mm.yy")</f>
        <v>09.19</v>
      </c>
    </row>
    <row r="9331" spans="1:26" x14ac:dyDescent="0.25">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1" t="str">
        <f>IF(M9331=People!$B$2,People!$A$5,(IF(M9331=People!$B$3,People!$A$3,(IF(M9331=People!$B$4,People!$A$4,(IF(M9331=People!$B$5,People!$A$5,0)))))))</f>
        <v>Cassandra Brandow</v>
      </c>
      <c r="W9331" s="1" t="str">
        <f>IFERROR(VLOOKUP(Data[[#This Row],[Order ID]], Returns!$A:$B, 2, FALSE), "No")</f>
        <v>No</v>
      </c>
      <c r="X9331" s="1">
        <f>1/COUNTIF(Data[Order ID], Data[[#This Row],[Order ID]])</f>
        <v>1</v>
      </c>
      <c r="Y9331" s="1">
        <f>1/COUNTIFS(Data[Customer Name],Data[[#This Row],[Customer Name]], Data[MonthYear],Data[[#This Row],[MonthYear]])</f>
        <v>1</v>
      </c>
      <c r="Z9331" s="1" t="str">
        <f>TEXT(Data[[#This Row],[Order Date]], "mm.yy")</f>
        <v>11.17</v>
      </c>
    </row>
    <row r="9332" spans="1:26" x14ac:dyDescent="0.25">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1" t="str">
        <f>IF(M9332=People!$B$2,People!$A$5,(IF(M9332=People!$B$3,People!$A$3,(IF(M9332=People!$B$4,People!$A$4,(IF(M9332=People!$B$5,People!$A$5,0)))))))</f>
        <v>Chuck Magee</v>
      </c>
      <c r="W9332" s="1" t="str">
        <f>IFERROR(VLOOKUP(Data[[#This Row],[Order ID]], Returns!$A:$B, 2, FALSE), "No")</f>
        <v>No</v>
      </c>
      <c r="X9332" s="1">
        <f>1/COUNTIF(Data[Order ID], Data[[#This Row],[Order ID]])</f>
        <v>1</v>
      </c>
      <c r="Y9332" s="1">
        <f>1/COUNTIFS(Data[Customer Name],Data[[#This Row],[Customer Name]], Data[MonthYear],Data[[#This Row],[MonthYear]])</f>
        <v>0.33333333333333331</v>
      </c>
      <c r="Z9332" s="1" t="str">
        <f>TEXT(Data[[#This Row],[Order Date]], "mm.yy")</f>
        <v>11.17</v>
      </c>
    </row>
    <row r="9333" spans="1:26" x14ac:dyDescent="0.25">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1" t="str">
        <f>IF(M9333=People!$B$2,People!$A$5,(IF(M9333=People!$B$3,People!$A$3,(IF(M9333=People!$B$4,People!$A$4,(IF(M9333=People!$B$5,People!$A$5,0)))))))</f>
        <v>Cassandra Brandow</v>
      </c>
      <c r="W9333" s="1" t="str">
        <f>IFERROR(VLOOKUP(Data[[#This Row],[Order ID]], Returns!$A:$B, 2, FALSE), "No")</f>
        <v>No</v>
      </c>
      <c r="X9333" s="1">
        <f>1/COUNTIF(Data[Order ID], Data[[#This Row],[Order ID]])</f>
        <v>1</v>
      </c>
      <c r="Y9333" s="1">
        <f>1/COUNTIFS(Data[Customer Name],Data[[#This Row],[Customer Name]], Data[MonthYear],Data[[#This Row],[MonthYear]])</f>
        <v>1</v>
      </c>
      <c r="Z9333" s="1" t="str">
        <f>TEXT(Data[[#This Row],[Order Date]], "mm.yy")</f>
        <v>09.18</v>
      </c>
    </row>
    <row r="9334" spans="1:26" x14ac:dyDescent="0.25">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1" t="str">
        <f>IF(M9334=People!$B$2,People!$A$5,(IF(M9334=People!$B$3,People!$A$3,(IF(M9334=People!$B$4,People!$A$4,(IF(M9334=People!$B$5,People!$A$5,0)))))))</f>
        <v>Cassandra Brandow</v>
      </c>
      <c r="W9334" s="1" t="str">
        <f>IFERROR(VLOOKUP(Data[[#This Row],[Order ID]], Returns!$A:$B, 2, FALSE), "No")</f>
        <v>No</v>
      </c>
      <c r="X9334" s="1">
        <f>1/COUNTIF(Data[Order ID], Data[[#This Row],[Order ID]])</f>
        <v>0.5</v>
      </c>
      <c r="Y9334" s="1">
        <f>1/COUNTIFS(Data[Customer Name],Data[[#This Row],[Customer Name]], Data[MonthYear],Data[[#This Row],[MonthYear]])</f>
        <v>0.33333333333333331</v>
      </c>
      <c r="Z9334" s="1" t="str">
        <f>TEXT(Data[[#This Row],[Order Date]], "mm.yy")</f>
        <v>09.19</v>
      </c>
    </row>
    <row r="9335" spans="1:26" x14ac:dyDescent="0.25">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1" t="str">
        <f>IF(M9335=People!$B$2,People!$A$5,(IF(M9335=People!$B$3,People!$A$3,(IF(M9335=People!$B$4,People!$A$4,(IF(M9335=People!$B$5,People!$A$5,0)))))))</f>
        <v>Cassandra Brandow</v>
      </c>
      <c r="W9335" s="1" t="str">
        <f>IFERROR(VLOOKUP(Data[[#This Row],[Order ID]], Returns!$A:$B, 2, FALSE), "No")</f>
        <v>No</v>
      </c>
      <c r="X9335" s="1">
        <f>1/COUNTIF(Data[Order ID], Data[[#This Row],[Order ID]])</f>
        <v>0.5</v>
      </c>
      <c r="Y9335" s="1">
        <f>1/COUNTIFS(Data[Customer Name],Data[[#This Row],[Customer Name]], Data[MonthYear],Data[[#This Row],[MonthYear]])</f>
        <v>0.33333333333333331</v>
      </c>
      <c r="Z9335" s="1" t="str">
        <f>TEXT(Data[[#This Row],[Order Date]], "mm.yy")</f>
        <v>09.19</v>
      </c>
    </row>
    <row r="9336" spans="1:26" x14ac:dyDescent="0.25">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1" t="str">
        <f>IF(M9336=People!$B$2,People!$A$5,(IF(M9336=People!$B$3,People!$A$3,(IF(M9336=People!$B$4,People!$A$4,(IF(M9336=People!$B$5,People!$A$5,0)))))))</f>
        <v>Cassandra Brandow</v>
      </c>
      <c r="W9336" s="1" t="str">
        <f>IFERROR(VLOOKUP(Data[[#This Row],[Order ID]], Returns!$A:$B, 2, FALSE), "No")</f>
        <v>No</v>
      </c>
      <c r="X9336" s="1">
        <f>1/COUNTIF(Data[Order ID], Data[[#This Row],[Order ID]])</f>
        <v>0.5</v>
      </c>
      <c r="Y9336" s="1">
        <f>1/COUNTIFS(Data[Customer Name],Data[[#This Row],[Customer Name]], Data[MonthYear],Data[[#This Row],[MonthYear]])</f>
        <v>0.5</v>
      </c>
      <c r="Z9336" s="1" t="str">
        <f>TEXT(Data[[#This Row],[Order Date]], "mm.yy")</f>
        <v>05.19</v>
      </c>
    </row>
    <row r="9337" spans="1:26" x14ac:dyDescent="0.25">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1" t="str">
        <f>IF(M9337=People!$B$2,People!$A$5,(IF(M9337=People!$B$3,People!$A$3,(IF(M9337=People!$B$4,People!$A$4,(IF(M9337=People!$B$5,People!$A$5,0)))))))</f>
        <v>Cassandra Brandow</v>
      </c>
      <c r="W9337" s="1" t="str">
        <f>IFERROR(VLOOKUP(Data[[#This Row],[Order ID]], Returns!$A:$B, 2, FALSE), "No")</f>
        <v>No</v>
      </c>
      <c r="X9337" s="1">
        <f>1/COUNTIF(Data[Order ID], Data[[#This Row],[Order ID]])</f>
        <v>0.5</v>
      </c>
      <c r="Y9337" s="1">
        <f>1/COUNTIFS(Data[Customer Name],Data[[#This Row],[Customer Name]], Data[MonthYear],Data[[#This Row],[MonthYear]])</f>
        <v>0.5</v>
      </c>
      <c r="Z9337" s="1" t="str">
        <f>TEXT(Data[[#This Row],[Order Date]], "mm.yy")</f>
        <v>05.19</v>
      </c>
    </row>
    <row r="9338" spans="1:26" x14ac:dyDescent="0.25">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1" t="str">
        <f>IF(M9338=People!$B$2,People!$A$5,(IF(M9338=People!$B$3,People!$A$3,(IF(M9338=People!$B$4,People!$A$4,(IF(M9338=People!$B$5,People!$A$5,0)))))))</f>
        <v>Cassandra Brandow</v>
      </c>
      <c r="W9338" s="1" t="str">
        <f>IFERROR(VLOOKUP(Data[[#This Row],[Order ID]], Returns!$A:$B, 2, FALSE), "No")</f>
        <v>No</v>
      </c>
      <c r="X9338" s="1">
        <f>1/COUNTIF(Data[Order ID], Data[[#This Row],[Order ID]])</f>
        <v>1</v>
      </c>
      <c r="Y9338" s="1">
        <f>1/COUNTIFS(Data[Customer Name],Data[[#This Row],[Customer Name]], Data[MonthYear],Data[[#This Row],[MonthYear]])</f>
        <v>0.5</v>
      </c>
      <c r="Z9338" s="1" t="str">
        <f>TEXT(Data[[#This Row],[Order Date]], "mm.yy")</f>
        <v>09.19</v>
      </c>
    </row>
    <row r="9339" spans="1:26" x14ac:dyDescent="0.25">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1" t="str">
        <f>IF(M9339=People!$B$2,People!$A$5,(IF(M9339=People!$B$3,People!$A$3,(IF(M9339=People!$B$4,People!$A$4,(IF(M9339=People!$B$5,People!$A$5,0)))))))</f>
        <v>Cassandra Brandow</v>
      </c>
      <c r="W9339" s="1" t="str">
        <f>IFERROR(VLOOKUP(Data[[#This Row],[Order ID]], Returns!$A:$B, 2, FALSE), "No")</f>
        <v>No</v>
      </c>
      <c r="X9339" s="1">
        <f>1/COUNTIF(Data[Order ID], Data[[#This Row],[Order ID]])</f>
        <v>0.2</v>
      </c>
      <c r="Y9339" s="1">
        <f>1/COUNTIFS(Data[Customer Name],Data[[#This Row],[Customer Name]], Data[MonthYear],Data[[#This Row],[MonthYear]])</f>
        <v>0.2</v>
      </c>
      <c r="Z9339" s="1" t="str">
        <f>TEXT(Data[[#This Row],[Order Date]], "mm.yy")</f>
        <v>10.16</v>
      </c>
    </row>
    <row r="9340" spans="1:26" x14ac:dyDescent="0.25">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1" t="str">
        <f>IF(M9340=People!$B$2,People!$A$5,(IF(M9340=People!$B$3,People!$A$3,(IF(M9340=People!$B$4,People!$A$4,(IF(M9340=People!$B$5,People!$A$5,0)))))))</f>
        <v>Cassandra Brandow</v>
      </c>
      <c r="W9340" s="1" t="str">
        <f>IFERROR(VLOOKUP(Data[[#This Row],[Order ID]], Returns!$A:$B, 2, FALSE), "No")</f>
        <v>No</v>
      </c>
      <c r="X9340" s="1">
        <f>1/COUNTIF(Data[Order ID], Data[[#This Row],[Order ID]])</f>
        <v>0.2</v>
      </c>
      <c r="Y9340" s="1">
        <f>1/COUNTIFS(Data[Customer Name],Data[[#This Row],[Customer Name]], Data[MonthYear],Data[[#This Row],[MonthYear]])</f>
        <v>0.2</v>
      </c>
      <c r="Z9340" s="1" t="str">
        <f>TEXT(Data[[#This Row],[Order Date]], "mm.yy")</f>
        <v>10.16</v>
      </c>
    </row>
    <row r="9341" spans="1:26" x14ac:dyDescent="0.25">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1" t="str">
        <f>IF(M9341=People!$B$2,People!$A$5,(IF(M9341=People!$B$3,People!$A$3,(IF(M9341=People!$B$4,People!$A$4,(IF(M9341=People!$B$5,People!$A$5,0)))))))</f>
        <v>Cassandra Brandow</v>
      </c>
      <c r="W9341" s="1" t="str">
        <f>IFERROR(VLOOKUP(Data[[#This Row],[Order ID]], Returns!$A:$B, 2, FALSE), "No")</f>
        <v>No</v>
      </c>
      <c r="X9341" s="1">
        <f>1/COUNTIF(Data[Order ID], Data[[#This Row],[Order ID]])</f>
        <v>0.2</v>
      </c>
      <c r="Y9341" s="1">
        <f>1/COUNTIFS(Data[Customer Name],Data[[#This Row],[Customer Name]], Data[MonthYear],Data[[#This Row],[MonthYear]])</f>
        <v>0.2</v>
      </c>
      <c r="Z9341" s="1" t="str">
        <f>TEXT(Data[[#This Row],[Order Date]], "mm.yy")</f>
        <v>10.16</v>
      </c>
    </row>
    <row r="9342" spans="1:26" x14ac:dyDescent="0.25">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1" t="str">
        <f>IF(M9342=People!$B$2,People!$A$5,(IF(M9342=People!$B$3,People!$A$3,(IF(M9342=People!$B$4,People!$A$4,(IF(M9342=People!$B$5,People!$A$5,0)))))))</f>
        <v>Cassandra Brandow</v>
      </c>
      <c r="W9342" s="1" t="str">
        <f>IFERROR(VLOOKUP(Data[[#This Row],[Order ID]], Returns!$A:$B, 2, FALSE), "No")</f>
        <v>No</v>
      </c>
      <c r="X9342" s="1">
        <f>1/COUNTIF(Data[Order ID], Data[[#This Row],[Order ID]])</f>
        <v>0.2</v>
      </c>
      <c r="Y9342" s="1">
        <f>1/COUNTIFS(Data[Customer Name],Data[[#This Row],[Customer Name]], Data[MonthYear],Data[[#This Row],[MonthYear]])</f>
        <v>0.2</v>
      </c>
      <c r="Z9342" s="1" t="str">
        <f>TEXT(Data[[#This Row],[Order Date]], "mm.yy")</f>
        <v>10.16</v>
      </c>
    </row>
    <row r="9343" spans="1:26" x14ac:dyDescent="0.25">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1" t="str">
        <f>IF(M9343=People!$B$2,People!$A$5,(IF(M9343=People!$B$3,People!$A$3,(IF(M9343=People!$B$4,People!$A$4,(IF(M9343=People!$B$5,People!$A$5,0)))))))</f>
        <v>Cassandra Brandow</v>
      </c>
      <c r="W9343" s="1" t="str">
        <f>IFERROR(VLOOKUP(Data[[#This Row],[Order ID]], Returns!$A:$B, 2, FALSE), "No")</f>
        <v>No</v>
      </c>
      <c r="X9343" s="1">
        <f>1/COUNTIF(Data[Order ID], Data[[#This Row],[Order ID]])</f>
        <v>0.2</v>
      </c>
      <c r="Y9343" s="1">
        <f>1/COUNTIFS(Data[Customer Name],Data[[#This Row],[Customer Name]], Data[MonthYear],Data[[#This Row],[MonthYear]])</f>
        <v>0.2</v>
      </c>
      <c r="Z9343" s="1" t="str">
        <f>TEXT(Data[[#This Row],[Order Date]], "mm.yy")</f>
        <v>10.16</v>
      </c>
    </row>
    <row r="9344" spans="1:26" x14ac:dyDescent="0.25">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1" t="str">
        <f>IF(M9344=People!$B$2,People!$A$5,(IF(M9344=People!$B$3,People!$A$3,(IF(M9344=People!$B$4,People!$A$4,(IF(M9344=People!$B$5,People!$A$5,0)))))))</f>
        <v>Cassandra Brandow</v>
      </c>
      <c r="W9344" s="1" t="str">
        <f>IFERROR(VLOOKUP(Data[[#This Row],[Order ID]], Returns!$A:$B, 2, FALSE), "No")</f>
        <v>No</v>
      </c>
      <c r="X9344" s="1">
        <f>1/COUNTIF(Data[Order ID], Data[[#This Row],[Order ID]])</f>
        <v>1</v>
      </c>
      <c r="Y9344" s="1">
        <f>1/COUNTIFS(Data[Customer Name],Data[[#This Row],[Customer Name]], Data[MonthYear],Data[[#This Row],[MonthYear]])</f>
        <v>1</v>
      </c>
      <c r="Z9344" s="1" t="str">
        <f>TEXT(Data[[#This Row],[Order Date]], "mm.yy")</f>
        <v>03.18</v>
      </c>
    </row>
    <row r="9345" spans="1:26" x14ac:dyDescent="0.25">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1" t="str">
        <f>IF(M9345=People!$B$2,People!$A$5,(IF(M9345=People!$B$3,People!$A$3,(IF(M9345=People!$B$4,People!$A$4,(IF(M9345=People!$B$5,People!$A$5,0)))))))</f>
        <v>Chuck Magee</v>
      </c>
      <c r="W9345" s="1" t="str">
        <f>IFERROR(VLOOKUP(Data[[#This Row],[Order ID]], Returns!$A:$B, 2, FALSE), "No")</f>
        <v>Yes</v>
      </c>
      <c r="X9345" s="1">
        <f>1/COUNTIF(Data[Order ID], Data[[#This Row],[Order ID]])</f>
        <v>0.2</v>
      </c>
      <c r="Y9345" s="1">
        <f>1/COUNTIFS(Data[Customer Name],Data[[#This Row],[Customer Name]], Data[MonthYear],Data[[#This Row],[MonthYear]])</f>
        <v>0.2</v>
      </c>
      <c r="Z9345" s="1" t="str">
        <f>TEXT(Data[[#This Row],[Order Date]], "mm.yy")</f>
        <v>02.19</v>
      </c>
    </row>
    <row r="9346" spans="1:26" x14ac:dyDescent="0.25">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1" t="str">
        <f>IF(M9346=People!$B$2,People!$A$5,(IF(M9346=People!$B$3,People!$A$3,(IF(M9346=People!$B$4,People!$A$4,(IF(M9346=People!$B$5,People!$A$5,0)))))))</f>
        <v>Chuck Magee</v>
      </c>
      <c r="W9346" s="1" t="str">
        <f>IFERROR(VLOOKUP(Data[[#This Row],[Order ID]], Returns!$A:$B, 2, FALSE), "No")</f>
        <v>Yes</v>
      </c>
      <c r="X9346" s="1">
        <f>1/COUNTIF(Data[Order ID], Data[[#This Row],[Order ID]])</f>
        <v>0.2</v>
      </c>
      <c r="Y9346" s="1">
        <f>1/COUNTIFS(Data[Customer Name],Data[[#This Row],[Customer Name]], Data[MonthYear],Data[[#This Row],[MonthYear]])</f>
        <v>0.2</v>
      </c>
      <c r="Z9346" s="1" t="str">
        <f>TEXT(Data[[#This Row],[Order Date]], "mm.yy")</f>
        <v>02.19</v>
      </c>
    </row>
    <row r="9347" spans="1:26" x14ac:dyDescent="0.25">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1" t="str">
        <f>IF(M9347=People!$B$2,People!$A$5,(IF(M9347=People!$B$3,People!$A$3,(IF(M9347=People!$B$4,People!$A$4,(IF(M9347=People!$B$5,People!$A$5,0)))))))</f>
        <v>Chuck Magee</v>
      </c>
      <c r="W9347" s="1" t="str">
        <f>IFERROR(VLOOKUP(Data[[#This Row],[Order ID]], Returns!$A:$B, 2, FALSE), "No")</f>
        <v>Yes</v>
      </c>
      <c r="X9347" s="1">
        <f>1/COUNTIF(Data[Order ID], Data[[#This Row],[Order ID]])</f>
        <v>0.2</v>
      </c>
      <c r="Y9347" s="1">
        <f>1/COUNTIFS(Data[Customer Name],Data[[#This Row],[Customer Name]], Data[MonthYear],Data[[#This Row],[MonthYear]])</f>
        <v>0.2</v>
      </c>
      <c r="Z9347" s="1" t="str">
        <f>TEXT(Data[[#This Row],[Order Date]], "mm.yy")</f>
        <v>02.19</v>
      </c>
    </row>
    <row r="9348" spans="1:26" x14ac:dyDescent="0.25">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1" t="str">
        <f>IF(M9348=People!$B$2,People!$A$5,(IF(M9348=People!$B$3,People!$A$3,(IF(M9348=People!$B$4,People!$A$4,(IF(M9348=People!$B$5,People!$A$5,0)))))))</f>
        <v>Chuck Magee</v>
      </c>
      <c r="W9348" s="1" t="str">
        <f>IFERROR(VLOOKUP(Data[[#This Row],[Order ID]], Returns!$A:$B, 2, FALSE), "No")</f>
        <v>Yes</v>
      </c>
      <c r="X9348" s="1">
        <f>1/COUNTIF(Data[Order ID], Data[[#This Row],[Order ID]])</f>
        <v>0.2</v>
      </c>
      <c r="Y9348" s="1">
        <f>1/COUNTIFS(Data[Customer Name],Data[[#This Row],[Customer Name]], Data[MonthYear],Data[[#This Row],[MonthYear]])</f>
        <v>0.2</v>
      </c>
      <c r="Z9348" s="1" t="str">
        <f>TEXT(Data[[#This Row],[Order Date]], "mm.yy")</f>
        <v>02.19</v>
      </c>
    </row>
    <row r="9349" spans="1:26" x14ac:dyDescent="0.25">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1" t="str">
        <f>IF(M9349=People!$B$2,People!$A$5,(IF(M9349=People!$B$3,People!$A$3,(IF(M9349=People!$B$4,People!$A$4,(IF(M9349=People!$B$5,People!$A$5,0)))))))</f>
        <v>Chuck Magee</v>
      </c>
      <c r="W9349" s="1" t="str">
        <f>IFERROR(VLOOKUP(Data[[#This Row],[Order ID]], Returns!$A:$B, 2, FALSE), "No")</f>
        <v>Yes</v>
      </c>
      <c r="X9349" s="1">
        <f>1/COUNTIF(Data[Order ID], Data[[#This Row],[Order ID]])</f>
        <v>0.2</v>
      </c>
      <c r="Y9349" s="1">
        <f>1/COUNTIFS(Data[Customer Name],Data[[#This Row],[Customer Name]], Data[MonthYear],Data[[#This Row],[MonthYear]])</f>
        <v>0.2</v>
      </c>
      <c r="Z9349" s="1" t="str">
        <f>TEXT(Data[[#This Row],[Order Date]], "mm.yy")</f>
        <v>02.19</v>
      </c>
    </row>
    <row r="9350" spans="1:26" x14ac:dyDescent="0.25">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1" t="str">
        <f>IF(M9350=People!$B$2,People!$A$5,(IF(M9350=People!$B$3,People!$A$3,(IF(M9350=People!$B$4,People!$A$4,(IF(M9350=People!$B$5,People!$A$5,0)))))))</f>
        <v>Cassandra Brandow</v>
      </c>
      <c r="W9350" s="1" t="str">
        <f>IFERROR(VLOOKUP(Data[[#This Row],[Order ID]], Returns!$A:$B, 2, FALSE), "No")</f>
        <v>No</v>
      </c>
      <c r="X9350" s="1">
        <f>1/COUNTIF(Data[Order ID], Data[[#This Row],[Order ID]])</f>
        <v>0.5</v>
      </c>
      <c r="Y9350" s="1">
        <f>1/COUNTIFS(Data[Customer Name],Data[[#This Row],[Customer Name]], Data[MonthYear],Data[[#This Row],[MonthYear]])</f>
        <v>0.5</v>
      </c>
      <c r="Z9350" s="1" t="str">
        <f>TEXT(Data[[#This Row],[Order Date]], "mm.yy")</f>
        <v>12.18</v>
      </c>
    </row>
    <row r="9351" spans="1:26" x14ac:dyDescent="0.25">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1" t="str">
        <f>IF(M9351=People!$B$2,People!$A$5,(IF(M9351=People!$B$3,People!$A$3,(IF(M9351=People!$B$4,People!$A$4,(IF(M9351=People!$B$5,People!$A$5,0)))))))</f>
        <v>Cassandra Brandow</v>
      </c>
      <c r="W9351" s="1" t="str">
        <f>IFERROR(VLOOKUP(Data[[#This Row],[Order ID]], Returns!$A:$B, 2, FALSE), "No")</f>
        <v>No</v>
      </c>
      <c r="X9351" s="1">
        <f>1/COUNTIF(Data[Order ID], Data[[#This Row],[Order ID]])</f>
        <v>0.5</v>
      </c>
      <c r="Y9351" s="1">
        <f>1/COUNTIFS(Data[Customer Name],Data[[#This Row],[Customer Name]], Data[MonthYear],Data[[#This Row],[MonthYear]])</f>
        <v>0.5</v>
      </c>
      <c r="Z9351" s="1" t="str">
        <f>TEXT(Data[[#This Row],[Order Date]], "mm.yy")</f>
        <v>12.18</v>
      </c>
    </row>
    <row r="9352" spans="1:26" x14ac:dyDescent="0.25">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1" t="str">
        <f>IF(M9352=People!$B$2,People!$A$5,(IF(M9352=People!$B$3,People!$A$3,(IF(M9352=People!$B$4,People!$A$4,(IF(M9352=People!$B$5,People!$A$5,0)))))))</f>
        <v>Cassandra Brandow</v>
      </c>
      <c r="W9352" s="1" t="str">
        <f>IFERROR(VLOOKUP(Data[[#This Row],[Order ID]], Returns!$A:$B, 2, FALSE), "No")</f>
        <v>No</v>
      </c>
      <c r="X9352" s="1">
        <f>1/COUNTIF(Data[Order ID], Data[[#This Row],[Order ID]])</f>
        <v>0.5</v>
      </c>
      <c r="Y9352" s="1">
        <f>1/COUNTIFS(Data[Customer Name],Data[[#This Row],[Customer Name]], Data[MonthYear],Data[[#This Row],[MonthYear]])</f>
        <v>0.5</v>
      </c>
      <c r="Z9352" s="1" t="str">
        <f>TEXT(Data[[#This Row],[Order Date]], "mm.yy")</f>
        <v>09.18</v>
      </c>
    </row>
    <row r="9353" spans="1:26" x14ac:dyDescent="0.25">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1" t="str">
        <f>IF(M9353=People!$B$2,People!$A$5,(IF(M9353=People!$B$3,People!$A$3,(IF(M9353=People!$B$4,People!$A$4,(IF(M9353=People!$B$5,People!$A$5,0)))))))</f>
        <v>Cassandra Brandow</v>
      </c>
      <c r="W9353" s="1" t="str">
        <f>IFERROR(VLOOKUP(Data[[#This Row],[Order ID]], Returns!$A:$B, 2, FALSE), "No")</f>
        <v>No</v>
      </c>
      <c r="X9353" s="1">
        <f>1/COUNTIF(Data[Order ID], Data[[#This Row],[Order ID]])</f>
        <v>0.5</v>
      </c>
      <c r="Y9353" s="1">
        <f>1/COUNTIFS(Data[Customer Name],Data[[#This Row],[Customer Name]], Data[MonthYear],Data[[#This Row],[MonthYear]])</f>
        <v>0.5</v>
      </c>
      <c r="Z9353" s="1" t="str">
        <f>TEXT(Data[[#This Row],[Order Date]], "mm.yy")</f>
        <v>09.18</v>
      </c>
    </row>
    <row r="9354" spans="1:26" x14ac:dyDescent="0.25">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1" t="str">
        <f>IF(M9354=People!$B$2,People!$A$5,(IF(M9354=People!$B$3,People!$A$3,(IF(M9354=People!$B$4,People!$A$4,(IF(M9354=People!$B$5,People!$A$5,0)))))))</f>
        <v>Kelly Williams</v>
      </c>
      <c r="W9354" s="1" t="str">
        <f>IFERROR(VLOOKUP(Data[[#This Row],[Order ID]], Returns!$A:$B, 2, FALSE), "No")</f>
        <v>No</v>
      </c>
      <c r="X9354" s="1">
        <f>1/COUNTIF(Data[Order ID], Data[[#This Row],[Order ID]])</f>
        <v>0.5</v>
      </c>
      <c r="Y9354" s="1">
        <f>1/COUNTIFS(Data[Customer Name],Data[[#This Row],[Customer Name]], Data[MonthYear],Data[[#This Row],[MonthYear]])</f>
        <v>0.5</v>
      </c>
      <c r="Z9354" s="1" t="str">
        <f>TEXT(Data[[#This Row],[Order Date]], "mm.yy")</f>
        <v>09.19</v>
      </c>
    </row>
    <row r="9355" spans="1:26" x14ac:dyDescent="0.25">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1" t="str">
        <f>IF(M9355=People!$B$2,People!$A$5,(IF(M9355=People!$B$3,People!$A$3,(IF(M9355=People!$B$4,People!$A$4,(IF(M9355=People!$B$5,People!$A$5,0)))))))</f>
        <v>Kelly Williams</v>
      </c>
      <c r="W9355" s="1" t="str">
        <f>IFERROR(VLOOKUP(Data[[#This Row],[Order ID]], Returns!$A:$B, 2, FALSE), "No")</f>
        <v>No</v>
      </c>
      <c r="X9355" s="1">
        <f>1/COUNTIF(Data[Order ID], Data[[#This Row],[Order ID]])</f>
        <v>0.5</v>
      </c>
      <c r="Y9355" s="1">
        <f>1/COUNTIFS(Data[Customer Name],Data[[#This Row],[Customer Name]], Data[MonthYear],Data[[#This Row],[MonthYear]])</f>
        <v>0.5</v>
      </c>
      <c r="Z9355" s="1" t="str">
        <f>TEXT(Data[[#This Row],[Order Date]], "mm.yy")</f>
        <v>09.19</v>
      </c>
    </row>
    <row r="9356" spans="1:26" x14ac:dyDescent="0.25">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1" t="str">
        <f>IF(M9356=People!$B$2,People!$A$5,(IF(M9356=People!$B$3,People!$A$3,(IF(M9356=People!$B$4,People!$A$4,(IF(M9356=People!$B$5,People!$A$5,0)))))))</f>
        <v>Kelly Williams</v>
      </c>
      <c r="W9356" s="1" t="str">
        <f>IFERROR(VLOOKUP(Data[[#This Row],[Order ID]], Returns!$A:$B, 2, FALSE), "No")</f>
        <v>No</v>
      </c>
      <c r="X9356" s="1">
        <f>1/COUNTIF(Data[Order ID], Data[[#This Row],[Order ID]])</f>
        <v>0.33333333333333331</v>
      </c>
      <c r="Y9356" s="1">
        <f>1/COUNTIFS(Data[Customer Name],Data[[#This Row],[Customer Name]], Data[MonthYear],Data[[#This Row],[MonthYear]])</f>
        <v>0.14285714285714285</v>
      </c>
      <c r="Z9356" s="1" t="str">
        <f>TEXT(Data[[#This Row],[Order Date]], "mm.yy")</f>
        <v>12.17</v>
      </c>
    </row>
    <row r="9357" spans="1:26" x14ac:dyDescent="0.25">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1" t="str">
        <f>IF(M9357=People!$B$2,People!$A$5,(IF(M9357=People!$B$3,People!$A$3,(IF(M9357=People!$B$4,People!$A$4,(IF(M9357=People!$B$5,People!$A$5,0)))))))</f>
        <v>Kelly Williams</v>
      </c>
      <c r="W9357" s="1" t="str">
        <f>IFERROR(VLOOKUP(Data[[#This Row],[Order ID]], Returns!$A:$B, 2, FALSE), "No")</f>
        <v>No</v>
      </c>
      <c r="X9357" s="1">
        <f>1/COUNTIF(Data[Order ID], Data[[#This Row],[Order ID]])</f>
        <v>0.33333333333333331</v>
      </c>
      <c r="Y9357" s="1">
        <f>1/COUNTIFS(Data[Customer Name],Data[[#This Row],[Customer Name]], Data[MonthYear],Data[[#This Row],[MonthYear]])</f>
        <v>0.14285714285714285</v>
      </c>
      <c r="Z9357" s="1" t="str">
        <f>TEXT(Data[[#This Row],[Order Date]], "mm.yy")</f>
        <v>12.17</v>
      </c>
    </row>
    <row r="9358" spans="1:26" x14ac:dyDescent="0.25">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1" t="str">
        <f>IF(M9358=People!$B$2,People!$A$5,(IF(M9358=People!$B$3,People!$A$3,(IF(M9358=People!$B$4,People!$A$4,(IF(M9358=People!$B$5,People!$A$5,0)))))))</f>
        <v>Kelly Williams</v>
      </c>
      <c r="W9358" s="1" t="str">
        <f>IFERROR(VLOOKUP(Data[[#This Row],[Order ID]], Returns!$A:$B, 2, FALSE), "No")</f>
        <v>No</v>
      </c>
      <c r="X9358" s="1">
        <f>1/COUNTIF(Data[Order ID], Data[[#This Row],[Order ID]])</f>
        <v>0.33333333333333331</v>
      </c>
      <c r="Y9358" s="1">
        <f>1/COUNTIFS(Data[Customer Name],Data[[#This Row],[Customer Name]], Data[MonthYear],Data[[#This Row],[MonthYear]])</f>
        <v>0.14285714285714285</v>
      </c>
      <c r="Z9358" s="1" t="str">
        <f>TEXT(Data[[#This Row],[Order Date]], "mm.yy")</f>
        <v>12.17</v>
      </c>
    </row>
    <row r="9359" spans="1:26" x14ac:dyDescent="0.25">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1" t="str">
        <f>IF(M9359=People!$B$2,People!$A$5,(IF(M9359=People!$B$3,People!$A$3,(IF(M9359=People!$B$4,People!$A$4,(IF(M9359=People!$B$5,People!$A$5,0)))))))</f>
        <v>Chuck Magee</v>
      </c>
      <c r="W9359" s="1" t="str">
        <f>IFERROR(VLOOKUP(Data[[#This Row],[Order ID]], Returns!$A:$B, 2, FALSE), "No")</f>
        <v>No</v>
      </c>
      <c r="X9359" s="1">
        <f>1/COUNTIF(Data[Order ID], Data[[#This Row],[Order ID]])</f>
        <v>0.25</v>
      </c>
      <c r="Y9359" s="1">
        <f>1/COUNTIFS(Data[Customer Name],Data[[#This Row],[Customer Name]], Data[MonthYear],Data[[#This Row],[MonthYear]])</f>
        <v>0.25</v>
      </c>
      <c r="Z9359" s="1" t="str">
        <f>TEXT(Data[[#This Row],[Order Date]], "mm.yy")</f>
        <v>01.18</v>
      </c>
    </row>
    <row r="9360" spans="1:26" x14ac:dyDescent="0.25">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1" t="str">
        <f>IF(M9360=People!$B$2,People!$A$5,(IF(M9360=People!$B$3,People!$A$3,(IF(M9360=People!$B$4,People!$A$4,(IF(M9360=People!$B$5,People!$A$5,0)))))))</f>
        <v>Chuck Magee</v>
      </c>
      <c r="W9360" s="1" t="str">
        <f>IFERROR(VLOOKUP(Data[[#This Row],[Order ID]], Returns!$A:$B, 2, FALSE), "No")</f>
        <v>No</v>
      </c>
      <c r="X9360" s="1">
        <f>1/COUNTIF(Data[Order ID], Data[[#This Row],[Order ID]])</f>
        <v>0.25</v>
      </c>
      <c r="Y9360" s="1">
        <f>1/COUNTIFS(Data[Customer Name],Data[[#This Row],[Customer Name]], Data[MonthYear],Data[[#This Row],[MonthYear]])</f>
        <v>0.25</v>
      </c>
      <c r="Z9360" s="1" t="str">
        <f>TEXT(Data[[#This Row],[Order Date]], "mm.yy")</f>
        <v>01.18</v>
      </c>
    </row>
    <row r="9361" spans="1:26" x14ac:dyDescent="0.25">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1" t="str">
        <f>IF(M9361=People!$B$2,People!$A$5,(IF(M9361=People!$B$3,People!$A$3,(IF(M9361=People!$B$4,People!$A$4,(IF(M9361=People!$B$5,People!$A$5,0)))))))</f>
        <v>Chuck Magee</v>
      </c>
      <c r="W9361" s="1" t="str">
        <f>IFERROR(VLOOKUP(Data[[#This Row],[Order ID]], Returns!$A:$B, 2, FALSE), "No")</f>
        <v>No</v>
      </c>
      <c r="X9361" s="1">
        <f>1/COUNTIF(Data[Order ID], Data[[#This Row],[Order ID]])</f>
        <v>0.25</v>
      </c>
      <c r="Y9361" s="1">
        <f>1/COUNTIFS(Data[Customer Name],Data[[#This Row],[Customer Name]], Data[MonthYear],Data[[#This Row],[MonthYear]])</f>
        <v>0.25</v>
      </c>
      <c r="Z9361" s="1" t="str">
        <f>TEXT(Data[[#This Row],[Order Date]], "mm.yy")</f>
        <v>01.18</v>
      </c>
    </row>
    <row r="9362" spans="1:26" x14ac:dyDescent="0.25">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1" t="str">
        <f>IF(M9362=People!$B$2,People!$A$5,(IF(M9362=People!$B$3,People!$A$3,(IF(M9362=People!$B$4,People!$A$4,(IF(M9362=People!$B$5,People!$A$5,0)))))))</f>
        <v>Chuck Magee</v>
      </c>
      <c r="W9362" s="1" t="str">
        <f>IFERROR(VLOOKUP(Data[[#This Row],[Order ID]], Returns!$A:$B, 2, FALSE), "No")</f>
        <v>No</v>
      </c>
      <c r="X9362" s="1">
        <f>1/COUNTIF(Data[Order ID], Data[[#This Row],[Order ID]])</f>
        <v>0.25</v>
      </c>
      <c r="Y9362" s="1">
        <f>1/COUNTIFS(Data[Customer Name],Data[[#This Row],[Customer Name]], Data[MonthYear],Data[[#This Row],[MonthYear]])</f>
        <v>0.25</v>
      </c>
      <c r="Z9362" s="1" t="str">
        <f>TEXT(Data[[#This Row],[Order Date]], "mm.yy")</f>
        <v>01.18</v>
      </c>
    </row>
    <row r="9363" spans="1:26" x14ac:dyDescent="0.25">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1" t="str">
        <f>IF(M9363=People!$B$2,People!$A$5,(IF(M9363=People!$B$3,People!$A$3,(IF(M9363=People!$B$4,People!$A$4,(IF(M9363=People!$B$5,People!$A$5,0)))))))</f>
        <v>Cassandra Brandow</v>
      </c>
      <c r="W9363" s="1" t="str">
        <f>IFERROR(VLOOKUP(Data[[#This Row],[Order ID]], Returns!$A:$B, 2, FALSE), "No")</f>
        <v>No</v>
      </c>
      <c r="X9363" s="1">
        <f>1/COUNTIF(Data[Order ID], Data[[#This Row],[Order ID]])</f>
        <v>0.25</v>
      </c>
      <c r="Y9363" s="1">
        <f>1/COUNTIFS(Data[Customer Name],Data[[#This Row],[Customer Name]], Data[MonthYear],Data[[#This Row],[MonthYear]])</f>
        <v>0.25</v>
      </c>
      <c r="Z9363" s="1" t="str">
        <f>TEXT(Data[[#This Row],[Order Date]], "mm.yy")</f>
        <v>03.19</v>
      </c>
    </row>
    <row r="9364" spans="1:26" x14ac:dyDescent="0.25">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1" t="str">
        <f>IF(M9364=People!$B$2,People!$A$5,(IF(M9364=People!$B$3,People!$A$3,(IF(M9364=People!$B$4,People!$A$4,(IF(M9364=People!$B$5,People!$A$5,0)))))))</f>
        <v>Cassandra Brandow</v>
      </c>
      <c r="W9364" s="1" t="str">
        <f>IFERROR(VLOOKUP(Data[[#This Row],[Order ID]], Returns!$A:$B, 2, FALSE), "No")</f>
        <v>No</v>
      </c>
      <c r="X9364" s="1">
        <f>1/COUNTIF(Data[Order ID], Data[[#This Row],[Order ID]])</f>
        <v>0.25</v>
      </c>
      <c r="Y9364" s="1">
        <f>1/COUNTIFS(Data[Customer Name],Data[[#This Row],[Customer Name]], Data[MonthYear],Data[[#This Row],[MonthYear]])</f>
        <v>0.25</v>
      </c>
      <c r="Z9364" s="1" t="str">
        <f>TEXT(Data[[#This Row],[Order Date]], "mm.yy")</f>
        <v>03.19</v>
      </c>
    </row>
    <row r="9365" spans="1:26" x14ac:dyDescent="0.25">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1" t="str">
        <f>IF(M9365=People!$B$2,People!$A$5,(IF(M9365=People!$B$3,People!$A$3,(IF(M9365=People!$B$4,People!$A$4,(IF(M9365=People!$B$5,People!$A$5,0)))))))</f>
        <v>Cassandra Brandow</v>
      </c>
      <c r="W9365" s="1" t="str">
        <f>IFERROR(VLOOKUP(Data[[#This Row],[Order ID]], Returns!$A:$B, 2, FALSE), "No")</f>
        <v>No</v>
      </c>
      <c r="X9365" s="1">
        <f>1/COUNTIF(Data[Order ID], Data[[#This Row],[Order ID]])</f>
        <v>0.25</v>
      </c>
      <c r="Y9365" s="1">
        <f>1/COUNTIFS(Data[Customer Name],Data[[#This Row],[Customer Name]], Data[MonthYear],Data[[#This Row],[MonthYear]])</f>
        <v>0.25</v>
      </c>
      <c r="Z9365" s="1" t="str">
        <f>TEXT(Data[[#This Row],[Order Date]], "mm.yy")</f>
        <v>03.19</v>
      </c>
    </row>
    <row r="9366" spans="1:26" x14ac:dyDescent="0.25">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1" t="str">
        <f>IF(M9366=People!$B$2,People!$A$5,(IF(M9366=People!$B$3,People!$A$3,(IF(M9366=People!$B$4,People!$A$4,(IF(M9366=People!$B$5,People!$A$5,0)))))))</f>
        <v>Cassandra Brandow</v>
      </c>
      <c r="W9366" s="1" t="str">
        <f>IFERROR(VLOOKUP(Data[[#This Row],[Order ID]], Returns!$A:$B, 2, FALSE), "No")</f>
        <v>No</v>
      </c>
      <c r="X9366" s="1">
        <f>1/COUNTIF(Data[Order ID], Data[[#This Row],[Order ID]])</f>
        <v>0.25</v>
      </c>
      <c r="Y9366" s="1">
        <f>1/COUNTIFS(Data[Customer Name],Data[[#This Row],[Customer Name]], Data[MonthYear],Data[[#This Row],[MonthYear]])</f>
        <v>0.25</v>
      </c>
      <c r="Z9366" s="1" t="str">
        <f>TEXT(Data[[#This Row],[Order Date]], "mm.yy")</f>
        <v>03.19</v>
      </c>
    </row>
    <row r="9367" spans="1:26" x14ac:dyDescent="0.25">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1" t="str">
        <f>IF(M9367=People!$B$2,People!$A$5,(IF(M9367=People!$B$3,People!$A$3,(IF(M9367=People!$B$4,People!$A$4,(IF(M9367=People!$B$5,People!$A$5,0)))))))</f>
        <v>Kelly Williams</v>
      </c>
      <c r="W9367" s="1" t="str">
        <f>IFERROR(VLOOKUP(Data[[#This Row],[Order ID]], Returns!$A:$B, 2, FALSE), "No")</f>
        <v>No</v>
      </c>
      <c r="X9367" s="1">
        <f>1/COUNTIF(Data[Order ID], Data[[#This Row],[Order ID]])</f>
        <v>1</v>
      </c>
      <c r="Y9367" s="1">
        <f>1/COUNTIFS(Data[Customer Name],Data[[#This Row],[Customer Name]], Data[MonthYear],Data[[#This Row],[MonthYear]])</f>
        <v>1</v>
      </c>
      <c r="Z9367" s="1" t="str">
        <f>TEXT(Data[[#This Row],[Order Date]], "mm.yy")</f>
        <v>08.16</v>
      </c>
    </row>
    <row r="9368" spans="1:26" x14ac:dyDescent="0.25">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1" t="str">
        <f>IF(M9368=People!$B$2,People!$A$5,(IF(M9368=People!$B$3,People!$A$3,(IF(M9368=People!$B$4,People!$A$4,(IF(M9368=People!$B$5,People!$A$5,0)))))))</f>
        <v>Chuck Magee</v>
      </c>
      <c r="W9368" s="1" t="str">
        <f>IFERROR(VLOOKUP(Data[[#This Row],[Order ID]], Returns!$A:$B, 2, FALSE), "No")</f>
        <v>No</v>
      </c>
      <c r="X9368" s="1">
        <f>1/COUNTIF(Data[Order ID], Data[[#This Row],[Order ID]])</f>
        <v>0.5</v>
      </c>
      <c r="Y9368" s="1">
        <f>1/COUNTIFS(Data[Customer Name],Data[[#This Row],[Customer Name]], Data[MonthYear],Data[[#This Row],[MonthYear]])</f>
        <v>0.5</v>
      </c>
      <c r="Z9368" s="1" t="str">
        <f>TEXT(Data[[#This Row],[Order Date]], "mm.yy")</f>
        <v>06.16</v>
      </c>
    </row>
    <row r="9369" spans="1:26" x14ac:dyDescent="0.25">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1" t="str">
        <f>IF(M9369=People!$B$2,People!$A$5,(IF(M9369=People!$B$3,People!$A$3,(IF(M9369=People!$B$4,People!$A$4,(IF(M9369=People!$B$5,People!$A$5,0)))))))</f>
        <v>Chuck Magee</v>
      </c>
      <c r="W9369" s="1" t="str">
        <f>IFERROR(VLOOKUP(Data[[#This Row],[Order ID]], Returns!$A:$B, 2, FALSE), "No")</f>
        <v>No</v>
      </c>
      <c r="X9369" s="1">
        <f>1/COUNTIF(Data[Order ID], Data[[#This Row],[Order ID]])</f>
        <v>0.5</v>
      </c>
      <c r="Y9369" s="1">
        <f>1/COUNTIFS(Data[Customer Name],Data[[#This Row],[Customer Name]], Data[MonthYear],Data[[#This Row],[MonthYear]])</f>
        <v>0.5</v>
      </c>
      <c r="Z9369" s="1" t="str">
        <f>TEXT(Data[[#This Row],[Order Date]], "mm.yy")</f>
        <v>06.16</v>
      </c>
    </row>
    <row r="9370" spans="1:26" x14ac:dyDescent="0.25">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1" t="str">
        <f>IF(M9370=People!$B$2,People!$A$5,(IF(M9370=People!$B$3,People!$A$3,(IF(M9370=People!$B$4,People!$A$4,(IF(M9370=People!$B$5,People!$A$5,0)))))))</f>
        <v>Chuck Magee</v>
      </c>
      <c r="W9370" s="1" t="str">
        <f>IFERROR(VLOOKUP(Data[[#This Row],[Order ID]], Returns!$A:$B, 2, FALSE), "No")</f>
        <v>No</v>
      </c>
      <c r="X9370" s="1">
        <f>1/COUNTIF(Data[Order ID], Data[[#This Row],[Order ID]])</f>
        <v>1</v>
      </c>
      <c r="Y9370" s="1">
        <f>1/COUNTIFS(Data[Customer Name],Data[[#This Row],[Customer Name]], Data[MonthYear],Data[[#This Row],[MonthYear]])</f>
        <v>1</v>
      </c>
      <c r="Z9370" s="1" t="str">
        <f>TEXT(Data[[#This Row],[Order Date]], "mm.yy")</f>
        <v>04.18</v>
      </c>
    </row>
    <row r="9371" spans="1:26" x14ac:dyDescent="0.25">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1" t="str">
        <f>IF(M9371=People!$B$2,People!$A$5,(IF(M9371=People!$B$3,People!$A$3,(IF(M9371=People!$B$4,People!$A$4,(IF(M9371=People!$B$5,People!$A$5,0)))))))</f>
        <v>Chuck Magee</v>
      </c>
      <c r="W9371" s="1" t="str">
        <f>IFERROR(VLOOKUP(Data[[#This Row],[Order ID]], Returns!$A:$B, 2, FALSE), "No")</f>
        <v>No</v>
      </c>
      <c r="X9371" s="1">
        <f>1/COUNTIF(Data[Order ID], Data[[#This Row],[Order ID]])</f>
        <v>1</v>
      </c>
      <c r="Y9371" s="1">
        <f>1/COUNTIFS(Data[Customer Name],Data[[#This Row],[Customer Name]], Data[MonthYear],Data[[#This Row],[MonthYear]])</f>
        <v>1</v>
      </c>
      <c r="Z9371" s="1" t="str">
        <f>TEXT(Data[[#This Row],[Order Date]], "mm.yy")</f>
        <v>11.19</v>
      </c>
    </row>
    <row r="9372" spans="1:26" x14ac:dyDescent="0.25">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1" t="str">
        <f>IF(M9372=People!$B$2,People!$A$5,(IF(M9372=People!$B$3,People!$A$3,(IF(M9372=People!$B$4,People!$A$4,(IF(M9372=People!$B$5,People!$A$5,0)))))))</f>
        <v>Chuck Magee</v>
      </c>
      <c r="W9372" s="1" t="str">
        <f>IFERROR(VLOOKUP(Data[[#This Row],[Order ID]], Returns!$A:$B, 2, FALSE), "No")</f>
        <v>No</v>
      </c>
      <c r="X9372" s="1">
        <f>1/COUNTIF(Data[Order ID], Data[[#This Row],[Order ID]])</f>
        <v>0.33333333333333331</v>
      </c>
      <c r="Y9372" s="1">
        <f>1/COUNTIFS(Data[Customer Name],Data[[#This Row],[Customer Name]], Data[MonthYear],Data[[#This Row],[MonthYear]])</f>
        <v>0.33333333333333331</v>
      </c>
      <c r="Z9372" s="1" t="str">
        <f>TEXT(Data[[#This Row],[Order Date]], "mm.yy")</f>
        <v>05.17</v>
      </c>
    </row>
    <row r="9373" spans="1:26" x14ac:dyDescent="0.25">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1" t="str">
        <f>IF(M9373=People!$B$2,People!$A$5,(IF(M9373=People!$B$3,People!$A$3,(IF(M9373=People!$B$4,People!$A$4,(IF(M9373=People!$B$5,People!$A$5,0)))))))</f>
        <v>Chuck Magee</v>
      </c>
      <c r="W9373" s="1" t="str">
        <f>IFERROR(VLOOKUP(Data[[#This Row],[Order ID]], Returns!$A:$B, 2, FALSE), "No")</f>
        <v>No</v>
      </c>
      <c r="X9373" s="1">
        <f>1/COUNTIF(Data[Order ID], Data[[#This Row],[Order ID]])</f>
        <v>0.33333333333333331</v>
      </c>
      <c r="Y9373" s="1">
        <f>1/COUNTIFS(Data[Customer Name],Data[[#This Row],[Customer Name]], Data[MonthYear],Data[[#This Row],[MonthYear]])</f>
        <v>0.33333333333333331</v>
      </c>
      <c r="Z9373" s="1" t="str">
        <f>TEXT(Data[[#This Row],[Order Date]], "mm.yy")</f>
        <v>05.17</v>
      </c>
    </row>
    <row r="9374" spans="1:26" x14ac:dyDescent="0.25">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1" t="str">
        <f>IF(M9374=People!$B$2,People!$A$5,(IF(M9374=People!$B$3,People!$A$3,(IF(M9374=People!$B$4,People!$A$4,(IF(M9374=People!$B$5,People!$A$5,0)))))))</f>
        <v>Chuck Magee</v>
      </c>
      <c r="W9374" s="1" t="str">
        <f>IFERROR(VLOOKUP(Data[[#This Row],[Order ID]], Returns!$A:$B, 2, FALSE), "No")</f>
        <v>No</v>
      </c>
      <c r="X9374" s="1">
        <f>1/COUNTIF(Data[Order ID], Data[[#This Row],[Order ID]])</f>
        <v>0.33333333333333331</v>
      </c>
      <c r="Y9374" s="1">
        <f>1/COUNTIFS(Data[Customer Name],Data[[#This Row],[Customer Name]], Data[MonthYear],Data[[#This Row],[MonthYear]])</f>
        <v>0.33333333333333331</v>
      </c>
      <c r="Z9374" s="1" t="str">
        <f>TEXT(Data[[#This Row],[Order Date]], "mm.yy")</f>
        <v>05.17</v>
      </c>
    </row>
    <row r="9375" spans="1:26" x14ac:dyDescent="0.25">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1" t="str">
        <f>IF(M9375=People!$B$2,People!$A$5,(IF(M9375=People!$B$3,People!$A$3,(IF(M9375=People!$B$4,People!$A$4,(IF(M9375=People!$B$5,People!$A$5,0)))))))</f>
        <v>Cassandra Brandow</v>
      </c>
      <c r="W9375" s="1" t="str">
        <f>IFERROR(VLOOKUP(Data[[#This Row],[Order ID]], Returns!$A:$B, 2, FALSE), "No")</f>
        <v>No</v>
      </c>
      <c r="X9375" s="1">
        <f>1/COUNTIF(Data[Order ID], Data[[#This Row],[Order ID]])</f>
        <v>1</v>
      </c>
      <c r="Y9375" s="1">
        <f>1/COUNTIFS(Data[Customer Name],Data[[#This Row],[Customer Name]], Data[MonthYear],Data[[#This Row],[MonthYear]])</f>
        <v>1</v>
      </c>
      <c r="Z9375" s="1" t="str">
        <f>TEXT(Data[[#This Row],[Order Date]], "mm.yy")</f>
        <v>05.19</v>
      </c>
    </row>
    <row r="9376" spans="1:26" x14ac:dyDescent="0.25">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1" t="str">
        <f>IF(M9376=People!$B$2,People!$A$5,(IF(M9376=People!$B$3,People!$A$3,(IF(M9376=People!$B$4,People!$A$4,(IF(M9376=People!$B$5,People!$A$5,0)))))))</f>
        <v>Cassandra Brandow</v>
      </c>
      <c r="W9376" s="1" t="str">
        <f>IFERROR(VLOOKUP(Data[[#This Row],[Order ID]], Returns!$A:$B, 2, FALSE), "No")</f>
        <v>No</v>
      </c>
      <c r="X9376" s="1">
        <f>1/COUNTIF(Data[Order ID], Data[[#This Row],[Order ID]])</f>
        <v>1</v>
      </c>
      <c r="Y9376" s="1">
        <f>1/COUNTIFS(Data[Customer Name],Data[[#This Row],[Customer Name]], Data[MonthYear],Data[[#This Row],[MonthYear]])</f>
        <v>0.5</v>
      </c>
      <c r="Z9376" s="1" t="str">
        <f>TEXT(Data[[#This Row],[Order Date]], "mm.yy")</f>
        <v>06.18</v>
      </c>
    </row>
    <row r="9377" spans="1:26" x14ac:dyDescent="0.25">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1" t="str">
        <f>IF(M9377=People!$B$2,People!$A$5,(IF(M9377=People!$B$3,People!$A$3,(IF(M9377=People!$B$4,People!$A$4,(IF(M9377=People!$B$5,People!$A$5,0)))))))</f>
        <v>Cassandra Brandow</v>
      </c>
      <c r="W9377" s="1" t="str">
        <f>IFERROR(VLOOKUP(Data[[#This Row],[Order ID]], Returns!$A:$B, 2, FALSE), "No")</f>
        <v>No</v>
      </c>
      <c r="X9377" s="1">
        <f>1/COUNTIF(Data[Order ID], Data[[#This Row],[Order ID]])</f>
        <v>1</v>
      </c>
      <c r="Y9377" s="1">
        <f>1/COUNTIFS(Data[Customer Name],Data[[#This Row],[Customer Name]], Data[MonthYear],Data[[#This Row],[MonthYear]])</f>
        <v>1</v>
      </c>
      <c r="Z9377" s="1" t="str">
        <f>TEXT(Data[[#This Row],[Order Date]], "mm.yy")</f>
        <v>12.17</v>
      </c>
    </row>
    <row r="9378" spans="1:26" x14ac:dyDescent="0.25">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1" t="str">
        <f>IF(M9378=People!$B$2,People!$A$5,(IF(M9378=People!$B$3,People!$A$3,(IF(M9378=People!$B$4,People!$A$4,(IF(M9378=People!$B$5,People!$A$5,0)))))))</f>
        <v>Chuck Magee</v>
      </c>
      <c r="W9378" s="1" t="str">
        <f>IFERROR(VLOOKUP(Data[[#This Row],[Order ID]], Returns!$A:$B, 2, FALSE), "No")</f>
        <v>No</v>
      </c>
      <c r="X9378" s="1">
        <f>1/COUNTIF(Data[Order ID], Data[[#This Row],[Order ID]])</f>
        <v>1</v>
      </c>
      <c r="Y9378" s="1">
        <f>1/COUNTIFS(Data[Customer Name],Data[[#This Row],[Customer Name]], Data[MonthYear],Data[[#This Row],[MonthYear]])</f>
        <v>0.25</v>
      </c>
      <c r="Z9378" s="1" t="str">
        <f>TEXT(Data[[#This Row],[Order Date]], "mm.yy")</f>
        <v>12.19</v>
      </c>
    </row>
    <row r="9379" spans="1:26" x14ac:dyDescent="0.25">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1" t="str">
        <f>IF(M9379=People!$B$2,People!$A$5,(IF(M9379=People!$B$3,People!$A$3,(IF(M9379=People!$B$4,People!$A$4,(IF(M9379=People!$B$5,People!$A$5,0)))))))</f>
        <v>Kelly Williams</v>
      </c>
      <c r="W9379" s="1" t="str">
        <f>IFERROR(VLOOKUP(Data[[#This Row],[Order ID]], Returns!$A:$B, 2, FALSE), "No")</f>
        <v>No</v>
      </c>
      <c r="X9379" s="1">
        <f>1/COUNTIF(Data[Order ID], Data[[#This Row],[Order ID]])</f>
        <v>1</v>
      </c>
      <c r="Y9379" s="1">
        <f>1/COUNTIFS(Data[Customer Name],Data[[#This Row],[Customer Name]], Data[MonthYear],Data[[#This Row],[MonthYear]])</f>
        <v>0.5</v>
      </c>
      <c r="Z9379" s="1" t="str">
        <f>TEXT(Data[[#This Row],[Order Date]], "mm.yy")</f>
        <v>12.19</v>
      </c>
    </row>
    <row r="9380" spans="1:26" x14ac:dyDescent="0.25">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1" t="str">
        <f>IF(M9380=People!$B$2,People!$A$5,(IF(M9380=People!$B$3,People!$A$3,(IF(M9380=People!$B$4,People!$A$4,(IF(M9380=People!$B$5,People!$A$5,0)))))))</f>
        <v>Kelly Williams</v>
      </c>
      <c r="W9380" s="1" t="str">
        <f>IFERROR(VLOOKUP(Data[[#This Row],[Order ID]], Returns!$A:$B, 2, FALSE), "No")</f>
        <v>No</v>
      </c>
      <c r="X9380" s="1">
        <f>1/COUNTIF(Data[Order ID], Data[[#This Row],[Order ID]])</f>
        <v>1</v>
      </c>
      <c r="Y9380" s="1">
        <f>1/COUNTIFS(Data[Customer Name],Data[[#This Row],[Customer Name]], Data[MonthYear],Data[[#This Row],[MonthYear]])</f>
        <v>0.5</v>
      </c>
      <c r="Z9380" s="1" t="str">
        <f>TEXT(Data[[#This Row],[Order Date]], "mm.yy")</f>
        <v>05.18</v>
      </c>
    </row>
    <row r="9381" spans="1:26" x14ac:dyDescent="0.25">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1" t="str">
        <f>IF(M9381=People!$B$2,People!$A$5,(IF(M9381=People!$B$3,People!$A$3,(IF(M9381=People!$B$4,People!$A$4,(IF(M9381=People!$B$5,People!$A$5,0)))))))</f>
        <v>Cassandra Brandow</v>
      </c>
      <c r="W9381" s="1" t="str">
        <f>IFERROR(VLOOKUP(Data[[#This Row],[Order ID]], Returns!$A:$B, 2, FALSE), "No")</f>
        <v>No</v>
      </c>
      <c r="X9381" s="1">
        <f>1/COUNTIF(Data[Order ID], Data[[#This Row],[Order ID]])</f>
        <v>0.2</v>
      </c>
      <c r="Y9381" s="1">
        <f>1/COUNTIFS(Data[Customer Name],Data[[#This Row],[Customer Name]], Data[MonthYear],Data[[#This Row],[MonthYear]])</f>
        <v>0.2</v>
      </c>
      <c r="Z9381" s="1" t="str">
        <f>TEXT(Data[[#This Row],[Order Date]], "mm.yy")</f>
        <v>12.16</v>
      </c>
    </row>
    <row r="9382" spans="1:26" x14ac:dyDescent="0.25">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1" t="str">
        <f>IF(M9382=People!$B$2,People!$A$5,(IF(M9382=People!$B$3,People!$A$3,(IF(M9382=People!$B$4,People!$A$4,(IF(M9382=People!$B$5,People!$A$5,0)))))))</f>
        <v>Cassandra Brandow</v>
      </c>
      <c r="W9382" s="1" t="str">
        <f>IFERROR(VLOOKUP(Data[[#This Row],[Order ID]], Returns!$A:$B, 2, FALSE), "No")</f>
        <v>No</v>
      </c>
      <c r="X9382" s="1">
        <f>1/COUNTIF(Data[Order ID], Data[[#This Row],[Order ID]])</f>
        <v>0.2</v>
      </c>
      <c r="Y9382" s="1">
        <f>1/COUNTIFS(Data[Customer Name],Data[[#This Row],[Customer Name]], Data[MonthYear],Data[[#This Row],[MonthYear]])</f>
        <v>0.2</v>
      </c>
      <c r="Z9382" s="1" t="str">
        <f>TEXT(Data[[#This Row],[Order Date]], "mm.yy")</f>
        <v>12.16</v>
      </c>
    </row>
    <row r="9383" spans="1:26" x14ac:dyDescent="0.25">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1" t="str">
        <f>IF(M9383=People!$B$2,People!$A$5,(IF(M9383=People!$B$3,People!$A$3,(IF(M9383=People!$B$4,People!$A$4,(IF(M9383=People!$B$5,People!$A$5,0)))))))</f>
        <v>Cassandra Brandow</v>
      </c>
      <c r="W9383" s="1" t="str">
        <f>IFERROR(VLOOKUP(Data[[#This Row],[Order ID]], Returns!$A:$B, 2, FALSE), "No")</f>
        <v>No</v>
      </c>
      <c r="X9383" s="1">
        <f>1/COUNTIF(Data[Order ID], Data[[#This Row],[Order ID]])</f>
        <v>0.2</v>
      </c>
      <c r="Y9383" s="1">
        <f>1/COUNTIFS(Data[Customer Name],Data[[#This Row],[Customer Name]], Data[MonthYear],Data[[#This Row],[MonthYear]])</f>
        <v>0.2</v>
      </c>
      <c r="Z9383" s="1" t="str">
        <f>TEXT(Data[[#This Row],[Order Date]], "mm.yy")</f>
        <v>12.16</v>
      </c>
    </row>
    <row r="9384" spans="1:26" x14ac:dyDescent="0.25">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1" t="str">
        <f>IF(M9384=People!$B$2,People!$A$5,(IF(M9384=People!$B$3,People!$A$3,(IF(M9384=People!$B$4,People!$A$4,(IF(M9384=People!$B$5,People!$A$5,0)))))))</f>
        <v>Cassandra Brandow</v>
      </c>
      <c r="W9384" s="1" t="str">
        <f>IFERROR(VLOOKUP(Data[[#This Row],[Order ID]], Returns!$A:$B, 2, FALSE), "No")</f>
        <v>No</v>
      </c>
      <c r="X9384" s="1">
        <f>1/COUNTIF(Data[Order ID], Data[[#This Row],[Order ID]])</f>
        <v>0.2</v>
      </c>
      <c r="Y9384" s="1">
        <f>1/COUNTIFS(Data[Customer Name],Data[[#This Row],[Customer Name]], Data[MonthYear],Data[[#This Row],[MonthYear]])</f>
        <v>0.2</v>
      </c>
      <c r="Z9384" s="1" t="str">
        <f>TEXT(Data[[#This Row],[Order Date]], "mm.yy")</f>
        <v>12.16</v>
      </c>
    </row>
    <row r="9385" spans="1:26" x14ac:dyDescent="0.25">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1" t="str">
        <f>IF(M9385=People!$B$2,People!$A$5,(IF(M9385=People!$B$3,People!$A$3,(IF(M9385=People!$B$4,People!$A$4,(IF(M9385=People!$B$5,People!$A$5,0)))))))</f>
        <v>Cassandra Brandow</v>
      </c>
      <c r="W9385" s="1" t="str">
        <f>IFERROR(VLOOKUP(Data[[#This Row],[Order ID]], Returns!$A:$B, 2, FALSE), "No")</f>
        <v>No</v>
      </c>
      <c r="X9385" s="1">
        <f>1/COUNTIF(Data[Order ID], Data[[#This Row],[Order ID]])</f>
        <v>0.2</v>
      </c>
      <c r="Y9385" s="1">
        <f>1/COUNTIFS(Data[Customer Name],Data[[#This Row],[Customer Name]], Data[MonthYear],Data[[#This Row],[MonthYear]])</f>
        <v>0.2</v>
      </c>
      <c r="Z9385" s="1" t="str">
        <f>TEXT(Data[[#This Row],[Order Date]], "mm.yy")</f>
        <v>12.16</v>
      </c>
    </row>
    <row r="9386" spans="1:26" x14ac:dyDescent="0.25">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1" t="str">
        <f>IF(M9386=People!$B$2,People!$A$5,(IF(M9386=People!$B$3,People!$A$3,(IF(M9386=People!$B$4,People!$A$4,(IF(M9386=People!$B$5,People!$A$5,0)))))))</f>
        <v>Chuck Magee</v>
      </c>
      <c r="W9386" s="1" t="str">
        <f>IFERROR(VLOOKUP(Data[[#This Row],[Order ID]], Returns!$A:$B, 2, FALSE), "No")</f>
        <v>No</v>
      </c>
      <c r="X9386" s="1">
        <f>1/COUNTIF(Data[Order ID], Data[[#This Row],[Order ID]])</f>
        <v>1</v>
      </c>
      <c r="Y9386" s="1">
        <f>1/COUNTIFS(Data[Customer Name],Data[[#This Row],[Customer Name]], Data[MonthYear],Data[[#This Row],[MonthYear]])</f>
        <v>1</v>
      </c>
      <c r="Z9386" s="1" t="str">
        <f>TEXT(Data[[#This Row],[Order Date]], "mm.yy")</f>
        <v>08.19</v>
      </c>
    </row>
    <row r="9387" spans="1:26" x14ac:dyDescent="0.25">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1" t="str">
        <f>IF(M9387=People!$B$2,People!$A$5,(IF(M9387=People!$B$3,People!$A$3,(IF(M9387=People!$B$4,People!$A$4,(IF(M9387=People!$B$5,People!$A$5,0)))))))</f>
        <v>Cassandra Brandow</v>
      </c>
      <c r="W9387" s="1" t="str">
        <f>IFERROR(VLOOKUP(Data[[#This Row],[Order ID]], Returns!$A:$B, 2, FALSE), "No")</f>
        <v>No</v>
      </c>
      <c r="X9387" s="1">
        <f>1/COUNTIF(Data[Order ID], Data[[#This Row],[Order ID]])</f>
        <v>1</v>
      </c>
      <c r="Y9387" s="1">
        <f>1/COUNTIFS(Data[Customer Name],Data[[#This Row],[Customer Name]], Data[MonthYear],Data[[#This Row],[MonthYear]])</f>
        <v>1</v>
      </c>
      <c r="Z9387" s="1" t="str">
        <f>TEXT(Data[[#This Row],[Order Date]], "mm.yy")</f>
        <v>08.19</v>
      </c>
    </row>
    <row r="9388" spans="1:26" x14ac:dyDescent="0.25">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1" t="str">
        <f>IF(M9388=People!$B$2,People!$A$5,(IF(M9388=People!$B$3,People!$A$3,(IF(M9388=People!$B$4,People!$A$4,(IF(M9388=People!$B$5,People!$A$5,0)))))))</f>
        <v>Chuck Magee</v>
      </c>
      <c r="W9388" s="1" t="str">
        <f>IFERROR(VLOOKUP(Data[[#This Row],[Order ID]], Returns!$A:$B, 2, FALSE), "No")</f>
        <v>No</v>
      </c>
      <c r="X9388" s="1">
        <f>1/COUNTIF(Data[Order ID], Data[[#This Row],[Order ID]])</f>
        <v>0.25</v>
      </c>
      <c r="Y9388" s="1">
        <f>1/COUNTIFS(Data[Customer Name],Data[[#This Row],[Customer Name]], Data[MonthYear],Data[[#This Row],[MonthYear]])</f>
        <v>0.25</v>
      </c>
      <c r="Z9388" s="1" t="str">
        <f>TEXT(Data[[#This Row],[Order Date]], "mm.yy")</f>
        <v>01.19</v>
      </c>
    </row>
    <row r="9389" spans="1:26" x14ac:dyDescent="0.25">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1" t="str">
        <f>IF(M9389=People!$B$2,People!$A$5,(IF(M9389=People!$B$3,People!$A$3,(IF(M9389=People!$B$4,People!$A$4,(IF(M9389=People!$B$5,People!$A$5,0)))))))</f>
        <v>Chuck Magee</v>
      </c>
      <c r="W9389" s="1" t="str">
        <f>IFERROR(VLOOKUP(Data[[#This Row],[Order ID]], Returns!$A:$B, 2, FALSE), "No")</f>
        <v>No</v>
      </c>
      <c r="X9389" s="1">
        <f>1/COUNTIF(Data[Order ID], Data[[#This Row],[Order ID]])</f>
        <v>0.25</v>
      </c>
      <c r="Y9389" s="1">
        <f>1/COUNTIFS(Data[Customer Name],Data[[#This Row],[Customer Name]], Data[MonthYear],Data[[#This Row],[MonthYear]])</f>
        <v>0.25</v>
      </c>
      <c r="Z9389" s="1" t="str">
        <f>TEXT(Data[[#This Row],[Order Date]], "mm.yy")</f>
        <v>01.19</v>
      </c>
    </row>
    <row r="9390" spans="1:26" x14ac:dyDescent="0.25">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1" t="str">
        <f>IF(M9390=People!$B$2,People!$A$5,(IF(M9390=People!$B$3,People!$A$3,(IF(M9390=People!$B$4,People!$A$4,(IF(M9390=People!$B$5,People!$A$5,0)))))))</f>
        <v>Chuck Magee</v>
      </c>
      <c r="W9390" s="1" t="str">
        <f>IFERROR(VLOOKUP(Data[[#This Row],[Order ID]], Returns!$A:$B, 2, FALSE), "No")</f>
        <v>No</v>
      </c>
      <c r="X9390" s="1">
        <f>1/COUNTIF(Data[Order ID], Data[[#This Row],[Order ID]])</f>
        <v>0.25</v>
      </c>
      <c r="Y9390" s="1">
        <f>1/COUNTIFS(Data[Customer Name],Data[[#This Row],[Customer Name]], Data[MonthYear],Data[[#This Row],[MonthYear]])</f>
        <v>0.25</v>
      </c>
      <c r="Z9390" s="1" t="str">
        <f>TEXT(Data[[#This Row],[Order Date]], "mm.yy")</f>
        <v>01.19</v>
      </c>
    </row>
    <row r="9391" spans="1:26" x14ac:dyDescent="0.25">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1" t="str">
        <f>IF(M9391=People!$B$2,People!$A$5,(IF(M9391=People!$B$3,People!$A$3,(IF(M9391=People!$B$4,People!$A$4,(IF(M9391=People!$B$5,People!$A$5,0)))))))</f>
        <v>Chuck Magee</v>
      </c>
      <c r="W9391" s="1" t="str">
        <f>IFERROR(VLOOKUP(Data[[#This Row],[Order ID]], Returns!$A:$B, 2, FALSE), "No")</f>
        <v>No</v>
      </c>
      <c r="X9391" s="1">
        <f>1/COUNTIF(Data[Order ID], Data[[#This Row],[Order ID]])</f>
        <v>0.25</v>
      </c>
      <c r="Y9391" s="1">
        <f>1/COUNTIFS(Data[Customer Name],Data[[#This Row],[Customer Name]], Data[MonthYear],Data[[#This Row],[MonthYear]])</f>
        <v>0.25</v>
      </c>
      <c r="Z9391" s="1" t="str">
        <f>TEXT(Data[[#This Row],[Order Date]], "mm.yy")</f>
        <v>01.19</v>
      </c>
    </row>
    <row r="9392" spans="1:26" x14ac:dyDescent="0.25">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1" t="str">
        <f>IF(M9392=People!$B$2,People!$A$5,(IF(M9392=People!$B$3,People!$A$3,(IF(M9392=People!$B$4,People!$A$4,(IF(M9392=People!$B$5,People!$A$5,0)))))))</f>
        <v>Kelly Williams</v>
      </c>
      <c r="W9392" s="1" t="str">
        <f>IFERROR(VLOOKUP(Data[[#This Row],[Order ID]], Returns!$A:$B, 2, FALSE), "No")</f>
        <v>No</v>
      </c>
      <c r="X9392" s="1">
        <f>1/COUNTIF(Data[Order ID], Data[[#This Row],[Order ID]])</f>
        <v>1</v>
      </c>
      <c r="Y9392" s="1">
        <f>1/COUNTIFS(Data[Customer Name],Data[[#This Row],[Customer Name]], Data[MonthYear],Data[[#This Row],[MonthYear]])</f>
        <v>1</v>
      </c>
      <c r="Z9392" s="1" t="str">
        <f>TEXT(Data[[#This Row],[Order Date]], "mm.yy")</f>
        <v>06.17</v>
      </c>
    </row>
    <row r="9393" spans="1:26" x14ac:dyDescent="0.25">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1" t="str">
        <f>IF(M9393=People!$B$2,People!$A$5,(IF(M9393=People!$B$3,People!$A$3,(IF(M9393=People!$B$4,People!$A$4,(IF(M9393=People!$B$5,People!$A$5,0)))))))</f>
        <v>Kelly Williams</v>
      </c>
      <c r="W9393" s="1" t="str">
        <f>IFERROR(VLOOKUP(Data[[#This Row],[Order ID]], Returns!$A:$B, 2, FALSE), "No")</f>
        <v>No</v>
      </c>
      <c r="X9393" s="1">
        <f>1/COUNTIF(Data[Order ID], Data[[#This Row],[Order ID]])</f>
        <v>1</v>
      </c>
      <c r="Y9393" s="1">
        <f>1/COUNTIFS(Data[Customer Name],Data[[#This Row],[Customer Name]], Data[MonthYear],Data[[#This Row],[MonthYear]])</f>
        <v>1</v>
      </c>
      <c r="Z9393" s="1" t="str">
        <f>TEXT(Data[[#This Row],[Order Date]], "mm.yy")</f>
        <v>03.19</v>
      </c>
    </row>
    <row r="9394" spans="1:26" x14ac:dyDescent="0.25">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1" t="str">
        <f>IF(M9394=People!$B$2,People!$A$5,(IF(M9394=People!$B$3,People!$A$3,(IF(M9394=People!$B$4,People!$A$4,(IF(M9394=People!$B$5,People!$A$5,0)))))))</f>
        <v>Cassandra Brandow</v>
      </c>
      <c r="W9394" s="1" t="str">
        <f>IFERROR(VLOOKUP(Data[[#This Row],[Order ID]], Returns!$A:$B, 2, FALSE), "No")</f>
        <v>No</v>
      </c>
      <c r="X9394" s="1">
        <f>1/COUNTIF(Data[Order ID], Data[[#This Row],[Order ID]])</f>
        <v>1</v>
      </c>
      <c r="Y9394" s="1">
        <f>1/COUNTIFS(Data[Customer Name],Data[[#This Row],[Customer Name]], Data[MonthYear],Data[[#This Row],[MonthYear]])</f>
        <v>1</v>
      </c>
      <c r="Z9394" s="1" t="str">
        <f>TEXT(Data[[#This Row],[Order Date]], "mm.yy")</f>
        <v>10.17</v>
      </c>
    </row>
    <row r="9395" spans="1:26" x14ac:dyDescent="0.25">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1" t="str">
        <f>IF(M9395=People!$B$2,People!$A$5,(IF(M9395=People!$B$3,People!$A$3,(IF(M9395=People!$B$4,People!$A$4,(IF(M9395=People!$B$5,People!$A$5,0)))))))</f>
        <v>Chuck Magee</v>
      </c>
      <c r="W9395" s="1" t="str">
        <f>IFERROR(VLOOKUP(Data[[#This Row],[Order ID]], Returns!$A:$B, 2, FALSE), "No")</f>
        <v>No</v>
      </c>
      <c r="X9395" s="1">
        <f>1/COUNTIF(Data[Order ID], Data[[#This Row],[Order ID]])</f>
        <v>0.16666666666666666</v>
      </c>
      <c r="Y9395" s="1">
        <f>1/COUNTIFS(Data[Customer Name],Data[[#This Row],[Customer Name]], Data[MonthYear],Data[[#This Row],[MonthYear]])</f>
        <v>0.16666666666666666</v>
      </c>
      <c r="Z9395" s="1" t="str">
        <f>TEXT(Data[[#This Row],[Order Date]], "mm.yy")</f>
        <v>09.16</v>
      </c>
    </row>
    <row r="9396" spans="1:26" x14ac:dyDescent="0.25">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1" t="str">
        <f>IF(M9396=People!$B$2,People!$A$5,(IF(M9396=People!$B$3,People!$A$3,(IF(M9396=People!$B$4,People!$A$4,(IF(M9396=People!$B$5,People!$A$5,0)))))))</f>
        <v>Chuck Magee</v>
      </c>
      <c r="W9396" s="1" t="str">
        <f>IFERROR(VLOOKUP(Data[[#This Row],[Order ID]], Returns!$A:$B, 2, FALSE), "No")</f>
        <v>No</v>
      </c>
      <c r="X9396" s="1">
        <f>1/COUNTIF(Data[Order ID], Data[[#This Row],[Order ID]])</f>
        <v>0.16666666666666666</v>
      </c>
      <c r="Y9396" s="1">
        <f>1/COUNTIFS(Data[Customer Name],Data[[#This Row],[Customer Name]], Data[MonthYear],Data[[#This Row],[MonthYear]])</f>
        <v>0.16666666666666666</v>
      </c>
      <c r="Z9396" s="1" t="str">
        <f>TEXT(Data[[#This Row],[Order Date]], "mm.yy")</f>
        <v>09.16</v>
      </c>
    </row>
    <row r="9397" spans="1:26" x14ac:dyDescent="0.25">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1" t="str">
        <f>IF(M9397=People!$B$2,People!$A$5,(IF(M9397=People!$B$3,People!$A$3,(IF(M9397=People!$B$4,People!$A$4,(IF(M9397=People!$B$5,People!$A$5,0)))))))</f>
        <v>Chuck Magee</v>
      </c>
      <c r="W9397" s="1" t="str">
        <f>IFERROR(VLOOKUP(Data[[#This Row],[Order ID]], Returns!$A:$B, 2, FALSE), "No")</f>
        <v>No</v>
      </c>
      <c r="X9397" s="1">
        <f>1/COUNTIF(Data[Order ID], Data[[#This Row],[Order ID]])</f>
        <v>0.16666666666666666</v>
      </c>
      <c r="Y9397" s="1">
        <f>1/COUNTIFS(Data[Customer Name],Data[[#This Row],[Customer Name]], Data[MonthYear],Data[[#This Row],[MonthYear]])</f>
        <v>0.16666666666666666</v>
      </c>
      <c r="Z9397" s="1" t="str">
        <f>TEXT(Data[[#This Row],[Order Date]], "mm.yy")</f>
        <v>09.16</v>
      </c>
    </row>
    <row r="9398" spans="1:26" x14ac:dyDescent="0.25">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1" t="str">
        <f>IF(M9398=People!$B$2,People!$A$5,(IF(M9398=People!$B$3,People!$A$3,(IF(M9398=People!$B$4,People!$A$4,(IF(M9398=People!$B$5,People!$A$5,0)))))))</f>
        <v>Chuck Magee</v>
      </c>
      <c r="W9398" s="1" t="str">
        <f>IFERROR(VLOOKUP(Data[[#This Row],[Order ID]], Returns!$A:$B, 2, FALSE), "No")</f>
        <v>No</v>
      </c>
      <c r="X9398" s="1">
        <f>1/COUNTIF(Data[Order ID], Data[[#This Row],[Order ID]])</f>
        <v>0.16666666666666666</v>
      </c>
      <c r="Y9398" s="1">
        <f>1/COUNTIFS(Data[Customer Name],Data[[#This Row],[Customer Name]], Data[MonthYear],Data[[#This Row],[MonthYear]])</f>
        <v>0.16666666666666666</v>
      </c>
      <c r="Z9398" s="1" t="str">
        <f>TEXT(Data[[#This Row],[Order Date]], "mm.yy")</f>
        <v>09.16</v>
      </c>
    </row>
    <row r="9399" spans="1:26" x14ac:dyDescent="0.25">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1" t="str">
        <f>IF(M9399=People!$B$2,People!$A$5,(IF(M9399=People!$B$3,People!$A$3,(IF(M9399=People!$B$4,People!$A$4,(IF(M9399=People!$B$5,People!$A$5,0)))))))</f>
        <v>Chuck Magee</v>
      </c>
      <c r="W9399" s="1" t="str">
        <f>IFERROR(VLOOKUP(Data[[#This Row],[Order ID]], Returns!$A:$B, 2, FALSE), "No")</f>
        <v>No</v>
      </c>
      <c r="X9399" s="1">
        <f>1/COUNTIF(Data[Order ID], Data[[#This Row],[Order ID]])</f>
        <v>0.16666666666666666</v>
      </c>
      <c r="Y9399" s="1">
        <f>1/COUNTIFS(Data[Customer Name],Data[[#This Row],[Customer Name]], Data[MonthYear],Data[[#This Row],[MonthYear]])</f>
        <v>0.16666666666666666</v>
      </c>
      <c r="Z9399" s="1" t="str">
        <f>TEXT(Data[[#This Row],[Order Date]], "mm.yy")</f>
        <v>09.16</v>
      </c>
    </row>
    <row r="9400" spans="1:26" x14ac:dyDescent="0.25">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1" t="str">
        <f>IF(M9400=People!$B$2,People!$A$5,(IF(M9400=People!$B$3,People!$A$3,(IF(M9400=People!$B$4,People!$A$4,(IF(M9400=People!$B$5,People!$A$5,0)))))))</f>
        <v>Chuck Magee</v>
      </c>
      <c r="W9400" s="1" t="str">
        <f>IFERROR(VLOOKUP(Data[[#This Row],[Order ID]], Returns!$A:$B, 2, FALSE), "No")</f>
        <v>No</v>
      </c>
      <c r="X9400" s="1">
        <f>1/COUNTIF(Data[Order ID], Data[[#This Row],[Order ID]])</f>
        <v>0.16666666666666666</v>
      </c>
      <c r="Y9400" s="1">
        <f>1/COUNTIFS(Data[Customer Name],Data[[#This Row],[Customer Name]], Data[MonthYear],Data[[#This Row],[MonthYear]])</f>
        <v>0.16666666666666666</v>
      </c>
      <c r="Z9400" s="1" t="str">
        <f>TEXT(Data[[#This Row],[Order Date]], "mm.yy")</f>
        <v>09.16</v>
      </c>
    </row>
    <row r="9401" spans="1:26" x14ac:dyDescent="0.25">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1" t="str">
        <f>IF(M9401=People!$B$2,People!$A$5,(IF(M9401=People!$B$3,People!$A$3,(IF(M9401=People!$B$4,People!$A$4,(IF(M9401=People!$B$5,People!$A$5,0)))))))</f>
        <v>Kelly Williams</v>
      </c>
      <c r="W9401" s="1" t="str">
        <f>IFERROR(VLOOKUP(Data[[#This Row],[Order ID]], Returns!$A:$B, 2, FALSE), "No")</f>
        <v>No</v>
      </c>
      <c r="X9401" s="1">
        <f>1/COUNTIF(Data[Order ID], Data[[#This Row],[Order ID]])</f>
        <v>1</v>
      </c>
      <c r="Y9401" s="1">
        <f>1/COUNTIFS(Data[Customer Name],Data[[#This Row],[Customer Name]], Data[MonthYear],Data[[#This Row],[MonthYear]])</f>
        <v>1</v>
      </c>
      <c r="Z9401" s="1" t="str">
        <f>TEXT(Data[[#This Row],[Order Date]], "mm.yy")</f>
        <v>11.18</v>
      </c>
    </row>
    <row r="9402" spans="1:26" x14ac:dyDescent="0.25">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1" t="str">
        <f>IF(M9402=People!$B$2,People!$A$5,(IF(M9402=People!$B$3,People!$A$3,(IF(M9402=People!$B$4,People!$A$4,(IF(M9402=People!$B$5,People!$A$5,0)))))))</f>
        <v>Cassandra Brandow</v>
      </c>
      <c r="W9402" s="1" t="str">
        <f>IFERROR(VLOOKUP(Data[[#This Row],[Order ID]], Returns!$A:$B, 2, FALSE), "No")</f>
        <v>No</v>
      </c>
      <c r="X9402" s="1">
        <f>1/COUNTIF(Data[Order ID], Data[[#This Row],[Order ID]])</f>
        <v>1</v>
      </c>
      <c r="Y9402" s="1">
        <f>1/COUNTIFS(Data[Customer Name],Data[[#This Row],[Customer Name]], Data[MonthYear],Data[[#This Row],[MonthYear]])</f>
        <v>1</v>
      </c>
      <c r="Z9402" s="1" t="str">
        <f>TEXT(Data[[#This Row],[Order Date]], "mm.yy")</f>
        <v>09.17</v>
      </c>
    </row>
    <row r="9403" spans="1:26" x14ac:dyDescent="0.25">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1" t="str">
        <f>IF(M9403=People!$B$2,People!$A$5,(IF(M9403=People!$B$3,People!$A$3,(IF(M9403=People!$B$4,People!$A$4,(IF(M9403=People!$B$5,People!$A$5,0)))))))</f>
        <v>Cassandra Brandow</v>
      </c>
      <c r="W9403" s="1" t="str">
        <f>IFERROR(VLOOKUP(Data[[#This Row],[Order ID]], Returns!$A:$B, 2, FALSE), "No")</f>
        <v>No</v>
      </c>
      <c r="X9403" s="1">
        <f>1/COUNTIF(Data[Order ID], Data[[#This Row],[Order ID]])</f>
        <v>1</v>
      </c>
      <c r="Y9403" s="1">
        <f>1/COUNTIFS(Data[Customer Name],Data[[#This Row],[Customer Name]], Data[MonthYear],Data[[#This Row],[MonthYear]])</f>
        <v>1</v>
      </c>
      <c r="Z9403" s="1" t="str">
        <f>TEXT(Data[[#This Row],[Order Date]], "mm.yy")</f>
        <v>06.16</v>
      </c>
    </row>
    <row r="9404" spans="1:26" x14ac:dyDescent="0.25">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1" t="str">
        <f>IF(M9404=People!$B$2,People!$A$5,(IF(M9404=People!$B$3,People!$A$3,(IF(M9404=People!$B$4,People!$A$4,(IF(M9404=People!$B$5,People!$A$5,0)))))))</f>
        <v>Chuck Magee</v>
      </c>
      <c r="W9404" s="1" t="str">
        <f>IFERROR(VLOOKUP(Data[[#This Row],[Order ID]], Returns!$A:$B, 2, FALSE), "No")</f>
        <v>No</v>
      </c>
      <c r="X9404" s="1">
        <f>1/COUNTIF(Data[Order ID], Data[[#This Row],[Order ID]])</f>
        <v>0.5</v>
      </c>
      <c r="Y9404" s="1">
        <f>1/COUNTIFS(Data[Customer Name],Data[[#This Row],[Customer Name]], Data[MonthYear],Data[[#This Row],[MonthYear]])</f>
        <v>0.5</v>
      </c>
      <c r="Z9404" s="1" t="str">
        <f>TEXT(Data[[#This Row],[Order Date]], "mm.yy")</f>
        <v>08.18</v>
      </c>
    </row>
    <row r="9405" spans="1:26" x14ac:dyDescent="0.25">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1" t="str">
        <f>IF(M9405=People!$B$2,People!$A$5,(IF(M9405=People!$B$3,People!$A$3,(IF(M9405=People!$B$4,People!$A$4,(IF(M9405=People!$B$5,People!$A$5,0)))))))</f>
        <v>Chuck Magee</v>
      </c>
      <c r="W9405" s="1" t="str">
        <f>IFERROR(VLOOKUP(Data[[#This Row],[Order ID]], Returns!$A:$B, 2, FALSE), "No")</f>
        <v>No</v>
      </c>
      <c r="X9405" s="1">
        <f>1/COUNTIF(Data[Order ID], Data[[#This Row],[Order ID]])</f>
        <v>0.5</v>
      </c>
      <c r="Y9405" s="1">
        <f>1/COUNTIFS(Data[Customer Name],Data[[#This Row],[Customer Name]], Data[MonthYear],Data[[#This Row],[MonthYear]])</f>
        <v>0.5</v>
      </c>
      <c r="Z9405" s="1" t="str">
        <f>TEXT(Data[[#This Row],[Order Date]], "mm.yy")</f>
        <v>08.18</v>
      </c>
    </row>
    <row r="9406" spans="1:26" x14ac:dyDescent="0.25">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1" t="str">
        <f>IF(M9406=People!$B$2,People!$A$5,(IF(M9406=People!$B$3,People!$A$3,(IF(M9406=People!$B$4,People!$A$4,(IF(M9406=People!$B$5,People!$A$5,0)))))))</f>
        <v>Chuck Magee</v>
      </c>
      <c r="W9406" s="1" t="str">
        <f>IFERROR(VLOOKUP(Data[[#This Row],[Order ID]], Returns!$A:$B, 2, FALSE), "No")</f>
        <v>No</v>
      </c>
      <c r="X9406" s="1">
        <f>1/COUNTIF(Data[Order ID], Data[[#This Row],[Order ID]])</f>
        <v>1</v>
      </c>
      <c r="Y9406" s="1">
        <f>1/COUNTIFS(Data[Customer Name],Data[[#This Row],[Customer Name]], Data[MonthYear],Data[[#This Row],[MonthYear]])</f>
        <v>1</v>
      </c>
      <c r="Z9406" s="1" t="str">
        <f>TEXT(Data[[#This Row],[Order Date]], "mm.yy")</f>
        <v>04.19</v>
      </c>
    </row>
    <row r="9407" spans="1:26" x14ac:dyDescent="0.25">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1" t="str">
        <f>IF(M9407=People!$B$2,People!$A$5,(IF(M9407=People!$B$3,People!$A$3,(IF(M9407=People!$B$4,People!$A$4,(IF(M9407=People!$B$5,People!$A$5,0)))))))</f>
        <v>Kelly Williams</v>
      </c>
      <c r="W9407" s="1" t="str">
        <f>IFERROR(VLOOKUP(Data[[#This Row],[Order ID]], Returns!$A:$B, 2, FALSE), "No")</f>
        <v>No</v>
      </c>
      <c r="X9407" s="1">
        <f>1/COUNTIF(Data[Order ID], Data[[#This Row],[Order ID]])</f>
        <v>0.5</v>
      </c>
      <c r="Y9407" s="1">
        <f>1/COUNTIFS(Data[Customer Name],Data[[#This Row],[Customer Name]], Data[MonthYear],Data[[#This Row],[MonthYear]])</f>
        <v>0.5</v>
      </c>
      <c r="Z9407" s="1" t="str">
        <f>TEXT(Data[[#This Row],[Order Date]], "mm.yy")</f>
        <v>03.16</v>
      </c>
    </row>
    <row r="9408" spans="1:26" x14ac:dyDescent="0.25">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1" t="str">
        <f>IF(M9408=People!$B$2,People!$A$5,(IF(M9408=People!$B$3,People!$A$3,(IF(M9408=People!$B$4,People!$A$4,(IF(M9408=People!$B$5,People!$A$5,0)))))))</f>
        <v>Kelly Williams</v>
      </c>
      <c r="W9408" s="1" t="str">
        <f>IFERROR(VLOOKUP(Data[[#This Row],[Order ID]], Returns!$A:$B, 2, FALSE), "No")</f>
        <v>No</v>
      </c>
      <c r="X9408" s="1">
        <f>1/COUNTIF(Data[Order ID], Data[[#This Row],[Order ID]])</f>
        <v>0.5</v>
      </c>
      <c r="Y9408" s="1">
        <f>1/COUNTIFS(Data[Customer Name],Data[[#This Row],[Customer Name]], Data[MonthYear],Data[[#This Row],[MonthYear]])</f>
        <v>0.5</v>
      </c>
      <c r="Z9408" s="1" t="str">
        <f>TEXT(Data[[#This Row],[Order Date]], "mm.yy")</f>
        <v>03.16</v>
      </c>
    </row>
    <row r="9409" spans="1:26" x14ac:dyDescent="0.25">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1" t="str">
        <f>IF(M9409=People!$B$2,People!$A$5,(IF(M9409=People!$B$3,People!$A$3,(IF(M9409=People!$B$4,People!$A$4,(IF(M9409=People!$B$5,People!$A$5,0)))))))</f>
        <v>Chuck Magee</v>
      </c>
      <c r="W9409" s="1" t="str">
        <f>IFERROR(VLOOKUP(Data[[#This Row],[Order ID]], Returns!$A:$B, 2, FALSE), "No")</f>
        <v>No</v>
      </c>
      <c r="X9409" s="1">
        <f>1/COUNTIF(Data[Order ID], Data[[#This Row],[Order ID]])</f>
        <v>0.5</v>
      </c>
      <c r="Y9409" s="1">
        <f>1/COUNTIFS(Data[Customer Name],Data[[#This Row],[Customer Name]], Data[MonthYear],Data[[#This Row],[MonthYear]])</f>
        <v>0.25</v>
      </c>
      <c r="Z9409" s="1" t="str">
        <f>TEXT(Data[[#This Row],[Order Date]], "mm.yy")</f>
        <v>09.19</v>
      </c>
    </row>
    <row r="9410" spans="1:26" x14ac:dyDescent="0.25">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1" t="str">
        <f>IF(M9410=People!$B$2,People!$A$5,(IF(M9410=People!$B$3,People!$A$3,(IF(M9410=People!$B$4,People!$A$4,(IF(M9410=People!$B$5,People!$A$5,0)))))))</f>
        <v>Chuck Magee</v>
      </c>
      <c r="W9410" s="1" t="str">
        <f>IFERROR(VLOOKUP(Data[[#This Row],[Order ID]], Returns!$A:$B, 2, FALSE), "No")</f>
        <v>No</v>
      </c>
      <c r="X9410" s="1">
        <f>1/COUNTIF(Data[Order ID], Data[[#This Row],[Order ID]])</f>
        <v>0.5</v>
      </c>
      <c r="Y9410" s="1">
        <f>1/COUNTIFS(Data[Customer Name],Data[[#This Row],[Customer Name]], Data[MonthYear],Data[[#This Row],[MonthYear]])</f>
        <v>0.25</v>
      </c>
      <c r="Z9410" s="1" t="str">
        <f>TEXT(Data[[#This Row],[Order Date]], "mm.yy")</f>
        <v>09.19</v>
      </c>
    </row>
    <row r="9411" spans="1:26" x14ac:dyDescent="0.25">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1" t="str">
        <f>IF(M9411=People!$B$2,People!$A$5,(IF(M9411=People!$B$3,People!$A$3,(IF(M9411=People!$B$4,People!$A$4,(IF(M9411=People!$B$5,People!$A$5,0)))))))</f>
        <v>Chuck Magee</v>
      </c>
      <c r="W9411" s="1" t="str">
        <f>IFERROR(VLOOKUP(Data[[#This Row],[Order ID]], Returns!$A:$B, 2, FALSE), "No")</f>
        <v>No</v>
      </c>
      <c r="X9411" s="1">
        <f>1/COUNTIF(Data[Order ID], Data[[#This Row],[Order ID]])</f>
        <v>0.5</v>
      </c>
      <c r="Y9411" s="1">
        <f>1/COUNTIFS(Data[Customer Name],Data[[#This Row],[Customer Name]], Data[MonthYear],Data[[#This Row],[MonthYear]])</f>
        <v>0.5</v>
      </c>
      <c r="Z9411" s="1" t="str">
        <f>TEXT(Data[[#This Row],[Order Date]], "mm.yy")</f>
        <v>12.19</v>
      </c>
    </row>
    <row r="9412" spans="1:26" x14ac:dyDescent="0.25">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1" t="str">
        <f>IF(M9412=People!$B$2,People!$A$5,(IF(M9412=People!$B$3,People!$A$3,(IF(M9412=People!$B$4,People!$A$4,(IF(M9412=People!$B$5,People!$A$5,0)))))))</f>
        <v>Chuck Magee</v>
      </c>
      <c r="W9412" s="1" t="str">
        <f>IFERROR(VLOOKUP(Data[[#This Row],[Order ID]], Returns!$A:$B, 2, FALSE), "No")</f>
        <v>No</v>
      </c>
      <c r="X9412" s="1">
        <f>1/COUNTIF(Data[Order ID], Data[[#This Row],[Order ID]])</f>
        <v>0.5</v>
      </c>
      <c r="Y9412" s="1">
        <f>1/COUNTIFS(Data[Customer Name],Data[[#This Row],[Customer Name]], Data[MonthYear],Data[[#This Row],[MonthYear]])</f>
        <v>0.5</v>
      </c>
      <c r="Z9412" s="1" t="str">
        <f>TEXT(Data[[#This Row],[Order Date]], "mm.yy")</f>
        <v>12.19</v>
      </c>
    </row>
    <row r="9413" spans="1:26" x14ac:dyDescent="0.25">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1" t="str">
        <f>IF(M9413=People!$B$2,People!$A$5,(IF(M9413=People!$B$3,People!$A$3,(IF(M9413=People!$B$4,People!$A$4,(IF(M9413=People!$B$5,People!$A$5,0)))))))</f>
        <v>Cassandra Brandow</v>
      </c>
      <c r="W9413" s="1" t="str">
        <f>IFERROR(VLOOKUP(Data[[#This Row],[Order ID]], Returns!$A:$B, 2, FALSE), "No")</f>
        <v>No</v>
      </c>
      <c r="X9413" s="1">
        <f>1/COUNTIF(Data[Order ID], Data[[#This Row],[Order ID]])</f>
        <v>1</v>
      </c>
      <c r="Y9413" s="1">
        <f>1/COUNTIFS(Data[Customer Name],Data[[#This Row],[Customer Name]], Data[MonthYear],Data[[#This Row],[MonthYear]])</f>
        <v>1</v>
      </c>
      <c r="Z9413" s="1" t="str">
        <f>TEXT(Data[[#This Row],[Order Date]], "mm.yy")</f>
        <v>03.18</v>
      </c>
    </row>
    <row r="9414" spans="1:26" x14ac:dyDescent="0.25">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1" t="str">
        <f>IF(M9414=People!$B$2,People!$A$5,(IF(M9414=People!$B$3,People!$A$3,(IF(M9414=People!$B$4,People!$A$4,(IF(M9414=People!$B$5,People!$A$5,0)))))))</f>
        <v>Cassandra Brandow</v>
      </c>
      <c r="W9414" s="1" t="str">
        <f>IFERROR(VLOOKUP(Data[[#This Row],[Order ID]], Returns!$A:$B, 2, FALSE), "No")</f>
        <v>No</v>
      </c>
      <c r="X9414" s="1">
        <f>1/COUNTIF(Data[Order ID], Data[[#This Row],[Order ID]])</f>
        <v>1</v>
      </c>
      <c r="Y9414" s="1">
        <f>1/COUNTIFS(Data[Customer Name],Data[[#This Row],[Customer Name]], Data[MonthYear],Data[[#This Row],[MonthYear]])</f>
        <v>1</v>
      </c>
      <c r="Z9414" s="1" t="str">
        <f>TEXT(Data[[#This Row],[Order Date]], "mm.yy")</f>
        <v>01.17</v>
      </c>
    </row>
    <row r="9415" spans="1:26" x14ac:dyDescent="0.25">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1" t="str">
        <f>IF(M9415=People!$B$2,People!$A$5,(IF(M9415=People!$B$3,People!$A$3,(IF(M9415=People!$B$4,People!$A$4,(IF(M9415=People!$B$5,People!$A$5,0)))))))</f>
        <v>Kelly Williams</v>
      </c>
      <c r="W9415" s="1" t="str">
        <f>IFERROR(VLOOKUP(Data[[#This Row],[Order ID]], Returns!$A:$B, 2, FALSE), "No")</f>
        <v>No</v>
      </c>
      <c r="X9415" s="1">
        <f>1/COUNTIF(Data[Order ID], Data[[#This Row],[Order ID]])</f>
        <v>1</v>
      </c>
      <c r="Y9415" s="1">
        <f>1/COUNTIFS(Data[Customer Name],Data[[#This Row],[Customer Name]], Data[MonthYear],Data[[#This Row],[MonthYear]])</f>
        <v>0.5</v>
      </c>
      <c r="Z9415" s="1" t="str">
        <f>TEXT(Data[[#This Row],[Order Date]], "mm.yy")</f>
        <v>09.18</v>
      </c>
    </row>
    <row r="9416" spans="1:26" x14ac:dyDescent="0.25">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1" t="str">
        <f>IF(M9416=People!$B$2,People!$A$5,(IF(M9416=People!$B$3,People!$A$3,(IF(M9416=People!$B$4,People!$A$4,(IF(M9416=People!$B$5,People!$A$5,0)))))))</f>
        <v>Cassandra Brandow</v>
      </c>
      <c r="W9416" s="1" t="str">
        <f>IFERROR(VLOOKUP(Data[[#This Row],[Order ID]], Returns!$A:$B, 2, FALSE), "No")</f>
        <v>No</v>
      </c>
      <c r="X9416" s="1">
        <f>1/COUNTIF(Data[Order ID], Data[[#This Row],[Order ID]])</f>
        <v>0.33333333333333331</v>
      </c>
      <c r="Y9416" s="1">
        <f>1/COUNTIFS(Data[Customer Name],Data[[#This Row],[Customer Name]], Data[MonthYear],Data[[#This Row],[MonthYear]])</f>
        <v>0.33333333333333331</v>
      </c>
      <c r="Z9416" s="1" t="str">
        <f>TEXT(Data[[#This Row],[Order Date]], "mm.yy")</f>
        <v>10.17</v>
      </c>
    </row>
    <row r="9417" spans="1:26" x14ac:dyDescent="0.25">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1" t="str">
        <f>IF(M9417=People!$B$2,People!$A$5,(IF(M9417=People!$B$3,People!$A$3,(IF(M9417=People!$B$4,People!$A$4,(IF(M9417=People!$B$5,People!$A$5,0)))))))</f>
        <v>Cassandra Brandow</v>
      </c>
      <c r="W9417" s="1" t="str">
        <f>IFERROR(VLOOKUP(Data[[#This Row],[Order ID]], Returns!$A:$B, 2, FALSE), "No")</f>
        <v>No</v>
      </c>
      <c r="X9417" s="1">
        <f>1/COUNTIF(Data[Order ID], Data[[#This Row],[Order ID]])</f>
        <v>0.33333333333333331</v>
      </c>
      <c r="Y9417" s="1">
        <f>1/COUNTIFS(Data[Customer Name],Data[[#This Row],[Customer Name]], Data[MonthYear],Data[[#This Row],[MonthYear]])</f>
        <v>0.33333333333333331</v>
      </c>
      <c r="Z9417" s="1" t="str">
        <f>TEXT(Data[[#This Row],[Order Date]], "mm.yy")</f>
        <v>10.17</v>
      </c>
    </row>
    <row r="9418" spans="1:26" x14ac:dyDescent="0.25">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1" t="str">
        <f>IF(M9418=People!$B$2,People!$A$5,(IF(M9418=People!$B$3,People!$A$3,(IF(M9418=People!$B$4,People!$A$4,(IF(M9418=People!$B$5,People!$A$5,0)))))))</f>
        <v>Cassandra Brandow</v>
      </c>
      <c r="W9418" s="1" t="str">
        <f>IFERROR(VLOOKUP(Data[[#This Row],[Order ID]], Returns!$A:$B, 2, FALSE), "No")</f>
        <v>No</v>
      </c>
      <c r="X9418" s="1">
        <f>1/COUNTIF(Data[Order ID], Data[[#This Row],[Order ID]])</f>
        <v>0.33333333333333331</v>
      </c>
      <c r="Y9418" s="1">
        <f>1/COUNTIFS(Data[Customer Name],Data[[#This Row],[Customer Name]], Data[MonthYear],Data[[#This Row],[MonthYear]])</f>
        <v>0.33333333333333331</v>
      </c>
      <c r="Z9418" s="1" t="str">
        <f>TEXT(Data[[#This Row],[Order Date]], "mm.yy")</f>
        <v>10.17</v>
      </c>
    </row>
    <row r="9419" spans="1:26" x14ac:dyDescent="0.25">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1" t="str">
        <f>IF(M9419=People!$B$2,People!$A$5,(IF(M9419=People!$B$3,People!$A$3,(IF(M9419=People!$B$4,People!$A$4,(IF(M9419=People!$B$5,People!$A$5,0)))))))</f>
        <v>Cassandra Brandow</v>
      </c>
      <c r="W9419" s="1" t="str">
        <f>IFERROR(VLOOKUP(Data[[#This Row],[Order ID]], Returns!$A:$B, 2, FALSE), "No")</f>
        <v>No</v>
      </c>
      <c r="X9419" s="1">
        <f>1/COUNTIF(Data[Order ID], Data[[#This Row],[Order ID]])</f>
        <v>0.5</v>
      </c>
      <c r="Y9419" s="1">
        <f>1/COUNTIFS(Data[Customer Name],Data[[#This Row],[Customer Name]], Data[MonthYear],Data[[#This Row],[MonthYear]])</f>
        <v>0.5</v>
      </c>
      <c r="Z9419" s="1" t="str">
        <f>TEXT(Data[[#This Row],[Order Date]], "mm.yy")</f>
        <v>10.16</v>
      </c>
    </row>
    <row r="9420" spans="1:26" x14ac:dyDescent="0.25">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1" t="str">
        <f>IF(M9420=People!$B$2,People!$A$5,(IF(M9420=People!$B$3,People!$A$3,(IF(M9420=People!$B$4,People!$A$4,(IF(M9420=People!$B$5,People!$A$5,0)))))))</f>
        <v>Cassandra Brandow</v>
      </c>
      <c r="W9420" s="1" t="str">
        <f>IFERROR(VLOOKUP(Data[[#This Row],[Order ID]], Returns!$A:$B, 2, FALSE), "No")</f>
        <v>No</v>
      </c>
      <c r="X9420" s="1">
        <f>1/COUNTIF(Data[Order ID], Data[[#This Row],[Order ID]])</f>
        <v>0.5</v>
      </c>
      <c r="Y9420" s="1">
        <f>1/COUNTIFS(Data[Customer Name],Data[[#This Row],[Customer Name]], Data[MonthYear],Data[[#This Row],[MonthYear]])</f>
        <v>0.5</v>
      </c>
      <c r="Z9420" s="1" t="str">
        <f>TEXT(Data[[#This Row],[Order Date]], "mm.yy")</f>
        <v>10.16</v>
      </c>
    </row>
    <row r="9421" spans="1:26" x14ac:dyDescent="0.25">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1" t="str">
        <f>IF(M9421=People!$B$2,People!$A$5,(IF(M9421=People!$B$3,People!$A$3,(IF(M9421=People!$B$4,People!$A$4,(IF(M9421=People!$B$5,People!$A$5,0)))))))</f>
        <v>Kelly Williams</v>
      </c>
      <c r="W9421" s="1" t="str">
        <f>IFERROR(VLOOKUP(Data[[#This Row],[Order ID]], Returns!$A:$B, 2, FALSE), "No")</f>
        <v>No</v>
      </c>
      <c r="X9421" s="1">
        <f>1/COUNTIF(Data[Order ID], Data[[#This Row],[Order ID]])</f>
        <v>0.5</v>
      </c>
      <c r="Y9421" s="1">
        <f>1/COUNTIFS(Data[Customer Name],Data[[#This Row],[Customer Name]], Data[MonthYear],Data[[#This Row],[MonthYear]])</f>
        <v>0.5</v>
      </c>
      <c r="Z9421" s="1" t="str">
        <f>TEXT(Data[[#This Row],[Order Date]], "mm.yy")</f>
        <v>10.19</v>
      </c>
    </row>
    <row r="9422" spans="1:26" x14ac:dyDescent="0.25">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1" t="str">
        <f>IF(M9422=People!$B$2,People!$A$5,(IF(M9422=People!$B$3,People!$A$3,(IF(M9422=People!$B$4,People!$A$4,(IF(M9422=People!$B$5,People!$A$5,0)))))))</f>
        <v>Kelly Williams</v>
      </c>
      <c r="W9422" s="1" t="str">
        <f>IFERROR(VLOOKUP(Data[[#This Row],[Order ID]], Returns!$A:$B, 2, FALSE), "No")</f>
        <v>No</v>
      </c>
      <c r="X9422" s="1">
        <f>1/COUNTIF(Data[Order ID], Data[[#This Row],[Order ID]])</f>
        <v>0.5</v>
      </c>
      <c r="Y9422" s="1">
        <f>1/COUNTIFS(Data[Customer Name],Data[[#This Row],[Customer Name]], Data[MonthYear],Data[[#This Row],[MonthYear]])</f>
        <v>0.5</v>
      </c>
      <c r="Z9422" s="1" t="str">
        <f>TEXT(Data[[#This Row],[Order Date]], "mm.yy")</f>
        <v>10.19</v>
      </c>
    </row>
    <row r="9423" spans="1:26" x14ac:dyDescent="0.25">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1" t="str">
        <f>IF(M9423=People!$B$2,People!$A$5,(IF(M9423=People!$B$3,People!$A$3,(IF(M9423=People!$B$4,People!$A$4,(IF(M9423=People!$B$5,People!$A$5,0)))))))</f>
        <v>Cassandra Brandow</v>
      </c>
      <c r="W9423" s="1" t="str">
        <f>IFERROR(VLOOKUP(Data[[#This Row],[Order ID]], Returns!$A:$B, 2, FALSE), "No")</f>
        <v>No</v>
      </c>
      <c r="X9423" s="1">
        <f>1/COUNTIF(Data[Order ID], Data[[#This Row],[Order ID]])</f>
        <v>0.25</v>
      </c>
      <c r="Y9423" s="1">
        <f>1/COUNTIFS(Data[Customer Name],Data[[#This Row],[Customer Name]], Data[MonthYear],Data[[#This Row],[MonthYear]])</f>
        <v>0.25</v>
      </c>
      <c r="Z9423" s="1" t="str">
        <f>TEXT(Data[[#This Row],[Order Date]], "mm.yy")</f>
        <v>07.16</v>
      </c>
    </row>
    <row r="9424" spans="1:26" x14ac:dyDescent="0.25">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1" t="str">
        <f>IF(M9424=People!$B$2,People!$A$5,(IF(M9424=People!$B$3,People!$A$3,(IF(M9424=People!$B$4,People!$A$4,(IF(M9424=People!$B$5,People!$A$5,0)))))))</f>
        <v>Cassandra Brandow</v>
      </c>
      <c r="W9424" s="1" t="str">
        <f>IFERROR(VLOOKUP(Data[[#This Row],[Order ID]], Returns!$A:$B, 2, FALSE), "No")</f>
        <v>No</v>
      </c>
      <c r="X9424" s="1">
        <f>1/COUNTIF(Data[Order ID], Data[[#This Row],[Order ID]])</f>
        <v>0.25</v>
      </c>
      <c r="Y9424" s="1">
        <f>1/COUNTIFS(Data[Customer Name],Data[[#This Row],[Customer Name]], Data[MonthYear],Data[[#This Row],[MonthYear]])</f>
        <v>0.25</v>
      </c>
      <c r="Z9424" s="1" t="str">
        <f>TEXT(Data[[#This Row],[Order Date]], "mm.yy")</f>
        <v>07.16</v>
      </c>
    </row>
    <row r="9425" spans="1:26" x14ac:dyDescent="0.25">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1" t="str">
        <f>IF(M9425=People!$B$2,People!$A$5,(IF(M9425=People!$B$3,People!$A$3,(IF(M9425=People!$B$4,People!$A$4,(IF(M9425=People!$B$5,People!$A$5,0)))))))</f>
        <v>Cassandra Brandow</v>
      </c>
      <c r="W9425" s="1" t="str">
        <f>IFERROR(VLOOKUP(Data[[#This Row],[Order ID]], Returns!$A:$B, 2, FALSE), "No")</f>
        <v>No</v>
      </c>
      <c r="X9425" s="1">
        <f>1/COUNTIF(Data[Order ID], Data[[#This Row],[Order ID]])</f>
        <v>0.25</v>
      </c>
      <c r="Y9425" s="1">
        <f>1/COUNTIFS(Data[Customer Name],Data[[#This Row],[Customer Name]], Data[MonthYear],Data[[#This Row],[MonthYear]])</f>
        <v>0.25</v>
      </c>
      <c r="Z9425" s="1" t="str">
        <f>TEXT(Data[[#This Row],[Order Date]], "mm.yy")</f>
        <v>07.16</v>
      </c>
    </row>
    <row r="9426" spans="1:26" x14ac:dyDescent="0.25">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1" t="str">
        <f>IF(M9426=People!$B$2,People!$A$5,(IF(M9426=People!$B$3,People!$A$3,(IF(M9426=People!$B$4,People!$A$4,(IF(M9426=People!$B$5,People!$A$5,0)))))))</f>
        <v>Cassandra Brandow</v>
      </c>
      <c r="W9426" s="1" t="str">
        <f>IFERROR(VLOOKUP(Data[[#This Row],[Order ID]], Returns!$A:$B, 2, FALSE), "No")</f>
        <v>No</v>
      </c>
      <c r="X9426" s="1">
        <f>1/COUNTIF(Data[Order ID], Data[[#This Row],[Order ID]])</f>
        <v>0.25</v>
      </c>
      <c r="Y9426" s="1">
        <f>1/COUNTIFS(Data[Customer Name],Data[[#This Row],[Customer Name]], Data[MonthYear],Data[[#This Row],[MonthYear]])</f>
        <v>0.25</v>
      </c>
      <c r="Z9426" s="1" t="str">
        <f>TEXT(Data[[#This Row],[Order Date]], "mm.yy")</f>
        <v>07.16</v>
      </c>
    </row>
    <row r="9427" spans="1:26" x14ac:dyDescent="0.25">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1" t="str">
        <f>IF(M9427=People!$B$2,People!$A$5,(IF(M9427=People!$B$3,People!$A$3,(IF(M9427=People!$B$4,People!$A$4,(IF(M9427=People!$B$5,People!$A$5,0)))))))</f>
        <v>Chuck Magee</v>
      </c>
      <c r="W9427" s="1" t="str">
        <f>IFERROR(VLOOKUP(Data[[#This Row],[Order ID]], Returns!$A:$B, 2, FALSE), "No")</f>
        <v>No</v>
      </c>
      <c r="X9427" s="1">
        <f>1/COUNTIF(Data[Order ID], Data[[#This Row],[Order ID]])</f>
        <v>1</v>
      </c>
      <c r="Y9427" s="1">
        <f>1/COUNTIFS(Data[Customer Name],Data[[#This Row],[Customer Name]], Data[MonthYear],Data[[#This Row],[MonthYear]])</f>
        <v>1</v>
      </c>
      <c r="Z9427" s="1" t="str">
        <f>TEXT(Data[[#This Row],[Order Date]], "mm.yy")</f>
        <v>09.16</v>
      </c>
    </row>
    <row r="9428" spans="1:26" x14ac:dyDescent="0.25">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1" t="str">
        <f>IF(M9428=People!$B$2,People!$A$5,(IF(M9428=People!$B$3,People!$A$3,(IF(M9428=People!$B$4,People!$A$4,(IF(M9428=People!$B$5,People!$A$5,0)))))))</f>
        <v>Cassandra Brandow</v>
      </c>
      <c r="W9428" s="1" t="str">
        <f>IFERROR(VLOOKUP(Data[[#This Row],[Order ID]], Returns!$A:$B, 2, FALSE), "No")</f>
        <v>No</v>
      </c>
      <c r="X9428" s="1">
        <f>1/COUNTIF(Data[Order ID], Data[[#This Row],[Order ID]])</f>
        <v>1</v>
      </c>
      <c r="Y9428" s="1">
        <f>1/COUNTIFS(Data[Customer Name],Data[[#This Row],[Customer Name]], Data[MonthYear],Data[[#This Row],[MonthYear]])</f>
        <v>1</v>
      </c>
      <c r="Z9428" s="1" t="str">
        <f>TEXT(Data[[#This Row],[Order Date]], "mm.yy")</f>
        <v>09.18</v>
      </c>
    </row>
    <row r="9429" spans="1:26" x14ac:dyDescent="0.25">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1" t="str">
        <f>IF(M9429=People!$B$2,People!$A$5,(IF(M9429=People!$B$3,People!$A$3,(IF(M9429=People!$B$4,People!$A$4,(IF(M9429=People!$B$5,People!$A$5,0)))))))</f>
        <v>Chuck Magee</v>
      </c>
      <c r="W9429" s="1" t="str">
        <f>IFERROR(VLOOKUP(Data[[#This Row],[Order ID]], Returns!$A:$B, 2, FALSE), "No")</f>
        <v>No</v>
      </c>
      <c r="X9429" s="1">
        <f>1/COUNTIF(Data[Order ID], Data[[#This Row],[Order ID]])</f>
        <v>1</v>
      </c>
      <c r="Y9429" s="1">
        <f>1/COUNTIFS(Data[Customer Name],Data[[#This Row],[Customer Name]], Data[MonthYear],Data[[#This Row],[MonthYear]])</f>
        <v>0.33333333333333331</v>
      </c>
      <c r="Z9429" s="1" t="str">
        <f>TEXT(Data[[#This Row],[Order Date]], "mm.yy")</f>
        <v>11.16</v>
      </c>
    </row>
    <row r="9430" spans="1:26" x14ac:dyDescent="0.25">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1" t="str">
        <f>IF(M9430=People!$B$2,People!$A$5,(IF(M9430=People!$B$3,People!$A$3,(IF(M9430=People!$B$4,People!$A$4,(IF(M9430=People!$B$5,People!$A$5,0)))))))</f>
        <v>Kelly Williams</v>
      </c>
      <c r="W9430" s="1" t="str">
        <f>IFERROR(VLOOKUP(Data[[#This Row],[Order ID]], Returns!$A:$B, 2, FALSE), "No")</f>
        <v>No</v>
      </c>
      <c r="X9430" s="1">
        <f>1/COUNTIF(Data[Order ID], Data[[#This Row],[Order ID]])</f>
        <v>1</v>
      </c>
      <c r="Y9430" s="1">
        <f>1/COUNTIFS(Data[Customer Name],Data[[#This Row],[Customer Name]], Data[MonthYear],Data[[#This Row],[MonthYear]])</f>
        <v>1</v>
      </c>
      <c r="Z9430" s="1" t="str">
        <f>TEXT(Data[[#This Row],[Order Date]], "mm.yy")</f>
        <v>05.16</v>
      </c>
    </row>
    <row r="9431" spans="1:26" x14ac:dyDescent="0.25">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1" t="str">
        <f>IF(M9431=People!$B$2,People!$A$5,(IF(M9431=People!$B$3,People!$A$3,(IF(M9431=People!$B$4,People!$A$4,(IF(M9431=People!$B$5,People!$A$5,0)))))))</f>
        <v>Kelly Williams</v>
      </c>
      <c r="W9431" s="1" t="str">
        <f>IFERROR(VLOOKUP(Data[[#This Row],[Order ID]], Returns!$A:$B, 2, FALSE), "No")</f>
        <v>No</v>
      </c>
      <c r="X9431" s="1">
        <f>1/COUNTIF(Data[Order ID], Data[[#This Row],[Order ID]])</f>
        <v>0.5</v>
      </c>
      <c r="Y9431" s="1">
        <f>1/COUNTIFS(Data[Customer Name],Data[[#This Row],[Customer Name]], Data[MonthYear],Data[[#This Row],[MonthYear]])</f>
        <v>0.5</v>
      </c>
      <c r="Z9431" s="1" t="str">
        <f>TEXT(Data[[#This Row],[Order Date]], "mm.yy")</f>
        <v>08.17</v>
      </c>
    </row>
    <row r="9432" spans="1:26" x14ac:dyDescent="0.25">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1" t="str">
        <f>IF(M9432=People!$B$2,People!$A$5,(IF(M9432=People!$B$3,People!$A$3,(IF(M9432=People!$B$4,People!$A$4,(IF(M9432=People!$B$5,People!$A$5,0)))))))</f>
        <v>Kelly Williams</v>
      </c>
      <c r="W9432" s="1" t="str">
        <f>IFERROR(VLOOKUP(Data[[#This Row],[Order ID]], Returns!$A:$B, 2, FALSE), "No")</f>
        <v>No</v>
      </c>
      <c r="X9432" s="1">
        <f>1/COUNTIF(Data[Order ID], Data[[#This Row],[Order ID]])</f>
        <v>0.5</v>
      </c>
      <c r="Y9432" s="1">
        <f>1/COUNTIFS(Data[Customer Name],Data[[#This Row],[Customer Name]], Data[MonthYear],Data[[#This Row],[MonthYear]])</f>
        <v>0.5</v>
      </c>
      <c r="Z9432" s="1" t="str">
        <f>TEXT(Data[[#This Row],[Order Date]], "mm.yy")</f>
        <v>08.17</v>
      </c>
    </row>
    <row r="9433" spans="1:26" x14ac:dyDescent="0.25">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1" t="str">
        <f>IF(M9433=People!$B$2,People!$A$5,(IF(M9433=People!$B$3,People!$A$3,(IF(M9433=People!$B$4,People!$A$4,(IF(M9433=People!$B$5,People!$A$5,0)))))))</f>
        <v>Chuck Magee</v>
      </c>
      <c r="W9433" s="1" t="str">
        <f>IFERROR(VLOOKUP(Data[[#This Row],[Order ID]], Returns!$A:$B, 2, FALSE), "No")</f>
        <v>No</v>
      </c>
      <c r="X9433" s="1">
        <f>1/COUNTIF(Data[Order ID], Data[[#This Row],[Order ID]])</f>
        <v>1</v>
      </c>
      <c r="Y9433" s="1">
        <f>1/COUNTIFS(Data[Customer Name],Data[[#This Row],[Customer Name]], Data[MonthYear],Data[[#This Row],[MonthYear]])</f>
        <v>1</v>
      </c>
      <c r="Z9433" s="1" t="str">
        <f>TEXT(Data[[#This Row],[Order Date]], "mm.yy")</f>
        <v>06.17</v>
      </c>
    </row>
    <row r="9434" spans="1:26" x14ac:dyDescent="0.25">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1" t="str">
        <f>IF(M9434=People!$B$2,People!$A$5,(IF(M9434=People!$B$3,People!$A$3,(IF(M9434=People!$B$4,People!$A$4,(IF(M9434=People!$B$5,People!$A$5,0)))))))</f>
        <v>Cassandra Brandow</v>
      </c>
      <c r="W9434" s="1" t="str">
        <f>IFERROR(VLOOKUP(Data[[#This Row],[Order ID]], Returns!$A:$B, 2, FALSE), "No")</f>
        <v>No</v>
      </c>
      <c r="X9434" s="1">
        <f>1/COUNTIF(Data[Order ID], Data[[#This Row],[Order ID]])</f>
        <v>0.25</v>
      </c>
      <c r="Y9434" s="1">
        <f>1/COUNTIFS(Data[Customer Name],Data[[#This Row],[Customer Name]], Data[MonthYear],Data[[#This Row],[MonthYear]])</f>
        <v>0.25</v>
      </c>
      <c r="Z9434" s="1" t="str">
        <f>TEXT(Data[[#This Row],[Order Date]], "mm.yy")</f>
        <v>08.17</v>
      </c>
    </row>
    <row r="9435" spans="1:26" x14ac:dyDescent="0.25">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1" t="str">
        <f>IF(M9435=People!$B$2,People!$A$5,(IF(M9435=People!$B$3,People!$A$3,(IF(M9435=People!$B$4,People!$A$4,(IF(M9435=People!$B$5,People!$A$5,0)))))))</f>
        <v>Cassandra Brandow</v>
      </c>
      <c r="W9435" s="1" t="str">
        <f>IFERROR(VLOOKUP(Data[[#This Row],[Order ID]], Returns!$A:$B, 2, FALSE), "No")</f>
        <v>No</v>
      </c>
      <c r="X9435" s="1">
        <f>1/COUNTIF(Data[Order ID], Data[[#This Row],[Order ID]])</f>
        <v>0.25</v>
      </c>
      <c r="Y9435" s="1">
        <f>1/COUNTIFS(Data[Customer Name],Data[[#This Row],[Customer Name]], Data[MonthYear],Data[[#This Row],[MonthYear]])</f>
        <v>0.25</v>
      </c>
      <c r="Z9435" s="1" t="str">
        <f>TEXT(Data[[#This Row],[Order Date]], "mm.yy")</f>
        <v>08.17</v>
      </c>
    </row>
    <row r="9436" spans="1:26" x14ac:dyDescent="0.25">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1" t="str">
        <f>IF(M9436=People!$B$2,People!$A$5,(IF(M9436=People!$B$3,People!$A$3,(IF(M9436=People!$B$4,People!$A$4,(IF(M9436=People!$B$5,People!$A$5,0)))))))</f>
        <v>Cassandra Brandow</v>
      </c>
      <c r="W9436" s="1" t="str">
        <f>IFERROR(VLOOKUP(Data[[#This Row],[Order ID]], Returns!$A:$B, 2, FALSE), "No")</f>
        <v>No</v>
      </c>
      <c r="X9436" s="1">
        <f>1/COUNTIF(Data[Order ID], Data[[#This Row],[Order ID]])</f>
        <v>0.25</v>
      </c>
      <c r="Y9436" s="1">
        <f>1/COUNTIFS(Data[Customer Name],Data[[#This Row],[Customer Name]], Data[MonthYear],Data[[#This Row],[MonthYear]])</f>
        <v>0.25</v>
      </c>
      <c r="Z9436" s="1" t="str">
        <f>TEXT(Data[[#This Row],[Order Date]], "mm.yy")</f>
        <v>08.17</v>
      </c>
    </row>
    <row r="9437" spans="1:26" x14ac:dyDescent="0.25">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1" t="str">
        <f>IF(M9437=People!$B$2,People!$A$5,(IF(M9437=People!$B$3,People!$A$3,(IF(M9437=People!$B$4,People!$A$4,(IF(M9437=People!$B$5,People!$A$5,0)))))))</f>
        <v>Cassandra Brandow</v>
      </c>
      <c r="W9437" s="1" t="str">
        <f>IFERROR(VLOOKUP(Data[[#This Row],[Order ID]], Returns!$A:$B, 2, FALSE), "No")</f>
        <v>No</v>
      </c>
      <c r="X9437" s="1">
        <f>1/COUNTIF(Data[Order ID], Data[[#This Row],[Order ID]])</f>
        <v>0.25</v>
      </c>
      <c r="Y9437" s="1">
        <f>1/COUNTIFS(Data[Customer Name],Data[[#This Row],[Customer Name]], Data[MonthYear],Data[[#This Row],[MonthYear]])</f>
        <v>0.25</v>
      </c>
      <c r="Z9437" s="1" t="str">
        <f>TEXT(Data[[#This Row],[Order Date]], "mm.yy")</f>
        <v>08.17</v>
      </c>
    </row>
    <row r="9438" spans="1:26" x14ac:dyDescent="0.25">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1" t="str">
        <f>IF(M9438=People!$B$2,People!$A$5,(IF(M9438=People!$B$3,People!$A$3,(IF(M9438=People!$B$4,People!$A$4,(IF(M9438=People!$B$5,People!$A$5,0)))))))</f>
        <v>Chuck Magee</v>
      </c>
      <c r="W9438" s="1" t="str">
        <f>IFERROR(VLOOKUP(Data[[#This Row],[Order ID]], Returns!$A:$B, 2, FALSE), "No")</f>
        <v>No</v>
      </c>
      <c r="X9438" s="1">
        <f>1/COUNTIF(Data[Order ID], Data[[#This Row],[Order ID]])</f>
        <v>1</v>
      </c>
      <c r="Y9438" s="1">
        <f>1/COUNTIFS(Data[Customer Name],Data[[#This Row],[Customer Name]], Data[MonthYear],Data[[#This Row],[MonthYear]])</f>
        <v>1</v>
      </c>
      <c r="Z9438" s="1" t="str">
        <f>TEXT(Data[[#This Row],[Order Date]], "mm.yy")</f>
        <v>09.17</v>
      </c>
    </row>
    <row r="9439" spans="1:26" x14ac:dyDescent="0.25">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1" t="str">
        <f>IF(M9439=People!$B$2,People!$A$5,(IF(M9439=People!$B$3,People!$A$3,(IF(M9439=People!$B$4,People!$A$4,(IF(M9439=People!$B$5,People!$A$5,0)))))))</f>
        <v>Cassandra Brandow</v>
      </c>
      <c r="W9439" s="1" t="str">
        <f>IFERROR(VLOOKUP(Data[[#This Row],[Order ID]], Returns!$A:$B, 2, FALSE), "No")</f>
        <v>No</v>
      </c>
      <c r="X9439" s="1">
        <f>1/COUNTIF(Data[Order ID], Data[[#This Row],[Order ID]])</f>
        <v>1</v>
      </c>
      <c r="Y9439" s="1">
        <f>1/COUNTIFS(Data[Customer Name],Data[[#This Row],[Customer Name]], Data[MonthYear],Data[[#This Row],[MonthYear]])</f>
        <v>1</v>
      </c>
      <c r="Z9439" s="1" t="str">
        <f>TEXT(Data[[#This Row],[Order Date]], "mm.yy")</f>
        <v>05.19</v>
      </c>
    </row>
    <row r="9440" spans="1:26" x14ac:dyDescent="0.25">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1" t="str">
        <f>IF(M9440=People!$B$2,People!$A$5,(IF(M9440=People!$B$3,People!$A$3,(IF(M9440=People!$B$4,People!$A$4,(IF(M9440=People!$B$5,People!$A$5,0)))))))</f>
        <v>Chuck Magee</v>
      </c>
      <c r="W9440" s="1" t="str">
        <f>IFERROR(VLOOKUP(Data[[#This Row],[Order ID]], Returns!$A:$B, 2, FALSE), "No")</f>
        <v>No</v>
      </c>
      <c r="X9440" s="1">
        <f>1/COUNTIF(Data[Order ID], Data[[#This Row],[Order ID]])</f>
        <v>1</v>
      </c>
      <c r="Y9440" s="1">
        <f>1/COUNTIFS(Data[Customer Name],Data[[#This Row],[Customer Name]], Data[MonthYear],Data[[#This Row],[MonthYear]])</f>
        <v>1</v>
      </c>
      <c r="Z9440" s="1" t="str">
        <f>TEXT(Data[[#This Row],[Order Date]], "mm.yy")</f>
        <v>07.19</v>
      </c>
    </row>
    <row r="9441" spans="1:26" x14ac:dyDescent="0.25">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1" t="str">
        <f>IF(M9441=People!$B$2,People!$A$5,(IF(M9441=People!$B$3,People!$A$3,(IF(M9441=People!$B$4,People!$A$4,(IF(M9441=People!$B$5,People!$A$5,0)))))))</f>
        <v>Kelly Williams</v>
      </c>
      <c r="W9441" s="1" t="str">
        <f>IFERROR(VLOOKUP(Data[[#This Row],[Order ID]], Returns!$A:$B, 2, FALSE), "No")</f>
        <v>No</v>
      </c>
      <c r="X9441" s="1">
        <f>1/COUNTIF(Data[Order ID], Data[[#This Row],[Order ID]])</f>
        <v>1</v>
      </c>
      <c r="Y9441" s="1">
        <f>1/COUNTIFS(Data[Customer Name],Data[[#This Row],[Customer Name]], Data[MonthYear],Data[[#This Row],[MonthYear]])</f>
        <v>1</v>
      </c>
      <c r="Z9441" s="1" t="str">
        <f>TEXT(Data[[#This Row],[Order Date]], "mm.yy")</f>
        <v>10.16</v>
      </c>
    </row>
    <row r="9442" spans="1:26" x14ac:dyDescent="0.25">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1" t="str">
        <f>IF(M9442=People!$B$2,People!$A$5,(IF(M9442=People!$B$3,People!$A$3,(IF(M9442=People!$B$4,People!$A$4,(IF(M9442=People!$B$5,People!$A$5,0)))))))</f>
        <v>Chuck Magee</v>
      </c>
      <c r="W9442" s="1" t="str">
        <f>IFERROR(VLOOKUP(Data[[#This Row],[Order ID]], Returns!$A:$B, 2, FALSE), "No")</f>
        <v>No</v>
      </c>
      <c r="X9442" s="1">
        <f>1/COUNTIF(Data[Order ID], Data[[#This Row],[Order ID]])</f>
        <v>1</v>
      </c>
      <c r="Y9442" s="1">
        <f>1/COUNTIFS(Data[Customer Name],Data[[#This Row],[Customer Name]], Data[MonthYear],Data[[#This Row],[MonthYear]])</f>
        <v>1</v>
      </c>
      <c r="Z9442" s="1" t="str">
        <f>TEXT(Data[[#This Row],[Order Date]], "mm.yy")</f>
        <v>05.16</v>
      </c>
    </row>
    <row r="9443" spans="1:26" x14ac:dyDescent="0.25">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1" t="str">
        <f>IF(M9443=People!$B$2,People!$A$5,(IF(M9443=People!$B$3,People!$A$3,(IF(M9443=People!$B$4,People!$A$4,(IF(M9443=People!$B$5,People!$A$5,0)))))))</f>
        <v>Chuck Magee</v>
      </c>
      <c r="W9443" s="1" t="str">
        <f>IFERROR(VLOOKUP(Data[[#This Row],[Order ID]], Returns!$A:$B, 2, FALSE), "No")</f>
        <v>No</v>
      </c>
      <c r="X9443" s="1">
        <f>1/COUNTIF(Data[Order ID], Data[[#This Row],[Order ID]])</f>
        <v>1</v>
      </c>
      <c r="Y9443" s="1">
        <f>1/COUNTIFS(Data[Customer Name],Data[[#This Row],[Customer Name]], Data[MonthYear],Data[[#This Row],[MonthYear]])</f>
        <v>1</v>
      </c>
      <c r="Z9443" s="1" t="str">
        <f>TEXT(Data[[#This Row],[Order Date]], "mm.yy")</f>
        <v>12.16</v>
      </c>
    </row>
    <row r="9444" spans="1:26" x14ac:dyDescent="0.25">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1" t="str">
        <f>IF(M9444=People!$B$2,People!$A$5,(IF(M9444=People!$B$3,People!$A$3,(IF(M9444=People!$B$4,People!$A$4,(IF(M9444=People!$B$5,People!$A$5,0)))))))</f>
        <v>Cassandra Brandow</v>
      </c>
      <c r="W9444" s="1" t="str">
        <f>IFERROR(VLOOKUP(Data[[#This Row],[Order ID]], Returns!$A:$B, 2, FALSE), "No")</f>
        <v>No</v>
      </c>
      <c r="X9444" s="1">
        <f>1/COUNTIF(Data[Order ID], Data[[#This Row],[Order ID]])</f>
        <v>0.5</v>
      </c>
      <c r="Y9444" s="1">
        <f>1/COUNTIFS(Data[Customer Name],Data[[#This Row],[Customer Name]], Data[MonthYear],Data[[#This Row],[MonthYear]])</f>
        <v>0.5</v>
      </c>
      <c r="Z9444" s="1" t="str">
        <f>TEXT(Data[[#This Row],[Order Date]], "mm.yy")</f>
        <v>04.19</v>
      </c>
    </row>
    <row r="9445" spans="1:26" x14ac:dyDescent="0.25">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1" t="str">
        <f>IF(M9445=People!$B$2,People!$A$5,(IF(M9445=People!$B$3,People!$A$3,(IF(M9445=People!$B$4,People!$A$4,(IF(M9445=People!$B$5,People!$A$5,0)))))))</f>
        <v>Cassandra Brandow</v>
      </c>
      <c r="W9445" s="1" t="str">
        <f>IFERROR(VLOOKUP(Data[[#This Row],[Order ID]], Returns!$A:$B, 2, FALSE), "No")</f>
        <v>No</v>
      </c>
      <c r="X9445" s="1">
        <f>1/COUNTIF(Data[Order ID], Data[[#This Row],[Order ID]])</f>
        <v>0.5</v>
      </c>
      <c r="Y9445" s="1">
        <f>1/COUNTIFS(Data[Customer Name],Data[[#This Row],[Customer Name]], Data[MonthYear],Data[[#This Row],[MonthYear]])</f>
        <v>0.5</v>
      </c>
      <c r="Z9445" s="1" t="str">
        <f>TEXT(Data[[#This Row],[Order Date]], "mm.yy")</f>
        <v>04.19</v>
      </c>
    </row>
    <row r="9446" spans="1:26" x14ac:dyDescent="0.25">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1" t="str">
        <f>IF(M9446=People!$B$2,People!$A$5,(IF(M9446=People!$B$3,People!$A$3,(IF(M9446=People!$B$4,People!$A$4,(IF(M9446=People!$B$5,People!$A$5,0)))))))</f>
        <v>Kelly Williams</v>
      </c>
      <c r="W9446" s="1" t="str">
        <f>IFERROR(VLOOKUP(Data[[#This Row],[Order ID]], Returns!$A:$B, 2, FALSE), "No")</f>
        <v>No</v>
      </c>
      <c r="X9446" s="1">
        <f>1/COUNTIF(Data[Order ID], Data[[#This Row],[Order ID]])</f>
        <v>1</v>
      </c>
      <c r="Y9446" s="1">
        <f>1/COUNTIFS(Data[Customer Name],Data[[#This Row],[Customer Name]], Data[MonthYear],Data[[#This Row],[MonthYear]])</f>
        <v>1</v>
      </c>
      <c r="Z9446" s="1" t="str">
        <f>TEXT(Data[[#This Row],[Order Date]], "mm.yy")</f>
        <v>03.17</v>
      </c>
    </row>
    <row r="9447" spans="1:26" x14ac:dyDescent="0.25">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1" t="str">
        <f>IF(M9447=People!$B$2,People!$A$5,(IF(M9447=People!$B$3,People!$A$3,(IF(M9447=People!$B$4,People!$A$4,(IF(M9447=People!$B$5,People!$A$5,0)))))))</f>
        <v>Kelly Williams</v>
      </c>
      <c r="W9447" s="1" t="str">
        <f>IFERROR(VLOOKUP(Data[[#This Row],[Order ID]], Returns!$A:$B, 2, FALSE), "No")</f>
        <v>No</v>
      </c>
      <c r="X9447" s="1">
        <f>1/COUNTIF(Data[Order ID], Data[[#This Row],[Order ID]])</f>
        <v>1</v>
      </c>
      <c r="Y9447" s="1">
        <f>1/COUNTIFS(Data[Customer Name],Data[[#This Row],[Customer Name]], Data[MonthYear],Data[[#This Row],[MonthYear]])</f>
        <v>0.33333333333333331</v>
      </c>
      <c r="Z9447" s="1" t="str">
        <f>TEXT(Data[[#This Row],[Order Date]], "mm.yy")</f>
        <v>05.17</v>
      </c>
    </row>
    <row r="9448" spans="1:26" x14ac:dyDescent="0.25">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1" t="str">
        <f>IF(M9448=People!$B$2,People!$A$5,(IF(M9448=People!$B$3,People!$A$3,(IF(M9448=People!$B$4,People!$A$4,(IF(M9448=People!$B$5,People!$A$5,0)))))))</f>
        <v>Kelly Williams</v>
      </c>
      <c r="W9448" s="1" t="str">
        <f>IFERROR(VLOOKUP(Data[[#This Row],[Order ID]], Returns!$A:$B, 2, FALSE), "No")</f>
        <v>No</v>
      </c>
      <c r="X9448" s="1">
        <f>1/COUNTIF(Data[Order ID], Data[[#This Row],[Order ID]])</f>
        <v>1</v>
      </c>
      <c r="Y9448" s="1">
        <f>1/COUNTIFS(Data[Customer Name],Data[[#This Row],[Customer Name]], Data[MonthYear],Data[[#This Row],[MonthYear]])</f>
        <v>1</v>
      </c>
      <c r="Z9448" s="1" t="str">
        <f>TEXT(Data[[#This Row],[Order Date]], "mm.yy")</f>
        <v>09.18</v>
      </c>
    </row>
    <row r="9449" spans="1:26" x14ac:dyDescent="0.25">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1" t="str">
        <f>IF(M9449=People!$B$2,People!$A$5,(IF(M9449=People!$B$3,People!$A$3,(IF(M9449=People!$B$4,People!$A$4,(IF(M9449=People!$B$5,People!$A$5,0)))))))</f>
        <v>Kelly Williams</v>
      </c>
      <c r="W9449" s="1" t="str">
        <f>IFERROR(VLOOKUP(Data[[#This Row],[Order ID]], Returns!$A:$B, 2, FALSE), "No")</f>
        <v>No</v>
      </c>
      <c r="X9449" s="1">
        <f>1/COUNTIF(Data[Order ID], Data[[#This Row],[Order ID]])</f>
        <v>1</v>
      </c>
      <c r="Y9449" s="1">
        <f>1/COUNTIFS(Data[Customer Name],Data[[#This Row],[Customer Name]], Data[MonthYear],Data[[#This Row],[MonthYear]])</f>
        <v>1</v>
      </c>
      <c r="Z9449" s="1" t="str">
        <f>TEXT(Data[[#This Row],[Order Date]], "mm.yy")</f>
        <v>05.19</v>
      </c>
    </row>
    <row r="9450" spans="1:26" x14ac:dyDescent="0.25">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1" t="str">
        <f>IF(M9450=People!$B$2,People!$A$5,(IF(M9450=People!$B$3,People!$A$3,(IF(M9450=People!$B$4,People!$A$4,(IF(M9450=People!$B$5,People!$A$5,0)))))))</f>
        <v>Cassandra Brandow</v>
      </c>
      <c r="W9450" s="1" t="str">
        <f>IFERROR(VLOOKUP(Data[[#This Row],[Order ID]], Returns!$A:$B, 2, FALSE), "No")</f>
        <v>Yes</v>
      </c>
      <c r="X9450" s="1">
        <f>1/COUNTIF(Data[Order ID], Data[[#This Row],[Order ID]])</f>
        <v>1</v>
      </c>
      <c r="Y9450" s="1">
        <f>1/COUNTIFS(Data[Customer Name],Data[[#This Row],[Customer Name]], Data[MonthYear],Data[[#This Row],[MonthYear]])</f>
        <v>0.33333333333333331</v>
      </c>
      <c r="Z9450" s="1" t="str">
        <f>TEXT(Data[[#This Row],[Order Date]], "mm.yy")</f>
        <v>09.18</v>
      </c>
    </row>
    <row r="9451" spans="1:26" x14ac:dyDescent="0.25">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1" t="str">
        <f>IF(M9451=People!$B$2,People!$A$5,(IF(M9451=People!$B$3,People!$A$3,(IF(M9451=People!$B$4,People!$A$4,(IF(M9451=People!$B$5,People!$A$5,0)))))))</f>
        <v>Cassandra Brandow</v>
      </c>
      <c r="W9451" s="1" t="str">
        <f>IFERROR(VLOOKUP(Data[[#This Row],[Order ID]], Returns!$A:$B, 2, FALSE), "No")</f>
        <v>No</v>
      </c>
      <c r="X9451" s="1">
        <f>1/COUNTIF(Data[Order ID], Data[[#This Row],[Order ID]])</f>
        <v>1</v>
      </c>
      <c r="Y9451" s="1">
        <f>1/COUNTIFS(Data[Customer Name],Data[[#This Row],[Customer Name]], Data[MonthYear],Data[[#This Row],[MonthYear]])</f>
        <v>1</v>
      </c>
      <c r="Z9451" s="1" t="str">
        <f>TEXT(Data[[#This Row],[Order Date]], "mm.yy")</f>
        <v>09.16</v>
      </c>
    </row>
    <row r="9452" spans="1:26" x14ac:dyDescent="0.25">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1" t="str">
        <f>IF(M9452=People!$B$2,People!$A$5,(IF(M9452=People!$B$3,People!$A$3,(IF(M9452=People!$B$4,People!$A$4,(IF(M9452=People!$B$5,People!$A$5,0)))))))</f>
        <v>Cassandra Brandow</v>
      </c>
      <c r="W9452" s="1" t="str">
        <f>IFERROR(VLOOKUP(Data[[#This Row],[Order ID]], Returns!$A:$B, 2, FALSE), "No")</f>
        <v>No</v>
      </c>
      <c r="X9452" s="1">
        <f>1/COUNTIF(Data[Order ID], Data[[#This Row],[Order ID]])</f>
        <v>1</v>
      </c>
      <c r="Y9452" s="1">
        <f>1/COUNTIFS(Data[Customer Name],Data[[#This Row],[Customer Name]], Data[MonthYear],Data[[#This Row],[MonthYear]])</f>
        <v>0.25</v>
      </c>
      <c r="Z9452" s="1" t="str">
        <f>TEXT(Data[[#This Row],[Order Date]], "mm.yy")</f>
        <v>06.19</v>
      </c>
    </row>
    <row r="9453" spans="1:26" x14ac:dyDescent="0.25">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1" t="str">
        <f>IF(M9453=People!$B$2,People!$A$5,(IF(M9453=People!$B$3,People!$A$3,(IF(M9453=People!$B$4,People!$A$4,(IF(M9453=People!$B$5,People!$A$5,0)))))))</f>
        <v>Cassandra Brandow</v>
      </c>
      <c r="W9453" s="1" t="str">
        <f>IFERROR(VLOOKUP(Data[[#This Row],[Order ID]], Returns!$A:$B, 2, FALSE), "No")</f>
        <v>No</v>
      </c>
      <c r="X9453" s="1">
        <f>1/COUNTIF(Data[Order ID], Data[[#This Row],[Order ID]])</f>
        <v>0.25</v>
      </c>
      <c r="Y9453" s="1">
        <f>1/COUNTIFS(Data[Customer Name],Data[[#This Row],[Customer Name]], Data[MonthYear],Data[[#This Row],[MonthYear]])</f>
        <v>0.25</v>
      </c>
      <c r="Z9453" s="1" t="str">
        <f>TEXT(Data[[#This Row],[Order Date]], "mm.yy")</f>
        <v>09.17</v>
      </c>
    </row>
    <row r="9454" spans="1:26" x14ac:dyDescent="0.25">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1" t="str">
        <f>IF(M9454=People!$B$2,People!$A$5,(IF(M9454=People!$B$3,People!$A$3,(IF(M9454=People!$B$4,People!$A$4,(IF(M9454=People!$B$5,People!$A$5,0)))))))</f>
        <v>Cassandra Brandow</v>
      </c>
      <c r="W9454" s="1" t="str">
        <f>IFERROR(VLOOKUP(Data[[#This Row],[Order ID]], Returns!$A:$B, 2, FALSE), "No")</f>
        <v>No</v>
      </c>
      <c r="X9454" s="1">
        <f>1/COUNTIF(Data[Order ID], Data[[#This Row],[Order ID]])</f>
        <v>0.25</v>
      </c>
      <c r="Y9454" s="1">
        <f>1/COUNTIFS(Data[Customer Name],Data[[#This Row],[Customer Name]], Data[MonthYear],Data[[#This Row],[MonthYear]])</f>
        <v>0.25</v>
      </c>
      <c r="Z9454" s="1" t="str">
        <f>TEXT(Data[[#This Row],[Order Date]], "mm.yy")</f>
        <v>09.17</v>
      </c>
    </row>
    <row r="9455" spans="1:26" x14ac:dyDescent="0.25">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1" t="str">
        <f>IF(M9455=People!$B$2,People!$A$5,(IF(M9455=People!$B$3,People!$A$3,(IF(M9455=People!$B$4,People!$A$4,(IF(M9455=People!$B$5,People!$A$5,0)))))))</f>
        <v>Cassandra Brandow</v>
      </c>
      <c r="W9455" s="1" t="str">
        <f>IFERROR(VLOOKUP(Data[[#This Row],[Order ID]], Returns!$A:$B, 2, FALSE), "No")</f>
        <v>No</v>
      </c>
      <c r="X9455" s="1">
        <f>1/COUNTIF(Data[Order ID], Data[[#This Row],[Order ID]])</f>
        <v>0.25</v>
      </c>
      <c r="Y9455" s="1">
        <f>1/COUNTIFS(Data[Customer Name],Data[[#This Row],[Customer Name]], Data[MonthYear],Data[[#This Row],[MonthYear]])</f>
        <v>0.25</v>
      </c>
      <c r="Z9455" s="1" t="str">
        <f>TEXT(Data[[#This Row],[Order Date]], "mm.yy")</f>
        <v>09.17</v>
      </c>
    </row>
    <row r="9456" spans="1:26" x14ac:dyDescent="0.25">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1" t="str">
        <f>IF(M9456=People!$B$2,People!$A$5,(IF(M9456=People!$B$3,People!$A$3,(IF(M9456=People!$B$4,People!$A$4,(IF(M9456=People!$B$5,People!$A$5,0)))))))</f>
        <v>Cassandra Brandow</v>
      </c>
      <c r="W9456" s="1" t="str">
        <f>IFERROR(VLOOKUP(Data[[#This Row],[Order ID]], Returns!$A:$B, 2, FALSE), "No")</f>
        <v>No</v>
      </c>
      <c r="X9456" s="1">
        <f>1/COUNTIF(Data[Order ID], Data[[#This Row],[Order ID]])</f>
        <v>0.25</v>
      </c>
      <c r="Y9456" s="1">
        <f>1/COUNTIFS(Data[Customer Name],Data[[#This Row],[Customer Name]], Data[MonthYear],Data[[#This Row],[MonthYear]])</f>
        <v>0.25</v>
      </c>
      <c r="Z9456" s="1" t="str">
        <f>TEXT(Data[[#This Row],[Order Date]], "mm.yy")</f>
        <v>09.17</v>
      </c>
    </row>
    <row r="9457" spans="1:26" x14ac:dyDescent="0.25">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1" t="str">
        <f>IF(M9457=People!$B$2,People!$A$5,(IF(M9457=People!$B$3,People!$A$3,(IF(M9457=People!$B$4,People!$A$4,(IF(M9457=People!$B$5,People!$A$5,0)))))))</f>
        <v>Cassandra Brandow</v>
      </c>
      <c r="W9457" s="1" t="str">
        <f>IFERROR(VLOOKUP(Data[[#This Row],[Order ID]], Returns!$A:$B, 2, FALSE), "No")</f>
        <v>No</v>
      </c>
      <c r="X9457" s="1">
        <f>1/COUNTIF(Data[Order ID], Data[[#This Row],[Order ID]])</f>
        <v>1</v>
      </c>
      <c r="Y9457" s="1">
        <f>1/COUNTIFS(Data[Customer Name],Data[[#This Row],[Customer Name]], Data[MonthYear],Data[[#This Row],[MonthYear]])</f>
        <v>1</v>
      </c>
      <c r="Z9457" s="1" t="str">
        <f>TEXT(Data[[#This Row],[Order Date]], "mm.yy")</f>
        <v>06.18</v>
      </c>
    </row>
    <row r="9458" spans="1:26" x14ac:dyDescent="0.25">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1" t="str">
        <f>IF(M9458=People!$B$2,People!$A$5,(IF(M9458=People!$B$3,People!$A$3,(IF(M9458=People!$B$4,People!$A$4,(IF(M9458=People!$B$5,People!$A$5,0)))))))</f>
        <v>Cassandra Brandow</v>
      </c>
      <c r="W9458" s="1" t="str">
        <f>IFERROR(VLOOKUP(Data[[#This Row],[Order ID]], Returns!$A:$B, 2, FALSE), "No")</f>
        <v>No</v>
      </c>
      <c r="X9458" s="1">
        <f>1/COUNTIF(Data[Order ID], Data[[#This Row],[Order ID]])</f>
        <v>0.5</v>
      </c>
      <c r="Y9458" s="1">
        <f>1/COUNTIFS(Data[Customer Name],Data[[#This Row],[Customer Name]], Data[MonthYear],Data[[#This Row],[MonthYear]])</f>
        <v>0.5</v>
      </c>
      <c r="Z9458" s="1" t="str">
        <f>TEXT(Data[[#This Row],[Order Date]], "mm.yy")</f>
        <v>05.19</v>
      </c>
    </row>
    <row r="9459" spans="1:26" x14ac:dyDescent="0.25">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1" t="str">
        <f>IF(M9459=People!$B$2,People!$A$5,(IF(M9459=People!$B$3,People!$A$3,(IF(M9459=People!$B$4,People!$A$4,(IF(M9459=People!$B$5,People!$A$5,0)))))))</f>
        <v>Cassandra Brandow</v>
      </c>
      <c r="W9459" s="1" t="str">
        <f>IFERROR(VLOOKUP(Data[[#This Row],[Order ID]], Returns!$A:$B, 2, FALSE), "No")</f>
        <v>No</v>
      </c>
      <c r="X9459" s="1">
        <f>1/COUNTIF(Data[Order ID], Data[[#This Row],[Order ID]])</f>
        <v>0.5</v>
      </c>
      <c r="Y9459" s="1">
        <f>1/COUNTIFS(Data[Customer Name],Data[[#This Row],[Customer Name]], Data[MonthYear],Data[[#This Row],[MonthYear]])</f>
        <v>0.5</v>
      </c>
      <c r="Z9459" s="1" t="str">
        <f>TEXT(Data[[#This Row],[Order Date]], "mm.yy")</f>
        <v>05.19</v>
      </c>
    </row>
    <row r="9460" spans="1:26" x14ac:dyDescent="0.25">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1" t="str">
        <f>IF(M9460=People!$B$2,People!$A$5,(IF(M9460=People!$B$3,People!$A$3,(IF(M9460=People!$B$4,People!$A$4,(IF(M9460=People!$B$5,People!$A$5,0)))))))</f>
        <v>Cassandra Brandow</v>
      </c>
      <c r="W9460" s="1" t="str">
        <f>IFERROR(VLOOKUP(Data[[#This Row],[Order ID]], Returns!$A:$B, 2, FALSE), "No")</f>
        <v>No</v>
      </c>
      <c r="X9460" s="1">
        <f>1/COUNTIF(Data[Order ID], Data[[#This Row],[Order ID]])</f>
        <v>0.5</v>
      </c>
      <c r="Y9460" s="1">
        <f>1/COUNTIFS(Data[Customer Name],Data[[#This Row],[Customer Name]], Data[MonthYear],Data[[#This Row],[MonthYear]])</f>
        <v>0.5</v>
      </c>
      <c r="Z9460" s="1" t="str">
        <f>TEXT(Data[[#This Row],[Order Date]], "mm.yy")</f>
        <v>10.16</v>
      </c>
    </row>
    <row r="9461" spans="1:26" x14ac:dyDescent="0.25">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1" t="str">
        <f>IF(M9461=People!$B$2,People!$A$5,(IF(M9461=People!$B$3,People!$A$3,(IF(M9461=People!$B$4,People!$A$4,(IF(M9461=People!$B$5,People!$A$5,0)))))))</f>
        <v>Cassandra Brandow</v>
      </c>
      <c r="W9461" s="1" t="str">
        <f>IFERROR(VLOOKUP(Data[[#This Row],[Order ID]], Returns!$A:$B, 2, FALSE), "No")</f>
        <v>No</v>
      </c>
      <c r="X9461" s="1">
        <f>1/COUNTIF(Data[Order ID], Data[[#This Row],[Order ID]])</f>
        <v>0.5</v>
      </c>
      <c r="Y9461" s="1">
        <f>1/COUNTIFS(Data[Customer Name],Data[[#This Row],[Customer Name]], Data[MonthYear],Data[[#This Row],[MonthYear]])</f>
        <v>0.5</v>
      </c>
      <c r="Z9461" s="1" t="str">
        <f>TEXT(Data[[#This Row],[Order Date]], "mm.yy")</f>
        <v>10.16</v>
      </c>
    </row>
    <row r="9462" spans="1:26" x14ac:dyDescent="0.25">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1" t="str">
        <f>IF(M9462=People!$B$2,People!$A$5,(IF(M9462=People!$B$3,People!$A$3,(IF(M9462=People!$B$4,People!$A$4,(IF(M9462=People!$B$5,People!$A$5,0)))))))</f>
        <v>Chuck Magee</v>
      </c>
      <c r="W9462" s="1" t="str">
        <f>IFERROR(VLOOKUP(Data[[#This Row],[Order ID]], Returns!$A:$B, 2, FALSE), "No")</f>
        <v>No</v>
      </c>
      <c r="X9462" s="1">
        <f>1/COUNTIF(Data[Order ID], Data[[#This Row],[Order ID]])</f>
        <v>1</v>
      </c>
      <c r="Y9462" s="1">
        <f>1/COUNTIFS(Data[Customer Name],Data[[#This Row],[Customer Name]], Data[MonthYear],Data[[#This Row],[MonthYear]])</f>
        <v>1</v>
      </c>
      <c r="Z9462" s="1" t="str">
        <f>TEXT(Data[[#This Row],[Order Date]], "mm.yy")</f>
        <v>11.16</v>
      </c>
    </row>
    <row r="9463" spans="1:26" x14ac:dyDescent="0.25">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1" t="str">
        <f>IF(M9463=People!$B$2,People!$A$5,(IF(M9463=People!$B$3,People!$A$3,(IF(M9463=People!$B$4,People!$A$4,(IF(M9463=People!$B$5,People!$A$5,0)))))))</f>
        <v>Cassandra Brandow</v>
      </c>
      <c r="W9463" s="1" t="str">
        <f>IFERROR(VLOOKUP(Data[[#This Row],[Order ID]], Returns!$A:$B, 2, FALSE), "No")</f>
        <v>Yes</v>
      </c>
      <c r="X9463" s="1">
        <f>1/COUNTIF(Data[Order ID], Data[[#This Row],[Order ID]])</f>
        <v>1</v>
      </c>
      <c r="Y9463" s="1">
        <f>1/COUNTIFS(Data[Customer Name],Data[[#This Row],[Customer Name]], Data[MonthYear],Data[[#This Row],[MonthYear]])</f>
        <v>1</v>
      </c>
      <c r="Z9463" s="1" t="str">
        <f>TEXT(Data[[#This Row],[Order Date]], "mm.yy")</f>
        <v>10.16</v>
      </c>
    </row>
    <row r="9464" spans="1:26" x14ac:dyDescent="0.25">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1" t="str">
        <f>IF(M9464=People!$B$2,People!$A$5,(IF(M9464=People!$B$3,People!$A$3,(IF(M9464=People!$B$4,People!$A$4,(IF(M9464=People!$B$5,People!$A$5,0)))))))</f>
        <v>Cassandra Brandow</v>
      </c>
      <c r="W9464" s="1" t="str">
        <f>IFERROR(VLOOKUP(Data[[#This Row],[Order ID]], Returns!$A:$B, 2, FALSE), "No")</f>
        <v>No</v>
      </c>
      <c r="X9464" s="1">
        <f>1/COUNTIF(Data[Order ID], Data[[#This Row],[Order ID]])</f>
        <v>1</v>
      </c>
      <c r="Y9464" s="1">
        <f>1/COUNTIFS(Data[Customer Name],Data[[#This Row],[Customer Name]], Data[MonthYear],Data[[#This Row],[MonthYear]])</f>
        <v>1</v>
      </c>
      <c r="Z9464" s="1" t="str">
        <f>TEXT(Data[[#This Row],[Order Date]], "mm.yy")</f>
        <v>11.19</v>
      </c>
    </row>
    <row r="9465" spans="1:26" x14ac:dyDescent="0.25">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1" t="str">
        <f>IF(M9465=People!$B$2,People!$A$5,(IF(M9465=People!$B$3,People!$A$3,(IF(M9465=People!$B$4,People!$A$4,(IF(M9465=People!$B$5,People!$A$5,0)))))))</f>
        <v>Chuck Magee</v>
      </c>
      <c r="W9465" s="1" t="str">
        <f>IFERROR(VLOOKUP(Data[[#This Row],[Order ID]], Returns!$A:$B, 2, FALSE), "No")</f>
        <v>No</v>
      </c>
      <c r="X9465" s="1">
        <f>1/COUNTIF(Data[Order ID], Data[[#This Row],[Order ID]])</f>
        <v>1</v>
      </c>
      <c r="Y9465" s="1">
        <f>1/COUNTIFS(Data[Customer Name],Data[[#This Row],[Customer Name]], Data[MonthYear],Data[[#This Row],[MonthYear]])</f>
        <v>1</v>
      </c>
      <c r="Z9465" s="1" t="str">
        <f>TEXT(Data[[#This Row],[Order Date]], "mm.yy")</f>
        <v>02.16</v>
      </c>
    </row>
    <row r="9466" spans="1:26" x14ac:dyDescent="0.25">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1" t="str">
        <f>IF(M9466=People!$B$2,People!$A$5,(IF(M9466=People!$B$3,People!$A$3,(IF(M9466=People!$B$4,People!$A$4,(IF(M9466=People!$B$5,People!$A$5,0)))))))</f>
        <v>Chuck Magee</v>
      </c>
      <c r="W9466" s="1" t="str">
        <f>IFERROR(VLOOKUP(Data[[#This Row],[Order ID]], Returns!$A:$B, 2, FALSE), "No")</f>
        <v>No</v>
      </c>
      <c r="X9466" s="1">
        <f>1/COUNTIF(Data[Order ID], Data[[#This Row],[Order ID]])</f>
        <v>1</v>
      </c>
      <c r="Y9466" s="1">
        <f>1/COUNTIFS(Data[Customer Name],Data[[#This Row],[Customer Name]], Data[MonthYear],Data[[#This Row],[MonthYear]])</f>
        <v>1</v>
      </c>
      <c r="Z9466" s="1" t="str">
        <f>TEXT(Data[[#This Row],[Order Date]], "mm.yy")</f>
        <v>12.16</v>
      </c>
    </row>
    <row r="9467" spans="1:26" x14ac:dyDescent="0.25">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1" t="str">
        <f>IF(M9467=People!$B$2,People!$A$5,(IF(M9467=People!$B$3,People!$A$3,(IF(M9467=People!$B$4,People!$A$4,(IF(M9467=People!$B$5,People!$A$5,0)))))))</f>
        <v>Cassandra Brandow</v>
      </c>
      <c r="W9467" s="1" t="str">
        <f>IFERROR(VLOOKUP(Data[[#This Row],[Order ID]], Returns!$A:$B, 2, FALSE), "No")</f>
        <v>No</v>
      </c>
      <c r="X9467" s="1">
        <f>1/COUNTIF(Data[Order ID], Data[[#This Row],[Order ID]])</f>
        <v>1</v>
      </c>
      <c r="Y9467" s="1">
        <f>1/COUNTIFS(Data[Customer Name],Data[[#This Row],[Customer Name]], Data[MonthYear],Data[[#This Row],[MonthYear]])</f>
        <v>1</v>
      </c>
      <c r="Z9467" s="1" t="str">
        <f>TEXT(Data[[#This Row],[Order Date]], "mm.yy")</f>
        <v>11.18</v>
      </c>
    </row>
    <row r="9468" spans="1:26" x14ac:dyDescent="0.25">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1" t="str">
        <f>IF(M9468=People!$B$2,People!$A$5,(IF(M9468=People!$B$3,People!$A$3,(IF(M9468=People!$B$4,People!$A$4,(IF(M9468=People!$B$5,People!$A$5,0)))))))</f>
        <v>Chuck Magee</v>
      </c>
      <c r="W9468" s="1" t="str">
        <f>IFERROR(VLOOKUP(Data[[#This Row],[Order ID]], Returns!$A:$B, 2, FALSE), "No")</f>
        <v>No</v>
      </c>
      <c r="X9468" s="1">
        <f>1/COUNTIF(Data[Order ID], Data[[#This Row],[Order ID]])</f>
        <v>0.125</v>
      </c>
      <c r="Y9468" s="1">
        <f>1/COUNTIFS(Data[Customer Name],Data[[#This Row],[Customer Name]], Data[MonthYear],Data[[#This Row],[MonthYear]])</f>
        <v>7.6923076923076927E-2</v>
      </c>
      <c r="Z9468" s="1" t="str">
        <f>TEXT(Data[[#This Row],[Order Date]], "mm.yy")</f>
        <v>11.19</v>
      </c>
    </row>
    <row r="9469" spans="1:26" x14ac:dyDescent="0.25">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1" t="str">
        <f>IF(M9469=People!$B$2,People!$A$5,(IF(M9469=People!$B$3,People!$A$3,(IF(M9469=People!$B$4,People!$A$4,(IF(M9469=People!$B$5,People!$A$5,0)))))))</f>
        <v>Chuck Magee</v>
      </c>
      <c r="W9469" s="1" t="str">
        <f>IFERROR(VLOOKUP(Data[[#This Row],[Order ID]], Returns!$A:$B, 2, FALSE), "No")</f>
        <v>No</v>
      </c>
      <c r="X9469" s="1">
        <f>1/COUNTIF(Data[Order ID], Data[[#This Row],[Order ID]])</f>
        <v>0.125</v>
      </c>
      <c r="Y9469" s="1">
        <f>1/COUNTIFS(Data[Customer Name],Data[[#This Row],[Customer Name]], Data[MonthYear],Data[[#This Row],[MonthYear]])</f>
        <v>7.6923076923076927E-2</v>
      </c>
      <c r="Z9469" s="1" t="str">
        <f>TEXT(Data[[#This Row],[Order Date]], "mm.yy")</f>
        <v>11.19</v>
      </c>
    </row>
    <row r="9470" spans="1:26" x14ac:dyDescent="0.25">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1" t="str">
        <f>IF(M9470=People!$B$2,People!$A$5,(IF(M9470=People!$B$3,People!$A$3,(IF(M9470=People!$B$4,People!$A$4,(IF(M9470=People!$B$5,People!$A$5,0)))))))</f>
        <v>Chuck Magee</v>
      </c>
      <c r="W9470" s="1" t="str">
        <f>IFERROR(VLOOKUP(Data[[#This Row],[Order ID]], Returns!$A:$B, 2, FALSE), "No")</f>
        <v>No</v>
      </c>
      <c r="X9470" s="1">
        <f>1/COUNTIF(Data[Order ID], Data[[#This Row],[Order ID]])</f>
        <v>0.125</v>
      </c>
      <c r="Y9470" s="1">
        <f>1/COUNTIFS(Data[Customer Name],Data[[#This Row],[Customer Name]], Data[MonthYear],Data[[#This Row],[MonthYear]])</f>
        <v>7.6923076923076927E-2</v>
      </c>
      <c r="Z9470" s="1" t="str">
        <f>TEXT(Data[[#This Row],[Order Date]], "mm.yy")</f>
        <v>11.19</v>
      </c>
    </row>
    <row r="9471" spans="1:26" x14ac:dyDescent="0.25">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1" t="str">
        <f>IF(M9471=People!$B$2,People!$A$5,(IF(M9471=People!$B$3,People!$A$3,(IF(M9471=People!$B$4,People!$A$4,(IF(M9471=People!$B$5,People!$A$5,0)))))))</f>
        <v>Chuck Magee</v>
      </c>
      <c r="W9471" s="1" t="str">
        <f>IFERROR(VLOOKUP(Data[[#This Row],[Order ID]], Returns!$A:$B, 2, FALSE), "No")</f>
        <v>No</v>
      </c>
      <c r="X9471" s="1">
        <f>1/COUNTIF(Data[Order ID], Data[[#This Row],[Order ID]])</f>
        <v>0.125</v>
      </c>
      <c r="Y9471" s="1">
        <f>1/COUNTIFS(Data[Customer Name],Data[[#This Row],[Customer Name]], Data[MonthYear],Data[[#This Row],[MonthYear]])</f>
        <v>7.6923076923076927E-2</v>
      </c>
      <c r="Z9471" s="1" t="str">
        <f>TEXT(Data[[#This Row],[Order Date]], "mm.yy")</f>
        <v>11.19</v>
      </c>
    </row>
    <row r="9472" spans="1:26" x14ac:dyDescent="0.25">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1" t="str">
        <f>IF(M9472=People!$B$2,People!$A$5,(IF(M9472=People!$B$3,People!$A$3,(IF(M9472=People!$B$4,People!$A$4,(IF(M9472=People!$B$5,People!$A$5,0)))))))</f>
        <v>Chuck Magee</v>
      </c>
      <c r="W9472" s="1" t="str">
        <f>IFERROR(VLOOKUP(Data[[#This Row],[Order ID]], Returns!$A:$B, 2, FALSE), "No")</f>
        <v>No</v>
      </c>
      <c r="X9472" s="1">
        <f>1/COUNTIF(Data[Order ID], Data[[#This Row],[Order ID]])</f>
        <v>0.125</v>
      </c>
      <c r="Y9472" s="1">
        <f>1/COUNTIFS(Data[Customer Name],Data[[#This Row],[Customer Name]], Data[MonthYear],Data[[#This Row],[MonthYear]])</f>
        <v>7.6923076923076927E-2</v>
      </c>
      <c r="Z9472" s="1" t="str">
        <f>TEXT(Data[[#This Row],[Order Date]], "mm.yy")</f>
        <v>11.19</v>
      </c>
    </row>
    <row r="9473" spans="1:26" x14ac:dyDescent="0.25">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1" t="str">
        <f>IF(M9473=People!$B$2,People!$A$5,(IF(M9473=People!$B$3,People!$A$3,(IF(M9473=People!$B$4,People!$A$4,(IF(M9473=People!$B$5,People!$A$5,0)))))))</f>
        <v>Chuck Magee</v>
      </c>
      <c r="W9473" s="1" t="str">
        <f>IFERROR(VLOOKUP(Data[[#This Row],[Order ID]], Returns!$A:$B, 2, FALSE), "No")</f>
        <v>No</v>
      </c>
      <c r="X9473" s="1">
        <f>1/COUNTIF(Data[Order ID], Data[[#This Row],[Order ID]])</f>
        <v>0.125</v>
      </c>
      <c r="Y9473" s="1">
        <f>1/COUNTIFS(Data[Customer Name],Data[[#This Row],[Customer Name]], Data[MonthYear],Data[[#This Row],[MonthYear]])</f>
        <v>7.6923076923076927E-2</v>
      </c>
      <c r="Z9473" s="1" t="str">
        <f>TEXT(Data[[#This Row],[Order Date]], "mm.yy")</f>
        <v>11.19</v>
      </c>
    </row>
    <row r="9474" spans="1:26" x14ac:dyDescent="0.25">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1" t="str">
        <f>IF(M9474=People!$B$2,People!$A$5,(IF(M9474=People!$B$3,People!$A$3,(IF(M9474=People!$B$4,People!$A$4,(IF(M9474=People!$B$5,People!$A$5,0)))))))</f>
        <v>Chuck Magee</v>
      </c>
      <c r="W9474" s="1" t="str">
        <f>IFERROR(VLOOKUP(Data[[#This Row],[Order ID]], Returns!$A:$B, 2, FALSE), "No")</f>
        <v>No</v>
      </c>
      <c r="X9474" s="1">
        <f>1/COUNTIF(Data[Order ID], Data[[#This Row],[Order ID]])</f>
        <v>0.125</v>
      </c>
      <c r="Y9474" s="1">
        <f>1/COUNTIFS(Data[Customer Name],Data[[#This Row],[Customer Name]], Data[MonthYear],Data[[#This Row],[MonthYear]])</f>
        <v>7.6923076923076927E-2</v>
      </c>
      <c r="Z9474" s="1" t="str">
        <f>TEXT(Data[[#This Row],[Order Date]], "mm.yy")</f>
        <v>11.19</v>
      </c>
    </row>
    <row r="9475" spans="1:26" x14ac:dyDescent="0.25">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1" t="str">
        <f>IF(M9475=People!$B$2,People!$A$5,(IF(M9475=People!$B$3,People!$A$3,(IF(M9475=People!$B$4,People!$A$4,(IF(M9475=People!$B$5,People!$A$5,0)))))))</f>
        <v>Chuck Magee</v>
      </c>
      <c r="W9475" s="1" t="str">
        <f>IFERROR(VLOOKUP(Data[[#This Row],[Order ID]], Returns!$A:$B, 2, FALSE), "No")</f>
        <v>No</v>
      </c>
      <c r="X9475" s="1">
        <f>1/COUNTIF(Data[Order ID], Data[[#This Row],[Order ID]])</f>
        <v>0.125</v>
      </c>
      <c r="Y9475" s="1">
        <f>1/COUNTIFS(Data[Customer Name],Data[[#This Row],[Customer Name]], Data[MonthYear],Data[[#This Row],[MonthYear]])</f>
        <v>7.6923076923076927E-2</v>
      </c>
      <c r="Z9475" s="1" t="str">
        <f>TEXT(Data[[#This Row],[Order Date]], "mm.yy")</f>
        <v>11.19</v>
      </c>
    </row>
    <row r="9476" spans="1:26" x14ac:dyDescent="0.25">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1" t="str">
        <f>IF(M9476=People!$B$2,People!$A$5,(IF(M9476=People!$B$3,People!$A$3,(IF(M9476=People!$B$4,People!$A$4,(IF(M9476=People!$B$5,People!$A$5,0)))))))</f>
        <v>Kelly Williams</v>
      </c>
      <c r="W9476" s="1" t="str">
        <f>IFERROR(VLOOKUP(Data[[#This Row],[Order ID]], Returns!$A:$B, 2, FALSE), "No")</f>
        <v>No</v>
      </c>
      <c r="X9476" s="1">
        <f>1/COUNTIF(Data[Order ID], Data[[#This Row],[Order ID]])</f>
        <v>0.25</v>
      </c>
      <c r="Y9476" s="1">
        <f>1/COUNTIFS(Data[Customer Name],Data[[#This Row],[Customer Name]], Data[MonthYear],Data[[#This Row],[MonthYear]])</f>
        <v>0.25</v>
      </c>
      <c r="Z9476" s="1" t="str">
        <f>TEXT(Data[[#This Row],[Order Date]], "mm.yy")</f>
        <v>05.17</v>
      </c>
    </row>
    <row r="9477" spans="1:26" x14ac:dyDescent="0.25">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1" t="str">
        <f>IF(M9477=People!$B$2,People!$A$5,(IF(M9477=People!$B$3,People!$A$3,(IF(M9477=People!$B$4,People!$A$4,(IF(M9477=People!$B$5,People!$A$5,0)))))))</f>
        <v>Kelly Williams</v>
      </c>
      <c r="W9477" s="1" t="str">
        <f>IFERROR(VLOOKUP(Data[[#This Row],[Order ID]], Returns!$A:$B, 2, FALSE), "No")</f>
        <v>No</v>
      </c>
      <c r="X9477" s="1">
        <f>1/COUNTIF(Data[Order ID], Data[[#This Row],[Order ID]])</f>
        <v>0.25</v>
      </c>
      <c r="Y9477" s="1">
        <f>1/COUNTIFS(Data[Customer Name],Data[[#This Row],[Customer Name]], Data[MonthYear],Data[[#This Row],[MonthYear]])</f>
        <v>0.25</v>
      </c>
      <c r="Z9477" s="1" t="str">
        <f>TEXT(Data[[#This Row],[Order Date]], "mm.yy")</f>
        <v>05.17</v>
      </c>
    </row>
    <row r="9478" spans="1:26" x14ac:dyDescent="0.25">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1" t="str">
        <f>IF(M9478=People!$B$2,People!$A$5,(IF(M9478=People!$B$3,People!$A$3,(IF(M9478=People!$B$4,People!$A$4,(IF(M9478=People!$B$5,People!$A$5,0)))))))</f>
        <v>Kelly Williams</v>
      </c>
      <c r="W9478" s="1" t="str">
        <f>IFERROR(VLOOKUP(Data[[#This Row],[Order ID]], Returns!$A:$B, 2, FALSE), "No")</f>
        <v>No</v>
      </c>
      <c r="X9478" s="1">
        <f>1/COUNTIF(Data[Order ID], Data[[#This Row],[Order ID]])</f>
        <v>0.25</v>
      </c>
      <c r="Y9478" s="1">
        <f>1/COUNTIFS(Data[Customer Name],Data[[#This Row],[Customer Name]], Data[MonthYear],Data[[#This Row],[MonthYear]])</f>
        <v>0.25</v>
      </c>
      <c r="Z9478" s="1" t="str">
        <f>TEXT(Data[[#This Row],[Order Date]], "mm.yy")</f>
        <v>05.17</v>
      </c>
    </row>
    <row r="9479" spans="1:26" x14ac:dyDescent="0.25">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1" t="str">
        <f>IF(M9479=People!$B$2,People!$A$5,(IF(M9479=People!$B$3,People!$A$3,(IF(M9479=People!$B$4,People!$A$4,(IF(M9479=People!$B$5,People!$A$5,0)))))))</f>
        <v>Kelly Williams</v>
      </c>
      <c r="W9479" s="1" t="str">
        <f>IFERROR(VLOOKUP(Data[[#This Row],[Order ID]], Returns!$A:$B, 2, FALSE), "No")</f>
        <v>No</v>
      </c>
      <c r="X9479" s="1">
        <f>1/COUNTIF(Data[Order ID], Data[[#This Row],[Order ID]])</f>
        <v>0.25</v>
      </c>
      <c r="Y9479" s="1">
        <f>1/COUNTIFS(Data[Customer Name],Data[[#This Row],[Customer Name]], Data[MonthYear],Data[[#This Row],[MonthYear]])</f>
        <v>0.25</v>
      </c>
      <c r="Z9479" s="1" t="str">
        <f>TEXT(Data[[#This Row],[Order Date]], "mm.yy")</f>
        <v>05.17</v>
      </c>
    </row>
    <row r="9480" spans="1:26" x14ac:dyDescent="0.25">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1" t="str">
        <f>IF(M9480=People!$B$2,People!$A$5,(IF(M9480=People!$B$3,People!$A$3,(IF(M9480=People!$B$4,People!$A$4,(IF(M9480=People!$B$5,People!$A$5,0)))))))</f>
        <v>Kelly Williams</v>
      </c>
      <c r="W9480" s="1" t="str">
        <f>IFERROR(VLOOKUP(Data[[#This Row],[Order ID]], Returns!$A:$B, 2, FALSE), "No")</f>
        <v>No</v>
      </c>
      <c r="X9480" s="1">
        <f>1/COUNTIF(Data[Order ID], Data[[#This Row],[Order ID]])</f>
        <v>0.33333333333333331</v>
      </c>
      <c r="Y9480" s="1">
        <f>1/COUNTIFS(Data[Customer Name],Data[[#This Row],[Customer Name]], Data[MonthYear],Data[[#This Row],[MonthYear]])</f>
        <v>0.33333333333333331</v>
      </c>
      <c r="Z9480" s="1" t="str">
        <f>TEXT(Data[[#This Row],[Order Date]], "mm.yy")</f>
        <v>09.16</v>
      </c>
    </row>
    <row r="9481" spans="1:26" x14ac:dyDescent="0.25">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1" t="str">
        <f>IF(M9481=People!$B$2,People!$A$5,(IF(M9481=People!$B$3,People!$A$3,(IF(M9481=People!$B$4,People!$A$4,(IF(M9481=People!$B$5,People!$A$5,0)))))))</f>
        <v>Kelly Williams</v>
      </c>
      <c r="W9481" s="1" t="str">
        <f>IFERROR(VLOOKUP(Data[[#This Row],[Order ID]], Returns!$A:$B, 2, FALSE), "No")</f>
        <v>No</v>
      </c>
      <c r="X9481" s="1">
        <f>1/COUNTIF(Data[Order ID], Data[[#This Row],[Order ID]])</f>
        <v>0.33333333333333331</v>
      </c>
      <c r="Y9481" s="1">
        <f>1/COUNTIFS(Data[Customer Name],Data[[#This Row],[Customer Name]], Data[MonthYear],Data[[#This Row],[MonthYear]])</f>
        <v>0.33333333333333331</v>
      </c>
      <c r="Z9481" s="1" t="str">
        <f>TEXT(Data[[#This Row],[Order Date]], "mm.yy")</f>
        <v>09.16</v>
      </c>
    </row>
    <row r="9482" spans="1:26" x14ac:dyDescent="0.25">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1" t="str">
        <f>IF(M9482=People!$B$2,People!$A$5,(IF(M9482=People!$B$3,People!$A$3,(IF(M9482=People!$B$4,People!$A$4,(IF(M9482=People!$B$5,People!$A$5,0)))))))</f>
        <v>Kelly Williams</v>
      </c>
      <c r="W9482" s="1" t="str">
        <f>IFERROR(VLOOKUP(Data[[#This Row],[Order ID]], Returns!$A:$B, 2, FALSE), "No")</f>
        <v>No</v>
      </c>
      <c r="X9482" s="1">
        <f>1/COUNTIF(Data[Order ID], Data[[#This Row],[Order ID]])</f>
        <v>0.33333333333333331</v>
      </c>
      <c r="Y9482" s="1">
        <f>1/COUNTIFS(Data[Customer Name],Data[[#This Row],[Customer Name]], Data[MonthYear],Data[[#This Row],[MonthYear]])</f>
        <v>0.33333333333333331</v>
      </c>
      <c r="Z9482" s="1" t="str">
        <f>TEXT(Data[[#This Row],[Order Date]], "mm.yy")</f>
        <v>09.16</v>
      </c>
    </row>
    <row r="9483" spans="1:26" x14ac:dyDescent="0.25">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1" t="str">
        <f>IF(M9483=People!$B$2,People!$A$5,(IF(M9483=People!$B$3,People!$A$3,(IF(M9483=People!$B$4,People!$A$4,(IF(M9483=People!$B$5,People!$A$5,0)))))))</f>
        <v>Kelly Williams</v>
      </c>
      <c r="W9483" s="1" t="str">
        <f>IFERROR(VLOOKUP(Data[[#This Row],[Order ID]], Returns!$A:$B, 2, FALSE), "No")</f>
        <v>No</v>
      </c>
      <c r="X9483" s="1">
        <f>1/COUNTIF(Data[Order ID], Data[[#This Row],[Order ID]])</f>
        <v>1</v>
      </c>
      <c r="Y9483" s="1">
        <f>1/COUNTIFS(Data[Customer Name],Data[[#This Row],[Customer Name]], Data[MonthYear],Data[[#This Row],[MonthYear]])</f>
        <v>1</v>
      </c>
      <c r="Z9483" s="1" t="str">
        <f>TEXT(Data[[#This Row],[Order Date]], "mm.yy")</f>
        <v>11.19</v>
      </c>
    </row>
    <row r="9484" spans="1:26" x14ac:dyDescent="0.25">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1" t="str">
        <f>IF(M9484=People!$B$2,People!$A$5,(IF(M9484=People!$B$3,People!$A$3,(IF(M9484=People!$B$4,People!$A$4,(IF(M9484=People!$B$5,People!$A$5,0)))))))</f>
        <v>Chuck Magee</v>
      </c>
      <c r="W9484" s="1" t="str">
        <f>IFERROR(VLOOKUP(Data[[#This Row],[Order ID]], Returns!$A:$B, 2, FALSE), "No")</f>
        <v>No</v>
      </c>
      <c r="X9484" s="1">
        <f>1/COUNTIF(Data[Order ID], Data[[#This Row],[Order ID]])</f>
        <v>1</v>
      </c>
      <c r="Y9484" s="1">
        <f>1/COUNTIFS(Data[Customer Name],Data[[#This Row],[Customer Name]], Data[MonthYear],Data[[#This Row],[MonthYear]])</f>
        <v>1</v>
      </c>
      <c r="Z9484" s="1" t="str">
        <f>TEXT(Data[[#This Row],[Order Date]], "mm.yy")</f>
        <v>06.17</v>
      </c>
    </row>
    <row r="9485" spans="1:26" x14ac:dyDescent="0.25">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1" t="str">
        <f>IF(M9485=People!$B$2,People!$A$5,(IF(M9485=People!$B$3,People!$A$3,(IF(M9485=People!$B$4,People!$A$4,(IF(M9485=People!$B$5,People!$A$5,0)))))))</f>
        <v>Cassandra Brandow</v>
      </c>
      <c r="W9485" s="1" t="str">
        <f>IFERROR(VLOOKUP(Data[[#This Row],[Order ID]], Returns!$A:$B, 2, FALSE), "No")</f>
        <v>No</v>
      </c>
      <c r="X9485" s="1">
        <f>1/COUNTIF(Data[Order ID], Data[[#This Row],[Order ID]])</f>
        <v>1</v>
      </c>
      <c r="Y9485" s="1">
        <f>1/COUNTIFS(Data[Customer Name],Data[[#This Row],[Customer Name]], Data[MonthYear],Data[[#This Row],[MonthYear]])</f>
        <v>1</v>
      </c>
      <c r="Z9485" s="1" t="str">
        <f>TEXT(Data[[#This Row],[Order Date]], "mm.yy")</f>
        <v>07.16</v>
      </c>
    </row>
    <row r="9486" spans="1:26" x14ac:dyDescent="0.25">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1" t="str">
        <f>IF(M9486=People!$B$2,People!$A$5,(IF(M9486=People!$B$3,People!$A$3,(IF(M9486=People!$B$4,People!$A$4,(IF(M9486=People!$B$5,People!$A$5,0)))))))</f>
        <v>Kelly Williams</v>
      </c>
      <c r="W9486" s="1" t="str">
        <f>IFERROR(VLOOKUP(Data[[#This Row],[Order ID]], Returns!$A:$B, 2, FALSE), "No")</f>
        <v>No</v>
      </c>
      <c r="X9486" s="1">
        <f>1/COUNTIF(Data[Order ID], Data[[#This Row],[Order ID]])</f>
        <v>0.5</v>
      </c>
      <c r="Y9486" s="1">
        <f>1/COUNTIFS(Data[Customer Name],Data[[#This Row],[Customer Name]], Data[MonthYear],Data[[#This Row],[MonthYear]])</f>
        <v>0.5</v>
      </c>
      <c r="Z9486" s="1" t="str">
        <f>TEXT(Data[[#This Row],[Order Date]], "mm.yy")</f>
        <v>12.18</v>
      </c>
    </row>
    <row r="9487" spans="1:26" x14ac:dyDescent="0.25">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1" t="str">
        <f>IF(M9487=People!$B$2,People!$A$5,(IF(M9487=People!$B$3,People!$A$3,(IF(M9487=People!$B$4,People!$A$4,(IF(M9487=People!$B$5,People!$A$5,0)))))))</f>
        <v>Kelly Williams</v>
      </c>
      <c r="W9487" s="1" t="str">
        <f>IFERROR(VLOOKUP(Data[[#This Row],[Order ID]], Returns!$A:$B, 2, FALSE), "No")</f>
        <v>No</v>
      </c>
      <c r="X9487" s="1">
        <f>1/COUNTIF(Data[Order ID], Data[[#This Row],[Order ID]])</f>
        <v>0.5</v>
      </c>
      <c r="Y9487" s="1">
        <f>1/COUNTIFS(Data[Customer Name],Data[[#This Row],[Customer Name]], Data[MonthYear],Data[[#This Row],[MonthYear]])</f>
        <v>0.5</v>
      </c>
      <c r="Z9487" s="1" t="str">
        <f>TEXT(Data[[#This Row],[Order Date]], "mm.yy")</f>
        <v>12.18</v>
      </c>
    </row>
    <row r="9488" spans="1:26" x14ac:dyDescent="0.25">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1" t="str">
        <f>IF(M9488=People!$B$2,People!$A$5,(IF(M9488=People!$B$3,People!$A$3,(IF(M9488=People!$B$4,People!$A$4,(IF(M9488=People!$B$5,People!$A$5,0)))))))</f>
        <v>Chuck Magee</v>
      </c>
      <c r="W9488" s="1" t="str">
        <f>IFERROR(VLOOKUP(Data[[#This Row],[Order ID]], Returns!$A:$B, 2, FALSE), "No")</f>
        <v>No</v>
      </c>
      <c r="X9488" s="1">
        <f>1/COUNTIF(Data[Order ID], Data[[#This Row],[Order ID]])</f>
        <v>1</v>
      </c>
      <c r="Y9488" s="1">
        <f>1/COUNTIFS(Data[Customer Name],Data[[#This Row],[Customer Name]], Data[MonthYear],Data[[#This Row],[MonthYear]])</f>
        <v>1</v>
      </c>
      <c r="Z9488" s="1" t="str">
        <f>TEXT(Data[[#This Row],[Order Date]], "mm.yy")</f>
        <v>10.19</v>
      </c>
    </row>
    <row r="9489" spans="1:26" x14ac:dyDescent="0.25">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1" t="str">
        <f>IF(M9489=People!$B$2,People!$A$5,(IF(M9489=People!$B$3,People!$A$3,(IF(M9489=People!$B$4,People!$A$4,(IF(M9489=People!$B$5,People!$A$5,0)))))))</f>
        <v>Chuck Magee</v>
      </c>
      <c r="W9489" s="1" t="str">
        <f>IFERROR(VLOOKUP(Data[[#This Row],[Order ID]], Returns!$A:$B, 2, FALSE), "No")</f>
        <v>No</v>
      </c>
      <c r="X9489" s="1">
        <f>1/COUNTIF(Data[Order ID], Data[[#This Row],[Order ID]])</f>
        <v>1</v>
      </c>
      <c r="Y9489" s="1">
        <f>1/COUNTIFS(Data[Customer Name],Data[[#This Row],[Customer Name]], Data[MonthYear],Data[[#This Row],[MonthYear]])</f>
        <v>1</v>
      </c>
      <c r="Z9489" s="1" t="str">
        <f>TEXT(Data[[#This Row],[Order Date]], "mm.yy")</f>
        <v>12.19</v>
      </c>
    </row>
    <row r="9490" spans="1:26" x14ac:dyDescent="0.25">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1" t="str">
        <f>IF(M9490=People!$B$2,People!$A$5,(IF(M9490=People!$B$3,People!$A$3,(IF(M9490=People!$B$4,People!$A$4,(IF(M9490=People!$B$5,People!$A$5,0)))))))</f>
        <v>Cassandra Brandow</v>
      </c>
      <c r="W9490" s="1" t="str">
        <f>IFERROR(VLOOKUP(Data[[#This Row],[Order ID]], Returns!$A:$B, 2, FALSE), "No")</f>
        <v>No</v>
      </c>
      <c r="X9490" s="1">
        <f>1/COUNTIF(Data[Order ID], Data[[#This Row],[Order ID]])</f>
        <v>1</v>
      </c>
      <c r="Y9490" s="1">
        <f>1/COUNTIFS(Data[Customer Name],Data[[#This Row],[Customer Name]], Data[MonthYear],Data[[#This Row],[MonthYear]])</f>
        <v>0.33333333333333331</v>
      </c>
      <c r="Z9490" s="1" t="str">
        <f>TEXT(Data[[#This Row],[Order Date]], "mm.yy")</f>
        <v>10.17</v>
      </c>
    </row>
    <row r="9491" spans="1:26" x14ac:dyDescent="0.25">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1" t="str">
        <f>IF(M9491=People!$B$2,People!$A$5,(IF(M9491=People!$B$3,People!$A$3,(IF(M9491=People!$B$4,People!$A$4,(IF(M9491=People!$B$5,People!$A$5,0)))))))</f>
        <v>Cassandra Brandow</v>
      </c>
      <c r="W9491" s="1" t="str">
        <f>IFERROR(VLOOKUP(Data[[#This Row],[Order ID]], Returns!$A:$B, 2, FALSE), "No")</f>
        <v>No</v>
      </c>
      <c r="X9491" s="1">
        <f>1/COUNTIF(Data[Order ID], Data[[#This Row],[Order ID]])</f>
        <v>1</v>
      </c>
      <c r="Y9491" s="1">
        <f>1/COUNTIFS(Data[Customer Name],Data[[#This Row],[Customer Name]], Data[MonthYear],Data[[#This Row],[MonthYear]])</f>
        <v>1</v>
      </c>
      <c r="Z9491" s="1" t="str">
        <f>TEXT(Data[[#This Row],[Order Date]], "mm.yy")</f>
        <v>08.18</v>
      </c>
    </row>
    <row r="9492" spans="1:26" x14ac:dyDescent="0.25">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1" t="str">
        <f>IF(M9492=People!$B$2,People!$A$5,(IF(M9492=People!$B$3,People!$A$3,(IF(M9492=People!$B$4,People!$A$4,(IF(M9492=People!$B$5,People!$A$5,0)))))))</f>
        <v>Cassandra Brandow</v>
      </c>
      <c r="W9492" s="1" t="str">
        <f>IFERROR(VLOOKUP(Data[[#This Row],[Order ID]], Returns!$A:$B, 2, FALSE), "No")</f>
        <v>No</v>
      </c>
      <c r="X9492" s="1">
        <f>1/COUNTIF(Data[Order ID], Data[[#This Row],[Order ID]])</f>
        <v>0.5</v>
      </c>
      <c r="Y9492" s="1">
        <f>1/COUNTIFS(Data[Customer Name],Data[[#This Row],[Customer Name]], Data[MonthYear],Data[[#This Row],[MonthYear]])</f>
        <v>0.5</v>
      </c>
      <c r="Z9492" s="1" t="str">
        <f>TEXT(Data[[#This Row],[Order Date]], "mm.yy")</f>
        <v>01.19</v>
      </c>
    </row>
    <row r="9493" spans="1:26" x14ac:dyDescent="0.25">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1" t="str">
        <f>IF(M9493=People!$B$2,People!$A$5,(IF(M9493=People!$B$3,People!$A$3,(IF(M9493=People!$B$4,People!$A$4,(IF(M9493=People!$B$5,People!$A$5,0)))))))</f>
        <v>Cassandra Brandow</v>
      </c>
      <c r="W9493" s="1" t="str">
        <f>IFERROR(VLOOKUP(Data[[#This Row],[Order ID]], Returns!$A:$B, 2, FALSE), "No")</f>
        <v>No</v>
      </c>
      <c r="X9493" s="1">
        <f>1/COUNTIF(Data[Order ID], Data[[#This Row],[Order ID]])</f>
        <v>0.5</v>
      </c>
      <c r="Y9493" s="1">
        <f>1/COUNTIFS(Data[Customer Name],Data[[#This Row],[Customer Name]], Data[MonthYear],Data[[#This Row],[MonthYear]])</f>
        <v>0.5</v>
      </c>
      <c r="Z9493" s="1" t="str">
        <f>TEXT(Data[[#This Row],[Order Date]], "mm.yy")</f>
        <v>01.19</v>
      </c>
    </row>
    <row r="9494" spans="1:26" x14ac:dyDescent="0.25">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1" t="str">
        <f>IF(M9494=People!$B$2,People!$A$5,(IF(M9494=People!$B$3,People!$A$3,(IF(M9494=People!$B$4,People!$A$4,(IF(M9494=People!$B$5,People!$A$5,0)))))))</f>
        <v>Kelly Williams</v>
      </c>
      <c r="W9494" s="1" t="str">
        <f>IFERROR(VLOOKUP(Data[[#This Row],[Order ID]], Returns!$A:$B, 2, FALSE), "No")</f>
        <v>No</v>
      </c>
      <c r="X9494" s="1">
        <f>1/COUNTIF(Data[Order ID], Data[[#This Row],[Order ID]])</f>
        <v>1</v>
      </c>
      <c r="Y9494" s="1">
        <f>1/COUNTIFS(Data[Customer Name],Data[[#This Row],[Customer Name]], Data[MonthYear],Data[[#This Row],[MonthYear]])</f>
        <v>1</v>
      </c>
      <c r="Z9494" s="1" t="str">
        <f>TEXT(Data[[#This Row],[Order Date]], "mm.yy")</f>
        <v>11.19</v>
      </c>
    </row>
    <row r="9495" spans="1:26" x14ac:dyDescent="0.25">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1" t="str">
        <f>IF(M9495=People!$B$2,People!$A$5,(IF(M9495=People!$B$3,People!$A$3,(IF(M9495=People!$B$4,People!$A$4,(IF(M9495=People!$B$5,People!$A$5,0)))))))</f>
        <v>Kelly Williams</v>
      </c>
      <c r="W9495" s="1" t="str">
        <f>IFERROR(VLOOKUP(Data[[#This Row],[Order ID]], Returns!$A:$B, 2, FALSE), "No")</f>
        <v>No</v>
      </c>
      <c r="X9495" s="1">
        <f>1/COUNTIF(Data[Order ID], Data[[#This Row],[Order ID]])</f>
        <v>0.5</v>
      </c>
      <c r="Y9495" s="1">
        <f>1/COUNTIFS(Data[Customer Name],Data[[#This Row],[Customer Name]], Data[MonthYear],Data[[#This Row],[MonthYear]])</f>
        <v>0.5</v>
      </c>
      <c r="Z9495" s="1" t="str">
        <f>TEXT(Data[[#This Row],[Order Date]], "mm.yy")</f>
        <v>01.18</v>
      </c>
    </row>
    <row r="9496" spans="1:26" x14ac:dyDescent="0.25">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1" t="str">
        <f>IF(M9496=People!$B$2,People!$A$5,(IF(M9496=People!$B$3,People!$A$3,(IF(M9496=People!$B$4,People!$A$4,(IF(M9496=People!$B$5,People!$A$5,0)))))))</f>
        <v>Kelly Williams</v>
      </c>
      <c r="W9496" s="1" t="str">
        <f>IFERROR(VLOOKUP(Data[[#This Row],[Order ID]], Returns!$A:$B, 2, FALSE), "No")</f>
        <v>No</v>
      </c>
      <c r="X9496" s="1">
        <f>1/COUNTIF(Data[Order ID], Data[[#This Row],[Order ID]])</f>
        <v>0.5</v>
      </c>
      <c r="Y9496" s="1">
        <f>1/COUNTIFS(Data[Customer Name],Data[[#This Row],[Customer Name]], Data[MonthYear],Data[[#This Row],[MonthYear]])</f>
        <v>0.5</v>
      </c>
      <c r="Z9496" s="1" t="str">
        <f>TEXT(Data[[#This Row],[Order Date]], "mm.yy")</f>
        <v>01.18</v>
      </c>
    </row>
    <row r="9497" spans="1:26" x14ac:dyDescent="0.25">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1" t="str">
        <f>IF(M9497=People!$B$2,People!$A$5,(IF(M9497=People!$B$3,People!$A$3,(IF(M9497=People!$B$4,People!$A$4,(IF(M9497=People!$B$5,People!$A$5,0)))))))</f>
        <v>Cassandra Brandow</v>
      </c>
      <c r="W9497" s="1" t="str">
        <f>IFERROR(VLOOKUP(Data[[#This Row],[Order ID]], Returns!$A:$B, 2, FALSE), "No")</f>
        <v>No</v>
      </c>
      <c r="X9497" s="1">
        <f>1/COUNTIF(Data[Order ID], Data[[#This Row],[Order ID]])</f>
        <v>0.5</v>
      </c>
      <c r="Y9497" s="1">
        <f>1/COUNTIFS(Data[Customer Name],Data[[#This Row],[Customer Name]], Data[MonthYear],Data[[#This Row],[MonthYear]])</f>
        <v>0.5</v>
      </c>
      <c r="Z9497" s="1" t="str">
        <f>TEXT(Data[[#This Row],[Order Date]], "mm.yy")</f>
        <v>05.18</v>
      </c>
    </row>
    <row r="9498" spans="1:26" x14ac:dyDescent="0.25">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1" t="str">
        <f>IF(M9498=People!$B$2,People!$A$5,(IF(M9498=People!$B$3,People!$A$3,(IF(M9498=People!$B$4,People!$A$4,(IF(M9498=People!$B$5,People!$A$5,0)))))))</f>
        <v>Cassandra Brandow</v>
      </c>
      <c r="W9498" s="1" t="str">
        <f>IFERROR(VLOOKUP(Data[[#This Row],[Order ID]], Returns!$A:$B, 2, FALSE), "No")</f>
        <v>No</v>
      </c>
      <c r="X9498" s="1">
        <f>1/COUNTIF(Data[Order ID], Data[[#This Row],[Order ID]])</f>
        <v>0.5</v>
      </c>
      <c r="Y9498" s="1">
        <f>1/COUNTIFS(Data[Customer Name],Data[[#This Row],[Customer Name]], Data[MonthYear],Data[[#This Row],[MonthYear]])</f>
        <v>0.5</v>
      </c>
      <c r="Z9498" s="1" t="str">
        <f>TEXT(Data[[#This Row],[Order Date]], "mm.yy")</f>
        <v>05.18</v>
      </c>
    </row>
    <row r="9499" spans="1:26" x14ac:dyDescent="0.25">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1" t="str">
        <f>IF(M9499=People!$B$2,People!$A$5,(IF(M9499=People!$B$3,People!$A$3,(IF(M9499=People!$B$4,People!$A$4,(IF(M9499=People!$B$5,People!$A$5,0)))))))</f>
        <v>Kelly Williams</v>
      </c>
      <c r="W9499" s="1" t="str">
        <f>IFERROR(VLOOKUP(Data[[#This Row],[Order ID]], Returns!$A:$B, 2, FALSE), "No")</f>
        <v>No</v>
      </c>
      <c r="X9499" s="1">
        <f>1/COUNTIF(Data[Order ID], Data[[#This Row],[Order ID]])</f>
        <v>0.33333333333333331</v>
      </c>
      <c r="Y9499" s="1">
        <f>1/COUNTIFS(Data[Customer Name],Data[[#This Row],[Customer Name]], Data[MonthYear],Data[[#This Row],[MonthYear]])</f>
        <v>0.16666666666666666</v>
      </c>
      <c r="Z9499" s="1" t="str">
        <f>TEXT(Data[[#This Row],[Order Date]], "mm.yy")</f>
        <v>11.19</v>
      </c>
    </row>
    <row r="9500" spans="1:26" x14ac:dyDescent="0.25">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1" t="str">
        <f>IF(M9500=People!$B$2,People!$A$5,(IF(M9500=People!$B$3,People!$A$3,(IF(M9500=People!$B$4,People!$A$4,(IF(M9500=People!$B$5,People!$A$5,0)))))))</f>
        <v>Kelly Williams</v>
      </c>
      <c r="W9500" s="1" t="str">
        <f>IFERROR(VLOOKUP(Data[[#This Row],[Order ID]], Returns!$A:$B, 2, FALSE), "No")</f>
        <v>No</v>
      </c>
      <c r="X9500" s="1">
        <f>1/COUNTIF(Data[Order ID], Data[[#This Row],[Order ID]])</f>
        <v>0.33333333333333331</v>
      </c>
      <c r="Y9500" s="1">
        <f>1/COUNTIFS(Data[Customer Name],Data[[#This Row],[Customer Name]], Data[MonthYear],Data[[#This Row],[MonthYear]])</f>
        <v>0.16666666666666666</v>
      </c>
      <c r="Z9500" s="1" t="str">
        <f>TEXT(Data[[#This Row],[Order Date]], "mm.yy")</f>
        <v>11.19</v>
      </c>
    </row>
    <row r="9501" spans="1:26" x14ac:dyDescent="0.25">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1" t="str">
        <f>IF(M9501=People!$B$2,People!$A$5,(IF(M9501=People!$B$3,People!$A$3,(IF(M9501=People!$B$4,People!$A$4,(IF(M9501=People!$B$5,People!$A$5,0)))))))</f>
        <v>Kelly Williams</v>
      </c>
      <c r="W9501" s="1" t="str">
        <f>IFERROR(VLOOKUP(Data[[#This Row],[Order ID]], Returns!$A:$B, 2, FALSE), "No")</f>
        <v>No</v>
      </c>
      <c r="X9501" s="1">
        <f>1/COUNTIF(Data[Order ID], Data[[#This Row],[Order ID]])</f>
        <v>0.33333333333333331</v>
      </c>
      <c r="Y9501" s="1">
        <f>1/COUNTIFS(Data[Customer Name],Data[[#This Row],[Customer Name]], Data[MonthYear],Data[[#This Row],[MonthYear]])</f>
        <v>0.16666666666666666</v>
      </c>
      <c r="Z9501" s="1" t="str">
        <f>TEXT(Data[[#This Row],[Order Date]], "mm.yy")</f>
        <v>11.19</v>
      </c>
    </row>
    <row r="9502" spans="1:26" x14ac:dyDescent="0.25">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1" t="str">
        <f>IF(M9502=People!$B$2,People!$A$5,(IF(M9502=People!$B$3,People!$A$3,(IF(M9502=People!$B$4,People!$A$4,(IF(M9502=People!$B$5,People!$A$5,0)))))))</f>
        <v>Kelly Williams</v>
      </c>
      <c r="W9502" s="1" t="str">
        <f>IFERROR(VLOOKUP(Data[[#This Row],[Order ID]], Returns!$A:$B, 2, FALSE), "No")</f>
        <v>No</v>
      </c>
      <c r="X9502" s="1">
        <f>1/COUNTIF(Data[Order ID], Data[[#This Row],[Order ID]])</f>
        <v>1</v>
      </c>
      <c r="Y9502" s="1">
        <f>1/COUNTIFS(Data[Customer Name],Data[[#This Row],[Customer Name]], Data[MonthYear],Data[[#This Row],[MonthYear]])</f>
        <v>0.25</v>
      </c>
      <c r="Z9502" s="1" t="str">
        <f>TEXT(Data[[#This Row],[Order Date]], "mm.yy")</f>
        <v>05.18</v>
      </c>
    </row>
    <row r="9503" spans="1:26" x14ac:dyDescent="0.25">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1" t="str">
        <f>IF(M9503=People!$B$2,People!$A$5,(IF(M9503=People!$B$3,People!$A$3,(IF(M9503=People!$B$4,People!$A$4,(IF(M9503=People!$B$5,People!$A$5,0)))))))</f>
        <v>Cassandra Brandow</v>
      </c>
      <c r="W9503" s="1" t="str">
        <f>IFERROR(VLOOKUP(Data[[#This Row],[Order ID]], Returns!$A:$B, 2, FALSE), "No")</f>
        <v>No</v>
      </c>
      <c r="X9503" s="1">
        <f>1/COUNTIF(Data[Order ID], Data[[#This Row],[Order ID]])</f>
        <v>1</v>
      </c>
      <c r="Y9503" s="1">
        <f>1/COUNTIFS(Data[Customer Name],Data[[#This Row],[Customer Name]], Data[MonthYear],Data[[#This Row],[MonthYear]])</f>
        <v>1</v>
      </c>
      <c r="Z9503" s="1" t="str">
        <f>TEXT(Data[[#This Row],[Order Date]], "mm.yy")</f>
        <v>11.17</v>
      </c>
    </row>
    <row r="9504" spans="1:26" x14ac:dyDescent="0.25">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1" t="str">
        <f>IF(M9504=People!$B$2,People!$A$5,(IF(M9504=People!$B$3,People!$A$3,(IF(M9504=People!$B$4,People!$A$4,(IF(M9504=People!$B$5,People!$A$5,0)))))))</f>
        <v>Chuck Magee</v>
      </c>
      <c r="W9504" s="1" t="str">
        <f>IFERROR(VLOOKUP(Data[[#This Row],[Order ID]], Returns!$A:$B, 2, FALSE), "No")</f>
        <v>No</v>
      </c>
      <c r="X9504" s="1">
        <f>1/COUNTIF(Data[Order ID], Data[[#This Row],[Order ID]])</f>
        <v>0.5</v>
      </c>
      <c r="Y9504" s="1">
        <f>1/COUNTIFS(Data[Customer Name],Data[[#This Row],[Customer Name]], Data[MonthYear],Data[[#This Row],[MonthYear]])</f>
        <v>0.5</v>
      </c>
      <c r="Z9504" s="1" t="str">
        <f>TEXT(Data[[#This Row],[Order Date]], "mm.yy")</f>
        <v>04.18</v>
      </c>
    </row>
    <row r="9505" spans="1:26" x14ac:dyDescent="0.25">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1" t="str">
        <f>IF(M9505=People!$B$2,People!$A$5,(IF(M9505=People!$B$3,People!$A$3,(IF(M9505=People!$B$4,People!$A$4,(IF(M9505=People!$B$5,People!$A$5,0)))))))</f>
        <v>Chuck Magee</v>
      </c>
      <c r="W9505" s="1" t="str">
        <f>IFERROR(VLOOKUP(Data[[#This Row],[Order ID]], Returns!$A:$B, 2, FALSE), "No")</f>
        <v>No</v>
      </c>
      <c r="X9505" s="1">
        <f>1/COUNTIF(Data[Order ID], Data[[#This Row],[Order ID]])</f>
        <v>0.5</v>
      </c>
      <c r="Y9505" s="1">
        <f>1/COUNTIFS(Data[Customer Name],Data[[#This Row],[Customer Name]], Data[MonthYear],Data[[#This Row],[MonthYear]])</f>
        <v>0.5</v>
      </c>
      <c r="Z9505" s="1" t="str">
        <f>TEXT(Data[[#This Row],[Order Date]], "mm.yy")</f>
        <v>04.18</v>
      </c>
    </row>
    <row r="9506" spans="1:26" x14ac:dyDescent="0.25">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1" t="str">
        <f>IF(M9506=People!$B$2,People!$A$5,(IF(M9506=People!$B$3,People!$A$3,(IF(M9506=People!$B$4,People!$A$4,(IF(M9506=People!$B$5,People!$A$5,0)))))))</f>
        <v>Chuck Magee</v>
      </c>
      <c r="W9506" s="1" t="str">
        <f>IFERROR(VLOOKUP(Data[[#This Row],[Order ID]], Returns!$A:$B, 2, FALSE), "No")</f>
        <v>No</v>
      </c>
      <c r="X9506" s="1">
        <f>1/COUNTIF(Data[Order ID], Data[[#This Row],[Order ID]])</f>
        <v>0.5</v>
      </c>
      <c r="Y9506" s="1">
        <f>1/COUNTIFS(Data[Customer Name],Data[[#This Row],[Customer Name]], Data[MonthYear],Data[[#This Row],[MonthYear]])</f>
        <v>0.5</v>
      </c>
      <c r="Z9506" s="1" t="str">
        <f>TEXT(Data[[#This Row],[Order Date]], "mm.yy")</f>
        <v>10.18</v>
      </c>
    </row>
    <row r="9507" spans="1:26" x14ac:dyDescent="0.25">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1" t="str">
        <f>IF(M9507=People!$B$2,People!$A$5,(IF(M9507=People!$B$3,People!$A$3,(IF(M9507=People!$B$4,People!$A$4,(IF(M9507=People!$B$5,People!$A$5,0)))))))</f>
        <v>Chuck Magee</v>
      </c>
      <c r="W9507" s="1" t="str">
        <f>IFERROR(VLOOKUP(Data[[#This Row],[Order ID]], Returns!$A:$B, 2, FALSE), "No")</f>
        <v>No</v>
      </c>
      <c r="X9507" s="1">
        <f>1/COUNTIF(Data[Order ID], Data[[#This Row],[Order ID]])</f>
        <v>0.5</v>
      </c>
      <c r="Y9507" s="1">
        <f>1/COUNTIFS(Data[Customer Name],Data[[#This Row],[Customer Name]], Data[MonthYear],Data[[#This Row],[MonthYear]])</f>
        <v>0.5</v>
      </c>
      <c r="Z9507" s="1" t="str">
        <f>TEXT(Data[[#This Row],[Order Date]], "mm.yy")</f>
        <v>10.18</v>
      </c>
    </row>
    <row r="9508" spans="1:26" x14ac:dyDescent="0.25">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1" t="str">
        <f>IF(M9508=People!$B$2,People!$A$5,(IF(M9508=People!$B$3,People!$A$3,(IF(M9508=People!$B$4,People!$A$4,(IF(M9508=People!$B$5,People!$A$5,0)))))))</f>
        <v>Kelly Williams</v>
      </c>
      <c r="W9508" s="1" t="str">
        <f>IFERROR(VLOOKUP(Data[[#This Row],[Order ID]], Returns!$A:$B, 2, FALSE), "No")</f>
        <v>No</v>
      </c>
      <c r="X9508" s="1">
        <f>1/COUNTIF(Data[Order ID], Data[[#This Row],[Order ID]])</f>
        <v>0.25</v>
      </c>
      <c r="Y9508" s="1">
        <f>1/COUNTIFS(Data[Customer Name],Data[[#This Row],[Customer Name]], Data[MonthYear],Data[[#This Row],[MonthYear]])</f>
        <v>0.25</v>
      </c>
      <c r="Z9508" s="1" t="str">
        <f>TEXT(Data[[#This Row],[Order Date]], "mm.yy")</f>
        <v>04.16</v>
      </c>
    </row>
    <row r="9509" spans="1:26" x14ac:dyDescent="0.25">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1" t="str">
        <f>IF(M9509=People!$B$2,People!$A$5,(IF(M9509=People!$B$3,People!$A$3,(IF(M9509=People!$B$4,People!$A$4,(IF(M9509=People!$B$5,People!$A$5,0)))))))</f>
        <v>Kelly Williams</v>
      </c>
      <c r="W9509" s="1" t="str">
        <f>IFERROR(VLOOKUP(Data[[#This Row],[Order ID]], Returns!$A:$B, 2, FALSE), "No")</f>
        <v>No</v>
      </c>
      <c r="X9509" s="1">
        <f>1/COUNTIF(Data[Order ID], Data[[#This Row],[Order ID]])</f>
        <v>0.25</v>
      </c>
      <c r="Y9509" s="1">
        <f>1/COUNTIFS(Data[Customer Name],Data[[#This Row],[Customer Name]], Data[MonthYear],Data[[#This Row],[MonthYear]])</f>
        <v>0.25</v>
      </c>
      <c r="Z9509" s="1" t="str">
        <f>TEXT(Data[[#This Row],[Order Date]], "mm.yy")</f>
        <v>04.16</v>
      </c>
    </row>
    <row r="9510" spans="1:26" x14ac:dyDescent="0.25">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1" t="str">
        <f>IF(M9510=People!$B$2,People!$A$5,(IF(M9510=People!$B$3,People!$A$3,(IF(M9510=People!$B$4,People!$A$4,(IF(M9510=People!$B$5,People!$A$5,0)))))))</f>
        <v>Kelly Williams</v>
      </c>
      <c r="W9510" s="1" t="str">
        <f>IFERROR(VLOOKUP(Data[[#This Row],[Order ID]], Returns!$A:$B, 2, FALSE), "No")</f>
        <v>No</v>
      </c>
      <c r="X9510" s="1">
        <f>1/COUNTIF(Data[Order ID], Data[[#This Row],[Order ID]])</f>
        <v>0.25</v>
      </c>
      <c r="Y9510" s="1">
        <f>1/COUNTIFS(Data[Customer Name],Data[[#This Row],[Customer Name]], Data[MonthYear],Data[[#This Row],[MonthYear]])</f>
        <v>0.25</v>
      </c>
      <c r="Z9510" s="1" t="str">
        <f>TEXT(Data[[#This Row],[Order Date]], "mm.yy")</f>
        <v>04.16</v>
      </c>
    </row>
    <row r="9511" spans="1:26" x14ac:dyDescent="0.25">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1" t="str">
        <f>IF(M9511=People!$B$2,People!$A$5,(IF(M9511=People!$B$3,People!$A$3,(IF(M9511=People!$B$4,People!$A$4,(IF(M9511=People!$B$5,People!$A$5,0)))))))</f>
        <v>Kelly Williams</v>
      </c>
      <c r="W9511" s="1" t="str">
        <f>IFERROR(VLOOKUP(Data[[#This Row],[Order ID]], Returns!$A:$B, 2, FALSE), "No")</f>
        <v>No</v>
      </c>
      <c r="X9511" s="1">
        <f>1/COUNTIF(Data[Order ID], Data[[#This Row],[Order ID]])</f>
        <v>0.25</v>
      </c>
      <c r="Y9511" s="1">
        <f>1/COUNTIFS(Data[Customer Name],Data[[#This Row],[Customer Name]], Data[MonthYear],Data[[#This Row],[MonthYear]])</f>
        <v>0.25</v>
      </c>
      <c r="Z9511" s="1" t="str">
        <f>TEXT(Data[[#This Row],[Order Date]], "mm.yy")</f>
        <v>04.16</v>
      </c>
    </row>
    <row r="9512" spans="1:26" x14ac:dyDescent="0.25">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1" t="str">
        <f>IF(M9512=People!$B$2,People!$A$5,(IF(M9512=People!$B$3,People!$A$3,(IF(M9512=People!$B$4,People!$A$4,(IF(M9512=People!$B$5,People!$A$5,0)))))))</f>
        <v>Chuck Magee</v>
      </c>
      <c r="W9512" s="1" t="str">
        <f>IFERROR(VLOOKUP(Data[[#This Row],[Order ID]], Returns!$A:$B, 2, FALSE), "No")</f>
        <v>No</v>
      </c>
      <c r="X9512" s="1">
        <f>1/COUNTIF(Data[Order ID], Data[[#This Row],[Order ID]])</f>
        <v>1</v>
      </c>
      <c r="Y9512" s="1">
        <f>1/COUNTIFS(Data[Customer Name],Data[[#This Row],[Customer Name]], Data[MonthYear],Data[[#This Row],[MonthYear]])</f>
        <v>1</v>
      </c>
      <c r="Z9512" s="1" t="str">
        <f>TEXT(Data[[#This Row],[Order Date]], "mm.yy")</f>
        <v>08.18</v>
      </c>
    </row>
    <row r="9513" spans="1:26" x14ac:dyDescent="0.25">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1" t="str">
        <f>IF(M9513=People!$B$2,People!$A$5,(IF(M9513=People!$B$3,People!$A$3,(IF(M9513=People!$B$4,People!$A$4,(IF(M9513=People!$B$5,People!$A$5,0)))))))</f>
        <v>Kelly Williams</v>
      </c>
      <c r="W9513" s="1" t="str">
        <f>IFERROR(VLOOKUP(Data[[#This Row],[Order ID]], Returns!$A:$B, 2, FALSE), "No")</f>
        <v>No</v>
      </c>
      <c r="X9513" s="1">
        <f>1/COUNTIF(Data[Order ID], Data[[#This Row],[Order ID]])</f>
        <v>1</v>
      </c>
      <c r="Y9513" s="1">
        <f>1/COUNTIFS(Data[Customer Name],Data[[#This Row],[Customer Name]], Data[MonthYear],Data[[#This Row],[MonthYear]])</f>
        <v>1</v>
      </c>
      <c r="Z9513" s="1" t="str">
        <f>TEXT(Data[[#This Row],[Order Date]], "mm.yy")</f>
        <v>12.16</v>
      </c>
    </row>
    <row r="9514" spans="1:26" x14ac:dyDescent="0.25">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1" t="str">
        <f>IF(M9514=People!$B$2,People!$A$5,(IF(M9514=People!$B$3,People!$A$3,(IF(M9514=People!$B$4,People!$A$4,(IF(M9514=People!$B$5,People!$A$5,0)))))))</f>
        <v>Kelly Williams</v>
      </c>
      <c r="W9514" s="1" t="str">
        <f>IFERROR(VLOOKUP(Data[[#This Row],[Order ID]], Returns!$A:$B, 2, FALSE), "No")</f>
        <v>No</v>
      </c>
      <c r="X9514" s="1">
        <f>1/COUNTIF(Data[Order ID], Data[[#This Row],[Order ID]])</f>
        <v>1</v>
      </c>
      <c r="Y9514" s="1">
        <f>1/COUNTIFS(Data[Customer Name],Data[[#This Row],[Customer Name]], Data[MonthYear],Data[[#This Row],[MonthYear]])</f>
        <v>1</v>
      </c>
      <c r="Z9514" s="1" t="str">
        <f>TEXT(Data[[#This Row],[Order Date]], "mm.yy")</f>
        <v>05.19</v>
      </c>
    </row>
    <row r="9515" spans="1:26" x14ac:dyDescent="0.25">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1" t="str">
        <f>IF(M9515=People!$B$2,People!$A$5,(IF(M9515=People!$B$3,People!$A$3,(IF(M9515=People!$B$4,People!$A$4,(IF(M9515=People!$B$5,People!$A$5,0)))))))</f>
        <v>Kelly Williams</v>
      </c>
      <c r="W9515" s="1" t="str">
        <f>IFERROR(VLOOKUP(Data[[#This Row],[Order ID]], Returns!$A:$B, 2, FALSE), "No")</f>
        <v>No</v>
      </c>
      <c r="X9515" s="1">
        <f>1/COUNTIF(Data[Order ID], Data[[#This Row],[Order ID]])</f>
        <v>1</v>
      </c>
      <c r="Y9515" s="1">
        <f>1/COUNTIFS(Data[Customer Name],Data[[#This Row],[Customer Name]], Data[MonthYear],Data[[#This Row],[MonthYear]])</f>
        <v>1</v>
      </c>
      <c r="Z9515" s="1" t="str">
        <f>TEXT(Data[[#This Row],[Order Date]], "mm.yy")</f>
        <v>10.18</v>
      </c>
    </row>
    <row r="9516" spans="1:26" x14ac:dyDescent="0.25">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1" t="str">
        <f>IF(M9516=People!$B$2,People!$A$5,(IF(M9516=People!$B$3,People!$A$3,(IF(M9516=People!$B$4,People!$A$4,(IF(M9516=People!$B$5,People!$A$5,0)))))))</f>
        <v>Cassandra Brandow</v>
      </c>
      <c r="W9516" s="1" t="str">
        <f>IFERROR(VLOOKUP(Data[[#This Row],[Order ID]], Returns!$A:$B, 2, FALSE), "No")</f>
        <v>No</v>
      </c>
      <c r="X9516" s="1">
        <f>1/COUNTIF(Data[Order ID], Data[[#This Row],[Order ID]])</f>
        <v>1</v>
      </c>
      <c r="Y9516" s="1">
        <f>1/COUNTIFS(Data[Customer Name],Data[[#This Row],[Customer Name]], Data[MonthYear],Data[[#This Row],[MonthYear]])</f>
        <v>1</v>
      </c>
      <c r="Z9516" s="1" t="str">
        <f>TEXT(Data[[#This Row],[Order Date]], "mm.yy")</f>
        <v>03.16</v>
      </c>
    </row>
    <row r="9517" spans="1:26" x14ac:dyDescent="0.25">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1" t="str">
        <f>IF(M9517=People!$B$2,People!$A$5,(IF(M9517=People!$B$3,People!$A$3,(IF(M9517=People!$B$4,People!$A$4,(IF(M9517=People!$B$5,People!$A$5,0)))))))</f>
        <v>Kelly Williams</v>
      </c>
      <c r="W9517" s="1" t="str">
        <f>IFERROR(VLOOKUP(Data[[#This Row],[Order ID]], Returns!$A:$B, 2, FALSE), "No")</f>
        <v>No</v>
      </c>
      <c r="X9517" s="1">
        <f>1/COUNTIF(Data[Order ID], Data[[#This Row],[Order ID]])</f>
        <v>1</v>
      </c>
      <c r="Y9517" s="1">
        <f>1/COUNTIFS(Data[Customer Name],Data[[#This Row],[Customer Name]], Data[MonthYear],Data[[#This Row],[MonthYear]])</f>
        <v>0.5</v>
      </c>
      <c r="Z9517" s="1" t="str">
        <f>TEXT(Data[[#This Row],[Order Date]], "mm.yy")</f>
        <v>02.16</v>
      </c>
    </row>
    <row r="9518" spans="1:26" x14ac:dyDescent="0.25">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1" t="str">
        <f>IF(M9518=People!$B$2,People!$A$5,(IF(M9518=People!$B$3,People!$A$3,(IF(M9518=People!$B$4,People!$A$4,(IF(M9518=People!$B$5,People!$A$5,0)))))))</f>
        <v>Chuck Magee</v>
      </c>
      <c r="W9518" s="1" t="str">
        <f>IFERROR(VLOOKUP(Data[[#This Row],[Order ID]], Returns!$A:$B, 2, FALSE), "No")</f>
        <v>No</v>
      </c>
      <c r="X9518" s="1">
        <f>1/COUNTIF(Data[Order ID], Data[[#This Row],[Order ID]])</f>
        <v>0.33333333333333331</v>
      </c>
      <c r="Y9518" s="1">
        <f>1/COUNTIFS(Data[Customer Name],Data[[#This Row],[Customer Name]], Data[MonthYear],Data[[#This Row],[MonthYear]])</f>
        <v>0.33333333333333331</v>
      </c>
      <c r="Z9518" s="1" t="str">
        <f>TEXT(Data[[#This Row],[Order Date]], "mm.yy")</f>
        <v>08.17</v>
      </c>
    </row>
    <row r="9519" spans="1:26" x14ac:dyDescent="0.25">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1" t="str">
        <f>IF(M9519=People!$B$2,People!$A$5,(IF(M9519=People!$B$3,People!$A$3,(IF(M9519=People!$B$4,People!$A$4,(IF(M9519=People!$B$5,People!$A$5,0)))))))</f>
        <v>Chuck Magee</v>
      </c>
      <c r="W9519" s="1" t="str">
        <f>IFERROR(VLOOKUP(Data[[#This Row],[Order ID]], Returns!$A:$B, 2, FALSE), "No")</f>
        <v>No</v>
      </c>
      <c r="X9519" s="1">
        <f>1/COUNTIF(Data[Order ID], Data[[#This Row],[Order ID]])</f>
        <v>0.33333333333333331</v>
      </c>
      <c r="Y9519" s="1">
        <f>1/COUNTIFS(Data[Customer Name],Data[[#This Row],[Customer Name]], Data[MonthYear],Data[[#This Row],[MonthYear]])</f>
        <v>0.33333333333333331</v>
      </c>
      <c r="Z9519" s="1" t="str">
        <f>TEXT(Data[[#This Row],[Order Date]], "mm.yy")</f>
        <v>08.17</v>
      </c>
    </row>
    <row r="9520" spans="1:26" x14ac:dyDescent="0.25">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1" t="str">
        <f>IF(M9520=People!$B$2,People!$A$5,(IF(M9520=People!$B$3,People!$A$3,(IF(M9520=People!$B$4,People!$A$4,(IF(M9520=People!$B$5,People!$A$5,0)))))))</f>
        <v>Chuck Magee</v>
      </c>
      <c r="W9520" s="1" t="str">
        <f>IFERROR(VLOOKUP(Data[[#This Row],[Order ID]], Returns!$A:$B, 2, FALSE), "No")</f>
        <v>No</v>
      </c>
      <c r="X9520" s="1">
        <f>1/COUNTIF(Data[Order ID], Data[[#This Row],[Order ID]])</f>
        <v>0.33333333333333331</v>
      </c>
      <c r="Y9520" s="1">
        <f>1/COUNTIFS(Data[Customer Name],Data[[#This Row],[Customer Name]], Data[MonthYear],Data[[#This Row],[MonthYear]])</f>
        <v>0.33333333333333331</v>
      </c>
      <c r="Z9520" s="1" t="str">
        <f>TEXT(Data[[#This Row],[Order Date]], "mm.yy")</f>
        <v>08.17</v>
      </c>
    </row>
    <row r="9521" spans="1:26" x14ac:dyDescent="0.25">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1" t="str">
        <f>IF(M9521=People!$B$2,People!$A$5,(IF(M9521=People!$B$3,People!$A$3,(IF(M9521=People!$B$4,People!$A$4,(IF(M9521=People!$B$5,People!$A$5,0)))))))</f>
        <v>Cassandra Brandow</v>
      </c>
      <c r="W9521" s="1" t="str">
        <f>IFERROR(VLOOKUP(Data[[#This Row],[Order ID]], Returns!$A:$B, 2, FALSE), "No")</f>
        <v>No</v>
      </c>
      <c r="X9521" s="1">
        <f>1/COUNTIF(Data[Order ID], Data[[#This Row],[Order ID]])</f>
        <v>1</v>
      </c>
      <c r="Y9521" s="1">
        <f>1/COUNTIFS(Data[Customer Name],Data[[#This Row],[Customer Name]], Data[MonthYear],Data[[#This Row],[MonthYear]])</f>
        <v>1</v>
      </c>
      <c r="Z9521" s="1" t="str">
        <f>TEXT(Data[[#This Row],[Order Date]], "mm.yy")</f>
        <v>05.19</v>
      </c>
    </row>
    <row r="9522" spans="1:26" x14ac:dyDescent="0.25">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1" t="str">
        <f>IF(M9522=People!$B$2,People!$A$5,(IF(M9522=People!$B$3,People!$A$3,(IF(M9522=People!$B$4,People!$A$4,(IF(M9522=People!$B$5,People!$A$5,0)))))))</f>
        <v>Cassandra Brandow</v>
      </c>
      <c r="W9522" s="1" t="str">
        <f>IFERROR(VLOOKUP(Data[[#This Row],[Order ID]], Returns!$A:$B, 2, FALSE), "No")</f>
        <v>No</v>
      </c>
      <c r="X9522" s="1">
        <f>1/COUNTIF(Data[Order ID], Data[[#This Row],[Order ID]])</f>
        <v>1</v>
      </c>
      <c r="Y9522" s="1">
        <f>1/COUNTIFS(Data[Customer Name],Data[[#This Row],[Customer Name]], Data[MonthYear],Data[[#This Row],[MonthYear]])</f>
        <v>1</v>
      </c>
      <c r="Z9522" s="1" t="str">
        <f>TEXT(Data[[#This Row],[Order Date]], "mm.yy")</f>
        <v>02.18</v>
      </c>
    </row>
    <row r="9523" spans="1:26" x14ac:dyDescent="0.25">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1" t="str">
        <f>IF(M9523=People!$B$2,People!$A$5,(IF(M9523=People!$B$3,People!$A$3,(IF(M9523=People!$B$4,People!$A$4,(IF(M9523=People!$B$5,People!$A$5,0)))))))</f>
        <v>Kelly Williams</v>
      </c>
      <c r="W9523" s="1" t="str">
        <f>IFERROR(VLOOKUP(Data[[#This Row],[Order ID]], Returns!$A:$B, 2, FALSE), "No")</f>
        <v>No</v>
      </c>
      <c r="X9523" s="1">
        <f>1/COUNTIF(Data[Order ID], Data[[#This Row],[Order ID]])</f>
        <v>0.33333333333333331</v>
      </c>
      <c r="Y9523" s="1">
        <f>1/COUNTIFS(Data[Customer Name],Data[[#This Row],[Customer Name]], Data[MonthYear],Data[[#This Row],[MonthYear]])</f>
        <v>0.33333333333333331</v>
      </c>
      <c r="Z9523" s="1" t="str">
        <f>TEXT(Data[[#This Row],[Order Date]], "mm.yy")</f>
        <v>12.16</v>
      </c>
    </row>
    <row r="9524" spans="1:26" x14ac:dyDescent="0.25">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1" t="str">
        <f>IF(M9524=People!$B$2,People!$A$5,(IF(M9524=People!$B$3,People!$A$3,(IF(M9524=People!$B$4,People!$A$4,(IF(M9524=People!$B$5,People!$A$5,0)))))))</f>
        <v>Kelly Williams</v>
      </c>
      <c r="W9524" s="1" t="str">
        <f>IFERROR(VLOOKUP(Data[[#This Row],[Order ID]], Returns!$A:$B, 2, FALSE), "No")</f>
        <v>No</v>
      </c>
      <c r="X9524" s="1">
        <f>1/COUNTIF(Data[Order ID], Data[[#This Row],[Order ID]])</f>
        <v>0.33333333333333331</v>
      </c>
      <c r="Y9524" s="1">
        <f>1/COUNTIFS(Data[Customer Name],Data[[#This Row],[Customer Name]], Data[MonthYear],Data[[#This Row],[MonthYear]])</f>
        <v>0.33333333333333331</v>
      </c>
      <c r="Z9524" s="1" t="str">
        <f>TEXT(Data[[#This Row],[Order Date]], "mm.yy")</f>
        <v>12.16</v>
      </c>
    </row>
    <row r="9525" spans="1:26" x14ac:dyDescent="0.25">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1" t="str">
        <f>IF(M9525=People!$B$2,People!$A$5,(IF(M9525=People!$B$3,People!$A$3,(IF(M9525=People!$B$4,People!$A$4,(IF(M9525=People!$B$5,People!$A$5,0)))))))</f>
        <v>Kelly Williams</v>
      </c>
      <c r="W9525" s="1" t="str">
        <f>IFERROR(VLOOKUP(Data[[#This Row],[Order ID]], Returns!$A:$B, 2, FALSE), "No")</f>
        <v>No</v>
      </c>
      <c r="X9525" s="1">
        <f>1/COUNTIF(Data[Order ID], Data[[#This Row],[Order ID]])</f>
        <v>0.33333333333333331</v>
      </c>
      <c r="Y9525" s="1">
        <f>1/COUNTIFS(Data[Customer Name],Data[[#This Row],[Customer Name]], Data[MonthYear],Data[[#This Row],[MonthYear]])</f>
        <v>0.33333333333333331</v>
      </c>
      <c r="Z9525" s="1" t="str">
        <f>TEXT(Data[[#This Row],[Order Date]], "mm.yy")</f>
        <v>12.16</v>
      </c>
    </row>
    <row r="9526" spans="1:26" x14ac:dyDescent="0.25">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1" t="str">
        <f>IF(M9526=People!$B$2,People!$A$5,(IF(M9526=People!$B$3,People!$A$3,(IF(M9526=People!$B$4,People!$A$4,(IF(M9526=People!$B$5,People!$A$5,0)))))))</f>
        <v>Cassandra Brandow</v>
      </c>
      <c r="W9526" s="1" t="str">
        <f>IFERROR(VLOOKUP(Data[[#This Row],[Order ID]], Returns!$A:$B, 2, FALSE), "No")</f>
        <v>Yes</v>
      </c>
      <c r="X9526" s="1">
        <f>1/COUNTIF(Data[Order ID], Data[[#This Row],[Order ID]])</f>
        <v>0.2</v>
      </c>
      <c r="Y9526" s="1">
        <f>1/COUNTIFS(Data[Customer Name],Data[[#This Row],[Customer Name]], Data[MonthYear],Data[[#This Row],[MonthYear]])</f>
        <v>0.2</v>
      </c>
      <c r="Z9526" s="1" t="str">
        <f>TEXT(Data[[#This Row],[Order Date]], "mm.yy")</f>
        <v>12.19</v>
      </c>
    </row>
    <row r="9527" spans="1:26" x14ac:dyDescent="0.25">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1" t="str">
        <f>IF(M9527=People!$B$2,People!$A$5,(IF(M9527=People!$B$3,People!$A$3,(IF(M9527=People!$B$4,People!$A$4,(IF(M9527=People!$B$5,People!$A$5,0)))))))</f>
        <v>Cassandra Brandow</v>
      </c>
      <c r="W9527" s="1" t="str">
        <f>IFERROR(VLOOKUP(Data[[#This Row],[Order ID]], Returns!$A:$B, 2, FALSE), "No")</f>
        <v>Yes</v>
      </c>
      <c r="X9527" s="1">
        <f>1/COUNTIF(Data[Order ID], Data[[#This Row],[Order ID]])</f>
        <v>0.2</v>
      </c>
      <c r="Y9527" s="1">
        <f>1/COUNTIFS(Data[Customer Name],Data[[#This Row],[Customer Name]], Data[MonthYear],Data[[#This Row],[MonthYear]])</f>
        <v>0.2</v>
      </c>
      <c r="Z9527" s="1" t="str">
        <f>TEXT(Data[[#This Row],[Order Date]], "mm.yy")</f>
        <v>12.19</v>
      </c>
    </row>
    <row r="9528" spans="1:26" x14ac:dyDescent="0.25">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1" t="str">
        <f>IF(M9528=People!$B$2,People!$A$5,(IF(M9528=People!$B$3,People!$A$3,(IF(M9528=People!$B$4,People!$A$4,(IF(M9528=People!$B$5,People!$A$5,0)))))))</f>
        <v>Cassandra Brandow</v>
      </c>
      <c r="W9528" s="1" t="str">
        <f>IFERROR(VLOOKUP(Data[[#This Row],[Order ID]], Returns!$A:$B, 2, FALSE), "No")</f>
        <v>Yes</v>
      </c>
      <c r="X9528" s="1">
        <f>1/COUNTIF(Data[Order ID], Data[[#This Row],[Order ID]])</f>
        <v>0.2</v>
      </c>
      <c r="Y9528" s="1">
        <f>1/COUNTIFS(Data[Customer Name],Data[[#This Row],[Customer Name]], Data[MonthYear],Data[[#This Row],[MonthYear]])</f>
        <v>0.2</v>
      </c>
      <c r="Z9528" s="1" t="str">
        <f>TEXT(Data[[#This Row],[Order Date]], "mm.yy")</f>
        <v>12.19</v>
      </c>
    </row>
    <row r="9529" spans="1:26" x14ac:dyDescent="0.25">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1" t="str">
        <f>IF(M9529=People!$B$2,People!$A$5,(IF(M9529=People!$B$3,People!$A$3,(IF(M9529=People!$B$4,People!$A$4,(IF(M9529=People!$B$5,People!$A$5,0)))))))</f>
        <v>Cassandra Brandow</v>
      </c>
      <c r="W9529" s="1" t="str">
        <f>IFERROR(VLOOKUP(Data[[#This Row],[Order ID]], Returns!$A:$B, 2, FALSE), "No")</f>
        <v>Yes</v>
      </c>
      <c r="X9529" s="1">
        <f>1/COUNTIF(Data[Order ID], Data[[#This Row],[Order ID]])</f>
        <v>0.2</v>
      </c>
      <c r="Y9529" s="1">
        <f>1/COUNTIFS(Data[Customer Name],Data[[#This Row],[Customer Name]], Data[MonthYear],Data[[#This Row],[MonthYear]])</f>
        <v>0.2</v>
      </c>
      <c r="Z9529" s="1" t="str">
        <f>TEXT(Data[[#This Row],[Order Date]], "mm.yy")</f>
        <v>12.19</v>
      </c>
    </row>
    <row r="9530" spans="1:26" x14ac:dyDescent="0.25">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1" t="str">
        <f>IF(M9530=People!$B$2,People!$A$5,(IF(M9530=People!$B$3,People!$A$3,(IF(M9530=People!$B$4,People!$A$4,(IF(M9530=People!$B$5,People!$A$5,0)))))))</f>
        <v>Cassandra Brandow</v>
      </c>
      <c r="W9530" s="1" t="str">
        <f>IFERROR(VLOOKUP(Data[[#This Row],[Order ID]], Returns!$A:$B, 2, FALSE), "No")</f>
        <v>Yes</v>
      </c>
      <c r="X9530" s="1">
        <f>1/COUNTIF(Data[Order ID], Data[[#This Row],[Order ID]])</f>
        <v>0.2</v>
      </c>
      <c r="Y9530" s="1">
        <f>1/COUNTIFS(Data[Customer Name],Data[[#This Row],[Customer Name]], Data[MonthYear],Data[[#This Row],[MonthYear]])</f>
        <v>0.2</v>
      </c>
      <c r="Z9530" s="1" t="str">
        <f>TEXT(Data[[#This Row],[Order Date]], "mm.yy")</f>
        <v>12.19</v>
      </c>
    </row>
    <row r="9531" spans="1:26" x14ac:dyDescent="0.25">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1" t="str">
        <f>IF(M9531=People!$B$2,People!$A$5,(IF(M9531=People!$B$3,People!$A$3,(IF(M9531=People!$B$4,People!$A$4,(IF(M9531=People!$B$5,People!$A$5,0)))))))</f>
        <v>Kelly Williams</v>
      </c>
      <c r="W9531" s="1" t="str">
        <f>IFERROR(VLOOKUP(Data[[#This Row],[Order ID]], Returns!$A:$B, 2, FALSE), "No")</f>
        <v>No</v>
      </c>
      <c r="X9531" s="1">
        <f>1/COUNTIF(Data[Order ID], Data[[#This Row],[Order ID]])</f>
        <v>1</v>
      </c>
      <c r="Y9531" s="1">
        <f>1/COUNTIFS(Data[Customer Name],Data[[#This Row],[Customer Name]], Data[MonthYear],Data[[#This Row],[MonthYear]])</f>
        <v>1</v>
      </c>
      <c r="Z9531" s="1" t="str">
        <f>TEXT(Data[[#This Row],[Order Date]], "mm.yy")</f>
        <v>03.19</v>
      </c>
    </row>
    <row r="9532" spans="1:26" x14ac:dyDescent="0.25">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1" t="str">
        <f>IF(M9532=People!$B$2,People!$A$5,(IF(M9532=People!$B$3,People!$A$3,(IF(M9532=People!$B$4,People!$A$4,(IF(M9532=People!$B$5,People!$A$5,0)))))))</f>
        <v>Cassandra Brandow</v>
      </c>
      <c r="W9532" s="1" t="str">
        <f>IFERROR(VLOOKUP(Data[[#This Row],[Order ID]], Returns!$A:$B, 2, FALSE), "No")</f>
        <v>No</v>
      </c>
      <c r="X9532" s="1">
        <f>1/COUNTIF(Data[Order ID], Data[[#This Row],[Order ID]])</f>
        <v>1</v>
      </c>
      <c r="Y9532" s="1">
        <f>1/COUNTIFS(Data[Customer Name],Data[[#This Row],[Customer Name]], Data[MonthYear],Data[[#This Row],[MonthYear]])</f>
        <v>1</v>
      </c>
      <c r="Z9532" s="1" t="str">
        <f>TEXT(Data[[#This Row],[Order Date]], "mm.yy")</f>
        <v>07.19</v>
      </c>
    </row>
    <row r="9533" spans="1:26" x14ac:dyDescent="0.25">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1" t="str">
        <f>IF(M9533=People!$B$2,People!$A$5,(IF(M9533=People!$B$3,People!$A$3,(IF(M9533=People!$B$4,People!$A$4,(IF(M9533=People!$B$5,People!$A$5,0)))))))</f>
        <v>Kelly Williams</v>
      </c>
      <c r="W9533" s="1" t="str">
        <f>IFERROR(VLOOKUP(Data[[#This Row],[Order ID]], Returns!$A:$B, 2, FALSE), "No")</f>
        <v>No</v>
      </c>
      <c r="X9533" s="1">
        <f>1/COUNTIF(Data[Order ID], Data[[#This Row],[Order ID]])</f>
        <v>1</v>
      </c>
      <c r="Y9533" s="1">
        <f>1/COUNTIFS(Data[Customer Name],Data[[#This Row],[Customer Name]], Data[MonthYear],Data[[#This Row],[MonthYear]])</f>
        <v>1</v>
      </c>
      <c r="Z9533" s="1" t="str">
        <f>TEXT(Data[[#This Row],[Order Date]], "mm.yy")</f>
        <v>10.19</v>
      </c>
    </row>
    <row r="9534" spans="1:26" x14ac:dyDescent="0.25">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1" t="str">
        <f>IF(M9534=People!$B$2,People!$A$5,(IF(M9534=People!$B$3,People!$A$3,(IF(M9534=People!$B$4,People!$A$4,(IF(M9534=People!$B$5,People!$A$5,0)))))))</f>
        <v>Chuck Magee</v>
      </c>
      <c r="W9534" s="1" t="str">
        <f>IFERROR(VLOOKUP(Data[[#This Row],[Order ID]], Returns!$A:$B, 2, FALSE), "No")</f>
        <v>No</v>
      </c>
      <c r="X9534" s="1">
        <f>1/COUNTIF(Data[Order ID], Data[[#This Row],[Order ID]])</f>
        <v>0.25</v>
      </c>
      <c r="Y9534" s="1">
        <f>1/COUNTIFS(Data[Customer Name],Data[[#This Row],[Customer Name]], Data[MonthYear],Data[[#This Row],[MonthYear]])</f>
        <v>0.2</v>
      </c>
      <c r="Z9534" s="1" t="str">
        <f>TEXT(Data[[#This Row],[Order Date]], "mm.yy")</f>
        <v>10.18</v>
      </c>
    </row>
    <row r="9535" spans="1:26" x14ac:dyDescent="0.25">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1" t="str">
        <f>IF(M9535=People!$B$2,People!$A$5,(IF(M9535=People!$B$3,People!$A$3,(IF(M9535=People!$B$4,People!$A$4,(IF(M9535=People!$B$5,People!$A$5,0)))))))</f>
        <v>Chuck Magee</v>
      </c>
      <c r="W9535" s="1" t="str">
        <f>IFERROR(VLOOKUP(Data[[#This Row],[Order ID]], Returns!$A:$B, 2, FALSE), "No")</f>
        <v>No</v>
      </c>
      <c r="X9535" s="1">
        <f>1/COUNTIF(Data[Order ID], Data[[#This Row],[Order ID]])</f>
        <v>0.25</v>
      </c>
      <c r="Y9535" s="1">
        <f>1/COUNTIFS(Data[Customer Name],Data[[#This Row],[Customer Name]], Data[MonthYear],Data[[#This Row],[MonthYear]])</f>
        <v>0.2</v>
      </c>
      <c r="Z9535" s="1" t="str">
        <f>TEXT(Data[[#This Row],[Order Date]], "mm.yy")</f>
        <v>10.18</v>
      </c>
    </row>
    <row r="9536" spans="1:26" x14ac:dyDescent="0.25">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1" t="str">
        <f>IF(M9536=People!$B$2,People!$A$5,(IF(M9536=People!$B$3,People!$A$3,(IF(M9536=People!$B$4,People!$A$4,(IF(M9536=People!$B$5,People!$A$5,0)))))))</f>
        <v>Chuck Magee</v>
      </c>
      <c r="W9536" s="1" t="str">
        <f>IFERROR(VLOOKUP(Data[[#This Row],[Order ID]], Returns!$A:$B, 2, FALSE), "No")</f>
        <v>No</v>
      </c>
      <c r="X9536" s="1">
        <f>1/COUNTIF(Data[Order ID], Data[[#This Row],[Order ID]])</f>
        <v>0.25</v>
      </c>
      <c r="Y9536" s="1">
        <f>1/COUNTIFS(Data[Customer Name],Data[[#This Row],[Customer Name]], Data[MonthYear],Data[[#This Row],[MonthYear]])</f>
        <v>0.2</v>
      </c>
      <c r="Z9536" s="1" t="str">
        <f>TEXT(Data[[#This Row],[Order Date]], "mm.yy")</f>
        <v>10.18</v>
      </c>
    </row>
    <row r="9537" spans="1:26" x14ac:dyDescent="0.25">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1" t="str">
        <f>IF(M9537=People!$B$2,People!$A$5,(IF(M9537=People!$B$3,People!$A$3,(IF(M9537=People!$B$4,People!$A$4,(IF(M9537=People!$B$5,People!$A$5,0)))))))</f>
        <v>Chuck Magee</v>
      </c>
      <c r="W9537" s="1" t="str">
        <f>IFERROR(VLOOKUP(Data[[#This Row],[Order ID]], Returns!$A:$B, 2, FALSE), "No")</f>
        <v>No</v>
      </c>
      <c r="X9537" s="1">
        <f>1/COUNTIF(Data[Order ID], Data[[#This Row],[Order ID]])</f>
        <v>0.25</v>
      </c>
      <c r="Y9537" s="1">
        <f>1/COUNTIFS(Data[Customer Name],Data[[#This Row],[Customer Name]], Data[MonthYear],Data[[#This Row],[MonthYear]])</f>
        <v>0.2</v>
      </c>
      <c r="Z9537" s="1" t="str">
        <f>TEXT(Data[[#This Row],[Order Date]], "mm.yy")</f>
        <v>10.18</v>
      </c>
    </row>
    <row r="9538" spans="1:26" x14ac:dyDescent="0.25">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1" t="str">
        <f>IF(M9538=People!$B$2,People!$A$5,(IF(M9538=People!$B$3,People!$A$3,(IF(M9538=People!$B$4,People!$A$4,(IF(M9538=People!$B$5,People!$A$5,0)))))))</f>
        <v>Kelly Williams</v>
      </c>
      <c r="W9538" s="1" t="str">
        <f>IFERROR(VLOOKUP(Data[[#This Row],[Order ID]], Returns!$A:$B, 2, FALSE), "No")</f>
        <v>No</v>
      </c>
      <c r="X9538" s="1">
        <f>1/COUNTIF(Data[Order ID], Data[[#This Row],[Order ID]])</f>
        <v>1</v>
      </c>
      <c r="Y9538" s="1">
        <f>1/COUNTIFS(Data[Customer Name],Data[[#This Row],[Customer Name]], Data[MonthYear],Data[[#This Row],[MonthYear]])</f>
        <v>0.33333333333333331</v>
      </c>
      <c r="Z9538" s="1" t="str">
        <f>TEXT(Data[[#This Row],[Order Date]], "mm.yy")</f>
        <v>06.19</v>
      </c>
    </row>
    <row r="9539" spans="1:26" x14ac:dyDescent="0.25">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1" t="str">
        <f>IF(M9539=People!$B$2,People!$A$5,(IF(M9539=People!$B$3,People!$A$3,(IF(M9539=People!$B$4,People!$A$4,(IF(M9539=People!$B$5,People!$A$5,0)))))))</f>
        <v>Cassandra Brandow</v>
      </c>
      <c r="W9539" s="1" t="str">
        <f>IFERROR(VLOOKUP(Data[[#This Row],[Order ID]], Returns!$A:$B, 2, FALSE), "No")</f>
        <v>No</v>
      </c>
      <c r="X9539" s="1">
        <f>1/COUNTIF(Data[Order ID], Data[[#This Row],[Order ID]])</f>
        <v>1</v>
      </c>
      <c r="Y9539" s="1">
        <f>1/COUNTIFS(Data[Customer Name],Data[[#This Row],[Customer Name]], Data[MonthYear],Data[[#This Row],[MonthYear]])</f>
        <v>1</v>
      </c>
      <c r="Z9539" s="1" t="str">
        <f>TEXT(Data[[#This Row],[Order Date]], "mm.yy")</f>
        <v>09.18</v>
      </c>
    </row>
    <row r="9540" spans="1:26" x14ac:dyDescent="0.25">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1" t="str">
        <f>IF(M9540=People!$B$2,People!$A$5,(IF(M9540=People!$B$3,People!$A$3,(IF(M9540=People!$B$4,People!$A$4,(IF(M9540=People!$B$5,People!$A$5,0)))))))</f>
        <v>Chuck Magee</v>
      </c>
      <c r="W9540" s="1" t="str">
        <f>IFERROR(VLOOKUP(Data[[#This Row],[Order ID]], Returns!$A:$B, 2, FALSE), "No")</f>
        <v>No</v>
      </c>
      <c r="X9540" s="1">
        <f>1/COUNTIF(Data[Order ID], Data[[#This Row],[Order ID]])</f>
        <v>0.5</v>
      </c>
      <c r="Y9540" s="1">
        <f>1/COUNTIFS(Data[Customer Name],Data[[#This Row],[Customer Name]], Data[MonthYear],Data[[#This Row],[MonthYear]])</f>
        <v>0.5</v>
      </c>
      <c r="Z9540" s="1" t="str">
        <f>TEXT(Data[[#This Row],[Order Date]], "mm.yy")</f>
        <v>09.19</v>
      </c>
    </row>
    <row r="9541" spans="1:26" x14ac:dyDescent="0.25">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1" t="str">
        <f>IF(M9541=People!$B$2,People!$A$5,(IF(M9541=People!$B$3,People!$A$3,(IF(M9541=People!$B$4,People!$A$4,(IF(M9541=People!$B$5,People!$A$5,0)))))))</f>
        <v>Chuck Magee</v>
      </c>
      <c r="W9541" s="1" t="str">
        <f>IFERROR(VLOOKUP(Data[[#This Row],[Order ID]], Returns!$A:$B, 2, FALSE), "No")</f>
        <v>No</v>
      </c>
      <c r="X9541" s="1">
        <f>1/COUNTIF(Data[Order ID], Data[[#This Row],[Order ID]])</f>
        <v>0.5</v>
      </c>
      <c r="Y9541" s="1">
        <f>1/COUNTIFS(Data[Customer Name],Data[[#This Row],[Customer Name]], Data[MonthYear],Data[[#This Row],[MonthYear]])</f>
        <v>0.5</v>
      </c>
      <c r="Z9541" s="1" t="str">
        <f>TEXT(Data[[#This Row],[Order Date]], "mm.yy")</f>
        <v>09.19</v>
      </c>
    </row>
    <row r="9542" spans="1:26" x14ac:dyDescent="0.25">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1" t="str">
        <f>IF(M9542=People!$B$2,People!$A$5,(IF(M9542=People!$B$3,People!$A$3,(IF(M9542=People!$B$4,People!$A$4,(IF(M9542=People!$B$5,People!$A$5,0)))))))</f>
        <v>Cassandra Brandow</v>
      </c>
      <c r="W9542" s="1" t="str">
        <f>IFERROR(VLOOKUP(Data[[#This Row],[Order ID]], Returns!$A:$B, 2, FALSE), "No")</f>
        <v>No</v>
      </c>
      <c r="X9542" s="1">
        <f>1/COUNTIF(Data[Order ID], Data[[#This Row],[Order ID]])</f>
        <v>1</v>
      </c>
      <c r="Y9542" s="1">
        <f>1/COUNTIFS(Data[Customer Name],Data[[#This Row],[Customer Name]], Data[MonthYear],Data[[#This Row],[MonthYear]])</f>
        <v>1</v>
      </c>
      <c r="Z9542" s="1" t="str">
        <f>TEXT(Data[[#This Row],[Order Date]], "mm.yy")</f>
        <v>05.17</v>
      </c>
    </row>
    <row r="9543" spans="1:26" x14ac:dyDescent="0.25">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1" t="str">
        <f>IF(M9543=People!$B$2,People!$A$5,(IF(M9543=People!$B$3,People!$A$3,(IF(M9543=People!$B$4,People!$A$4,(IF(M9543=People!$B$5,People!$A$5,0)))))))</f>
        <v>Kelly Williams</v>
      </c>
      <c r="W9543" s="1" t="str">
        <f>IFERROR(VLOOKUP(Data[[#This Row],[Order ID]], Returns!$A:$B, 2, FALSE), "No")</f>
        <v>No</v>
      </c>
      <c r="X9543" s="1">
        <f>1/COUNTIF(Data[Order ID], Data[[#This Row],[Order ID]])</f>
        <v>0.25</v>
      </c>
      <c r="Y9543" s="1">
        <f>1/COUNTIFS(Data[Customer Name],Data[[#This Row],[Customer Name]], Data[MonthYear],Data[[#This Row],[MonthYear]])</f>
        <v>0.25</v>
      </c>
      <c r="Z9543" s="1" t="str">
        <f>TEXT(Data[[#This Row],[Order Date]], "mm.yy")</f>
        <v>08.17</v>
      </c>
    </row>
    <row r="9544" spans="1:26" x14ac:dyDescent="0.25">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1" t="str">
        <f>IF(M9544=People!$B$2,People!$A$5,(IF(M9544=People!$B$3,People!$A$3,(IF(M9544=People!$B$4,People!$A$4,(IF(M9544=People!$B$5,People!$A$5,0)))))))</f>
        <v>Kelly Williams</v>
      </c>
      <c r="W9544" s="1" t="str">
        <f>IFERROR(VLOOKUP(Data[[#This Row],[Order ID]], Returns!$A:$B, 2, FALSE), "No")</f>
        <v>No</v>
      </c>
      <c r="X9544" s="1">
        <f>1/COUNTIF(Data[Order ID], Data[[#This Row],[Order ID]])</f>
        <v>0.25</v>
      </c>
      <c r="Y9544" s="1">
        <f>1/COUNTIFS(Data[Customer Name],Data[[#This Row],[Customer Name]], Data[MonthYear],Data[[#This Row],[MonthYear]])</f>
        <v>0.25</v>
      </c>
      <c r="Z9544" s="1" t="str">
        <f>TEXT(Data[[#This Row],[Order Date]], "mm.yy")</f>
        <v>08.17</v>
      </c>
    </row>
    <row r="9545" spans="1:26" x14ac:dyDescent="0.25">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1" t="str">
        <f>IF(M9545=People!$B$2,People!$A$5,(IF(M9545=People!$B$3,People!$A$3,(IF(M9545=People!$B$4,People!$A$4,(IF(M9545=People!$B$5,People!$A$5,0)))))))</f>
        <v>Kelly Williams</v>
      </c>
      <c r="W9545" s="1" t="str">
        <f>IFERROR(VLOOKUP(Data[[#This Row],[Order ID]], Returns!$A:$B, 2, FALSE), "No")</f>
        <v>No</v>
      </c>
      <c r="X9545" s="1">
        <f>1/COUNTIF(Data[Order ID], Data[[#This Row],[Order ID]])</f>
        <v>0.25</v>
      </c>
      <c r="Y9545" s="1">
        <f>1/COUNTIFS(Data[Customer Name],Data[[#This Row],[Customer Name]], Data[MonthYear],Data[[#This Row],[MonthYear]])</f>
        <v>0.25</v>
      </c>
      <c r="Z9545" s="1" t="str">
        <f>TEXT(Data[[#This Row],[Order Date]], "mm.yy")</f>
        <v>08.17</v>
      </c>
    </row>
    <row r="9546" spans="1:26" x14ac:dyDescent="0.25">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1" t="str">
        <f>IF(M9546=People!$B$2,People!$A$5,(IF(M9546=People!$B$3,People!$A$3,(IF(M9546=People!$B$4,People!$A$4,(IF(M9546=People!$B$5,People!$A$5,0)))))))</f>
        <v>Kelly Williams</v>
      </c>
      <c r="W9546" s="1" t="str">
        <f>IFERROR(VLOOKUP(Data[[#This Row],[Order ID]], Returns!$A:$B, 2, FALSE), "No")</f>
        <v>No</v>
      </c>
      <c r="X9546" s="1">
        <f>1/COUNTIF(Data[Order ID], Data[[#This Row],[Order ID]])</f>
        <v>0.25</v>
      </c>
      <c r="Y9546" s="1">
        <f>1/COUNTIFS(Data[Customer Name],Data[[#This Row],[Customer Name]], Data[MonthYear],Data[[#This Row],[MonthYear]])</f>
        <v>0.25</v>
      </c>
      <c r="Z9546" s="1" t="str">
        <f>TEXT(Data[[#This Row],[Order Date]], "mm.yy")</f>
        <v>08.17</v>
      </c>
    </row>
    <row r="9547" spans="1:26" x14ac:dyDescent="0.25">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1" t="str">
        <f>IF(M9547=People!$B$2,People!$A$5,(IF(M9547=People!$B$3,People!$A$3,(IF(M9547=People!$B$4,People!$A$4,(IF(M9547=People!$B$5,People!$A$5,0)))))))</f>
        <v>Kelly Williams</v>
      </c>
      <c r="W9547" s="1" t="str">
        <f>IFERROR(VLOOKUP(Data[[#This Row],[Order ID]], Returns!$A:$B, 2, FALSE), "No")</f>
        <v>No</v>
      </c>
      <c r="X9547" s="1">
        <f>1/COUNTIF(Data[Order ID], Data[[#This Row],[Order ID]])</f>
        <v>0.5</v>
      </c>
      <c r="Y9547" s="1">
        <f>1/COUNTIFS(Data[Customer Name],Data[[#This Row],[Customer Name]], Data[MonthYear],Data[[#This Row],[MonthYear]])</f>
        <v>0.5</v>
      </c>
      <c r="Z9547" s="1" t="str">
        <f>TEXT(Data[[#This Row],[Order Date]], "mm.yy")</f>
        <v>10.16</v>
      </c>
    </row>
    <row r="9548" spans="1:26" x14ac:dyDescent="0.25">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1" t="str">
        <f>IF(M9548=People!$B$2,People!$A$5,(IF(M9548=People!$B$3,People!$A$3,(IF(M9548=People!$B$4,People!$A$4,(IF(M9548=People!$B$5,People!$A$5,0)))))))</f>
        <v>Kelly Williams</v>
      </c>
      <c r="W9548" s="1" t="str">
        <f>IFERROR(VLOOKUP(Data[[#This Row],[Order ID]], Returns!$A:$B, 2, FALSE), "No")</f>
        <v>No</v>
      </c>
      <c r="X9548" s="1">
        <f>1/COUNTIF(Data[Order ID], Data[[#This Row],[Order ID]])</f>
        <v>0.5</v>
      </c>
      <c r="Y9548" s="1">
        <f>1/COUNTIFS(Data[Customer Name],Data[[#This Row],[Customer Name]], Data[MonthYear],Data[[#This Row],[MonthYear]])</f>
        <v>0.5</v>
      </c>
      <c r="Z9548" s="1" t="str">
        <f>TEXT(Data[[#This Row],[Order Date]], "mm.yy")</f>
        <v>10.16</v>
      </c>
    </row>
    <row r="9549" spans="1:26" x14ac:dyDescent="0.25">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1" t="str">
        <f>IF(M9549=People!$B$2,People!$A$5,(IF(M9549=People!$B$3,People!$A$3,(IF(M9549=People!$B$4,People!$A$4,(IF(M9549=People!$B$5,People!$A$5,0)))))))</f>
        <v>Chuck Magee</v>
      </c>
      <c r="W9549" s="1" t="str">
        <f>IFERROR(VLOOKUP(Data[[#This Row],[Order ID]], Returns!$A:$B, 2, FALSE), "No")</f>
        <v>No</v>
      </c>
      <c r="X9549" s="1">
        <f>1/COUNTIF(Data[Order ID], Data[[#This Row],[Order ID]])</f>
        <v>0.33333333333333331</v>
      </c>
      <c r="Y9549" s="1">
        <f>1/COUNTIFS(Data[Customer Name],Data[[#This Row],[Customer Name]], Data[MonthYear],Data[[#This Row],[MonthYear]])</f>
        <v>0.2</v>
      </c>
      <c r="Z9549" s="1" t="str">
        <f>TEXT(Data[[#This Row],[Order Date]], "mm.yy")</f>
        <v>06.18</v>
      </c>
    </row>
    <row r="9550" spans="1:26" x14ac:dyDescent="0.25">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1" t="str">
        <f>IF(M9550=People!$B$2,People!$A$5,(IF(M9550=People!$B$3,People!$A$3,(IF(M9550=People!$B$4,People!$A$4,(IF(M9550=People!$B$5,People!$A$5,0)))))))</f>
        <v>Chuck Magee</v>
      </c>
      <c r="W9550" s="1" t="str">
        <f>IFERROR(VLOOKUP(Data[[#This Row],[Order ID]], Returns!$A:$B, 2, FALSE), "No")</f>
        <v>No</v>
      </c>
      <c r="X9550" s="1">
        <f>1/COUNTIF(Data[Order ID], Data[[#This Row],[Order ID]])</f>
        <v>0.33333333333333331</v>
      </c>
      <c r="Y9550" s="1">
        <f>1/COUNTIFS(Data[Customer Name],Data[[#This Row],[Customer Name]], Data[MonthYear],Data[[#This Row],[MonthYear]])</f>
        <v>0.2</v>
      </c>
      <c r="Z9550" s="1" t="str">
        <f>TEXT(Data[[#This Row],[Order Date]], "mm.yy")</f>
        <v>06.18</v>
      </c>
    </row>
    <row r="9551" spans="1:26" x14ac:dyDescent="0.25">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1" t="str">
        <f>IF(M9551=People!$B$2,People!$A$5,(IF(M9551=People!$B$3,People!$A$3,(IF(M9551=People!$B$4,People!$A$4,(IF(M9551=People!$B$5,People!$A$5,0)))))))</f>
        <v>Chuck Magee</v>
      </c>
      <c r="W9551" s="1" t="str">
        <f>IFERROR(VLOOKUP(Data[[#This Row],[Order ID]], Returns!$A:$B, 2, FALSE), "No")</f>
        <v>No</v>
      </c>
      <c r="X9551" s="1">
        <f>1/COUNTIF(Data[Order ID], Data[[#This Row],[Order ID]])</f>
        <v>0.33333333333333331</v>
      </c>
      <c r="Y9551" s="1">
        <f>1/COUNTIFS(Data[Customer Name],Data[[#This Row],[Customer Name]], Data[MonthYear],Data[[#This Row],[MonthYear]])</f>
        <v>0.2</v>
      </c>
      <c r="Z9551" s="1" t="str">
        <f>TEXT(Data[[#This Row],[Order Date]], "mm.yy")</f>
        <v>06.18</v>
      </c>
    </row>
    <row r="9552" spans="1:26" x14ac:dyDescent="0.25">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1" t="str">
        <f>IF(M9552=People!$B$2,People!$A$5,(IF(M9552=People!$B$3,People!$A$3,(IF(M9552=People!$B$4,People!$A$4,(IF(M9552=People!$B$5,People!$A$5,0)))))))</f>
        <v>Cassandra Brandow</v>
      </c>
      <c r="W9552" s="1" t="str">
        <f>IFERROR(VLOOKUP(Data[[#This Row],[Order ID]], Returns!$A:$B, 2, FALSE), "No")</f>
        <v>No</v>
      </c>
      <c r="X9552" s="1">
        <f>1/COUNTIF(Data[Order ID], Data[[#This Row],[Order ID]])</f>
        <v>1</v>
      </c>
      <c r="Y9552" s="1">
        <f>1/COUNTIFS(Data[Customer Name],Data[[#This Row],[Customer Name]], Data[MonthYear],Data[[#This Row],[MonthYear]])</f>
        <v>1</v>
      </c>
      <c r="Z9552" s="1" t="str">
        <f>TEXT(Data[[#This Row],[Order Date]], "mm.yy")</f>
        <v>05.17</v>
      </c>
    </row>
    <row r="9553" spans="1:26" x14ac:dyDescent="0.25">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1" t="str">
        <f>IF(M9553=People!$B$2,People!$A$5,(IF(M9553=People!$B$3,People!$A$3,(IF(M9553=People!$B$4,People!$A$4,(IF(M9553=People!$B$5,People!$A$5,0)))))))</f>
        <v>Chuck Magee</v>
      </c>
      <c r="W9553" s="1" t="str">
        <f>IFERROR(VLOOKUP(Data[[#This Row],[Order ID]], Returns!$A:$B, 2, FALSE), "No")</f>
        <v>No</v>
      </c>
      <c r="X9553" s="1">
        <f>1/COUNTIF(Data[Order ID], Data[[#This Row],[Order ID]])</f>
        <v>1</v>
      </c>
      <c r="Y9553" s="1">
        <f>1/COUNTIFS(Data[Customer Name],Data[[#This Row],[Customer Name]], Data[MonthYear],Data[[#This Row],[MonthYear]])</f>
        <v>1</v>
      </c>
      <c r="Z9553" s="1" t="str">
        <f>TEXT(Data[[#This Row],[Order Date]], "mm.yy")</f>
        <v>11.17</v>
      </c>
    </row>
    <row r="9554" spans="1:26" x14ac:dyDescent="0.25">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1" t="str">
        <f>IF(M9554=People!$B$2,People!$A$5,(IF(M9554=People!$B$3,People!$A$3,(IF(M9554=People!$B$4,People!$A$4,(IF(M9554=People!$B$5,People!$A$5,0)))))))</f>
        <v>Cassandra Brandow</v>
      </c>
      <c r="W9554" s="1" t="str">
        <f>IFERROR(VLOOKUP(Data[[#This Row],[Order ID]], Returns!$A:$B, 2, FALSE), "No")</f>
        <v>No</v>
      </c>
      <c r="X9554" s="1">
        <f>1/COUNTIF(Data[Order ID], Data[[#This Row],[Order ID]])</f>
        <v>1</v>
      </c>
      <c r="Y9554" s="1">
        <f>1/COUNTIFS(Data[Customer Name],Data[[#This Row],[Customer Name]], Data[MonthYear],Data[[#This Row],[MonthYear]])</f>
        <v>1</v>
      </c>
      <c r="Z9554" s="1" t="str">
        <f>TEXT(Data[[#This Row],[Order Date]], "mm.yy")</f>
        <v>05.17</v>
      </c>
    </row>
    <row r="9555" spans="1:26" x14ac:dyDescent="0.25">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1" t="str">
        <f>IF(M9555=People!$B$2,People!$A$5,(IF(M9555=People!$B$3,People!$A$3,(IF(M9555=People!$B$4,People!$A$4,(IF(M9555=People!$B$5,People!$A$5,0)))))))</f>
        <v>Cassandra Brandow</v>
      </c>
      <c r="W9555" s="1" t="str">
        <f>IFERROR(VLOOKUP(Data[[#This Row],[Order ID]], Returns!$A:$B, 2, FALSE), "No")</f>
        <v>No</v>
      </c>
      <c r="X9555" s="1">
        <f>1/COUNTIF(Data[Order ID], Data[[#This Row],[Order ID]])</f>
        <v>1</v>
      </c>
      <c r="Y9555" s="1">
        <f>1/COUNTIFS(Data[Customer Name],Data[[#This Row],[Customer Name]], Data[MonthYear],Data[[#This Row],[MonthYear]])</f>
        <v>1</v>
      </c>
      <c r="Z9555" s="1" t="str">
        <f>TEXT(Data[[#This Row],[Order Date]], "mm.yy")</f>
        <v>09.18</v>
      </c>
    </row>
    <row r="9556" spans="1:26" x14ac:dyDescent="0.25">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1" t="str">
        <f>IF(M9556=People!$B$2,People!$A$5,(IF(M9556=People!$B$3,People!$A$3,(IF(M9556=People!$B$4,People!$A$4,(IF(M9556=People!$B$5,People!$A$5,0)))))))</f>
        <v>Chuck Magee</v>
      </c>
      <c r="W9556" s="1" t="str">
        <f>IFERROR(VLOOKUP(Data[[#This Row],[Order ID]], Returns!$A:$B, 2, FALSE), "No")</f>
        <v>No</v>
      </c>
      <c r="X9556" s="1">
        <f>1/COUNTIF(Data[Order ID], Data[[#This Row],[Order ID]])</f>
        <v>0.5</v>
      </c>
      <c r="Y9556" s="1">
        <f>1/COUNTIFS(Data[Customer Name],Data[[#This Row],[Customer Name]], Data[MonthYear],Data[[#This Row],[MonthYear]])</f>
        <v>0.33333333333333331</v>
      </c>
      <c r="Z9556" s="1" t="str">
        <f>TEXT(Data[[#This Row],[Order Date]], "mm.yy")</f>
        <v>11.17</v>
      </c>
    </row>
    <row r="9557" spans="1:26" x14ac:dyDescent="0.25">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1" t="str">
        <f>IF(M9557=People!$B$2,People!$A$5,(IF(M9557=People!$B$3,People!$A$3,(IF(M9557=People!$B$4,People!$A$4,(IF(M9557=People!$B$5,People!$A$5,0)))))))</f>
        <v>Chuck Magee</v>
      </c>
      <c r="W9557" s="1" t="str">
        <f>IFERROR(VLOOKUP(Data[[#This Row],[Order ID]], Returns!$A:$B, 2, FALSE), "No")</f>
        <v>No</v>
      </c>
      <c r="X9557" s="1">
        <f>1/COUNTIF(Data[Order ID], Data[[#This Row],[Order ID]])</f>
        <v>0.5</v>
      </c>
      <c r="Y9557" s="1">
        <f>1/COUNTIFS(Data[Customer Name],Data[[#This Row],[Customer Name]], Data[MonthYear],Data[[#This Row],[MonthYear]])</f>
        <v>0.33333333333333331</v>
      </c>
      <c r="Z9557" s="1" t="str">
        <f>TEXT(Data[[#This Row],[Order Date]], "mm.yy")</f>
        <v>11.17</v>
      </c>
    </row>
    <row r="9558" spans="1:26" x14ac:dyDescent="0.25">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1" t="str">
        <f>IF(M9558=People!$B$2,People!$A$5,(IF(M9558=People!$B$3,People!$A$3,(IF(M9558=People!$B$4,People!$A$4,(IF(M9558=People!$B$5,People!$A$5,0)))))))</f>
        <v>Chuck Magee</v>
      </c>
      <c r="W9558" s="1" t="str">
        <f>IFERROR(VLOOKUP(Data[[#This Row],[Order ID]], Returns!$A:$B, 2, FALSE), "No")</f>
        <v>No</v>
      </c>
      <c r="X9558" s="1">
        <f>1/COUNTIF(Data[Order ID], Data[[#This Row],[Order ID]])</f>
        <v>1</v>
      </c>
      <c r="Y9558" s="1">
        <f>1/COUNTIFS(Data[Customer Name],Data[[#This Row],[Customer Name]], Data[MonthYear],Data[[#This Row],[MonthYear]])</f>
        <v>1</v>
      </c>
      <c r="Z9558" s="1" t="str">
        <f>TEXT(Data[[#This Row],[Order Date]], "mm.yy")</f>
        <v>12.17</v>
      </c>
    </row>
    <row r="9559" spans="1:26" x14ac:dyDescent="0.25">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1" t="str">
        <f>IF(M9559=People!$B$2,People!$A$5,(IF(M9559=People!$B$3,People!$A$3,(IF(M9559=People!$B$4,People!$A$4,(IF(M9559=People!$B$5,People!$A$5,0)))))))</f>
        <v>Kelly Williams</v>
      </c>
      <c r="W9559" s="1" t="str">
        <f>IFERROR(VLOOKUP(Data[[#This Row],[Order ID]], Returns!$A:$B, 2, FALSE), "No")</f>
        <v>No</v>
      </c>
      <c r="X9559" s="1">
        <f>1/COUNTIF(Data[Order ID], Data[[#This Row],[Order ID]])</f>
        <v>1</v>
      </c>
      <c r="Y9559" s="1">
        <f>1/COUNTIFS(Data[Customer Name],Data[[#This Row],[Customer Name]], Data[MonthYear],Data[[#This Row],[MonthYear]])</f>
        <v>1</v>
      </c>
      <c r="Z9559" s="1" t="str">
        <f>TEXT(Data[[#This Row],[Order Date]], "mm.yy")</f>
        <v>10.16</v>
      </c>
    </row>
    <row r="9560" spans="1:26" x14ac:dyDescent="0.25">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1" t="str">
        <f>IF(M9560=People!$B$2,People!$A$5,(IF(M9560=People!$B$3,People!$A$3,(IF(M9560=People!$B$4,People!$A$4,(IF(M9560=People!$B$5,People!$A$5,0)))))))</f>
        <v>Chuck Magee</v>
      </c>
      <c r="W9560" s="1" t="str">
        <f>IFERROR(VLOOKUP(Data[[#This Row],[Order ID]], Returns!$A:$B, 2, FALSE), "No")</f>
        <v>No</v>
      </c>
      <c r="X9560" s="1">
        <f>1/COUNTIF(Data[Order ID], Data[[#This Row],[Order ID]])</f>
        <v>0.16666666666666666</v>
      </c>
      <c r="Y9560" s="1">
        <f>1/COUNTIFS(Data[Customer Name],Data[[#This Row],[Customer Name]], Data[MonthYear],Data[[#This Row],[MonthYear]])</f>
        <v>0.16666666666666666</v>
      </c>
      <c r="Z9560" s="1" t="str">
        <f>TEXT(Data[[#This Row],[Order Date]], "mm.yy")</f>
        <v>05.18</v>
      </c>
    </row>
    <row r="9561" spans="1:26" x14ac:dyDescent="0.25">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1" t="str">
        <f>IF(M9561=People!$B$2,People!$A$5,(IF(M9561=People!$B$3,People!$A$3,(IF(M9561=People!$B$4,People!$A$4,(IF(M9561=People!$B$5,People!$A$5,0)))))))</f>
        <v>Chuck Magee</v>
      </c>
      <c r="W9561" s="1" t="str">
        <f>IFERROR(VLOOKUP(Data[[#This Row],[Order ID]], Returns!$A:$B, 2, FALSE), "No")</f>
        <v>No</v>
      </c>
      <c r="X9561" s="1">
        <f>1/COUNTIF(Data[Order ID], Data[[#This Row],[Order ID]])</f>
        <v>0.16666666666666666</v>
      </c>
      <c r="Y9561" s="1">
        <f>1/COUNTIFS(Data[Customer Name],Data[[#This Row],[Customer Name]], Data[MonthYear],Data[[#This Row],[MonthYear]])</f>
        <v>0.16666666666666666</v>
      </c>
      <c r="Z9561" s="1" t="str">
        <f>TEXT(Data[[#This Row],[Order Date]], "mm.yy")</f>
        <v>05.18</v>
      </c>
    </row>
    <row r="9562" spans="1:26" x14ac:dyDescent="0.25">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1" t="str">
        <f>IF(M9562=People!$B$2,People!$A$5,(IF(M9562=People!$B$3,People!$A$3,(IF(M9562=People!$B$4,People!$A$4,(IF(M9562=People!$B$5,People!$A$5,0)))))))</f>
        <v>Chuck Magee</v>
      </c>
      <c r="W9562" s="1" t="str">
        <f>IFERROR(VLOOKUP(Data[[#This Row],[Order ID]], Returns!$A:$B, 2, FALSE), "No")</f>
        <v>No</v>
      </c>
      <c r="X9562" s="1">
        <f>1/COUNTIF(Data[Order ID], Data[[#This Row],[Order ID]])</f>
        <v>0.16666666666666666</v>
      </c>
      <c r="Y9562" s="1">
        <f>1/COUNTIFS(Data[Customer Name],Data[[#This Row],[Customer Name]], Data[MonthYear],Data[[#This Row],[MonthYear]])</f>
        <v>0.16666666666666666</v>
      </c>
      <c r="Z9562" s="1" t="str">
        <f>TEXT(Data[[#This Row],[Order Date]], "mm.yy")</f>
        <v>05.18</v>
      </c>
    </row>
    <row r="9563" spans="1:26" x14ac:dyDescent="0.25">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1" t="str">
        <f>IF(M9563=People!$B$2,People!$A$5,(IF(M9563=People!$B$3,People!$A$3,(IF(M9563=People!$B$4,People!$A$4,(IF(M9563=People!$B$5,People!$A$5,0)))))))</f>
        <v>Chuck Magee</v>
      </c>
      <c r="W9563" s="1" t="str">
        <f>IFERROR(VLOOKUP(Data[[#This Row],[Order ID]], Returns!$A:$B, 2, FALSE), "No")</f>
        <v>No</v>
      </c>
      <c r="X9563" s="1">
        <f>1/COUNTIF(Data[Order ID], Data[[#This Row],[Order ID]])</f>
        <v>0.16666666666666666</v>
      </c>
      <c r="Y9563" s="1">
        <f>1/COUNTIFS(Data[Customer Name],Data[[#This Row],[Customer Name]], Data[MonthYear],Data[[#This Row],[MonthYear]])</f>
        <v>0.16666666666666666</v>
      </c>
      <c r="Z9563" s="1" t="str">
        <f>TEXT(Data[[#This Row],[Order Date]], "mm.yy")</f>
        <v>05.18</v>
      </c>
    </row>
    <row r="9564" spans="1:26" x14ac:dyDescent="0.25">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1" t="str">
        <f>IF(M9564=People!$B$2,People!$A$5,(IF(M9564=People!$B$3,People!$A$3,(IF(M9564=People!$B$4,People!$A$4,(IF(M9564=People!$B$5,People!$A$5,0)))))))</f>
        <v>Chuck Magee</v>
      </c>
      <c r="W9564" s="1" t="str">
        <f>IFERROR(VLOOKUP(Data[[#This Row],[Order ID]], Returns!$A:$B, 2, FALSE), "No")</f>
        <v>No</v>
      </c>
      <c r="X9564" s="1">
        <f>1/COUNTIF(Data[Order ID], Data[[#This Row],[Order ID]])</f>
        <v>0.16666666666666666</v>
      </c>
      <c r="Y9564" s="1">
        <f>1/COUNTIFS(Data[Customer Name],Data[[#This Row],[Customer Name]], Data[MonthYear],Data[[#This Row],[MonthYear]])</f>
        <v>0.16666666666666666</v>
      </c>
      <c r="Z9564" s="1" t="str">
        <f>TEXT(Data[[#This Row],[Order Date]], "mm.yy")</f>
        <v>05.18</v>
      </c>
    </row>
    <row r="9565" spans="1:26" x14ac:dyDescent="0.25">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1" t="str">
        <f>IF(M9565=People!$B$2,People!$A$5,(IF(M9565=People!$B$3,People!$A$3,(IF(M9565=People!$B$4,People!$A$4,(IF(M9565=People!$B$5,People!$A$5,0)))))))</f>
        <v>Chuck Magee</v>
      </c>
      <c r="W9565" s="1" t="str">
        <f>IFERROR(VLOOKUP(Data[[#This Row],[Order ID]], Returns!$A:$B, 2, FALSE), "No")</f>
        <v>No</v>
      </c>
      <c r="X9565" s="1">
        <f>1/COUNTIF(Data[Order ID], Data[[#This Row],[Order ID]])</f>
        <v>0.16666666666666666</v>
      </c>
      <c r="Y9565" s="1">
        <f>1/COUNTIFS(Data[Customer Name],Data[[#This Row],[Customer Name]], Data[MonthYear],Data[[#This Row],[MonthYear]])</f>
        <v>0.16666666666666666</v>
      </c>
      <c r="Z9565" s="1" t="str">
        <f>TEXT(Data[[#This Row],[Order Date]], "mm.yy")</f>
        <v>05.18</v>
      </c>
    </row>
    <row r="9566" spans="1:26" x14ac:dyDescent="0.25">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1" t="str">
        <f>IF(M9566=People!$B$2,People!$A$5,(IF(M9566=People!$B$3,People!$A$3,(IF(M9566=People!$B$4,People!$A$4,(IF(M9566=People!$B$5,People!$A$5,0)))))))</f>
        <v>Cassandra Brandow</v>
      </c>
      <c r="W9566" s="1" t="str">
        <f>IFERROR(VLOOKUP(Data[[#This Row],[Order ID]], Returns!$A:$B, 2, FALSE), "No")</f>
        <v>No</v>
      </c>
      <c r="X9566" s="1">
        <f>1/COUNTIF(Data[Order ID], Data[[#This Row],[Order ID]])</f>
        <v>1</v>
      </c>
      <c r="Y9566" s="1">
        <f>1/COUNTIFS(Data[Customer Name],Data[[#This Row],[Customer Name]], Data[MonthYear],Data[[#This Row],[MonthYear]])</f>
        <v>1</v>
      </c>
      <c r="Z9566" s="1" t="str">
        <f>TEXT(Data[[#This Row],[Order Date]], "mm.yy")</f>
        <v>06.17</v>
      </c>
    </row>
    <row r="9567" spans="1:26" x14ac:dyDescent="0.25">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1" t="str">
        <f>IF(M9567=People!$B$2,People!$A$5,(IF(M9567=People!$B$3,People!$A$3,(IF(M9567=People!$B$4,People!$A$4,(IF(M9567=People!$B$5,People!$A$5,0)))))))</f>
        <v>Cassandra Brandow</v>
      </c>
      <c r="W9567" s="1" t="str">
        <f>IFERROR(VLOOKUP(Data[[#This Row],[Order ID]], Returns!$A:$B, 2, FALSE), "No")</f>
        <v>No</v>
      </c>
      <c r="X9567" s="1">
        <f>1/COUNTIF(Data[Order ID], Data[[#This Row],[Order ID]])</f>
        <v>0.33333333333333331</v>
      </c>
      <c r="Y9567" s="1">
        <f>1/COUNTIFS(Data[Customer Name],Data[[#This Row],[Customer Name]], Data[MonthYear],Data[[#This Row],[MonthYear]])</f>
        <v>0.33333333333333331</v>
      </c>
      <c r="Z9567" s="1" t="str">
        <f>TEXT(Data[[#This Row],[Order Date]], "mm.yy")</f>
        <v>03.16</v>
      </c>
    </row>
    <row r="9568" spans="1:26" x14ac:dyDescent="0.25">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1" t="str">
        <f>IF(M9568=People!$B$2,People!$A$5,(IF(M9568=People!$B$3,People!$A$3,(IF(M9568=People!$B$4,People!$A$4,(IF(M9568=People!$B$5,People!$A$5,0)))))))</f>
        <v>Cassandra Brandow</v>
      </c>
      <c r="W9568" s="1" t="str">
        <f>IFERROR(VLOOKUP(Data[[#This Row],[Order ID]], Returns!$A:$B, 2, FALSE), "No")</f>
        <v>No</v>
      </c>
      <c r="X9568" s="1">
        <f>1/COUNTIF(Data[Order ID], Data[[#This Row],[Order ID]])</f>
        <v>0.33333333333333331</v>
      </c>
      <c r="Y9568" s="1">
        <f>1/COUNTIFS(Data[Customer Name],Data[[#This Row],[Customer Name]], Data[MonthYear],Data[[#This Row],[MonthYear]])</f>
        <v>0.33333333333333331</v>
      </c>
      <c r="Z9568" s="1" t="str">
        <f>TEXT(Data[[#This Row],[Order Date]], "mm.yy")</f>
        <v>03.16</v>
      </c>
    </row>
    <row r="9569" spans="1:26" x14ac:dyDescent="0.25">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1" t="str">
        <f>IF(M9569=People!$B$2,People!$A$5,(IF(M9569=People!$B$3,People!$A$3,(IF(M9569=People!$B$4,People!$A$4,(IF(M9569=People!$B$5,People!$A$5,0)))))))</f>
        <v>Cassandra Brandow</v>
      </c>
      <c r="W9569" s="1" t="str">
        <f>IFERROR(VLOOKUP(Data[[#This Row],[Order ID]], Returns!$A:$B, 2, FALSE), "No")</f>
        <v>No</v>
      </c>
      <c r="X9569" s="1">
        <f>1/COUNTIF(Data[Order ID], Data[[#This Row],[Order ID]])</f>
        <v>0.33333333333333331</v>
      </c>
      <c r="Y9569" s="1">
        <f>1/COUNTIFS(Data[Customer Name],Data[[#This Row],[Customer Name]], Data[MonthYear],Data[[#This Row],[MonthYear]])</f>
        <v>0.33333333333333331</v>
      </c>
      <c r="Z9569" s="1" t="str">
        <f>TEXT(Data[[#This Row],[Order Date]], "mm.yy")</f>
        <v>03.16</v>
      </c>
    </row>
    <row r="9570" spans="1:26" x14ac:dyDescent="0.25">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1" t="str">
        <f>IF(M9570=People!$B$2,People!$A$5,(IF(M9570=People!$B$3,People!$A$3,(IF(M9570=People!$B$4,People!$A$4,(IF(M9570=People!$B$5,People!$A$5,0)))))))</f>
        <v>Kelly Williams</v>
      </c>
      <c r="W9570" s="1" t="str">
        <f>IFERROR(VLOOKUP(Data[[#This Row],[Order ID]], Returns!$A:$B, 2, FALSE), "No")</f>
        <v>No</v>
      </c>
      <c r="X9570" s="1">
        <f>1/COUNTIF(Data[Order ID], Data[[#This Row],[Order ID]])</f>
        <v>1</v>
      </c>
      <c r="Y9570" s="1">
        <f>1/COUNTIFS(Data[Customer Name],Data[[#This Row],[Customer Name]], Data[MonthYear],Data[[#This Row],[MonthYear]])</f>
        <v>1</v>
      </c>
      <c r="Z9570" s="1" t="str">
        <f>TEXT(Data[[#This Row],[Order Date]], "mm.yy")</f>
        <v>07.19</v>
      </c>
    </row>
    <row r="9571" spans="1:26" x14ac:dyDescent="0.25">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1" t="str">
        <f>IF(M9571=People!$B$2,People!$A$5,(IF(M9571=People!$B$3,People!$A$3,(IF(M9571=People!$B$4,People!$A$4,(IF(M9571=People!$B$5,People!$A$5,0)))))))</f>
        <v>Chuck Magee</v>
      </c>
      <c r="W9571" s="1" t="str">
        <f>IFERROR(VLOOKUP(Data[[#This Row],[Order ID]], Returns!$A:$B, 2, FALSE), "No")</f>
        <v>No</v>
      </c>
      <c r="X9571" s="1">
        <f>1/COUNTIF(Data[Order ID], Data[[#This Row],[Order ID]])</f>
        <v>0.2</v>
      </c>
      <c r="Y9571" s="1">
        <f>1/COUNTIFS(Data[Customer Name],Data[[#This Row],[Customer Name]], Data[MonthYear],Data[[#This Row],[MonthYear]])</f>
        <v>0.2</v>
      </c>
      <c r="Z9571" s="1" t="str">
        <f>TEXT(Data[[#This Row],[Order Date]], "mm.yy")</f>
        <v>09.17</v>
      </c>
    </row>
    <row r="9572" spans="1:26" x14ac:dyDescent="0.25">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1" t="str">
        <f>IF(M9572=People!$B$2,People!$A$5,(IF(M9572=People!$B$3,People!$A$3,(IF(M9572=People!$B$4,People!$A$4,(IF(M9572=People!$B$5,People!$A$5,0)))))))</f>
        <v>Chuck Magee</v>
      </c>
      <c r="W9572" s="1" t="str">
        <f>IFERROR(VLOOKUP(Data[[#This Row],[Order ID]], Returns!$A:$B, 2, FALSE), "No")</f>
        <v>No</v>
      </c>
      <c r="X9572" s="1">
        <f>1/COUNTIF(Data[Order ID], Data[[#This Row],[Order ID]])</f>
        <v>0.2</v>
      </c>
      <c r="Y9572" s="1">
        <f>1/COUNTIFS(Data[Customer Name],Data[[#This Row],[Customer Name]], Data[MonthYear],Data[[#This Row],[MonthYear]])</f>
        <v>0.2</v>
      </c>
      <c r="Z9572" s="1" t="str">
        <f>TEXT(Data[[#This Row],[Order Date]], "mm.yy")</f>
        <v>09.17</v>
      </c>
    </row>
    <row r="9573" spans="1:26" x14ac:dyDescent="0.25">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1" t="str">
        <f>IF(M9573=People!$B$2,People!$A$5,(IF(M9573=People!$B$3,People!$A$3,(IF(M9573=People!$B$4,People!$A$4,(IF(M9573=People!$B$5,People!$A$5,0)))))))</f>
        <v>Chuck Magee</v>
      </c>
      <c r="W9573" s="1" t="str">
        <f>IFERROR(VLOOKUP(Data[[#This Row],[Order ID]], Returns!$A:$B, 2, FALSE), "No")</f>
        <v>No</v>
      </c>
      <c r="X9573" s="1">
        <f>1/COUNTIF(Data[Order ID], Data[[#This Row],[Order ID]])</f>
        <v>0.2</v>
      </c>
      <c r="Y9573" s="1">
        <f>1/COUNTIFS(Data[Customer Name],Data[[#This Row],[Customer Name]], Data[MonthYear],Data[[#This Row],[MonthYear]])</f>
        <v>0.2</v>
      </c>
      <c r="Z9573" s="1" t="str">
        <f>TEXT(Data[[#This Row],[Order Date]], "mm.yy")</f>
        <v>09.17</v>
      </c>
    </row>
    <row r="9574" spans="1:26" x14ac:dyDescent="0.25">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1" t="str">
        <f>IF(M9574=People!$B$2,People!$A$5,(IF(M9574=People!$B$3,People!$A$3,(IF(M9574=People!$B$4,People!$A$4,(IF(M9574=People!$B$5,People!$A$5,0)))))))</f>
        <v>Chuck Magee</v>
      </c>
      <c r="W9574" s="1" t="str">
        <f>IFERROR(VLOOKUP(Data[[#This Row],[Order ID]], Returns!$A:$B, 2, FALSE), "No")</f>
        <v>No</v>
      </c>
      <c r="X9574" s="1">
        <f>1/COUNTIF(Data[Order ID], Data[[#This Row],[Order ID]])</f>
        <v>0.2</v>
      </c>
      <c r="Y9574" s="1">
        <f>1/COUNTIFS(Data[Customer Name],Data[[#This Row],[Customer Name]], Data[MonthYear],Data[[#This Row],[MonthYear]])</f>
        <v>0.2</v>
      </c>
      <c r="Z9574" s="1" t="str">
        <f>TEXT(Data[[#This Row],[Order Date]], "mm.yy")</f>
        <v>09.17</v>
      </c>
    </row>
    <row r="9575" spans="1:26" x14ac:dyDescent="0.25">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1" t="str">
        <f>IF(M9575=People!$B$2,People!$A$5,(IF(M9575=People!$B$3,People!$A$3,(IF(M9575=People!$B$4,People!$A$4,(IF(M9575=People!$B$5,People!$A$5,0)))))))</f>
        <v>Chuck Magee</v>
      </c>
      <c r="W9575" s="1" t="str">
        <f>IFERROR(VLOOKUP(Data[[#This Row],[Order ID]], Returns!$A:$B, 2, FALSE), "No")</f>
        <v>No</v>
      </c>
      <c r="X9575" s="1">
        <f>1/COUNTIF(Data[Order ID], Data[[#This Row],[Order ID]])</f>
        <v>0.2</v>
      </c>
      <c r="Y9575" s="1">
        <f>1/COUNTIFS(Data[Customer Name],Data[[#This Row],[Customer Name]], Data[MonthYear],Data[[#This Row],[MonthYear]])</f>
        <v>0.2</v>
      </c>
      <c r="Z9575" s="1" t="str">
        <f>TEXT(Data[[#This Row],[Order Date]], "mm.yy")</f>
        <v>09.17</v>
      </c>
    </row>
    <row r="9576" spans="1:26" x14ac:dyDescent="0.25">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1" t="str">
        <f>IF(M9576=People!$B$2,People!$A$5,(IF(M9576=People!$B$3,People!$A$3,(IF(M9576=People!$B$4,People!$A$4,(IF(M9576=People!$B$5,People!$A$5,0)))))))</f>
        <v>Cassandra Brandow</v>
      </c>
      <c r="W9576" s="1" t="str">
        <f>IFERROR(VLOOKUP(Data[[#This Row],[Order ID]], Returns!$A:$B, 2, FALSE), "No")</f>
        <v>No</v>
      </c>
      <c r="X9576" s="1">
        <f>1/COUNTIF(Data[Order ID], Data[[#This Row],[Order ID]])</f>
        <v>1</v>
      </c>
      <c r="Y9576" s="1">
        <f>1/COUNTIFS(Data[Customer Name],Data[[#This Row],[Customer Name]], Data[MonthYear],Data[[#This Row],[MonthYear]])</f>
        <v>1</v>
      </c>
      <c r="Z9576" s="1" t="str">
        <f>TEXT(Data[[#This Row],[Order Date]], "mm.yy")</f>
        <v>08.17</v>
      </c>
    </row>
    <row r="9577" spans="1:26" x14ac:dyDescent="0.25">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1" t="str">
        <f>IF(M9577=People!$B$2,People!$A$5,(IF(M9577=People!$B$3,People!$A$3,(IF(M9577=People!$B$4,People!$A$4,(IF(M9577=People!$B$5,People!$A$5,0)))))))</f>
        <v>Kelly Williams</v>
      </c>
      <c r="W9577" s="1" t="str">
        <f>IFERROR(VLOOKUP(Data[[#This Row],[Order ID]], Returns!$A:$B, 2, FALSE), "No")</f>
        <v>No</v>
      </c>
      <c r="X9577" s="1">
        <f>1/COUNTIF(Data[Order ID], Data[[#This Row],[Order ID]])</f>
        <v>0.33333333333333331</v>
      </c>
      <c r="Y9577" s="1">
        <f>1/COUNTIFS(Data[Customer Name],Data[[#This Row],[Customer Name]], Data[MonthYear],Data[[#This Row],[MonthYear]])</f>
        <v>0.33333333333333331</v>
      </c>
      <c r="Z9577" s="1" t="str">
        <f>TEXT(Data[[#This Row],[Order Date]], "mm.yy")</f>
        <v>05.17</v>
      </c>
    </row>
    <row r="9578" spans="1:26" x14ac:dyDescent="0.25">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1" t="str">
        <f>IF(M9578=People!$B$2,People!$A$5,(IF(M9578=People!$B$3,People!$A$3,(IF(M9578=People!$B$4,People!$A$4,(IF(M9578=People!$B$5,People!$A$5,0)))))))</f>
        <v>Kelly Williams</v>
      </c>
      <c r="W9578" s="1" t="str">
        <f>IFERROR(VLOOKUP(Data[[#This Row],[Order ID]], Returns!$A:$B, 2, FALSE), "No")</f>
        <v>No</v>
      </c>
      <c r="X9578" s="1">
        <f>1/COUNTIF(Data[Order ID], Data[[#This Row],[Order ID]])</f>
        <v>0.33333333333333331</v>
      </c>
      <c r="Y9578" s="1">
        <f>1/COUNTIFS(Data[Customer Name],Data[[#This Row],[Customer Name]], Data[MonthYear],Data[[#This Row],[MonthYear]])</f>
        <v>0.33333333333333331</v>
      </c>
      <c r="Z9578" s="1" t="str">
        <f>TEXT(Data[[#This Row],[Order Date]], "mm.yy")</f>
        <v>05.17</v>
      </c>
    </row>
    <row r="9579" spans="1:26" x14ac:dyDescent="0.25">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1" t="str">
        <f>IF(M9579=People!$B$2,People!$A$5,(IF(M9579=People!$B$3,People!$A$3,(IF(M9579=People!$B$4,People!$A$4,(IF(M9579=People!$B$5,People!$A$5,0)))))))</f>
        <v>Kelly Williams</v>
      </c>
      <c r="W9579" s="1" t="str">
        <f>IFERROR(VLOOKUP(Data[[#This Row],[Order ID]], Returns!$A:$B, 2, FALSE), "No")</f>
        <v>No</v>
      </c>
      <c r="X9579" s="1">
        <f>1/COUNTIF(Data[Order ID], Data[[#This Row],[Order ID]])</f>
        <v>0.33333333333333331</v>
      </c>
      <c r="Y9579" s="1">
        <f>1/COUNTIFS(Data[Customer Name],Data[[#This Row],[Customer Name]], Data[MonthYear],Data[[#This Row],[MonthYear]])</f>
        <v>0.33333333333333331</v>
      </c>
      <c r="Z9579" s="1" t="str">
        <f>TEXT(Data[[#This Row],[Order Date]], "mm.yy")</f>
        <v>05.17</v>
      </c>
    </row>
    <row r="9580" spans="1:26" x14ac:dyDescent="0.25">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1" t="str">
        <f>IF(M9580=People!$B$2,People!$A$5,(IF(M9580=People!$B$3,People!$A$3,(IF(M9580=People!$B$4,People!$A$4,(IF(M9580=People!$B$5,People!$A$5,0)))))))</f>
        <v>Chuck Magee</v>
      </c>
      <c r="W9580" s="1" t="str">
        <f>IFERROR(VLOOKUP(Data[[#This Row],[Order ID]], Returns!$A:$B, 2, FALSE), "No")</f>
        <v>No</v>
      </c>
      <c r="X9580" s="1">
        <f>1/COUNTIF(Data[Order ID], Data[[#This Row],[Order ID]])</f>
        <v>0.25</v>
      </c>
      <c r="Y9580" s="1">
        <f>1/COUNTIFS(Data[Customer Name],Data[[#This Row],[Customer Name]], Data[MonthYear],Data[[#This Row],[MonthYear]])</f>
        <v>0.25</v>
      </c>
      <c r="Z9580" s="1" t="str">
        <f>TEXT(Data[[#This Row],[Order Date]], "mm.yy")</f>
        <v>09.19</v>
      </c>
    </row>
    <row r="9581" spans="1:26" x14ac:dyDescent="0.25">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1" t="str">
        <f>IF(M9581=People!$B$2,People!$A$5,(IF(M9581=People!$B$3,People!$A$3,(IF(M9581=People!$B$4,People!$A$4,(IF(M9581=People!$B$5,People!$A$5,0)))))))</f>
        <v>Chuck Magee</v>
      </c>
      <c r="W9581" s="1" t="str">
        <f>IFERROR(VLOOKUP(Data[[#This Row],[Order ID]], Returns!$A:$B, 2, FALSE), "No")</f>
        <v>No</v>
      </c>
      <c r="X9581" s="1">
        <f>1/COUNTIF(Data[Order ID], Data[[#This Row],[Order ID]])</f>
        <v>0.25</v>
      </c>
      <c r="Y9581" s="1">
        <f>1/COUNTIFS(Data[Customer Name],Data[[#This Row],[Customer Name]], Data[MonthYear],Data[[#This Row],[MonthYear]])</f>
        <v>0.25</v>
      </c>
      <c r="Z9581" s="1" t="str">
        <f>TEXT(Data[[#This Row],[Order Date]], "mm.yy")</f>
        <v>09.19</v>
      </c>
    </row>
    <row r="9582" spans="1:26" x14ac:dyDescent="0.25">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1" t="str">
        <f>IF(M9582=People!$B$2,People!$A$5,(IF(M9582=People!$B$3,People!$A$3,(IF(M9582=People!$B$4,People!$A$4,(IF(M9582=People!$B$5,People!$A$5,0)))))))</f>
        <v>Chuck Magee</v>
      </c>
      <c r="W9582" s="1" t="str">
        <f>IFERROR(VLOOKUP(Data[[#This Row],[Order ID]], Returns!$A:$B, 2, FALSE), "No")</f>
        <v>No</v>
      </c>
      <c r="X9582" s="1">
        <f>1/COUNTIF(Data[Order ID], Data[[#This Row],[Order ID]])</f>
        <v>0.25</v>
      </c>
      <c r="Y9582" s="1">
        <f>1/COUNTIFS(Data[Customer Name],Data[[#This Row],[Customer Name]], Data[MonthYear],Data[[#This Row],[MonthYear]])</f>
        <v>0.25</v>
      </c>
      <c r="Z9582" s="1" t="str">
        <f>TEXT(Data[[#This Row],[Order Date]], "mm.yy")</f>
        <v>09.19</v>
      </c>
    </row>
    <row r="9583" spans="1:26" x14ac:dyDescent="0.25">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1" t="str">
        <f>IF(M9583=People!$B$2,People!$A$5,(IF(M9583=People!$B$3,People!$A$3,(IF(M9583=People!$B$4,People!$A$4,(IF(M9583=People!$B$5,People!$A$5,0)))))))</f>
        <v>Chuck Magee</v>
      </c>
      <c r="W9583" s="1" t="str">
        <f>IFERROR(VLOOKUP(Data[[#This Row],[Order ID]], Returns!$A:$B, 2, FALSE), "No")</f>
        <v>No</v>
      </c>
      <c r="X9583" s="1">
        <f>1/COUNTIF(Data[Order ID], Data[[#This Row],[Order ID]])</f>
        <v>0.25</v>
      </c>
      <c r="Y9583" s="1">
        <f>1/COUNTIFS(Data[Customer Name],Data[[#This Row],[Customer Name]], Data[MonthYear],Data[[#This Row],[MonthYear]])</f>
        <v>0.25</v>
      </c>
      <c r="Z9583" s="1" t="str">
        <f>TEXT(Data[[#This Row],[Order Date]], "mm.yy")</f>
        <v>09.19</v>
      </c>
    </row>
    <row r="9584" spans="1:26" x14ac:dyDescent="0.25">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1" t="str">
        <f>IF(M9584=People!$B$2,People!$A$5,(IF(M9584=People!$B$3,People!$A$3,(IF(M9584=People!$B$4,People!$A$4,(IF(M9584=People!$B$5,People!$A$5,0)))))))</f>
        <v>Chuck Magee</v>
      </c>
      <c r="W9584" s="1" t="str">
        <f>IFERROR(VLOOKUP(Data[[#This Row],[Order ID]], Returns!$A:$B, 2, FALSE), "No")</f>
        <v>No</v>
      </c>
      <c r="X9584" s="1">
        <f>1/COUNTIF(Data[Order ID], Data[[#This Row],[Order ID]])</f>
        <v>1</v>
      </c>
      <c r="Y9584" s="1">
        <f>1/COUNTIFS(Data[Customer Name],Data[[#This Row],[Customer Name]], Data[MonthYear],Data[[#This Row],[MonthYear]])</f>
        <v>1</v>
      </c>
      <c r="Z9584" s="1" t="str">
        <f>TEXT(Data[[#This Row],[Order Date]], "mm.yy")</f>
        <v>06.18</v>
      </c>
    </row>
    <row r="9585" spans="1:26" x14ac:dyDescent="0.25">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1" t="str">
        <f>IF(M9585=People!$B$2,People!$A$5,(IF(M9585=People!$B$3,People!$A$3,(IF(M9585=People!$B$4,People!$A$4,(IF(M9585=People!$B$5,People!$A$5,0)))))))</f>
        <v>Chuck Magee</v>
      </c>
      <c r="W9585" s="1" t="str">
        <f>IFERROR(VLOOKUP(Data[[#This Row],[Order ID]], Returns!$A:$B, 2, FALSE), "No")</f>
        <v>No</v>
      </c>
      <c r="X9585" s="1">
        <f>1/COUNTIF(Data[Order ID], Data[[#This Row],[Order ID]])</f>
        <v>1</v>
      </c>
      <c r="Y9585" s="1">
        <f>1/COUNTIFS(Data[Customer Name],Data[[#This Row],[Customer Name]], Data[MonthYear],Data[[#This Row],[MonthYear]])</f>
        <v>0.33333333333333331</v>
      </c>
      <c r="Z9585" s="1" t="str">
        <f>TEXT(Data[[#This Row],[Order Date]], "mm.yy")</f>
        <v>06.19</v>
      </c>
    </row>
    <row r="9586" spans="1:26" x14ac:dyDescent="0.25">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1" t="str">
        <f>IF(M9586=People!$B$2,People!$A$5,(IF(M9586=People!$B$3,People!$A$3,(IF(M9586=People!$B$4,People!$A$4,(IF(M9586=People!$B$5,People!$A$5,0)))))))</f>
        <v>Kelly Williams</v>
      </c>
      <c r="W9586" s="1" t="str">
        <f>IFERROR(VLOOKUP(Data[[#This Row],[Order ID]], Returns!$A:$B, 2, FALSE), "No")</f>
        <v>No</v>
      </c>
      <c r="X9586" s="1">
        <f>1/COUNTIF(Data[Order ID], Data[[#This Row],[Order ID]])</f>
        <v>1</v>
      </c>
      <c r="Y9586" s="1">
        <f>1/COUNTIFS(Data[Customer Name],Data[[#This Row],[Customer Name]], Data[MonthYear],Data[[#This Row],[MonthYear]])</f>
        <v>1</v>
      </c>
      <c r="Z9586" s="1" t="str">
        <f>TEXT(Data[[#This Row],[Order Date]], "mm.yy")</f>
        <v>08.19</v>
      </c>
    </row>
    <row r="9587" spans="1:26" x14ac:dyDescent="0.25">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1" t="str">
        <f>IF(M9587=People!$B$2,People!$A$5,(IF(M9587=People!$B$3,People!$A$3,(IF(M9587=People!$B$4,People!$A$4,(IF(M9587=People!$B$5,People!$A$5,0)))))))</f>
        <v>Cassandra Brandow</v>
      </c>
      <c r="W9587" s="1" t="str">
        <f>IFERROR(VLOOKUP(Data[[#This Row],[Order ID]], Returns!$A:$B, 2, FALSE), "No")</f>
        <v>No</v>
      </c>
      <c r="X9587" s="1">
        <f>1/COUNTIF(Data[Order ID], Data[[#This Row],[Order ID]])</f>
        <v>1</v>
      </c>
      <c r="Y9587" s="1">
        <f>1/COUNTIFS(Data[Customer Name],Data[[#This Row],[Customer Name]], Data[MonthYear],Data[[#This Row],[MonthYear]])</f>
        <v>1</v>
      </c>
      <c r="Z9587" s="1" t="str">
        <f>TEXT(Data[[#This Row],[Order Date]], "mm.yy")</f>
        <v>08.18</v>
      </c>
    </row>
    <row r="9588" spans="1:26" x14ac:dyDescent="0.25">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1" t="str">
        <f>IF(M9588=People!$B$2,People!$A$5,(IF(M9588=People!$B$3,People!$A$3,(IF(M9588=People!$B$4,People!$A$4,(IF(M9588=People!$B$5,People!$A$5,0)))))))</f>
        <v>Cassandra Brandow</v>
      </c>
      <c r="W9588" s="1" t="str">
        <f>IFERROR(VLOOKUP(Data[[#This Row],[Order ID]], Returns!$A:$B, 2, FALSE), "No")</f>
        <v>No</v>
      </c>
      <c r="X9588" s="1">
        <f>1/COUNTIF(Data[Order ID], Data[[#This Row],[Order ID]])</f>
        <v>1</v>
      </c>
      <c r="Y9588" s="1">
        <f>1/COUNTIFS(Data[Customer Name],Data[[#This Row],[Customer Name]], Data[MonthYear],Data[[#This Row],[MonthYear]])</f>
        <v>1</v>
      </c>
      <c r="Z9588" s="1" t="str">
        <f>TEXT(Data[[#This Row],[Order Date]], "mm.yy")</f>
        <v>11.18</v>
      </c>
    </row>
    <row r="9589" spans="1:26" x14ac:dyDescent="0.25">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1" t="str">
        <f>IF(M9589=People!$B$2,People!$A$5,(IF(M9589=People!$B$3,People!$A$3,(IF(M9589=People!$B$4,People!$A$4,(IF(M9589=People!$B$5,People!$A$5,0)))))))</f>
        <v>Kelly Williams</v>
      </c>
      <c r="W9589" s="1" t="str">
        <f>IFERROR(VLOOKUP(Data[[#This Row],[Order ID]], Returns!$A:$B, 2, FALSE), "No")</f>
        <v>No</v>
      </c>
      <c r="X9589" s="1">
        <f>1/COUNTIF(Data[Order ID], Data[[#This Row],[Order ID]])</f>
        <v>1</v>
      </c>
      <c r="Y9589" s="1">
        <f>1/COUNTIFS(Data[Customer Name],Data[[#This Row],[Customer Name]], Data[MonthYear],Data[[#This Row],[MonthYear]])</f>
        <v>1</v>
      </c>
      <c r="Z9589" s="1" t="str">
        <f>TEXT(Data[[#This Row],[Order Date]], "mm.yy")</f>
        <v>04.19</v>
      </c>
    </row>
    <row r="9590" spans="1:26" x14ac:dyDescent="0.25">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1" t="str">
        <f>IF(M9590=People!$B$2,People!$A$5,(IF(M9590=People!$B$3,People!$A$3,(IF(M9590=People!$B$4,People!$A$4,(IF(M9590=People!$B$5,People!$A$5,0)))))))</f>
        <v>Kelly Williams</v>
      </c>
      <c r="W9590" s="1" t="str">
        <f>IFERROR(VLOOKUP(Data[[#This Row],[Order ID]], Returns!$A:$B, 2, FALSE), "No")</f>
        <v>No</v>
      </c>
      <c r="X9590" s="1">
        <f>1/COUNTIF(Data[Order ID], Data[[#This Row],[Order ID]])</f>
        <v>1</v>
      </c>
      <c r="Y9590" s="1">
        <f>1/COUNTIFS(Data[Customer Name],Data[[#This Row],[Customer Name]], Data[MonthYear],Data[[#This Row],[MonthYear]])</f>
        <v>1</v>
      </c>
      <c r="Z9590" s="1" t="str">
        <f>TEXT(Data[[#This Row],[Order Date]], "mm.yy")</f>
        <v>07.19</v>
      </c>
    </row>
    <row r="9591" spans="1:26" x14ac:dyDescent="0.25">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1" t="str">
        <f>IF(M9591=People!$B$2,People!$A$5,(IF(M9591=People!$B$3,People!$A$3,(IF(M9591=People!$B$4,People!$A$4,(IF(M9591=People!$B$5,People!$A$5,0)))))))</f>
        <v>Kelly Williams</v>
      </c>
      <c r="W9591" s="1" t="str">
        <f>IFERROR(VLOOKUP(Data[[#This Row],[Order ID]], Returns!$A:$B, 2, FALSE), "No")</f>
        <v>No</v>
      </c>
      <c r="X9591" s="1">
        <f>1/COUNTIF(Data[Order ID], Data[[#This Row],[Order ID]])</f>
        <v>0.5</v>
      </c>
      <c r="Y9591" s="1">
        <f>1/COUNTIFS(Data[Customer Name],Data[[#This Row],[Customer Name]], Data[MonthYear],Data[[#This Row],[MonthYear]])</f>
        <v>0.5</v>
      </c>
      <c r="Z9591" s="1" t="str">
        <f>TEXT(Data[[#This Row],[Order Date]], "mm.yy")</f>
        <v>05.16</v>
      </c>
    </row>
    <row r="9592" spans="1:26" x14ac:dyDescent="0.25">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1" t="str">
        <f>IF(M9592=People!$B$2,People!$A$5,(IF(M9592=People!$B$3,People!$A$3,(IF(M9592=People!$B$4,People!$A$4,(IF(M9592=People!$B$5,People!$A$5,0)))))))</f>
        <v>Kelly Williams</v>
      </c>
      <c r="W9592" s="1" t="str">
        <f>IFERROR(VLOOKUP(Data[[#This Row],[Order ID]], Returns!$A:$B, 2, FALSE), "No")</f>
        <v>No</v>
      </c>
      <c r="X9592" s="1">
        <f>1/COUNTIF(Data[Order ID], Data[[#This Row],[Order ID]])</f>
        <v>0.5</v>
      </c>
      <c r="Y9592" s="1">
        <f>1/COUNTIFS(Data[Customer Name],Data[[#This Row],[Customer Name]], Data[MonthYear],Data[[#This Row],[MonthYear]])</f>
        <v>0.5</v>
      </c>
      <c r="Z9592" s="1" t="str">
        <f>TEXT(Data[[#This Row],[Order Date]], "mm.yy")</f>
        <v>05.16</v>
      </c>
    </row>
    <row r="9593" spans="1:26" x14ac:dyDescent="0.25">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1" t="str">
        <f>IF(M9593=People!$B$2,People!$A$5,(IF(M9593=People!$B$3,People!$A$3,(IF(M9593=People!$B$4,People!$A$4,(IF(M9593=People!$B$5,People!$A$5,0)))))))</f>
        <v>Kelly Williams</v>
      </c>
      <c r="W9593" s="1" t="str">
        <f>IFERROR(VLOOKUP(Data[[#This Row],[Order ID]], Returns!$A:$B, 2, FALSE), "No")</f>
        <v>No</v>
      </c>
      <c r="X9593" s="1">
        <f>1/COUNTIF(Data[Order ID], Data[[#This Row],[Order ID]])</f>
        <v>0.5</v>
      </c>
      <c r="Y9593" s="1">
        <f>1/COUNTIFS(Data[Customer Name],Data[[#This Row],[Customer Name]], Data[MonthYear],Data[[#This Row],[MonthYear]])</f>
        <v>0.5</v>
      </c>
      <c r="Z9593" s="1" t="str">
        <f>TEXT(Data[[#This Row],[Order Date]], "mm.yy")</f>
        <v>07.18</v>
      </c>
    </row>
    <row r="9594" spans="1:26" x14ac:dyDescent="0.25">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1" t="str">
        <f>IF(M9594=People!$B$2,People!$A$5,(IF(M9594=People!$B$3,People!$A$3,(IF(M9594=People!$B$4,People!$A$4,(IF(M9594=People!$B$5,People!$A$5,0)))))))</f>
        <v>Kelly Williams</v>
      </c>
      <c r="W9594" s="1" t="str">
        <f>IFERROR(VLOOKUP(Data[[#This Row],[Order ID]], Returns!$A:$B, 2, FALSE), "No")</f>
        <v>No</v>
      </c>
      <c r="X9594" s="1">
        <f>1/COUNTIF(Data[Order ID], Data[[#This Row],[Order ID]])</f>
        <v>0.5</v>
      </c>
      <c r="Y9594" s="1">
        <f>1/COUNTIFS(Data[Customer Name],Data[[#This Row],[Customer Name]], Data[MonthYear],Data[[#This Row],[MonthYear]])</f>
        <v>0.5</v>
      </c>
      <c r="Z9594" s="1" t="str">
        <f>TEXT(Data[[#This Row],[Order Date]], "mm.yy")</f>
        <v>07.18</v>
      </c>
    </row>
    <row r="9595" spans="1:26" x14ac:dyDescent="0.25">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1" t="str">
        <f>IF(M9595=People!$B$2,People!$A$5,(IF(M9595=People!$B$3,People!$A$3,(IF(M9595=People!$B$4,People!$A$4,(IF(M9595=People!$B$5,People!$A$5,0)))))))</f>
        <v>Chuck Magee</v>
      </c>
      <c r="W9595" s="1" t="str">
        <f>IFERROR(VLOOKUP(Data[[#This Row],[Order ID]], Returns!$A:$B, 2, FALSE), "No")</f>
        <v>Yes</v>
      </c>
      <c r="X9595" s="1">
        <f>1/COUNTIF(Data[Order ID], Data[[#This Row],[Order ID]])</f>
        <v>0.5</v>
      </c>
      <c r="Y9595" s="1">
        <f>1/COUNTIFS(Data[Customer Name],Data[[#This Row],[Customer Name]], Data[MonthYear],Data[[#This Row],[MonthYear]])</f>
        <v>0.5</v>
      </c>
      <c r="Z9595" s="1" t="str">
        <f>TEXT(Data[[#This Row],[Order Date]], "mm.yy")</f>
        <v>09.19</v>
      </c>
    </row>
    <row r="9596" spans="1:26" x14ac:dyDescent="0.25">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1" t="str">
        <f>IF(M9596=People!$B$2,People!$A$5,(IF(M9596=People!$B$3,People!$A$3,(IF(M9596=People!$B$4,People!$A$4,(IF(M9596=People!$B$5,People!$A$5,0)))))))</f>
        <v>Chuck Magee</v>
      </c>
      <c r="W9596" s="1" t="str">
        <f>IFERROR(VLOOKUP(Data[[#This Row],[Order ID]], Returns!$A:$B, 2, FALSE), "No")</f>
        <v>Yes</v>
      </c>
      <c r="X9596" s="1">
        <f>1/COUNTIF(Data[Order ID], Data[[#This Row],[Order ID]])</f>
        <v>0.5</v>
      </c>
      <c r="Y9596" s="1">
        <f>1/COUNTIFS(Data[Customer Name],Data[[#This Row],[Customer Name]], Data[MonthYear],Data[[#This Row],[MonthYear]])</f>
        <v>0.5</v>
      </c>
      <c r="Z9596" s="1" t="str">
        <f>TEXT(Data[[#This Row],[Order Date]], "mm.yy")</f>
        <v>09.19</v>
      </c>
    </row>
    <row r="9597" spans="1:26" x14ac:dyDescent="0.25">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1" t="str">
        <f>IF(M9597=People!$B$2,People!$A$5,(IF(M9597=People!$B$3,People!$A$3,(IF(M9597=People!$B$4,People!$A$4,(IF(M9597=People!$B$5,People!$A$5,0)))))))</f>
        <v>Cassandra Brandow</v>
      </c>
      <c r="W9597" s="1" t="str">
        <f>IFERROR(VLOOKUP(Data[[#This Row],[Order ID]], Returns!$A:$B, 2, FALSE), "No")</f>
        <v>No</v>
      </c>
      <c r="X9597" s="1">
        <f>1/COUNTIF(Data[Order ID], Data[[#This Row],[Order ID]])</f>
        <v>0.33333333333333331</v>
      </c>
      <c r="Y9597" s="1">
        <f>1/COUNTIFS(Data[Customer Name],Data[[#This Row],[Customer Name]], Data[MonthYear],Data[[#This Row],[MonthYear]])</f>
        <v>0.33333333333333331</v>
      </c>
      <c r="Z9597" s="1" t="str">
        <f>TEXT(Data[[#This Row],[Order Date]], "mm.yy")</f>
        <v>01.19</v>
      </c>
    </row>
    <row r="9598" spans="1:26" x14ac:dyDescent="0.25">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1" t="str">
        <f>IF(M9598=People!$B$2,People!$A$5,(IF(M9598=People!$B$3,People!$A$3,(IF(M9598=People!$B$4,People!$A$4,(IF(M9598=People!$B$5,People!$A$5,0)))))))</f>
        <v>Cassandra Brandow</v>
      </c>
      <c r="W9598" s="1" t="str">
        <f>IFERROR(VLOOKUP(Data[[#This Row],[Order ID]], Returns!$A:$B, 2, FALSE), "No")</f>
        <v>No</v>
      </c>
      <c r="X9598" s="1">
        <f>1/COUNTIF(Data[Order ID], Data[[#This Row],[Order ID]])</f>
        <v>0.33333333333333331</v>
      </c>
      <c r="Y9598" s="1">
        <f>1/COUNTIFS(Data[Customer Name],Data[[#This Row],[Customer Name]], Data[MonthYear],Data[[#This Row],[MonthYear]])</f>
        <v>0.33333333333333331</v>
      </c>
      <c r="Z9598" s="1" t="str">
        <f>TEXT(Data[[#This Row],[Order Date]], "mm.yy")</f>
        <v>01.19</v>
      </c>
    </row>
    <row r="9599" spans="1:26" x14ac:dyDescent="0.25">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1" t="str">
        <f>IF(M9599=People!$B$2,People!$A$5,(IF(M9599=People!$B$3,People!$A$3,(IF(M9599=People!$B$4,People!$A$4,(IF(M9599=People!$B$5,People!$A$5,0)))))))</f>
        <v>Cassandra Brandow</v>
      </c>
      <c r="W9599" s="1" t="str">
        <f>IFERROR(VLOOKUP(Data[[#This Row],[Order ID]], Returns!$A:$B, 2, FALSE), "No")</f>
        <v>No</v>
      </c>
      <c r="X9599" s="1">
        <f>1/COUNTIF(Data[Order ID], Data[[#This Row],[Order ID]])</f>
        <v>0.33333333333333331</v>
      </c>
      <c r="Y9599" s="1">
        <f>1/COUNTIFS(Data[Customer Name],Data[[#This Row],[Customer Name]], Data[MonthYear],Data[[#This Row],[MonthYear]])</f>
        <v>0.33333333333333331</v>
      </c>
      <c r="Z9599" s="1" t="str">
        <f>TEXT(Data[[#This Row],[Order Date]], "mm.yy")</f>
        <v>01.19</v>
      </c>
    </row>
    <row r="9600" spans="1:26" x14ac:dyDescent="0.25">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1" t="str">
        <f>IF(M9600=People!$B$2,People!$A$5,(IF(M9600=People!$B$3,People!$A$3,(IF(M9600=People!$B$4,People!$A$4,(IF(M9600=People!$B$5,People!$A$5,0)))))))</f>
        <v>Cassandra Brandow</v>
      </c>
      <c r="W9600" s="1" t="str">
        <f>IFERROR(VLOOKUP(Data[[#This Row],[Order ID]], Returns!$A:$B, 2, FALSE), "No")</f>
        <v>No</v>
      </c>
      <c r="X9600" s="1">
        <f>1/COUNTIF(Data[Order ID], Data[[#This Row],[Order ID]])</f>
        <v>1</v>
      </c>
      <c r="Y9600" s="1">
        <f>1/COUNTIFS(Data[Customer Name],Data[[#This Row],[Customer Name]], Data[MonthYear],Data[[#This Row],[MonthYear]])</f>
        <v>1</v>
      </c>
      <c r="Z9600" s="1" t="str">
        <f>TEXT(Data[[#This Row],[Order Date]], "mm.yy")</f>
        <v>09.17</v>
      </c>
    </row>
    <row r="9601" spans="1:26" x14ac:dyDescent="0.25">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1" t="str">
        <f>IF(M9601=People!$B$2,People!$A$5,(IF(M9601=People!$B$3,People!$A$3,(IF(M9601=People!$B$4,People!$A$4,(IF(M9601=People!$B$5,People!$A$5,0)))))))</f>
        <v>Cassandra Brandow</v>
      </c>
      <c r="W9601" s="1" t="str">
        <f>IFERROR(VLOOKUP(Data[[#This Row],[Order ID]], Returns!$A:$B, 2, FALSE), "No")</f>
        <v>No</v>
      </c>
      <c r="X9601" s="1">
        <f>1/COUNTIF(Data[Order ID], Data[[#This Row],[Order ID]])</f>
        <v>1</v>
      </c>
      <c r="Y9601" s="1">
        <f>1/COUNTIFS(Data[Customer Name],Data[[#This Row],[Customer Name]], Data[MonthYear],Data[[#This Row],[MonthYear]])</f>
        <v>1</v>
      </c>
      <c r="Z9601" s="1" t="str">
        <f>TEXT(Data[[#This Row],[Order Date]], "mm.yy")</f>
        <v>04.17</v>
      </c>
    </row>
    <row r="9602" spans="1:26" x14ac:dyDescent="0.25">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1" t="str">
        <f>IF(M9602=People!$B$2,People!$A$5,(IF(M9602=People!$B$3,People!$A$3,(IF(M9602=People!$B$4,People!$A$4,(IF(M9602=People!$B$5,People!$A$5,0)))))))</f>
        <v>Kelly Williams</v>
      </c>
      <c r="W9602" s="1" t="str">
        <f>IFERROR(VLOOKUP(Data[[#This Row],[Order ID]], Returns!$A:$B, 2, FALSE), "No")</f>
        <v>No</v>
      </c>
      <c r="X9602" s="1">
        <f>1/COUNTIF(Data[Order ID], Data[[#This Row],[Order ID]])</f>
        <v>1</v>
      </c>
      <c r="Y9602" s="1">
        <f>1/COUNTIFS(Data[Customer Name],Data[[#This Row],[Customer Name]], Data[MonthYear],Data[[#This Row],[MonthYear]])</f>
        <v>1</v>
      </c>
      <c r="Z9602" s="1" t="str">
        <f>TEXT(Data[[#This Row],[Order Date]], "mm.yy")</f>
        <v>05.19</v>
      </c>
    </row>
    <row r="9603" spans="1:26" x14ac:dyDescent="0.25">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1" t="str">
        <f>IF(M9603=People!$B$2,People!$A$5,(IF(M9603=People!$B$3,People!$A$3,(IF(M9603=People!$B$4,People!$A$4,(IF(M9603=People!$B$5,People!$A$5,0)))))))</f>
        <v>Cassandra Brandow</v>
      </c>
      <c r="W9603" s="1" t="str">
        <f>IFERROR(VLOOKUP(Data[[#This Row],[Order ID]], Returns!$A:$B, 2, FALSE), "No")</f>
        <v>No</v>
      </c>
      <c r="X9603" s="1">
        <f>1/COUNTIF(Data[Order ID], Data[[#This Row],[Order ID]])</f>
        <v>1</v>
      </c>
      <c r="Y9603" s="1">
        <f>1/COUNTIFS(Data[Customer Name],Data[[#This Row],[Customer Name]], Data[MonthYear],Data[[#This Row],[MonthYear]])</f>
        <v>1</v>
      </c>
      <c r="Z9603" s="1" t="str">
        <f>TEXT(Data[[#This Row],[Order Date]], "mm.yy")</f>
        <v>09.18</v>
      </c>
    </row>
    <row r="9604" spans="1:26" x14ac:dyDescent="0.25">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1" t="str">
        <f>IF(M9604=People!$B$2,People!$A$5,(IF(M9604=People!$B$3,People!$A$3,(IF(M9604=People!$B$4,People!$A$4,(IF(M9604=People!$B$5,People!$A$5,0)))))))</f>
        <v>Cassandra Brandow</v>
      </c>
      <c r="W9604" s="1" t="str">
        <f>IFERROR(VLOOKUP(Data[[#This Row],[Order ID]], Returns!$A:$B, 2, FALSE), "No")</f>
        <v>No</v>
      </c>
      <c r="X9604" s="1">
        <f>1/COUNTIF(Data[Order ID], Data[[#This Row],[Order ID]])</f>
        <v>1</v>
      </c>
      <c r="Y9604" s="1">
        <f>1/COUNTIFS(Data[Customer Name],Data[[#This Row],[Customer Name]], Data[MonthYear],Data[[#This Row],[MonthYear]])</f>
        <v>1</v>
      </c>
      <c r="Z9604" s="1" t="str">
        <f>TEXT(Data[[#This Row],[Order Date]], "mm.yy")</f>
        <v>05.16</v>
      </c>
    </row>
    <row r="9605" spans="1:26" x14ac:dyDescent="0.25">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1" t="str">
        <f>IF(M9605=People!$B$2,People!$A$5,(IF(M9605=People!$B$3,People!$A$3,(IF(M9605=People!$B$4,People!$A$4,(IF(M9605=People!$B$5,People!$A$5,0)))))))</f>
        <v>Chuck Magee</v>
      </c>
      <c r="W9605" s="1" t="str">
        <f>IFERROR(VLOOKUP(Data[[#This Row],[Order ID]], Returns!$A:$B, 2, FALSE), "No")</f>
        <v>No</v>
      </c>
      <c r="X9605" s="1">
        <f>1/COUNTIF(Data[Order ID], Data[[#This Row],[Order ID]])</f>
        <v>1</v>
      </c>
      <c r="Y9605" s="1">
        <f>1/COUNTIFS(Data[Customer Name],Data[[#This Row],[Customer Name]], Data[MonthYear],Data[[#This Row],[MonthYear]])</f>
        <v>1</v>
      </c>
      <c r="Z9605" s="1" t="str">
        <f>TEXT(Data[[#This Row],[Order Date]], "mm.yy")</f>
        <v>06.18</v>
      </c>
    </row>
    <row r="9606" spans="1:26" x14ac:dyDescent="0.25">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1" t="str">
        <f>IF(M9606=People!$B$2,People!$A$5,(IF(M9606=People!$B$3,People!$A$3,(IF(M9606=People!$B$4,People!$A$4,(IF(M9606=People!$B$5,People!$A$5,0)))))))</f>
        <v>Cassandra Brandow</v>
      </c>
      <c r="W9606" s="1" t="str">
        <f>IFERROR(VLOOKUP(Data[[#This Row],[Order ID]], Returns!$A:$B, 2, FALSE), "No")</f>
        <v>No</v>
      </c>
      <c r="X9606" s="1">
        <f>1/COUNTIF(Data[Order ID], Data[[#This Row],[Order ID]])</f>
        <v>1</v>
      </c>
      <c r="Y9606" s="1">
        <f>1/COUNTIFS(Data[Customer Name],Data[[#This Row],[Customer Name]], Data[MonthYear],Data[[#This Row],[MonthYear]])</f>
        <v>1</v>
      </c>
      <c r="Z9606" s="1" t="str">
        <f>TEXT(Data[[#This Row],[Order Date]], "mm.yy")</f>
        <v>11.17</v>
      </c>
    </row>
    <row r="9607" spans="1:26" x14ac:dyDescent="0.25">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1" t="str">
        <f>IF(M9607=People!$B$2,People!$A$5,(IF(M9607=People!$B$3,People!$A$3,(IF(M9607=People!$B$4,People!$A$4,(IF(M9607=People!$B$5,People!$A$5,0)))))))</f>
        <v>Chuck Magee</v>
      </c>
      <c r="W9607" s="1" t="str">
        <f>IFERROR(VLOOKUP(Data[[#This Row],[Order ID]], Returns!$A:$B, 2, FALSE), "No")</f>
        <v>No</v>
      </c>
      <c r="X9607" s="1">
        <f>1/COUNTIF(Data[Order ID], Data[[#This Row],[Order ID]])</f>
        <v>0.5</v>
      </c>
      <c r="Y9607" s="1">
        <f>1/COUNTIFS(Data[Customer Name],Data[[#This Row],[Customer Name]], Data[MonthYear],Data[[#This Row],[MonthYear]])</f>
        <v>0.5</v>
      </c>
      <c r="Z9607" s="1" t="str">
        <f>TEXT(Data[[#This Row],[Order Date]], "mm.yy")</f>
        <v>11.19</v>
      </c>
    </row>
    <row r="9608" spans="1:26" x14ac:dyDescent="0.25">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1" t="str">
        <f>IF(M9608=People!$B$2,People!$A$5,(IF(M9608=People!$B$3,People!$A$3,(IF(M9608=People!$B$4,People!$A$4,(IF(M9608=People!$B$5,People!$A$5,0)))))))</f>
        <v>Chuck Magee</v>
      </c>
      <c r="W9608" s="1" t="str">
        <f>IFERROR(VLOOKUP(Data[[#This Row],[Order ID]], Returns!$A:$B, 2, FALSE), "No")</f>
        <v>No</v>
      </c>
      <c r="X9608" s="1">
        <f>1/COUNTIF(Data[Order ID], Data[[#This Row],[Order ID]])</f>
        <v>0.5</v>
      </c>
      <c r="Y9608" s="1">
        <f>1/COUNTIFS(Data[Customer Name],Data[[#This Row],[Customer Name]], Data[MonthYear],Data[[#This Row],[MonthYear]])</f>
        <v>0.5</v>
      </c>
      <c r="Z9608" s="1" t="str">
        <f>TEXT(Data[[#This Row],[Order Date]], "mm.yy")</f>
        <v>11.19</v>
      </c>
    </row>
    <row r="9609" spans="1:26" x14ac:dyDescent="0.25">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1" t="str">
        <f>IF(M9609=People!$B$2,People!$A$5,(IF(M9609=People!$B$3,People!$A$3,(IF(M9609=People!$B$4,People!$A$4,(IF(M9609=People!$B$5,People!$A$5,0)))))))</f>
        <v>Chuck Magee</v>
      </c>
      <c r="W9609" s="1" t="str">
        <f>IFERROR(VLOOKUP(Data[[#This Row],[Order ID]], Returns!$A:$B, 2, FALSE), "No")</f>
        <v>No</v>
      </c>
      <c r="X9609" s="1">
        <f>1/COUNTIF(Data[Order ID], Data[[#This Row],[Order ID]])</f>
        <v>0.5</v>
      </c>
      <c r="Y9609" s="1">
        <f>1/COUNTIFS(Data[Customer Name],Data[[#This Row],[Customer Name]], Data[MonthYear],Data[[#This Row],[MonthYear]])</f>
        <v>0.5</v>
      </c>
      <c r="Z9609" s="1" t="str">
        <f>TEXT(Data[[#This Row],[Order Date]], "mm.yy")</f>
        <v>12.19</v>
      </c>
    </row>
    <row r="9610" spans="1:26" x14ac:dyDescent="0.25">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1" t="str">
        <f>IF(M9610=People!$B$2,People!$A$5,(IF(M9610=People!$B$3,People!$A$3,(IF(M9610=People!$B$4,People!$A$4,(IF(M9610=People!$B$5,People!$A$5,0)))))))</f>
        <v>Chuck Magee</v>
      </c>
      <c r="W9610" s="1" t="str">
        <f>IFERROR(VLOOKUP(Data[[#This Row],[Order ID]], Returns!$A:$B, 2, FALSE), "No")</f>
        <v>No</v>
      </c>
      <c r="X9610" s="1">
        <f>1/COUNTIF(Data[Order ID], Data[[#This Row],[Order ID]])</f>
        <v>0.5</v>
      </c>
      <c r="Y9610" s="1">
        <f>1/COUNTIFS(Data[Customer Name],Data[[#This Row],[Customer Name]], Data[MonthYear],Data[[#This Row],[MonthYear]])</f>
        <v>0.5</v>
      </c>
      <c r="Z9610" s="1" t="str">
        <f>TEXT(Data[[#This Row],[Order Date]], "mm.yy")</f>
        <v>12.19</v>
      </c>
    </row>
    <row r="9611" spans="1:26" x14ac:dyDescent="0.25">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1" t="str">
        <f>IF(M9611=People!$B$2,People!$A$5,(IF(M9611=People!$B$3,People!$A$3,(IF(M9611=People!$B$4,People!$A$4,(IF(M9611=People!$B$5,People!$A$5,0)))))))</f>
        <v>Cassandra Brandow</v>
      </c>
      <c r="W9611" s="1" t="str">
        <f>IFERROR(VLOOKUP(Data[[#This Row],[Order ID]], Returns!$A:$B, 2, FALSE), "No")</f>
        <v>Yes</v>
      </c>
      <c r="X9611" s="1">
        <f>1/COUNTIF(Data[Order ID], Data[[#This Row],[Order ID]])</f>
        <v>0.5</v>
      </c>
      <c r="Y9611" s="1">
        <f>1/COUNTIFS(Data[Customer Name],Data[[#This Row],[Customer Name]], Data[MonthYear],Data[[#This Row],[MonthYear]])</f>
        <v>0.5</v>
      </c>
      <c r="Z9611" s="1" t="str">
        <f>TEXT(Data[[#This Row],[Order Date]], "mm.yy")</f>
        <v>05.18</v>
      </c>
    </row>
    <row r="9612" spans="1:26" x14ac:dyDescent="0.25">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1" t="str">
        <f>IF(M9612=People!$B$2,People!$A$5,(IF(M9612=People!$B$3,People!$A$3,(IF(M9612=People!$B$4,People!$A$4,(IF(M9612=People!$B$5,People!$A$5,0)))))))</f>
        <v>Cassandra Brandow</v>
      </c>
      <c r="W9612" s="1" t="str">
        <f>IFERROR(VLOOKUP(Data[[#This Row],[Order ID]], Returns!$A:$B, 2, FALSE), "No")</f>
        <v>Yes</v>
      </c>
      <c r="X9612" s="1">
        <f>1/COUNTIF(Data[Order ID], Data[[#This Row],[Order ID]])</f>
        <v>0.5</v>
      </c>
      <c r="Y9612" s="1">
        <f>1/COUNTIFS(Data[Customer Name],Data[[#This Row],[Customer Name]], Data[MonthYear],Data[[#This Row],[MonthYear]])</f>
        <v>0.5</v>
      </c>
      <c r="Z9612" s="1" t="str">
        <f>TEXT(Data[[#This Row],[Order Date]], "mm.yy")</f>
        <v>05.18</v>
      </c>
    </row>
    <row r="9613" spans="1:26" x14ac:dyDescent="0.25">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1" t="str">
        <f>IF(M9613=People!$B$2,People!$A$5,(IF(M9613=People!$B$3,People!$A$3,(IF(M9613=People!$B$4,People!$A$4,(IF(M9613=People!$B$5,People!$A$5,0)))))))</f>
        <v>Cassandra Brandow</v>
      </c>
      <c r="W9613" s="1" t="str">
        <f>IFERROR(VLOOKUP(Data[[#This Row],[Order ID]], Returns!$A:$B, 2, FALSE), "No")</f>
        <v>No</v>
      </c>
      <c r="X9613" s="1">
        <f>1/COUNTIF(Data[Order ID], Data[[#This Row],[Order ID]])</f>
        <v>1</v>
      </c>
      <c r="Y9613" s="1">
        <f>1/COUNTIFS(Data[Customer Name],Data[[#This Row],[Customer Name]], Data[MonthYear],Data[[#This Row],[MonthYear]])</f>
        <v>1</v>
      </c>
      <c r="Z9613" s="1" t="str">
        <f>TEXT(Data[[#This Row],[Order Date]], "mm.yy")</f>
        <v>10.19</v>
      </c>
    </row>
    <row r="9614" spans="1:26" x14ac:dyDescent="0.25">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1" t="str">
        <f>IF(M9614=People!$B$2,People!$A$5,(IF(M9614=People!$B$3,People!$A$3,(IF(M9614=People!$B$4,People!$A$4,(IF(M9614=People!$B$5,People!$A$5,0)))))))</f>
        <v>Cassandra Brandow</v>
      </c>
      <c r="W9614" s="1" t="str">
        <f>IFERROR(VLOOKUP(Data[[#This Row],[Order ID]], Returns!$A:$B, 2, FALSE), "No")</f>
        <v>No</v>
      </c>
      <c r="X9614" s="1">
        <f>1/COUNTIF(Data[Order ID], Data[[#This Row],[Order ID]])</f>
        <v>1</v>
      </c>
      <c r="Y9614" s="1">
        <f>1/COUNTIFS(Data[Customer Name],Data[[#This Row],[Customer Name]], Data[MonthYear],Data[[#This Row],[MonthYear]])</f>
        <v>1</v>
      </c>
      <c r="Z9614" s="1" t="str">
        <f>TEXT(Data[[#This Row],[Order Date]], "mm.yy")</f>
        <v>09.18</v>
      </c>
    </row>
    <row r="9615" spans="1:26" x14ac:dyDescent="0.25">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1" t="str">
        <f>IF(M9615=People!$B$2,People!$A$5,(IF(M9615=People!$B$3,People!$A$3,(IF(M9615=People!$B$4,People!$A$4,(IF(M9615=People!$B$5,People!$A$5,0)))))))</f>
        <v>Cassandra Brandow</v>
      </c>
      <c r="W9615" s="1" t="str">
        <f>IFERROR(VLOOKUP(Data[[#This Row],[Order ID]], Returns!$A:$B, 2, FALSE), "No")</f>
        <v>No</v>
      </c>
      <c r="X9615" s="1">
        <f>1/COUNTIF(Data[Order ID], Data[[#This Row],[Order ID]])</f>
        <v>0.33333333333333331</v>
      </c>
      <c r="Y9615" s="1">
        <f>1/COUNTIFS(Data[Customer Name],Data[[#This Row],[Customer Name]], Data[MonthYear],Data[[#This Row],[MonthYear]])</f>
        <v>0.33333333333333331</v>
      </c>
      <c r="Z9615" s="1" t="str">
        <f>TEXT(Data[[#This Row],[Order Date]], "mm.yy")</f>
        <v>11.16</v>
      </c>
    </row>
    <row r="9616" spans="1:26" x14ac:dyDescent="0.25">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1" t="str">
        <f>IF(M9616=People!$B$2,People!$A$5,(IF(M9616=People!$B$3,People!$A$3,(IF(M9616=People!$B$4,People!$A$4,(IF(M9616=People!$B$5,People!$A$5,0)))))))</f>
        <v>Cassandra Brandow</v>
      </c>
      <c r="W9616" s="1" t="str">
        <f>IFERROR(VLOOKUP(Data[[#This Row],[Order ID]], Returns!$A:$B, 2, FALSE), "No")</f>
        <v>No</v>
      </c>
      <c r="X9616" s="1">
        <f>1/COUNTIF(Data[Order ID], Data[[#This Row],[Order ID]])</f>
        <v>0.33333333333333331</v>
      </c>
      <c r="Y9616" s="1">
        <f>1/COUNTIFS(Data[Customer Name],Data[[#This Row],[Customer Name]], Data[MonthYear],Data[[#This Row],[MonthYear]])</f>
        <v>0.33333333333333331</v>
      </c>
      <c r="Z9616" s="1" t="str">
        <f>TEXT(Data[[#This Row],[Order Date]], "mm.yy")</f>
        <v>11.16</v>
      </c>
    </row>
    <row r="9617" spans="1:26" x14ac:dyDescent="0.25">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1" t="str">
        <f>IF(M9617=People!$B$2,People!$A$5,(IF(M9617=People!$B$3,People!$A$3,(IF(M9617=People!$B$4,People!$A$4,(IF(M9617=People!$B$5,People!$A$5,0)))))))</f>
        <v>Cassandra Brandow</v>
      </c>
      <c r="W9617" s="1" t="str">
        <f>IFERROR(VLOOKUP(Data[[#This Row],[Order ID]], Returns!$A:$B, 2, FALSE), "No")</f>
        <v>No</v>
      </c>
      <c r="X9617" s="1">
        <f>1/COUNTIF(Data[Order ID], Data[[#This Row],[Order ID]])</f>
        <v>0.33333333333333331</v>
      </c>
      <c r="Y9617" s="1">
        <f>1/COUNTIFS(Data[Customer Name],Data[[#This Row],[Customer Name]], Data[MonthYear],Data[[#This Row],[MonthYear]])</f>
        <v>0.33333333333333331</v>
      </c>
      <c r="Z9617" s="1" t="str">
        <f>TEXT(Data[[#This Row],[Order Date]], "mm.yy")</f>
        <v>11.16</v>
      </c>
    </row>
    <row r="9618" spans="1:26" x14ac:dyDescent="0.25">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1" t="str">
        <f>IF(M9618=People!$B$2,People!$A$5,(IF(M9618=People!$B$3,People!$A$3,(IF(M9618=People!$B$4,People!$A$4,(IF(M9618=People!$B$5,People!$A$5,0)))))))</f>
        <v>Cassandra Brandow</v>
      </c>
      <c r="W9618" s="1" t="str">
        <f>IFERROR(VLOOKUP(Data[[#This Row],[Order ID]], Returns!$A:$B, 2, FALSE), "No")</f>
        <v>No</v>
      </c>
      <c r="X9618" s="1">
        <f>1/COUNTIF(Data[Order ID], Data[[#This Row],[Order ID]])</f>
        <v>1</v>
      </c>
      <c r="Y9618" s="1">
        <f>1/COUNTIFS(Data[Customer Name],Data[[#This Row],[Customer Name]], Data[MonthYear],Data[[#This Row],[MonthYear]])</f>
        <v>1</v>
      </c>
      <c r="Z9618" s="1" t="str">
        <f>TEXT(Data[[#This Row],[Order Date]], "mm.yy")</f>
        <v>08.18</v>
      </c>
    </row>
    <row r="9619" spans="1:26" x14ac:dyDescent="0.25">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1" t="str">
        <f>IF(M9619=People!$B$2,People!$A$5,(IF(M9619=People!$B$3,People!$A$3,(IF(M9619=People!$B$4,People!$A$4,(IF(M9619=People!$B$5,People!$A$5,0)))))))</f>
        <v>Chuck Magee</v>
      </c>
      <c r="W9619" s="1" t="str">
        <f>IFERROR(VLOOKUP(Data[[#This Row],[Order ID]], Returns!$A:$B, 2, FALSE), "No")</f>
        <v>No</v>
      </c>
      <c r="X9619" s="1">
        <f>1/COUNTIF(Data[Order ID], Data[[#This Row],[Order ID]])</f>
        <v>0.33333333333333331</v>
      </c>
      <c r="Y9619" s="1">
        <f>1/COUNTIFS(Data[Customer Name],Data[[#This Row],[Customer Name]], Data[MonthYear],Data[[#This Row],[MonthYear]])</f>
        <v>0.33333333333333331</v>
      </c>
      <c r="Z9619" s="1" t="str">
        <f>TEXT(Data[[#This Row],[Order Date]], "mm.yy")</f>
        <v>11.19</v>
      </c>
    </row>
    <row r="9620" spans="1:26" x14ac:dyDescent="0.25">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1" t="str">
        <f>IF(M9620=People!$B$2,People!$A$5,(IF(M9620=People!$B$3,People!$A$3,(IF(M9620=People!$B$4,People!$A$4,(IF(M9620=People!$B$5,People!$A$5,0)))))))</f>
        <v>Chuck Magee</v>
      </c>
      <c r="W9620" s="1" t="str">
        <f>IFERROR(VLOOKUP(Data[[#This Row],[Order ID]], Returns!$A:$B, 2, FALSE), "No")</f>
        <v>No</v>
      </c>
      <c r="X9620" s="1">
        <f>1/COUNTIF(Data[Order ID], Data[[#This Row],[Order ID]])</f>
        <v>0.33333333333333331</v>
      </c>
      <c r="Y9620" s="1">
        <f>1/COUNTIFS(Data[Customer Name],Data[[#This Row],[Customer Name]], Data[MonthYear],Data[[#This Row],[MonthYear]])</f>
        <v>0.33333333333333331</v>
      </c>
      <c r="Z9620" s="1" t="str">
        <f>TEXT(Data[[#This Row],[Order Date]], "mm.yy")</f>
        <v>11.19</v>
      </c>
    </row>
    <row r="9621" spans="1:26" x14ac:dyDescent="0.25">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1" t="str">
        <f>IF(M9621=People!$B$2,People!$A$5,(IF(M9621=People!$B$3,People!$A$3,(IF(M9621=People!$B$4,People!$A$4,(IF(M9621=People!$B$5,People!$A$5,0)))))))</f>
        <v>Chuck Magee</v>
      </c>
      <c r="W9621" s="1" t="str">
        <f>IFERROR(VLOOKUP(Data[[#This Row],[Order ID]], Returns!$A:$B, 2, FALSE), "No")</f>
        <v>No</v>
      </c>
      <c r="X9621" s="1">
        <f>1/COUNTIF(Data[Order ID], Data[[#This Row],[Order ID]])</f>
        <v>0.33333333333333331</v>
      </c>
      <c r="Y9621" s="1">
        <f>1/COUNTIFS(Data[Customer Name],Data[[#This Row],[Customer Name]], Data[MonthYear],Data[[#This Row],[MonthYear]])</f>
        <v>0.33333333333333331</v>
      </c>
      <c r="Z9621" s="1" t="str">
        <f>TEXT(Data[[#This Row],[Order Date]], "mm.yy")</f>
        <v>11.19</v>
      </c>
    </row>
    <row r="9622" spans="1:26" x14ac:dyDescent="0.25">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1" t="str">
        <f>IF(M9622=People!$B$2,People!$A$5,(IF(M9622=People!$B$3,People!$A$3,(IF(M9622=People!$B$4,People!$A$4,(IF(M9622=People!$B$5,People!$A$5,0)))))))</f>
        <v>Chuck Magee</v>
      </c>
      <c r="W9622" s="1" t="str">
        <f>IFERROR(VLOOKUP(Data[[#This Row],[Order ID]], Returns!$A:$B, 2, FALSE), "No")</f>
        <v>No</v>
      </c>
      <c r="X9622" s="1">
        <f>1/COUNTIF(Data[Order ID], Data[[#This Row],[Order ID]])</f>
        <v>0.33333333333333331</v>
      </c>
      <c r="Y9622" s="1">
        <f>1/COUNTIFS(Data[Customer Name],Data[[#This Row],[Customer Name]], Data[MonthYear],Data[[#This Row],[MonthYear]])</f>
        <v>0.25</v>
      </c>
      <c r="Z9622" s="1" t="str">
        <f>TEXT(Data[[#This Row],[Order Date]], "mm.yy")</f>
        <v>09.16</v>
      </c>
    </row>
    <row r="9623" spans="1:26" x14ac:dyDescent="0.25">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1" t="str">
        <f>IF(M9623=People!$B$2,People!$A$5,(IF(M9623=People!$B$3,People!$A$3,(IF(M9623=People!$B$4,People!$A$4,(IF(M9623=People!$B$5,People!$A$5,0)))))))</f>
        <v>Chuck Magee</v>
      </c>
      <c r="W9623" s="1" t="str">
        <f>IFERROR(VLOOKUP(Data[[#This Row],[Order ID]], Returns!$A:$B, 2, FALSE), "No")</f>
        <v>No</v>
      </c>
      <c r="X9623" s="1">
        <f>1/COUNTIF(Data[Order ID], Data[[#This Row],[Order ID]])</f>
        <v>0.33333333333333331</v>
      </c>
      <c r="Y9623" s="1">
        <f>1/COUNTIFS(Data[Customer Name],Data[[#This Row],[Customer Name]], Data[MonthYear],Data[[#This Row],[MonthYear]])</f>
        <v>0.25</v>
      </c>
      <c r="Z9623" s="1" t="str">
        <f>TEXT(Data[[#This Row],[Order Date]], "mm.yy")</f>
        <v>09.16</v>
      </c>
    </row>
    <row r="9624" spans="1:26" x14ac:dyDescent="0.25">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1" t="str">
        <f>IF(M9624=People!$B$2,People!$A$5,(IF(M9624=People!$B$3,People!$A$3,(IF(M9624=People!$B$4,People!$A$4,(IF(M9624=People!$B$5,People!$A$5,0)))))))</f>
        <v>Chuck Magee</v>
      </c>
      <c r="W9624" s="1" t="str">
        <f>IFERROR(VLOOKUP(Data[[#This Row],[Order ID]], Returns!$A:$B, 2, FALSE), "No")</f>
        <v>No</v>
      </c>
      <c r="X9624" s="1">
        <f>1/COUNTIF(Data[Order ID], Data[[#This Row],[Order ID]])</f>
        <v>0.33333333333333331</v>
      </c>
      <c r="Y9624" s="1">
        <f>1/COUNTIFS(Data[Customer Name],Data[[#This Row],[Customer Name]], Data[MonthYear],Data[[#This Row],[MonthYear]])</f>
        <v>0.25</v>
      </c>
      <c r="Z9624" s="1" t="str">
        <f>TEXT(Data[[#This Row],[Order Date]], "mm.yy")</f>
        <v>09.16</v>
      </c>
    </row>
    <row r="9625" spans="1:26" x14ac:dyDescent="0.25">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1" t="str">
        <f>IF(M9625=People!$B$2,People!$A$5,(IF(M9625=People!$B$3,People!$A$3,(IF(M9625=People!$B$4,People!$A$4,(IF(M9625=People!$B$5,People!$A$5,0)))))))</f>
        <v>Kelly Williams</v>
      </c>
      <c r="W9625" s="1" t="str">
        <f>IFERROR(VLOOKUP(Data[[#This Row],[Order ID]], Returns!$A:$B, 2, FALSE), "No")</f>
        <v>No</v>
      </c>
      <c r="X9625" s="1">
        <f>1/COUNTIF(Data[Order ID], Data[[#This Row],[Order ID]])</f>
        <v>0.33333333333333331</v>
      </c>
      <c r="Y9625" s="1">
        <f>1/COUNTIFS(Data[Customer Name],Data[[#This Row],[Customer Name]], Data[MonthYear],Data[[#This Row],[MonthYear]])</f>
        <v>0.33333333333333331</v>
      </c>
      <c r="Z9625" s="1" t="str">
        <f>TEXT(Data[[#This Row],[Order Date]], "mm.yy")</f>
        <v>06.19</v>
      </c>
    </row>
    <row r="9626" spans="1:26" x14ac:dyDescent="0.25">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1" t="str">
        <f>IF(M9626=People!$B$2,People!$A$5,(IF(M9626=People!$B$3,People!$A$3,(IF(M9626=People!$B$4,People!$A$4,(IF(M9626=People!$B$5,People!$A$5,0)))))))</f>
        <v>Kelly Williams</v>
      </c>
      <c r="W9626" s="1" t="str">
        <f>IFERROR(VLOOKUP(Data[[#This Row],[Order ID]], Returns!$A:$B, 2, FALSE), "No")</f>
        <v>No</v>
      </c>
      <c r="X9626" s="1">
        <f>1/COUNTIF(Data[Order ID], Data[[#This Row],[Order ID]])</f>
        <v>0.33333333333333331</v>
      </c>
      <c r="Y9626" s="1">
        <f>1/COUNTIFS(Data[Customer Name],Data[[#This Row],[Customer Name]], Data[MonthYear],Data[[#This Row],[MonthYear]])</f>
        <v>0.33333333333333331</v>
      </c>
      <c r="Z9626" s="1" t="str">
        <f>TEXT(Data[[#This Row],[Order Date]], "mm.yy")</f>
        <v>06.19</v>
      </c>
    </row>
    <row r="9627" spans="1:26" x14ac:dyDescent="0.25">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1" t="str">
        <f>IF(M9627=People!$B$2,People!$A$5,(IF(M9627=People!$B$3,People!$A$3,(IF(M9627=People!$B$4,People!$A$4,(IF(M9627=People!$B$5,People!$A$5,0)))))))</f>
        <v>Kelly Williams</v>
      </c>
      <c r="W9627" s="1" t="str">
        <f>IFERROR(VLOOKUP(Data[[#This Row],[Order ID]], Returns!$A:$B, 2, FALSE), "No")</f>
        <v>No</v>
      </c>
      <c r="X9627" s="1">
        <f>1/COUNTIF(Data[Order ID], Data[[#This Row],[Order ID]])</f>
        <v>0.33333333333333331</v>
      </c>
      <c r="Y9627" s="1">
        <f>1/COUNTIFS(Data[Customer Name],Data[[#This Row],[Customer Name]], Data[MonthYear],Data[[#This Row],[MonthYear]])</f>
        <v>0.33333333333333331</v>
      </c>
      <c r="Z9627" s="1" t="str">
        <f>TEXT(Data[[#This Row],[Order Date]], "mm.yy")</f>
        <v>06.19</v>
      </c>
    </row>
    <row r="9628" spans="1:26" x14ac:dyDescent="0.25">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1" t="str">
        <f>IF(M9628=People!$B$2,People!$A$5,(IF(M9628=People!$B$3,People!$A$3,(IF(M9628=People!$B$4,People!$A$4,(IF(M9628=People!$B$5,People!$A$5,0)))))))</f>
        <v>Kelly Williams</v>
      </c>
      <c r="W9628" s="1" t="str">
        <f>IFERROR(VLOOKUP(Data[[#This Row],[Order ID]], Returns!$A:$B, 2, FALSE), "No")</f>
        <v>No</v>
      </c>
      <c r="X9628" s="1">
        <f>1/COUNTIF(Data[Order ID], Data[[#This Row],[Order ID]])</f>
        <v>1</v>
      </c>
      <c r="Y9628" s="1">
        <f>1/COUNTIFS(Data[Customer Name],Data[[#This Row],[Customer Name]], Data[MonthYear],Data[[#This Row],[MonthYear]])</f>
        <v>1</v>
      </c>
      <c r="Z9628" s="1" t="str">
        <f>TEXT(Data[[#This Row],[Order Date]], "mm.yy")</f>
        <v>09.19</v>
      </c>
    </row>
    <row r="9629" spans="1:26" x14ac:dyDescent="0.25">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1" t="str">
        <f>IF(M9629=People!$B$2,People!$A$5,(IF(M9629=People!$B$3,People!$A$3,(IF(M9629=People!$B$4,People!$A$4,(IF(M9629=People!$B$5,People!$A$5,0)))))))</f>
        <v>Kelly Williams</v>
      </c>
      <c r="W9629" s="1" t="str">
        <f>IFERROR(VLOOKUP(Data[[#This Row],[Order ID]], Returns!$A:$B, 2, FALSE), "No")</f>
        <v>No</v>
      </c>
      <c r="X9629" s="1">
        <f>1/COUNTIF(Data[Order ID], Data[[#This Row],[Order ID]])</f>
        <v>1</v>
      </c>
      <c r="Y9629" s="1">
        <f>1/COUNTIFS(Data[Customer Name],Data[[#This Row],[Customer Name]], Data[MonthYear],Data[[#This Row],[MonthYear]])</f>
        <v>1</v>
      </c>
      <c r="Z9629" s="1" t="str">
        <f>TEXT(Data[[#This Row],[Order Date]], "mm.yy")</f>
        <v>11.16</v>
      </c>
    </row>
    <row r="9630" spans="1:26" x14ac:dyDescent="0.25">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1" t="str">
        <f>IF(M9630=People!$B$2,People!$A$5,(IF(M9630=People!$B$3,People!$A$3,(IF(M9630=People!$B$4,People!$A$4,(IF(M9630=People!$B$5,People!$A$5,0)))))))</f>
        <v>Chuck Magee</v>
      </c>
      <c r="W9630" s="1" t="str">
        <f>IFERROR(VLOOKUP(Data[[#This Row],[Order ID]], Returns!$A:$B, 2, FALSE), "No")</f>
        <v>No</v>
      </c>
      <c r="X9630" s="1">
        <f>1/COUNTIF(Data[Order ID], Data[[#This Row],[Order ID]])</f>
        <v>0.5</v>
      </c>
      <c r="Y9630" s="1">
        <f>1/COUNTIFS(Data[Customer Name],Data[[#This Row],[Customer Name]], Data[MonthYear],Data[[#This Row],[MonthYear]])</f>
        <v>0.5</v>
      </c>
      <c r="Z9630" s="1" t="str">
        <f>TEXT(Data[[#This Row],[Order Date]], "mm.yy")</f>
        <v>01.16</v>
      </c>
    </row>
    <row r="9631" spans="1:26" x14ac:dyDescent="0.25">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1" t="str">
        <f>IF(M9631=People!$B$2,People!$A$5,(IF(M9631=People!$B$3,People!$A$3,(IF(M9631=People!$B$4,People!$A$4,(IF(M9631=People!$B$5,People!$A$5,0)))))))</f>
        <v>Chuck Magee</v>
      </c>
      <c r="W9631" s="1" t="str">
        <f>IFERROR(VLOOKUP(Data[[#This Row],[Order ID]], Returns!$A:$B, 2, FALSE), "No")</f>
        <v>No</v>
      </c>
      <c r="X9631" s="1">
        <f>1/COUNTIF(Data[Order ID], Data[[#This Row],[Order ID]])</f>
        <v>0.5</v>
      </c>
      <c r="Y9631" s="1">
        <f>1/COUNTIFS(Data[Customer Name],Data[[#This Row],[Customer Name]], Data[MonthYear],Data[[#This Row],[MonthYear]])</f>
        <v>0.5</v>
      </c>
      <c r="Z9631" s="1" t="str">
        <f>TEXT(Data[[#This Row],[Order Date]], "mm.yy")</f>
        <v>01.16</v>
      </c>
    </row>
    <row r="9632" spans="1:26" x14ac:dyDescent="0.25">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1" t="str">
        <f>IF(M9632=People!$B$2,People!$A$5,(IF(M9632=People!$B$3,People!$A$3,(IF(M9632=People!$B$4,People!$A$4,(IF(M9632=People!$B$5,People!$A$5,0)))))))</f>
        <v>Chuck Magee</v>
      </c>
      <c r="W9632" s="1" t="str">
        <f>IFERROR(VLOOKUP(Data[[#This Row],[Order ID]], Returns!$A:$B, 2, FALSE), "No")</f>
        <v>No</v>
      </c>
      <c r="X9632" s="1">
        <f>1/COUNTIF(Data[Order ID], Data[[#This Row],[Order ID]])</f>
        <v>0.5</v>
      </c>
      <c r="Y9632" s="1">
        <f>1/COUNTIFS(Data[Customer Name],Data[[#This Row],[Customer Name]], Data[MonthYear],Data[[#This Row],[MonthYear]])</f>
        <v>0.5</v>
      </c>
      <c r="Z9632" s="1" t="str">
        <f>TEXT(Data[[#This Row],[Order Date]], "mm.yy")</f>
        <v>05.18</v>
      </c>
    </row>
    <row r="9633" spans="1:26" x14ac:dyDescent="0.25">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1" t="str">
        <f>IF(M9633=People!$B$2,People!$A$5,(IF(M9633=People!$B$3,People!$A$3,(IF(M9633=People!$B$4,People!$A$4,(IF(M9633=People!$B$5,People!$A$5,0)))))))</f>
        <v>Chuck Magee</v>
      </c>
      <c r="W9633" s="1" t="str">
        <f>IFERROR(VLOOKUP(Data[[#This Row],[Order ID]], Returns!$A:$B, 2, FALSE), "No")</f>
        <v>No</v>
      </c>
      <c r="X9633" s="1">
        <f>1/COUNTIF(Data[Order ID], Data[[#This Row],[Order ID]])</f>
        <v>0.5</v>
      </c>
      <c r="Y9633" s="1">
        <f>1/COUNTIFS(Data[Customer Name],Data[[#This Row],[Customer Name]], Data[MonthYear],Data[[#This Row],[MonthYear]])</f>
        <v>0.5</v>
      </c>
      <c r="Z9633" s="1" t="str">
        <f>TEXT(Data[[#This Row],[Order Date]], "mm.yy")</f>
        <v>05.18</v>
      </c>
    </row>
    <row r="9634" spans="1:26" x14ac:dyDescent="0.25">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1" t="str">
        <f>IF(M9634=People!$B$2,People!$A$5,(IF(M9634=People!$B$3,People!$A$3,(IF(M9634=People!$B$4,People!$A$4,(IF(M9634=People!$B$5,People!$A$5,0)))))))</f>
        <v>Kelly Williams</v>
      </c>
      <c r="W9634" s="1" t="str">
        <f>IFERROR(VLOOKUP(Data[[#This Row],[Order ID]], Returns!$A:$B, 2, FALSE), "No")</f>
        <v>No</v>
      </c>
      <c r="X9634" s="1">
        <f>1/COUNTIF(Data[Order ID], Data[[#This Row],[Order ID]])</f>
        <v>1</v>
      </c>
      <c r="Y9634" s="1">
        <f>1/COUNTIFS(Data[Customer Name],Data[[#This Row],[Customer Name]], Data[MonthYear],Data[[#This Row],[MonthYear]])</f>
        <v>1</v>
      </c>
      <c r="Z9634" s="1" t="str">
        <f>TEXT(Data[[#This Row],[Order Date]], "mm.yy")</f>
        <v>02.19</v>
      </c>
    </row>
    <row r="9635" spans="1:26" x14ac:dyDescent="0.25">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1" t="str">
        <f>IF(M9635=People!$B$2,People!$A$5,(IF(M9635=People!$B$3,People!$A$3,(IF(M9635=People!$B$4,People!$A$4,(IF(M9635=People!$B$5,People!$A$5,0)))))))</f>
        <v>Chuck Magee</v>
      </c>
      <c r="W9635" s="1" t="str">
        <f>IFERROR(VLOOKUP(Data[[#This Row],[Order ID]], Returns!$A:$B, 2, FALSE), "No")</f>
        <v>No</v>
      </c>
      <c r="X9635" s="1">
        <f>1/COUNTIF(Data[Order ID], Data[[#This Row],[Order ID]])</f>
        <v>0.33333333333333331</v>
      </c>
      <c r="Y9635" s="1">
        <f>1/COUNTIFS(Data[Customer Name],Data[[#This Row],[Customer Name]], Data[MonthYear],Data[[#This Row],[MonthYear]])</f>
        <v>0.33333333333333331</v>
      </c>
      <c r="Z9635" s="1" t="str">
        <f>TEXT(Data[[#This Row],[Order Date]], "mm.yy")</f>
        <v>10.16</v>
      </c>
    </row>
    <row r="9636" spans="1:26" x14ac:dyDescent="0.25">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1" t="str">
        <f>IF(M9636=People!$B$2,People!$A$5,(IF(M9636=People!$B$3,People!$A$3,(IF(M9636=People!$B$4,People!$A$4,(IF(M9636=People!$B$5,People!$A$5,0)))))))</f>
        <v>Chuck Magee</v>
      </c>
      <c r="W9636" s="1" t="str">
        <f>IFERROR(VLOOKUP(Data[[#This Row],[Order ID]], Returns!$A:$B, 2, FALSE), "No")</f>
        <v>No</v>
      </c>
      <c r="X9636" s="1">
        <f>1/COUNTIF(Data[Order ID], Data[[#This Row],[Order ID]])</f>
        <v>0.33333333333333331</v>
      </c>
      <c r="Y9636" s="1">
        <f>1/COUNTIFS(Data[Customer Name],Data[[#This Row],[Customer Name]], Data[MonthYear],Data[[#This Row],[MonthYear]])</f>
        <v>0.33333333333333331</v>
      </c>
      <c r="Z9636" s="1" t="str">
        <f>TEXT(Data[[#This Row],[Order Date]], "mm.yy")</f>
        <v>10.16</v>
      </c>
    </row>
    <row r="9637" spans="1:26" x14ac:dyDescent="0.25">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1" t="str">
        <f>IF(M9637=People!$B$2,People!$A$5,(IF(M9637=People!$B$3,People!$A$3,(IF(M9637=People!$B$4,People!$A$4,(IF(M9637=People!$B$5,People!$A$5,0)))))))</f>
        <v>Chuck Magee</v>
      </c>
      <c r="W9637" s="1" t="str">
        <f>IFERROR(VLOOKUP(Data[[#This Row],[Order ID]], Returns!$A:$B, 2, FALSE), "No")</f>
        <v>No</v>
      </c>
      <c r="X9637" s="1">
        <f>1/COUNTIF(Data[Order ID], Data[[#This Row],[Order ID]])</f>
        <v>0.33333333333333331</v>
      </c>
      <c r="Y9637" s="1">
        <f>1/COUNTIFS(Data[Customer Name],Data[[#This Row],[Customer Name]], Data[MonthYear],Data[[#This Row],[MonthYear]])</f>
        <v>0.33333333333333331</v>
      </c>
      <c r="Z9637" s="1" t="str">
        <f>TEXT(Data[[#This Row],[Order Date]], "mm.yy")</f>
        <v>10.16</v>
      </c>
    </row>
    <row r="9638" spans="1:26" x14ac:dyDescent="0.25">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1" t="str">
        <f>IF(M9638=People!$B$2,People!$A$5,(IF(M9638=People!$B$3,People!$A$3,(IF(M9638=People!$B$4,People!$A$4,(IF(M9638=People!$B$5,People!$A$5,0)))))))</f>
        <v>Cassandra Brandow</v>
      </c>
      <c r="W9638" s="1" t="str">
        <f>IFERROR(VLOOKUP(Data[[#This Row],[Order ID]], Returns!$A:$B, 2, FALSE), "No")</f>
        <v>No</v>
      </c>
      <c r="X9638" s="1">
        <f>1/COUNTIF(Data[Order ID], Data[[#This Row],[Order ID]])</f>
        <v>0.5</v>
      </c>
      <c r="Y9638" s="1">
        <f>1/COUNTIFS(Data[Customer Name],Data[[#This Row],[Customer Name]], Data[MonthYear],Data[[#This Row],[MonthYear]])</f>
        <v>0.5</v>
      </c>
      <c r="Z9638" s="1" t="str">
        <f>TEXT(Data[[#This Row],[Order Date]], "mm.yy")</f>
        <v>11.16</v>
      </c>
    </row>
    <row r="9639" spans="1:26" x14ac:dyDescent="0.25">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1" t="str">
        <f>IF(M9639=People!$B$2,People!$A$5,(IF(M9639=People!$B$3,People!$A$3,(IF(M9639=People!$B$4,People!$A$4,(IF(M9639=People!$B$5,People!$A$5,0)))))))</f>
        <v>Cassandra Brandow</v>
      </c>
      <c r="W9639" s="1" t="str">
        <f>IFERROR(VLOOKUP(Data[[#This Row],[Order ID]], Returns!$A:$B, 2, FALSE), "No")</f>
        <v>No</v>
      </c>
      <c r="X9639" s="1">
        <f>1/COUNTIF(Data[Order ID], Data[[#This Row],[Order ID]])</f>
        <v>0.5</v>
      </c>
      <c r="Y9639" s="1">
        <f>1/COUNTIFS(Data[Customer Name],Data[[#This Row],[Customer Name]], Data[MonthYear],Data[[#This Row],[MonthYear]])</f>
        <v>0.5</v>
      </c>
      <c r="Z9639" s="1" t="str">
        <f>TEXT(Data[[#This Row],[Order Date]], "mm.yy")</f>
        <v>11.16</v>
      </c>
    </row>
    <row r="9640" spans="1:26" x14ac:dyDescent="0.25">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1" t="str">
        <f>IF(M9640=People!$B$2,People!$A$5,(IF(M9640=People!$B$3,People!$A$3,(IF(M9640=People!$B$4,People!$A$4,(IF(M9640=People!$B$5,People!$A$5,0)))))))</f>
        <v>Cassandra Brandow</v>
      </c>
      <c r="W9640" s="1" t="str">
        <f>IFERROR(VLOOKUP(Data[[#This Row],[Order ID]], Returns!$A:$B, 2, FALSE), "No")</f>
        <v>No</v>
      </c>
      <c r="X9640" s="1">
        <f>1/COUNTIF(Data[Order ID], Data[[#This Row],[Order ID]])</f>
        <v>1</v>
      </c>
      <c r="Y9640" s="1">
        <f>1/COUNTIFS(Data[Customer Name],Data[[#This Row],[Customer Name]], Data[MonthYear],Data[[#This Row],[MonthYear]])</f>
        <v>0.2</v>
      </c>
      <c r="Z9640" s="1" t="str">
        <f>TEXT(Data[[#This Row],[Order Date]], "mm.yy")</f>
        <v>11.19</v>
      </c>
    </row>
    <row r="9641" spans="1:26" x14ac:dyDescent="0.25">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1" t="str">
        <f>IF(M9641=People!$B$2,People!$A$5,(IF(M9641=People!$B$3,People!$A$3,(IF(M9641=People!$B$4,People!$A$4,(IF(M9641=People!$B$5,People!$A$5,0)))))))</f>
        <v>Cassandra Brandow</v>
      </c>
      <c r="W9641" s="1" t="str">
        <f>IFERROR(VLOOKUP(Data[[#This Row],[Order ID]], Returns!$A:$B, 2, FALSE), "No")</f>
        <v>No</v>
      </c>
      <c r="X9641" s="1">
        <f>1/COUNTIF(Data[Order ID], Data[[#This Row],[Order ID]])</f>
        <v>1</v>
      </c>
      <c r="Y9641" s="1">
        <f>1/COUNTIFS(Data[Customer Name],Data[[#This Row],[Customer Name]], Data[MonthYear],Data[[#This Row],[MonthYear]])</f>
        <v>1</v>
      </c>
      <c r="Z9641" s="1" t="str">
        <f>TEXT(Data[[#This Row],[Order Date]], "mm.yy")</f>
        <v>01.17</v>
      </c>
    </row>
    <row r="9642" spans="1:26" x14ac:dyDescent="0.25">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1" t="str">
        <f>IF(M9642=People!$B$2,People!$A$5,(IF(M9642=People!$B$3,People!$A$3,(IF(M9642=People!$B$4,People!$A$4,(IF(M9642=People!$B$5,People!$A$5,0)))))))</f>
        <v>Cassandra Brandow</v>
      </c>
      <c r="W9642" s="1" t="str">
        <f>IFERROR(VLOOKUP(Data[[#This Row],[Order ID]], Returns!$A:$B, 2, FALSE), "No")</f>
        <v>No</v>
      </c>
      <c r="X9642" s="1">
        <f>1/COUNTIF(Data[Order ID], Data[[#This Row],[Order ID]])</f>
        <v>0.25</v>
      </c>
      <c r="Y9642" s="1">
        <f>1/COUNTIFS(Data[Customer Name],Data[[#This Row],[Customer Name]], Data[MonthYear],Data[[#This Row],[MonthYear]])</f>
        <v>0.25</v>
      </c>
      <c r="Z9642" s="1" t="str">
        <f>TEXT(Data[[#This Row],[Order Date]], "mm.yy")</f>
        <v>03.16</v>
      </c>
    </row>
    <row r="9643" spans="1:26" x14ac:dyDescent="0.25">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1" t="str">
        <f>IF(M9643=People!$B$2,People!$A$5,(IF(M9643=People!$B$3,People!$A$3,(IF(M9643=People!$B$4,People!$A$4,(IF(M9643=People!$B$5,People!$A$5,0)))))))</f>
        <v>Cassandra Brandow</v>
      </c>
      <c r="W9643" s="1" t="str">
        <f>IFERROR(VLOOKUP(Data[[#This Row],[Order ID]], Returns!$A:$B, 2, FALSE), "No")</f>
        <v>No</v>
      </c>
      <c r="X9643" s="1">
        <f>1/COUNTIF(Data[Order ID], Data[[#This Row],[Order ID]])</f>
        <v>0.25</v>
      </c>
      <c r="Y9643" s="1">
        <f>1/COUNTIFS(Data[Customer Name],Data[[#This Row],[Customer Name]], Data[MonthYear],Data[[#This Row],[MonthYear]])</f>
        <v>0.25</v>
      </c>
      <c r="Z9643" s="1" t="str">
        <f>TEXT(Data[[#This Row],[Order Date]], "mm.yy")</f>
        <v>03.16</v>
      </c>
    </row>
    <row r="9644" spans="1:26" x14ac:dyDescent="0.25">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1" t="str">
        <f>IF(M9644=People!$B$2,People!$A$5,(IF(M9644=People!$B$3,People!$A$3,(IF(M9644=People!$B$4,People!$A$4,(IF(M9644=People!$B$5,People!$A$5,0)))))))</f>
        <v>Cassandra Brandow</v>
      </c>
      <c r="W9644" s="1" t="str">
        <f>IFERROR(VLOOKUP(Data[[#This Row],[Order ID]], Returns!$A:$B, 2, FALSE), "No")</f>
        <v>No</v>
      </c>
      <c r="X9644" s="1">
        <f>1/COUNTIF(Data[Order ID], Data[[#This Row],[Order ID]])</f>
        <v>0.25</v>
      </c>
      <c r="Y9644" s="1">
        <f>1/COUNTIFS(Data[Customer Name],Data[[#This Row],[Customer Name]], Data[MonthYear],Data[[#This Row],[MonthYear]])</f>
        <v>0.25</v>
      </c>
      <c r="Z9644" s="1" t="str">
        <f>TEXT(Data[[#This Row],[Order Date]], "mm.yy")</f>
        <v>03.16</v>
      </c>
    </row>
    <row r="9645" spans="1:26" x14ac:dyDescent="0.25">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1" t="str">
        <f>IF(M9645=People!$B$2,People!$A$5,(IF(M9645=People!$B$3,People!$A$3,(IF(M9645=People!$B$4,People!$A$4,(IF(M9645=People!$B$5,People!$A$5,0)))))))</f>
        <v>Cassandra Brandow</v>
      </c>
      <c r="W9645" s="1" t="str">
        <f>IFERROR(VLOOKUP(Data[[#This Row],[Order ID]], Returns!$A:$B, 2, FALSE), "No")</f>
        <v>No</v>
      </c>
      <c r="X9645" s="1">
        <f>1/COUNTIF(Data[Order ID], Data[[#This Row],[Order ID]])</f>
        <v>0.25</v>
      </c>
      <c r="Y9645" s="1">
        <f>1/COUNTIFS(Data[Customer Name],Data[[#This Row],[Customer Name]], Data[MonthYear],Data[[#This Row],[MonthYear]])</f>
        <v>0.25</v>
      </c>
      <c r="Z9645" s="1" t="str">
        <f>TEXT(Data[[#This Row],[Order Date]], "mm.yy")</f>
        <v>03.16</v>
      </c>
    </row>
    <row r="9646" spans="1:26" x14ac:dyDescent="0.25">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1" t="str">
        <f>IF(M9646=People!$B$2,People!$A$5,(IF(M9646=People!$B$3,People!$A$3,(IF(M9646=People!$B$4,People!$A$4,(IF(M9646=People!$B$5,People!$A$5,0)))))))</f>
        <v>Cassandra Brandow</v>
      </c>
      <c r="W9646" s="1" t="str">
        <f>IFERROR(VLOOKUP(Data[[#This Row],[Order ID]], Returns!$A:$B, 2, FALSE), "No")</f>
        <v>No</v>
      </c>
      <c r="X9646" s="1">
        <f>1/COUNTIF(Data[Order ID], Data[[#This Row],[Order ID]])</f>
        <v>0.33333333333333331</v>
      </c>
      <c r="Y9646" s="1">
        <f>1/COUNTIFS(Data[Customer Name],Data[[#This Row],[Customer Name]], Data[MonthYear],Data[[#This Row],[MonthYear]])</f>
        <v>0.2</v>
      </c>
      <c r="Z9646" s="1" t="str">
        <f>TEXT(Data[[#This Row],[Order Date]], "mm.yy")</f>
        <v>06.19</v>
      </c>
    </row>
    <row r="9647" spans="1:26" x14ac:dyDescent="0.25">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1" t="str">
        <f>IF(M9647=People!$B$2,People!$A$5,(IF(M9647=People!$B$3,People!$A$3,(IF(M9647=People!$B$4,People!$A$4,(IF(M9647=People!$B$5,People!$A$5,0)))))))</f>
        <v>Cassandra Brandow</v>
      </c>
      <c r="W9647" s="1" t="str">
        <f>IFERROR(VLOOKUP(Data[[#This Row],[Order ID]], Returns!$A:$B, 2, FALSE), "No")</f>
        <v>No</v>
      </c>
      <c r="X9647" s="1">
        <f>1/COUNTIF(Data[Order ID], Data[[#This Row],[Order ID]])</f>
        <v>0.33333333333333331</v>
      </c>
      <c r="Y9647" s="1">
        <f>1/COUNTIFS(Data[Customer Name],Data[[#This Row],[Customer Name]], Data[MonthYear],Data[[#This Row],[MonthYear]])</f>
        <v>0.2</v>
      </c>
      <c r="Z9647" s="1" t="str">
        <f>TEXT(Data[[#This Row],[Order Date]], "mm.yy")</f>
        <v>06.19</v>
      </c>
    </row>
    <row r="9648" spans="1:26" x14ac:dyDescent="0.25">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1" t="str">
        <f>IF(M9648=People!$B$2,People!$A$5,(IF(M9648=People!$B$3,People!$A$3,(IF(M9648=People!$B$4,People!$A$4,(IF(M9648=People!$B$5,People!$A$5,0)))))))</f>
        <v>Cassandra Brandow</v>
      </c>
      <c r="W9648" s="1" t="str">
        <f>IFERROR(VLOOKUP(Data[[#This Row],[Order ID]], Returns!$A:$B, 2, FALSE), "No")</f>
        <v>No</v>
      </c>
      <c r="X9648" s="1">
        <f>1/COUNTIF(Data[Order ID], Data[[#This Row],[Order ID]])</f>
        <v>0.33333333333333331</v>
      </c>
      <c r="Y9648" s="1">
        <f>1/COUNTIFS(Data[Customer Name],Data[[#This Row],[Customer Name]], Data[MonthYear],Data[[#This Row],[MonthYear]])</f>
        <v>0.2</v>
      </c>
      <c r="Z9648" s="1" t="str">
        <f>TEXT(Data[[#This Row],[Order Date]], "mm.yy")</f>
        <v>06.19</v>
      </c>
    </row>
    <row r="9649" spans="1:26" x14ac:dyDescent="0.25">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1" t="str">
        <f>IF(M9649=People!$B$2,People!$A$5,(IF(M9649=People!$B$3,People!$A$3,(IF(M9649=People!$B$4,People!$A$4,(IF(M9649=People!$B$5,People!$A$5,0)))))))</f>
        <v>Kelly Williams</v>
      </c>
      <c r="W9649" s="1" t="str">
        <f>IFERROR(VLOOKUP(Data[[#This Row],[Order ID]], Returns!$A:$B, 2, FALSE), "No")</f>
        <v>No</v>
      </c>
      <c r="X9649" s="1">
        <f>1/COUNTIF(Data[Order ID], Data[[#This Row],[Order ID]])</f>
        <v>0.5</v>
      </c>
      <c r="Y9649" s="1">
        <f>1/COUNTIFS(Data[Customer Name],Data[[#This Row],[Customer Name]], Data[MonthYear],Data[[#This Row],[MonthYear]])</f>
        <v>0.5</v>
      </c>
      <c r="Z9649" s="1" t="str">
        <f>TEXT(Data[[#This Row],[Order Date]], "mm.yy")</f>
        <v>11.16</v>
      </c>
    </row>
    <row r="9650" spans="1:26" x14ac:dyDescent="0.25">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1" t="str">
        <f>IF(M9650=People!$B$2,People!$A$5,(IF(M9650=People!$B$3,People!$A$3,(IF(M9650=People!$B$4,People!$A$4,(IF(M9650=People!$B$5,People!$A$5,0)))))))</f>
        <v>Kelly Williams</v>
      </c>
      <c r="W9650" s="1" t="str">
        <f>IFERROR(VLOOKUP(Data[[#This Row],[Order ID]], Returns!$A:$B, 2, FALSE), "No")</f>
        <v>No</v>
      </c>
      <c r="X9650" s="1">
        <f>1/COUNTIF(Data[Order ID], Data[[#This Row],[Order ID]])</f>
        <v>0.5</v>
      </c>
      <c r="Y9650" s="1">
        <f>1/COUNTIFS(Data[Customer Name],Data[[#This Row],[Customer Name]], Data[MonthYear],Data[[#This Row],[MonthYear]])</f>
        <v>0.5</v>
      </c>
      <c r="Z9650" s="1" t="str">
        <f>TEXT(Data[[#This Row],[Order Date]], "mm.yy")</f>
        <v>11.16</v>
      </c>
    </row>
    <row r="9651" spans="1:26" x14ac:dyDescent="0.25">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1" t="str">
        <f>IF(M9651=People!$B$2,People!$A$5,(IF(M9651=People!$B$3,People!$A$3,(IF(M9651=People!$B$4,People!$A$4,(IF(M9651=People!$B$5,People!$A$5,0)))))))</f>
        <v>Cassandra Brandow</v>
      </c>
      <c r="W9651" s="1" t="str">
        <f>IFERROR(VLOOKUP(Data[[#This Row],[Order ID]], Returns!$A:$B, 2, FALSE), "No")</f>
        <v>No</v>
      </c>
      <c r="X9651" s="1">
        <f>1/COUNTIF(Data[Order ID], Data[[#This Row],[Order ID]])</f>
        <v>0.25</v>
      </c>
      <c r="Y9651" s="1">
        <f>1/COUNTIFS(Data[Customer Name],Data[[#This Row],[Customer Name]], Data[MonthYear],Data[[#This Row],[MonthYear]])</f>
        <v>0.2</v>
      </c>
      <c r="Z9651" s="1" t="str">
        <f>TEXT(Data[[#This Row],[Order Date]], "mm.yy")</f>
        <v>11.18</v>
      </c>
    </row>
    <row r="9652" spans="1:26" x14ac:dyDescent="0.25">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1" t="str">
        <f>IF(M9652=People!$B$2,People!$A$5,(IF(M9652=People!$B$3,People!$A$3,(IF(M9652=People!$B$4,People!$A$4,(IF(M9652=People!$B$5,People!$A$5,0)))))))</f>
        <v>Cassandra Brandow</v>
      </c>
      <c r="W9652" s="1" t="str">
        <f>IFERROR(VLOOKUP(Data[[#This Row],[Order ID]], Returns!$A:$B, 2, FALSE), "No")</f>
        <v>No</v>
      </c>
      <c r="X9652" s="1">
        <f>1/COUNTIF(Data[Order ID], Data[[#This Row],[Order ID]])</f>
        <v>0.25</v>
      </c>
      <c r="Y9652" s="1">
        <f>1/COUNTIFS(Data[Customer Name],Data[[#This Row],[Customer Name]], Data[MonthYear],Data[[#This Row],[MonthYear]])</f>
        <v>0.2</v>
      </c>
      <c r="Z9652" s="1" t="str">
        <f>TEXT(Data[[#This Row],[Order Date]], "mm.yy")</f>
        <v>11.18</v>
      </c>
    </row>
    <row r="9653" spans="1:26" x14ac:dyDescent="0.25">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1" t="str">
        <f>IF(M9653=People!$B$2,People!$A$5,(IF(M9653=People!$B$3,People!$A$3,(IF(M9653=People!$B$4,People!$A$4,(IF(M9653=People!$B$5,People!$A$5,0)))))))</f>
        <v>Cassandra Brandow</v>
      </c>
      <c r="W9653" s="1" t="str">
        <f>IFERROR(VLOOKUP(Data[[#This Row],[Order ID]], Returns!$A:$B, 2, FALSE), "No")</f>
        <v>No</v>
      </c>
      <c r="X9653" s="1">
        <f>1/COUNTIF(Data[Order ID], Data[[#This Row],[Order ID]])</f>
        <v>0.25</v>
      </c>
      <c r="Y9653" s="1">
        <f>1/COUNTIFS(Data[Customer Name],Data[[#This Row],[Customer Name]], Data[MonthYear],Data[[#This Row],[MonthYear]])</f>
        <v>0.2</v>
      </c>
      <c r="Z9653" s="1" t="str">
        <f>TEXT(Data[[#This Row],[Order Date]], "mm.yy")</f>
        <v>11.18</v>
      </c>
    </row>
    <row r="9654" spans="1:26" x14ac:dyDescent="0.25">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1" t="str">
        <f>IF(M9654=People!$B$2,People!$A$5,(IF(M9654=People!$B$3,People!$A$3,(IF(M9654=People!$B$4,People!$A$4,(IF(M9654=People!$B$5,People!$A$5,0)))))))</f>
        <v>Cassandra Brandow</v>
      </c>
      <c r="W9654" s="1" t="str">
        <f>IFERROR(VLOOKUP(Data[[#This Row],[Order ID]], Returns!$A:$B, 2, FALSE), "No")</f>
        <v>No</v>
      </c>
      <c r="X9654" s="1">
        <f>1/COUNTIF(Data[Order ID], Data[[#This Row],[Order ID]])</f>
        <v>0.25</v>
      </c>
      <c r="Y9654" s="1">
        <f>1/COUNTIFS(Data[Customer Name],Data[[#This Row],[Customer Name]], Data[MonthYear],Data[[#This Row],[MonthYear]])</f>
        <v>0.2</v>
      </c>
      <c r="Z9654" s="1" t="str">
        <f>TEXT(Data[[#This Row],[Order Date]], "mm.yy")</f>
        <v>11.18</v>
      </c>
    </row>
    <row r="9655" spans="1:26" x14ac:dyDescent="0.25">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1" t="str">
        <f>IF(M9655=People!$B$2,People!$A$5,(IF(M9655=People!$B$3,People!$A$3,(IF(M9655=People!$B$4,People!$A$4,(IF(M9655=People!$B$5,People!$A$5,0)))))))</f>
        <v>Cassandra Brandow</v>
      </c>
      <c r="W9655" s="1" t="str">
        <f>IFERROR(VLOOKUP(Data[[#This Row],[Order ID]], Returns!$A:$B, 2, FALSE), "No")</f>
        <v>No</v>
      </c>
      <c r="X9655" s="1">
        <f>1/COUNTIF(Data[Order ID], Data[[#This Row],[Order ID]])</f>
        <v>0.5</v>
      </c>
      <c r="Y9655" s="1">
        <f>1/COUNTIFS(Data[Customer Name],Data[[#This Row],[Customer Name]], Data[MonthYear],Data[[#This Row],[MonthYear]])</f>
        <v>0.5</v>
      </c>
      <c r="Z9655" s="1" t="str">
        <f>TEXT(Data[[#This Row],[Order Date]], "mm.yy")</f>
        <v>01.19</v>
      </c>
    </row>
    <row r="9656" spans="1:26" x14ac:dyDescent="0.25">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1" t="str">
        <f>IF(M9656=People!$B$2,People!$A$5,(IF(M9656=People!$B$3,People!$A$3,(IF(M9656=People!$B$4,People!$A$4,(IF(M9656=People!$B$5,People!$A$5,0)))))))</f>
        <v>Cassandra Brandow</v>
      </c>
      <c r="W9656" s="1" t="str">
        <f>IFERROR(VLOOKUP(Data[[#This Row],[Order ID]], Returns!$A:$B, 2, FALSE), "No")</f>
        <v>No</v>
      </c>
      <c r="X9656" s="1">
        <f>1/COUNTIF(Data[Order ID], Data[[#This Row],[Order ID]])</f>
        <v>0.5</v>
      </c>
      <c r="Y9656" s="1">
        <f>1/COUNTIFS(Data[Customer Name],Data[[#This Row],[Customer Name]], Data[MonthYear],Data[[#This Row],[MonthYear]])</f>
        <v>0.5</v>
      </c>
      <c r="Z9656" s="1" t="str">
        <f>TEXT(Data[[#This Row],[Order Date]], "mm.yy")</f>
        <v>01.19</v>
      </c>
    </row>
    <row r="9657" spans="1:26" x14ac:dyDescent="0.25">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1" t="str">
        <f>IF(M9657=People!$B$2,People!$A$5,(IF(M9657=People!$B$3,People!$A$3,(IF(M9657=People!$B$4,People!$A$4,(IF(M9657=People!$B$5,People!$A$5,0)))))))</f>
        <v>Chuck Magee</v>
      </c>
      <c r="W9657" s="1" t="str">
        <f>IFERROR(VLOOKUP(Data[[#This Row],[Order ID]], Returns!$A:$B, 2, FALSE), "No")</f>
        <v>No</v>
      </c>
      <c r="X9657" s="1">
        <f>1/COUNTIF(Data[Order ID], Data[[#This Row],[Order ID]])</f>
        <v>0.25</v>
      </c>
      <c r="Y9657" s="1">
        <f>1/COUNTIFS(Data[Customer Name],Data[[#This Row],[Customer Name]], Data[MonthYear],Data[[#This Row],[MonthYear]])</f>
        <v>0.25</v>
      </c>
      <c r="Z9657" s="1" t="str">
        <f>TEXT(Data[[#This Row],[Order Date]], "mm.yy")</f>
        <v>09.16</v>
      </c>
    </row>
    <row r="9658" spans="1:26" x14ac:dyDescent="0.25">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1" t="str">
        <f>IF(M9658=People!$B$2,People!$A$5,(IF(M9658=People!$B$3,People!$A$3,(IF(M9658=People!$B$4,People!$A$4,(IF(M9658=People!$B$5,People!$A$5,0)))))))</f>
        <v>Chuck Magee</v>
      </c>
      <c r="W9658" s="1" t="str">
        <f>IFERROR(VLOOKUP(Data[[#This Row],[Order ID]], Returns!$A:$B, 2, FALSE), "No")</f>
        <v>No</v>
      </c>
      <c r="X9658" s="1">
        <f>1/COUNTIF(Data[Order ID], Data[[#This Row],[Order ID]])</f>
        <v>0.25</v>
      </c>
      <c r="Y9658" s="1">
        <f>1/COUNTIFS(Data[Customer Name],Data[[#This Row],[Customer Name]], Data[MonthYear],Data[[#This Row],[MonthYear]])</f>
        <v>0.25</v>
      </c>
      <c r="Z9658" s="1" t="str">
        <f>TEXT(Data[[#This Row],[Order Date]], "mm.yy")</f>
        <v>09.16</v>
      </c>
    </row>
    <row r="9659" spans="1:26" x14ac:dyDescent="0.25">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1" t="str">
        <f>IF(M9659=People!$B$2,People!$A$5,(IF(M9659=People!$B$3,People!$A$3,(IF(M9659=People!$B$4,People!$A$4,(IF(M9659=People!$B$5,People!$A$5,0)))))))</f>
        <v>Chuck Magee</v>
      </c>
      <c r="W9659" s="1" t="str">
        <f>IFERROR(VLOOKUP(Data[[#This Row],[Order ID]], Returns!$A:$B, 2, FALSE), "No")</f>
        <v>No</v>
      </c>
      <c r="X9659" s="1">
        <f>1/COUNTIF(Data[Order ID], Data[[#This Row],[Order ID]])</f>
        <v>0.25</v>
      </c>
      <c r="Y9659" s="1">
        <f>1/COUNTIFS(Data[Customer Name],Data[[#This Row],[Customer Name]], Data[MonthYear],Data[[#This Row],[MonthYear]])</f>
        <v>0.25</v>
      </c>
      <c r="Z9659" s="1" t="str">
        <f>TEXT(Data[[#This Row],[Order Date]], "mm.yy")</f>
        <v>09.16</v>
      </c>
    </row>
    <row r="9660" spans="1:26" x14ac:dyDescent="0.25">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1" t="str">
        <f>IF(M9660=People!$B$2,People!$A$5,(IF(M9660=People!$B$3,People!$A$3,(IF(M9660=People!$B$4,People!$A$4,(IF(M9660=People!$B$5,People!$A$5,0)))))))</f>
        <v>Chuck Magee</v>
      </c>
      <c r="W9660" s="1" t="str">
        <f>IFERROR(VLOOKUP(Data[[#This Row],[Order ID]], Returns!$A:$B, 2, FALSE), "No")</f>
        <v>No</v>
      </c>
      <c r="X9660" s="1">
        <f>1/COUNTIF(Data[Order ID], Data[[#This Row],[Order ID]])</f>
        <v>0.25</v>
      </c>
      <c r="Y9660" s="1">
        <f>1/COUNTIFS(Data[Customer Name],Data[[#This Row],[Customer Name]], Data[MonthYear],Data[[#This Row],[MonthYear]])</f>
        <v>0.25</v>
      </c>
      <c r="Z9660" s="1" t="str">
        <f>TEXT(Data[[#This Row],[Order Date]], "mm.yy")</f>
        <v>09.16</v>
      </c>
    </row>
    <row r="9661" spans="1:26" x14ac:dyDescent="0.25">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1" t="str">
        <f>IF(M9661=People!$B$2,People!$A$5,(IF(M9661=People!$B$3,People!$A$3,(IF(M9661=People!$B$4,People!$A$4,(IF(M9661=People!$B$5,People!$A$5,0)))))))</f>
        <v>Cassandra Brandow</v>
      </c>
      <c r="W9661" s="1" t="str">
        <f>IFERROR(VLOOKUP(Data[[#This Row],[Order ID]], Returns!$A:$B, 2, FALSE), "No")</f>
        <v>No</v>
      </c>
      <c r="X9661" s="1">
        <f>1/COUNTIF(Data[Order ID], Data[[#This Row],[Order ID]])</f>
        <v>1</v>
      </c>
      <c r="Y9661" s="1">
        <f>1/COUNTIFS(Data[Customer Name],Data[[#This Row],[Customer Name]], Data[MonthYear],Data[[#This Row],[MonthYear]])</f>
        <v>1</v>
      </c>
      <c r="Z9661" s="1" t="str">
        <f>TEXT(Data[[#This Row],[Order Date]], "mm.yy")</f>
        <v>03.16</v>
      </c>
    </row>
    <row r="9662" spans="1:26" x14ac:dyDescent="0.25">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1" t="str">
        <f>IF(M9662=People!$B$2,People!$A$5,(IF(M9662=People!$B$3,People!$A$3,(IF(M9662=People!$B$4,People!$A$4,(IF(M9662=People!$B$5,People!$A$5,0)))))))</f>
        <v>Cassandra Brandow</v>
      </c>
      <c r="W9662" s="1" t="str">
        <f>IFERROR(VLOOKUP(Data[[#This Row],[Order ID]], Returns!$A:$B, 2, FALSE), "No")</f>
        <v>No</v>
      </c>
      <c r="X9662" s="1">
        <f>1/COUNTIF(Data[Order ID], Data[[#This Row],[Order ID]])</f>
        <v>0.33333333333333331</v>
      </c>
      <c r="Y9662" s="1">
        <f>1/COUNTIFS(Data[Customer Name],Data[[#This Row],[Customer Name]], Data[MonthYear],Data[[#This Row],[MonthYear]])</f>
        <v>0.33333333333333331</v>
      </c>
      <c r="Z9662" s="1" t="str">
        <f>TEXT(Data[[#This Row],[Order Date]], "mm.yy")</f>
        <v>06.18</v>
      </c>
    </row>
    <row r="9663" spans="1:26" x14ac:dyDescent="0.25">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1" t="str">
        <f>IF(M9663=People!$B$2,People!$A$5,(IF(M9663=People!$B$3,People!$A$3,(IF(M9663=People!$B$4,People!$A$4,(IF(M9663=People!$B$5,People!$A$5,0)))))))</f>
        <v>Cassandra Brandow</v>
      </c>
      <c r="W9663" s="1" t="str">
        <f>IFERROR(VLOOKUP(Data[[#This Row],[Order ID]], Returns!$A:$B, 2, FALSE), "No")</f>
        <v>No</v>
      </c>
      <c r="X9663" s="1">
        <f>1/COUNTIF(Data[Order ID], Data[[#This Row],[Order ID]])</f>
        <v>0.33333333333333331</v>
      </c>
      <c r="Y9663" s="1">
        <f>1/COUNTIFS(Data[Customer Name],Data[[#This Row],[Customer Name]], Data[MonthYear],Data[[#This Row],[MonthYear]])</f>
        <v>0.33333333333333331</v>
      </c>
      <c r="Z9663" s="1" t="str">
        <f>TEXT(Data[[#This Row],[Order Date]], "mm.yy")</f>
        <v>06.18</v>
      </c>
    </row>
    <row r="9664" spans="1:26" x14ac:dyDescent="0.25">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1" t="str">
        <f>IF(M9664=People!$B$2,People!$A$5,(IF(M9664=People!$B$3,People!$A$3,(IF(M9664=People!$B$4,People!$A$4,(IF(M9664=People!$B$5,People!$A$5,0)))))))</f>
        <v>Cassandra Brandow</v>
      </c>
      <c r="W9664" s="1" t="str">
        <f>IFERROR(VLOOKUP(Data[[#This Row],[Order ID]], Returns!$A:$B, 2, FALSE), "No")</f>
        <v>No</v>
      </c>
      <c r="X9664" s="1">
        <f>1/COUNTIF(Data[Order ID], Data[[#This Row],[Order ID]])</f>
        <v>0.33333333333333331</v>
      </c>
      <c r="Y9664" s="1">
        <f>1/COUNTIFS(Data[Customer Name],Data[[#This Row],[Customer Name]], Data[MonthYear],Data[[#This Row],[MonthYear]])</f>
        <v>0.33333333333333331</v>
      </c>
      <c r="Z9664" s="1" t="str">
        <f>TEXT(Data[[#This Row],[Order Date]], "mm.yy")</f>
        <v>06.18</v>
      </c>
    </row>
    <row r="9665" spans="1:26" x14ac:dyDescent="0.25">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1" t="str">
        <f>IF(M9665=People!$B$2,People!$A$5,(IF(M9665=People!$B$3,People!$A$3,(IF(M9665=People!$B$4,People!$A$4,(IF(M9665=People!$B$5,People!$A$5,0)))))))</f>
        <v>Cassandra Brandow</v>
      </c>
      <c r="W9665" s="1" t="str">
        <f>IFERROR(VLOOKUP(Data[[#This Row],[Order ID]], Returns!$A:$B, 2, FALSE), "No")</f>
        <v>No</v>
      </c>
      <c r="X9665" s="1">
        <f>1/COUNTIF(Data[Order ID], Data[[#This Row],[Order ID]])</f>
        <v>1</v>
      </c>
      <c r="Y9665" s="1">
        <f>1/COUNTIFS(Data[Customer Name],Data[[#This Row],[Customer Name]], Data[MonthYear],Data[[#This Row],[MonthYear]])</f>
        <v>1</v>
      </c>
      <c r="Z9665" s="1" t="str">
        <f>TEXT(Data[[#This Row],[Order Date]], "mm.yy")</f>
        <v>08.19</v>
      </c>
    </row>
    <row r="9666" spans="1:26" x14ac:dyDescent="0.25">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1" t="str">
        <f>IF(M9666=People!$B$2,People!$A$5,(IF(M9666=People!$B$3,People!$A$3,(IF(M9666=People!$B$4,People!$A$4,(IF(M9666=People!$B$5,People!$A$5,0)))))))</f>
        <v>Cassandra Brandow</v>
      </c>
      <c r="W9666" s="1" t="str">
        <f>IFERROR(VLOOKUP(Data[[#This Row],[Order ID]], Returns!$A:$B, 2, FALSE), "No")</f>
        <v>No</v>
      </c>
      <c r="X9666" s="1">
        <f>1/COUNTIF(Data[Order ID], Data[[#This Row],[Order ID]])</f>
        <v>1</v>
      </c>
      <c r="Y9666" s="1">
        <f>1/COUNTIFS(Data[Customer Name],Data[[#This Row],[Customer Name]], Data[MonthYear],Data[[#This Row],[MonthYear]])</f>
        <v>1</v>
      </c>
      <c r="Z9666" s="1" t="str">
        <f>TEXT(Data[[#This Row],[Order Date]], "mm.yy")</f>
        <v>12.17</v>
      </c>
    </row>
    <row r="9667" spans="1:26" x14ac:dyDescent="0.25">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1" t="str">
        <f>IF(M9667=People!$B$2,People!$A$5,(IF(M9667=People!$B$3,People!$A$3,(IF(M9667=People!$B$4,People!$A$4,(IF(M9667=People!$B$5,People!$A$5,0)))))))</f>
        <v>Cassandra Brandow</v>
      </c>
      <c r="W9667" s="1" t="str">
        <f>IFERROR(VLOOKUP(Data[[#This Row],[Order ID]], Returns!$A:$B, 2, FALSE), "No")</f>
        <v>No</v>
      </c>
      <c r="X9667" s="1">
        <f>1/COUNTIF(Data[Order ID], Data[[#This Row],[Order ID]])</f>
        <v>0.5</v>
      </c>
      <c r="Y9667" s="1">
        <f>1/COUNTIFS(Data[Customer Name],Data[[#This Row],[Customer Name]], Data[MonthYear],Data[[#This Row],[MonthYear]])</f>
        <v>0.5</v>
      </c>
      <c r="Z9667" s="1" t="str">
        <f>TEXT(Data[[#This Row],[Order Date]], "mm.yy")</f>
        <v>11.19</v>
      </c>
    </row>
    <row r="9668" spans="1:26" x14ac:dyDescent="0.25">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1" t="str">
        <f>IF(M9668=People!$B$2,People!$A$5,(IF(M9668=People!$B$3,People!$A$3,(IF(M9668=People!$B$4,People!$A$4,(IF(M9668=People!$B$5,People!$A$5,0)))))))</f>
        <v>Cassandra Brandow</v>
      </c>
      <c r="W9668" s="1" t="str">
        <f>IFERROR(VLOOKUP(Data[[#This Row],[Order ID]], Returns!$A:$B, 2, FALSE), "No")</f>
        <v>No</v>
      </c>
      <c r="X9668" s="1">
        <f>1/COUNTIF(Data[Order ID], Data[[#This Row],[Order ID]])</f>
        <v>0.5</v>
      </c>
      <c r="Y9668" s="1">
        <f>1/COUNTIFS(Data[Customer Name],Data[[#This Row],[Customer Name]], Data[MonthYear],Data[[#This Row],[MonthYear]])</f>
        <v>0.5</v>
      </c>
      <c r="Z9668" s="1" t="str">
        <f>TEXT(Data[[#This Row],[Order Date]], "mm.yy")</f>
        <v>11.19</v>
      </c>
    </row>
    <row r="9669" spans="1:26" x14ac:dyDescent="0.25">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1" t="str">
        <f>IF(M9669=People!$B$2,People!$A$5,(IF(M9669=People!$B$3,People!$A$3,(IF(M9669=People!$B$4,People!$A$4,(IF(M9669=People!$B$5,People!$A$5,0)))))))</f>
        <v>Cassandra Brandow</v>
      </c>
      <c r="W9669" s="1" t="str">
        <f>IFERROR(VLOOKUP(Data[[#This Row],[Order ID]], Returns!$A:$B, 2, FALSE), "No")</f>
        <v>No</v>
      </c>
      <c r="X9669" s="1">
        <f>1/COUNTIF(Data[Order ID], Data[[#This Row],[Order ID]])</f>
        <v>0.5</v>
      </c>
      <c r="Y9669" s="1">
        <f>1/COUNTIFS(Data[Customer Name],Data[[#This Row],[Customer Name]], Data[MonthYear],Data[[#This Row],[MonthYear]])</f>
        <v>0.5</v>
      </c>
      <c r="Z9669" s="1" t="str">
        <f>TEXT(Data[[#This Row],[Order Date]], "mm.yy")</f>
        <v>04.18</v>
      </c>
    </row>
    <row r="9670" spans="1:26" x14ac:dyDescent="0.25">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1" t="str">
        <f>IF(M9670=People!$B$2,People!$A$5,(IF(M9670=People!$B$3,People!$A$3,(IF(M9670=People!$B$4,People!$A$4,(IF(M9670=People!$B$5,People!$A$5,0)))))))</f>
        <v>Cassandra Brandow</v>
      </c>
      <c r="W9670" s="1" t="str">
        <f>IFERROR(VLOOKUP(Data[[#This Row],[Order ID]], Returns!$A:$B, 2, FALSE), "No")</f>
        <v>No</v>
      </c>
      <c r="X9670" s="1">
        <f>1/COUNTIF(Data[Order ID], Data[[#This Row],[Order ID]])</f>
        <v>0.5</v>
      </c>
      <c r="Y9670" s="1">
        <f>1/COUNTIFS(Data[Customer Name],Data[[#This Row],[Customer Name]], Data[MonthYear],Data[[#This Row],[MonthYear]])</f>
        <v>0.5</v>
      </c>
      <c r="Z9670" s="1" t="str">
        <f>TEXT(Data[[#This Row],[Order Date]], "mm.yy")</f>
        <v>04.18</v>
      </c>
    </row>
    <row r="9671" spans="1:26" x14ac:dyDescent="0.25">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1" t="str">
        <f>IF(M9671=People!$B$2,People!$A$5,(IF(M9671=People!$B$3,People!$A$3,(IF(M9671=People!$B$4,People!$A$4,(IF(M9671=People!$B$5,People!$A$5,0)))))))</f>
        <v>Cassandra Brandow</v>
      </c>
      <c r="W9671" s="1" t="str">
        <f>IFERROR(VLOOKUP(Data[[#This Row],[Order ID]], Returns!$A:$B, 2, FALSE), "No")</f>
        <v>No</v>
      </c>
      <c r="X9671" s="1">
        <f>1/COUNTIF(Data[Order ID], Data[[#This Row],[Order ID]])</f>
        <v>1</v>
      </c>
      <c r="Y9671" s="1">
        <f>1/COUNTIFS(Data[Customer Name],Data[[#This Row],[Customer Name]], Data[MonthYear],Data[[#This Row],[MonthYear]])</f>
        <v>1</v>
      </c>
      <c r="Z9671" s="1" t="str">
        <f>TEXT(Data[[#This Row],[Order Date]], "mm.yy")</f>
        <v>04.19</v>
      </c>
    </row>
    <row r="9672" spans="1:26" x14ac:dyDescent="0.25">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1" t="str">
        <f>IF(M9672=People!$B$2,People!$A$5,(IF(M9672=People!$B$3,People!$A$3,(IF(M9672=People!$B$4,People!$A$4,(IF(M9672=People!$B$5,People!$A$5,0)))))))</f>
        <v>Cassandra Brandow</v>
      </c>
      <c r="W9672" s="1" t="str">
        <f>IFERROR(VLOOKUP(Data[[#This Row],[Order ID]], Returns!$A:$B, 2, FALSE), "No")</f>
        <v>No</v>
      </c>
      <c r="X9672" s="1">
        <f>1/COUNTIF(Data[Order ID], Data[[#This Row],[Order ID]])</f>
        <v>1</v>
      </c>
      <c r="Y9672" s="1">
        <f>1/COUNTIFS(Data[Customer Name],Data[[#This Row],[Customer Name]], Data[MonthYear],Data[[#This Row],[MonthYear]])</f>
        <v>1</v>
      </c>
      <c r="Z9672" s="1" t="str">
        <f>TEXT(Data[[#This Row],[Order Date]], "mm.yy")</f>
        <v>08.17</v>
      </c>
    </row>
    <row r="9673" spans="1:26" x14ac:dyDescent="0.25">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1" t="str">
        <f>IF(M9673=People!$B$2,People!$A$5,(IF(M9673=People!$B$3,People!$A$3,(IF(M9673=People!$B$4,People!$A$4,(IF(M9673=People!$B$5,People!$A$5,0)))))))</f>
        <v>Cassandra Brandow</v>
      </c>
      <c r="W9673" s="1" t="str">
        <f>IFERROR(VLOOKUP(Data[[#This Row],[Order ID]], Returns!$A:$B, 2, FALSE), "No")</f>
        <v>No</v>
      </c>
      <c r="X9673" s="1">
        <f>1/COUNTIF(Data[Order ID], Data[[#This Row],[Order ID]])</f>
        <v>1</v>
      </c>
      <c r="Y9673" s="1">
        <f>1/COUNTIFS(Data[Customer Name],Data[[#This Row],[Customer Name]], Data[MonthYear],Data[[#This Row],[MonthYear]])</f>
        <v>1</v>
      </c>
      <c r="Z9673" s="1" t="str">
        <f>TEXT(Data[[#This Row],[Order Date]], "mm.yy")</f>
        <v>11.19</v>
      </c>
    </row>
    <row r="9674" spans="1:26" x14ac:dyDescent="0.25">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1" t="str">
        <f>IF(M9674=People!$B$2,People!$A$5,(IF(M9674=People!$B$3,People!$A$3,(IF(M9674=People!$B$4,People!$A$4,(IF(M9674=People!$B$5,People!$A$5,0)))))))</f>
        <v>Chuck Magee</v>
      </c>
      <c r="W9674" s="1" t="str">
        <f>IFERROR(VLOOKUP(Data[[#This Row],[Order ID]], Returns!$A:$B, 2, FALSE), "No")</f>
        <v>No</v>
      </c>
      <c r="X9674" s="1">
        <f>1/COUNTIF(Data[Order ID], Data[[#This Row],[Order ID]])</f>
        <v>0.5</v>
      </c>
      <c r="Y9674" s="1">
        <f>1/COUNTIFS(Data[Customer Name],Data[[#This Row],[Customer Name]], Data[MonthYear],Data[[#This Row],[MonthYear]])</f>
        <v>0.5</v>
      </c>
      <c r="Z9674" s="1" t="str">
        <f>TEXT(Data[[#This Row],[Order Date]], "mm.yy")</f>
        <v>12.18</v>
      </c>
    </row>
    <row r="9675" spans="1:26" x14ac:dyDescent="0.25">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1" t="str">
        <f>IF(M9675=People!$B$2,People!$A$5,(IF(M9675=People!$B$3,People!$A$3,(IF(M9675=People!$B$4,People!$A$4,(IF(M9675=People!$B$5,People!$A$5,0)))))))</f>
        <v>Chuck Magee</v>
      </c>
      <c r="W9675" s="1" t="str">
        <f>IFERROR(VLOOKUP(Data[[#This Row],[Order ID]], Returns!$A:$B, 2, FALSE), "No")</f>
        <v>No</v>
      </c>
      <c r="X9675" s="1">
        <f>1/COUNTIF(Data[Order ID], Data[[#This Row],[Order ID]])</f>
        <v>0.5</v>
      </c>
      <c r="Y9675" s="1">
        <f>1/COUNTIFS(Data[Customer Name],Data[[#This Row],[Customer Name]], Data[MonthYear],Data[[#This Row],[MonthYear]])</f>
        <v>0.5</v>
      </c>
      <c r="Z9675" s="1" t="str">
        <f>TEXT(Data[[#This Row],[Order Date]], "mm.yy")</f>
        <v>12.18</v>
      </c>
    </row>
    <row r="9676" spans="1:26" x14ac:dyDescent="0.25">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1" t="str">
        <f>IF(M9676=People!$B$2,People!$A$5,(IF(M9676=People!$B$3,People!$A$3,(IF(M9676=People!$B$4,People!$A$4,(IF(M9676=People!$B$5,People!$A$5,0)))))))</f>
        <v>Kelly Williams</v>
      </c>
      <c r="W9676" s="1" t="str">
        <f>IFERROR(VLOOKUP(Data[[#This Row],[Order ID]], Returns!$A:$B, 2, FALSE), "No")</f>
        <v>No</v>
      </c>
      <c r="X9676" s="1">
        <f>1/COUNTIF(Data[Order ID], Data[[#This Row],[Order ID]])</f>
        <v>1</v>
      </c>
      <c r="Y9676" s="1">
        <f>1/COUNTIFS(Data[Customer Name],Data[[#This Row],[Customer Name]], Data[MonthYear],Data[[#This Row],[MonthYear]])</f>
        <v>1</v>
      </c>
      <c r="Z9676" s="1" t="str">
        <f>TEXT(Data[[#This Row],[Order Date]], "mm.yy")</f>
        <v>07.16</v>
      </c>
    </row>
    <row r="9677" spans="1:26" x14ac:dyDescent="0.25">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1" t="str">
        <f>IF(M9677=People!$B$2,People!$A$5,(IF(M9677=People!$B$3,People!$A$3,(IF(M9677=People!$B$4,People!$A$4,(IF(M9677=People!$B$5,People!$A$5,0)))))))</f>
        <v>Cassandra Brandow</v>
      </c>
      <c r="W9677" s="1" t="str">
        <f>IFERROR(VLOOKUP(Data[[#This Row],[Order ID]], Returns!$A:$B, 2, FALSE), "No")</f>
        <v>No</v>
      </c>
      <c r="X9677" s="1">
        <f>1/COUNTIF(Data[Order ID], Data[[#This Row],[Order ID]])</f>
        <v>1</v>
      </c>
      <c r="Y9677" s="1">
        <f>1/COUNTIFS(Data[Customer Name],Data[[#This Row],[Customer Name]], Data[MonthYear],Data[[#This Row],[MonthYear]])</f>
        <v>0.5</v>
      </c>
      <c r="Z9677" s="1" t="str">
        <f>TEXT(Data[[#This Row],[Order Date]], "mm.yy")</f>
        <v>05.18</v>
      </c>
    </row>
    <row r="9678" spans="1:26" x14ac:dyDescent="0.25">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1" t="str">
        <f>IF(M9678=People!$B$2,People!$A$5,(IF(M9678=People!$B$3,People!$A$3,(IF(M9678=People!$B$4,People!$A$4,(IF(M9678=People!$B$5,People!$A$5,0)))))))</f>
        <v>Kelly Williams</v>
      </c>
      <c r="W9678" s="1" t="str">
        <f>IFERROR(VLOOKUP(Data[[#This Row],[Order ID]], Returns!$A:$B, 2, FALSE), "No")</f>
        <v>No</v>
      </c>
      <c r="X9678" s="1">
        <f>1/COUNTIF(Data[Order ID], Data[[#This Row],[Order ID]])</f>
        <v>1</v>
      </c>
      <c r="Y9678" s="1">
        <f>1/COUNTIFS(Data[Customer Name],Data[[#This Row],[Customer Name]], Data[MonthYear],Data[[#This Row],[MonthYear]])</f>
        <v>1</v>
      </c>
      <c r="Z9678" s="1" t="str">
        <f>TEXT(Data[[#This Row],[Order Date]], "mm.yy")</f>
        <v>11.16</v>
      </c>
    </row>
    <row r="9679" spans="1:26" x14ac:dyDescent="0.25">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1" t="str">
        <f>IF(M9679=People!$B$2,People!$A$5,(IF(M9679=People!$B$3,People!$A$3,(IF(M9679=People!$B$4,People!$A$4,(IF(M9679=People!$B$5,People!$A$5,0)))))))</f>
        <v>Chuck Magee</v>
      </c>
      <c r="W9679" s="1" t="str">
        <f>IFERROR(VLOOKUP(Data[[#This Row],[Order ID]], Returns!$A:$B, 2, FALSE), "No")</f>
        <v>No</v>
      </c>
      <c r="X9679" s="1">
        <f>1/COUNTIF(Data[Order ID], Data[[#This Row],[Order ID]])</f>
        <v>0.5</v>
      </c>
      <c r="Y9679" s="1">
        <f>1/COUNTIFS(Data[Customer Name],Data[[#This Row],[Customer Name]], Data[MonthYear],Data[[#This Row],[MonthYear]])</f>
        <v>0.5</v>
      </c>
      <c r="Z9679" s="1" t="str">
        <f>TEXT(Data[[#This Row],[Order Date]], "mm.yy")</f>
        <v>04.18</v>
      </c>
    </row>
    <row r="9680" spans="1:26" x14ac:dyDescent="0.25">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1" t="str">
        <f>IF(M9680=People!$B$2,People!$A$5,(IF(M9680=People!$B$3,People!$A$3,(IF(M9680=People!$B$4,People!$A$4,(IF(M9680=People!$B$5,People!$A$5,0)))))))</f>
        <v>Chuck Magee</v>
      </c>
      <c r="W9680" s="1" t="str">
        <f>IFERROR(VLOOKUP(Data[[#This Row],[Order ID]], Returns!$A:$B, 2, FALSE), "No")</f>
        <v>No</v>
      </c>
      <c r="X9680" s="1">
        <f>1/COUNTIF(Data[Order ID], Data[[#This Row],[Order ID]])</f>
        <v>0.5</v>
      </c>
      <c r="Y9680" s="1">
        <f>1/COUNTIFS(Data[Customer Name],Data[[#This Row],[Customer Name]], Data[MonthYear],Data[[#This Row],[MonthYear]])</f>
        <v>0.5</v>
      </c>
      <c r="Z9680" s="1" t="str">
        <f>TEXT(Data[[#This Row],[Order Date]], "mm.yy")</f>
        <v>04.18</v>
      </c>
    </row>
    <row r="9681" spans="1:26" x14ac:dyDescent="0.25">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1" t="str">
        <f>IF(M9681=People!$B$2,People!$A$5,(IF(M9681=People!$B$3,People!$A$3,(IF(M9681=People!$B$4,People!$A$4,(IF(M9681=People!$B$5,People!$A$5,0)))))))</f>
        <v>Cassandra Brandow</v>
      </c>
      <c r="W9681" s="1" t="str">
        <f>IFERROR(VLOOKUP(Data[[#This Row],[Order ID]], Returns!$A:$B, 2, FALSE), "No")</f>
        <v>No</v>
      </c>
      <c r="X9681" s="1">
        <f>1/COUNTIF(Data[Order ID], Data[[#This Row],[Order ID]])</f>
        <v>0.5</v>
      </c>
      <c r="Y9681" s="1">
        <f>1/COUNTIFS(Data[Customer Name],Data[[#This Row],[Customer Name]], Data[MonthYear],Data[[#This Row],[MonthYear]])</f>
        <v>0.5</v>
      </c>
      <c r="Z9681" s="1" t="str">
        <f>TEXT(Data[[#This Row],[Order Date]], "mm.yy")</f>
        <v>12.17</v>
      </c>
    </row>
    <row r="9682" spans="1:26" x14ac:dyDescent="0.25">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1" t="str">
        <f>IF(M9682=People!$B$2,People!$A$5,(IF(M9682=People!$B$3,People!$A$3,(IF(M9682=People!$B$4,People!$A$4,(IF(M9682=People!$B$5,People!$A$5,0)))))))</f>
        <v>Cassandra Brandow</v>
      </c>
      <c r="W9682" s="1" t="str">
        <f>IFERROR(VLOOKUP(Data[[#This Row],[Order ID]], Returns!$A:$B, 2, FALSE), "No")</f>
        <v>No</v>
      </c>
      <c r="X9682" s="1">
        <f>1/COUNTIF(Data[Order ID], Data[[#This Row],[Order ID]])</f>
        <v>0.5</v>
      </c>
      <c r="Y9682" s="1">
        <f>1/COUNTIFS(Data[Customer Name],Data[[#This Row],[Customer Name]], Data[MonthYear],Data[[#This Row],[MonthYear]])</f>
        <v>0.5</v>
      </c>
      <c r="Z9682" s="1" t="str">
        <f>TEXT(Data[[#This Row],[Order Date]], "mm.yy")</f>
        <v>12.17</v>
      </c>
    </row>
    <row r="9683" spans="1:26" x14ac:dyDescent="0.25">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1" t="str">
        <f>IF(M9683=People!$B$2,People!$A$5,(IF(M9683=People!$B$3,People!$A$3,(IF(M9683=People!$B$4,People!$A$4,(IF(M9683=People!$B$5,People!$A$5,0)))))))</f>
        <v>Cassandra Brandow</v>
      </c>
      <c r="W9683" s="1" t="str">
        <f>IFERROR(VLOOKUP(Data[[#This Row],[Order ID]], Returns!$A:$B, 2, FALSE), "No")</f>
        <v>No</v>
      </c>
      <c r="X9683" s="1">
        <f>1/COUNTIF(Data[Order ID], Data[[#This Row],[Order ID]])</f>
        <v>0.25</v>
      </c>
      <c r="Y9683" s="1">
        <f>1/COUNTIFS(Data[Customer Name],Data[[#This Row],[Customer Name]], Data[MonthYear],Data[[#This Row],[MonthYear]])</f>
        <v>0.14285714285714285</v>
      </c>
      <c r="Z9683" s="1" t="str">
        <f>TEXT(Data[[#This Row],[Order Date]], "mm.yy")</f>
        <v>12.19</v>
      </c>
    </row>
    <row r="9684" spans="1:26" x14ac:dyDescent="0.25">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1" t="str">
        <f>IF(M9684=People!$B$2,People!$A$5,(IF(M9684=People!$B$3,People!$A$3,(IF(M9684=People!$B$4,People!$A$4,(IF(M9684=People!$B$5,People!$A$5,0)))))))</f>
        <v>Cassandra Brandow</v>
      </c>
      <c r="W9684" s="1" t="str">
        <f>IFERROR(VLOOKUP(Data[[#This Row],[Order ID]], Returns!$A:$B, 2, FALSE), "No")</f>
        <v>No</v>
      </c>
      <c r="X9684" s="1">
        <f>1/COUNTIF(Data[Order ID], Data[[#This Row],[Order ID]])</f>
        <v>0.25</v>
      </c>
      <c r="Y9684" s="1">
        <f>1/COUNTIFS(Data[Customer Name],Data[[#This Row],[Customer Name]], Data[MonthYear],Data[[#This Row],[MonthYear]])</f>
        <v>0.14285714285714285</v>
      </c>
      <c r="Z9684" s="1" t="str">
        <f>TEXT(Data[[#This Row],[Order Date]], "mm.yy")</f>
        <v>12.19</v>
      </c>
    </row>
    <row r="9685" spans="1:26" x14ac:dyDescent="0.25">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1" t="str">
        <f>IF(M9685=People!$B$2,People!$A$5,(IF(M9685=People!$B$3,People!$A$3,(IF(M9685=People!$B$4,People!$A$4,(IF(M9685=People!$B$5,People!$A$5,0)))))))</f>
        <v>Cassandra Brandow</v>
      </c>
      <c r="W9685" s="1" t="str">
        <f>IFERROR(VLOOKUP(Data[[#This Row],[Order ID]], Returns!$A:$B, 2, FALSE), "No")</f>
        <v>No</v>
      </c>
      <c r="X9685" s="1">
        <f>1/COUNTIF(Data[Order ID], Data[[#This Row],[Order ID]])</f>
        <v>0.25</v>
      </c>
      <c r="Y9685" s="1">
        <f>1/COUNTIFS(Data[Customer Name],Data[[#This Row],[Customer Name]], Data[MonthYear],Data[[#This Row],[MonthYear]])</f>
        <v>0.14285714285714285</v>
      </c>
      <c r="Z9685" s="1" t="str">
        <f>TEXT(Data[[#This Row],[Order Date]], "mm.yy")</f>
        <v>12.19</v>
      </c>
    </row>
    <row r="9686" spans="1:26" x14ac:dyDescent="0.25">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1" t="str">
        <f>IF(M9686=People!$B$2,People!$A$5,(IF(M9686=People!$B$3,People!$A$3,(IF(M9686=People!$B$4,People!$A$4,(IF(M9686=People!$B$5,People!$A$5,0)))))))</f>
        <v>Cassandra Brandow</v>
      </c>
      <c r="W9686" s="1" t="str">
        <f>IFERROR(VLOOKUP(Data[[#This Row],[Order ID]], Returns!$A:$B, 2, FALSE), "No")</f>
        <v>No</v>
      </c>
      <c r="X9686" s="1">
        <f>1/COUNTIF(Data[Order ID], Data[[#This Row],[Order ID]])</f>
        <v>0.25</v>
      </c>
      <c r="Y9686" s="1">
        <f>1/COUNTIFS(Data[Customer Name],Data[[#This Row],[Customer Name]], Data[MonthYear],Data[[#This Row],[MonthYear]])</f>
        <v>0.14285714285714285</v>
      </c>
      <c r="Z9686" s="1" t="str">
        <f>TEXT(Data[[#This Row],[Order Date]], "mm.yy")</f>
        <v>12.19</v>
      </c>
    </row>
    <row r="9687" spans="1:26" x14ac:dyDescent="0.25">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1" t="str">
        <f>IF(M9687=People!$B$2,People!$A$5,(IF(M9687=People!$B$3,People!$A$3,(IF(M9687=People!$B$4,People!$A$4,(IF(M9687=People!$B$5,People!$A$5,0)))))))</f>
        <v>Cassandra Brandow</v>
      </c>
      <c r="W9687" s="1" t="str">
        <f>IFERROR(VLOOKUP(Data[[#This Row],[Order ID]], Returns!$A:$B, 2, FALSE), "No")</f>
        <v>No</v>
      </c>
      <c r="X9687" s="1">
        <f>1/COUNTIF(Data[Order ID], Data[[#This Row],[Order ID]])</f>
        <v>1</v>
      </c>
      <c r="Y9687" s="1">
        <f>1/COUNTIFS(Data[Customer Name],Data[[#This Row],[Customer Name]], Data[MonthYear],Data[[#This Row],[MonthYear]])</f>
        <v>1</v>
      </c>
      <c r="Z9687" s="1" t="str">
        <f>TEXT(Data[[#This Row],[Order Date]], "mm.yy")</f>
        <v>01.19</v>
      </c>
    </row>
    <row r="9688" spans="1:26" x14ac:dyDescent="0.25">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1" t="str">
        <f>IF(M9688=People!$B$2,People!$A$5,(IF(M9688=People!$B$3,People!$A$3,(IF(M9688=People!$B$4,People!$A$4,(IF(M9688=People!$B$5,People!$A$5,0)))))))</f>
        <v>Cassandra Brandow</v>
      </c>
      <c r="W9688" s="1" t="str">
        <f>IFERROR(VLOOKUP(Data[[#This Row],[Order ID]], Returns!$A:$B, 2, FALSE), "No")</f>
        <v>No</v>
      </c>
      <c r="X9688" s="1">
        <f>1/COUNTIF(Data[Order ID], Data[[#This Row],[Order ID]])</f>
        <v>1</v>
      </c>
      <c r="Y9688" s="1">
        <f>1/COUNTIFS(Data[Customer Name],Data[[#This Row],[Customer Name]], Data[MonthYear],Data[[#This Row],[MonthYear]])</f>
        <v>1</v>
      </c>
      <c r="Z9688" s="1" t="str">
        <f>TEXT(Data[[#This Row],[Order Date]], "mm.yy")</f>
        <v>05.19</v>
      </c>
    </row>
    <row r="9689" spans="1:26" x14ac:dyDescent="0.25">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1" t="str">
        <f>IF(M9689=People!$B$2,People!$A$5,(IF(M9689=People!$B$3,People!$A$3,(IF(M9689=People!$B$4,People!$A$4,(IF(M9689=People!$B$5,People!$A$5,0)))))))</f>
        <v>Kelly Williams</v>
      </c>
      <c r="W9689" s="1" t="str">
        <f>IFERROR(VLOOKUP(Data[[#This Row],[Order ID]], Returns!$A:$B, 2, FALSE), "No")</f>
        <v>No</v>
      </c>
      <c r="X9689" s="1">
        <f>1/COUNTIF(Data[Order ID], Data[[#This Row],[Order ID]])</f>
        <v>1</v>
      </c>
      <c r="Y9689" s="1">
        <f>1/COUNTIFS(Data[Customer Name],Data[[#This Row],[Customer Name]], Data[MonthYear],Data[[#This Row],[MonthYear]])</f>
        <v>0.33333333333333331</v>
      </c>
      <c r="Z9689" s="1" t="str">
        <f>TEXT(Data[[#This Row],[Order Date]], "mm.yy")</f>
        <v>09.19</v>
      </c>
    </row>
    <row r="9690" spans="1:26" x14ac:dyDescent="0.25">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1" t="str">
        <f>IF(M9690=People!$B$2,People!$A$5,(IF(M9690=People!$B$3,People!$A$3,(IF(M9690=People!$B$4,People!$A$4,(IF(M9690=People!$B$5,People!$A$5,0)))))))</f>
        <v>Cassandra Brandow</v>
      </c>
      <c r="W9690" s="1" t="str">
        <f>IFERROR(VLOOKUP(Data[[#This Row],[Order ID]], Returns!$A:$B, 2, FALSE), "No")</f>
        <v>No</v>
      </c>
      <c r="X9690" s="1">
        <f>1/COUNTIF(Data[Order ID], Data[[#This Row],[Order ID]])</f>
        <v>0.5</v>
      </c>
      <c r="Y9690" s="1">
        <f>1/COUNTIFS(Data[Customer Name],Data[[#This Row],[Customer Name]], Data[MonthYear],Data[[#This Row],[MonthYear]])</f>
        <v>0.33333333333333331</v>
      </c>
      <c r="Z9690" s="1" t="str">
        <f>TEXT(Data[[#This Row],[Order Date]], "mm.yy")</f>
        <v>06.19</v>
      </c>
    </row>
    <row r="9691" spans="1:26" x14ac:dyDescent="0.25">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1" t="str">
        <f>IF(M9691=People!$B$2,People!$A$5,(IF(M9691=People!$B$3,People!$A$3,(IF(M9691=People!$B$4,People!$A$4,(IF(M9691=People!$B$5,People!$A$5,0)))))))</f>
        <v>Cassandra Brandow</v>
      </c>
      <c r="W9691" s="1" t="str">
        <f>IFERROR(VLOOKUP(Data[[#This Row],[Order ID]], Returns!$A:$B, 2, FALSE), "No")</f>
        <v>No</v>
      </c>
      <c r="X9691" s="1">
        <f>1/COUNTIF(Data[Order ID], Data[[#This Row],[Order ID]])</f>
        <v>0.5</v>
      </c>
      <c r="Y9691" s="1">
        <f>1/COUNTIFS(Data[Customer Name],Data[[#This Row],[Customer Name]], Data[MonthYear],Data[[#This Row],[MonthYear]])</f>
        <v>0.33333333333333331</v>
      </c>
      <c r="Z9691" s="1" t="str">
        <f>TEXT(Data[[#This Row],[Order Date]], "mm.yy")</f>
        <v>06.19</v>
      </c>
    </row>
    <row r="9692" spans="1:26" x14ac:dyDescent="0.25">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1" t="str">
        <f>IF(M9692=People!$B$2,People!$A$5,(IF(M9692=People!$B$3,People!$A$3,(IF(M9692=People!$B$4,People!$A$4,(IF(M9692=People!$B$5,People!$A$5,0)))))))</f>
        <v>Chuck Magee</v>
      </c>
      <c r="W9692" s="1" t="str">
        <f>IFERROR(VLOOKUP(Data[[#This Row],[Order ID]], Returns!$A:$B, 2, FALSE), "No")</f>
        <v>No</v>
      </c>
      <c r="X9692" s="1">
        <f>1/COUNTIF(Data[Order ID], Data[[#This Row],[Order ID]])</f>
        <v>1</v>
      </c>
      <c r="Y9692" s="1">
        <f>1/COUNTIFS(Data[Customer Name],Data[[#This Row],[Customer Name]], Data[MonthYear],Data[[#This Row],[MonthYear]])</f>
        <v>1</v>
      </c>
      <c r="Z9692" s="1" t="str">
        <f>TEXT(Data[[#This Row],[Order Date]], "mm.yy")</f>
        <v>04.19</v>
      </c>
    </row>
    <row r="9693" spans="1:26" x14ac:dyDescent="0.25">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1" t="str">
        <f>IF(M9693=People!$B$2,People!$A$5,(IF(M9693=People!$B$3,People!$A$3,(IF(M9693=People!$B$4,People!$A$4,(IF(M9693=People!$B$5,People!$A$5,0)))))))</f>
        <v>Kelly Williams</v>
      </c>
      <c r="W9693" s="1" t="str">
        <f>IFERROR(VLOOKUP(Data[[#This Row],[Order ID]], Returns!$A:$B, 2, FALSE), "No")</f>
        <v>No</v>
      </c>
      <c r="X9693" s="1">
        <f>1/COUNTIF(Data[Order ID], Data[[#This Row],[Order ID]])</f>
        <v>1</v>
      </c>
      <c r="Y9693" s="1">
        <f>1/COUNTIFS(Data[Customer Name],Data[[#This Row],[Customer Name]], Data[MonthYear],Data[[#This Row],[MonthYear]])</f>
        <v>1</v>
      </c>
      <c r="Z9693" s="1" t="str">
        <f>TEXT(Data[[#This Row],[Order Date]], "mm.yy")</f>
        <v>11.17</v>
      </c>
    </row>
    <row r="9694" spans="1:26" x14ac:dyDescent="0.25">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1" t="str">
        <f>IF(M9694=People!$B$2,People!$A$5,(IF(M9694=People!$B$3,People!$A$3,(IF(M9694=People!$B$4,People!$A$4,(IF(M9694=People!$B$5,People!$A$5,0)))))))</f>
        <v>Chuck Magee</v>
      </c>
      <c r="W9694" s="1" t="str">
        <f>IFERROR(VLOOKUP(Data[[#This Row],[Order ID]], Returns!$A:$B, 2, FALSE), "No")</f>
        <v>No</v>
      </c>
      <c r="X9694" s="1">
        <f>1/COUNTIF(Data[Order ID], Data[[#This Row],[Order ID]])</f>
        <v>1</v>
      </c>
      <c r="Y9694" s="1">
        <f>1/COUNTIFS(Data[Customer Name],Data[[#This Row],[Customer Name]], Data[MonthYear],Data[[#This Row],[MonthYear]])</f>
        <v>1</v>
      </c>
      <c r="Z9694" s="1" t="str">
        <f>TEXT(Data[[#This Row],[Order Date]], "mm.yy")</f>
        <v>08.17</v>
      </c>
    </row>
    <row r="9695" spans="1:26" x14ac:dyDescent="0.25">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1" t="str">
        <f>IF(M9695=People!$B$2,People!$A$5,(IF(M9695=People!$B$3,People!$A$3,(IF(M9695=People!$B$4,People!$A$4,(IF(M9695=People!$B$5,People!$A$5,0)))))))</f>
        <v>Cassandra Brandow</v>
      </c>
      <c r="W9695" s="1" t="str">
        <f>IFERROR(VLOOKUP(Data[[#This Row],[Order ID]], Returns!$A:$B, 2, FALSE), "No")</f>
        <v>No</v>
      </c>
      <c r="X9695" s="1">
        <f>1/COUNTIF(Data[Order ID], Data[[#This Row],[Order ID]])</f>
        <v>0.5</v>
      </c>
      <c r="Y9695" s="1">
        <f>1/COUNTIFS(Data[Customer Name],Data[[#This Row],[Customer Name]], Data[MonthYear],Data[[#This Row],[MonthYear]])</f>
        <v>0.5</v>
      </c>
      <c r="Z9695" s="1" t="str">
        <f>TEXT(Data[[#This Row],[Order Date]], "mm.yy")</f>
        <v>09.19</v>
      </c>
    </row>
    <row r="9696" spans="1:26" x14ac:dyDescent="0.25">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1" t="str">
        <f>IF(M9696=People!$B$2,People!$A$5,(IF(M9696=People!$B$3,People!$A$3,(IF(M9696=People!$B$4,People!$A$4,(IF(M9696=People!$B$5,People!$A$5,0)))))))</f>
        <v>Cassandra Brandow</v>
      </c>
      <c r="W9696" s="1" t="str">
        <f>IFERROR(VLOOKUP(Data[[#This Row],[Order ID]], Returns!$A:$B, 2, FALSE), "No")</f>
        <v>No</v>
      </c>
      <c r="X9696" s="1">
        <f>1/COUNTIF(Data[Order ID], Data[[#This Row],[Order ID]])</f>
        <v>0.5</v>
      </c>
      <c r="Y9696" s="1">
        <f>1/COUNTIFS(Data[Customer Name],Data[[#This Row],[Customer Name]], Data[MonthYear],Data[[#This Row],[MonthYear]])</f>
        <v>0.5</v>
      </c>
      <c r="Z9696" s="1" t="str">
        <f>TEXT(Data[[#This Row],[Order Date]], "mm.yy")</f>
        <v>09.19</v>
      </c>
    </row>
    <row r="9697" spans="1:26" x14ac:dyDescent="0.25">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1" t="str">
        <f>IF(M9697=People!$B$2,People!$A$5,(IF(M9697=People!$B$3,People!$A$3,(IF(M9697=People!$B$4,People!$A$4,(IF(M9697=People!$B$5,People!$A$5,0)))))))</f>
        <v>Chuck Magee</v>
      </c>
      <c r="W9697" s="1" t="str">
        <f>IFERROR(VLOOKUP(Data[[#This Row],[Order ID]], Returns!$A:$B, 2, FALSE), "No")</f>
        <v>No</v>
      </c>
      <c r="X9697" s="1">
        <f>1/COUNTIF(Data[Order ID], Data[[#This Row],[Order ID]])</f>
        <v>1</v>
      </c>
      <c r="Y9697" s="1">
        <f>1/COUNTIFS(Data[Customer Name],Data[[#This Row],[Customer Name]], Data[MonthYear],Data[[#This Row],[MonthYear]])</f>
        <v>1</v>
      </c>
      <c r="Z9697" s="1" t="str">
        <f>TEXT(Data[[#This Row],[Order Date]], "mm.yy")</f>
        <v>12.18</v>
      </c>
    </row>
    <row r="9698" spans="1:26" x14ac:dyDescent="0.25">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1" t="str">
        <f>IF(M9698=People!$B$2,People!$A$5,(IF(M9698=People!$B$3,People!$A$3,(IF(M9698=People!$B$4,People!$A$4,(IF(M9698=People!$B$5,People!$A$5,0)))))))</f>
        <v>Kelly Williams</v>
      </c>
      <c r="W9698" s="1" t="str">
        <f>IFERROR(VLOOKUP(Data[[#This Row],[Order ID]], Returns!$A:$B, 2, FALSE), "No")</f>
        <v>No</v>
      </c>
      <c r="X9698" s="1">
        <f>1/COUNTIF(Data[Order ID], Data[[#This Row],[Order ID]])</f>
        <v>1</v>
      </c>
      <c r="Y9698" s="1">
        <f>1/COUNTIFS(Data[Customer Name],Data[[#This Row],[Customer Name]], Data[MonthYear],Data[[#This Row],[MonthYear]])</f>
        <v>1</v>
      </c>
      <c r="Z9698" s="1" t="str">
        <f>TEXT(Data[[#This Row],[Order Date]], "mm.yy")</f>
        <v>06.16</v>
      </c>
    </row>
    <row r="9699" spans="1:26" x14ac:dyDescent="0.25">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1" t="str">
        <f>IF(M9699=People!$B$2,People!$A$5,(IF(M9699=People!$B$3,People!$A$3,(IF(M9699=People!$B$4,People!$A$4,(IF(M9699=People!$B$5,People!$A$5,0)))))))</f>
        <v>Chuck Magee</v>
      </c>
      <c r="W9699" s="1" t="str">
        <f>IFERROR(VLOOKUP(Data[[#This Row],[Order ID]], Returns!$A:$B, 2, FALSE), "No")</f>
        <v>No</v>
      </c>
      <c r="X9699" s="1">
        <f>1/COUNTIF(Data[Order ID], Data[[#This Row],[Order ID]])</f>
        <v>1</v>
      </c>
      <c r="Y9699" s="1">
        <f>1/COUNTIFS(Data[Customer Name],Data[[#This Row],[Customer Name]], Data[MonthYear],Data[[#This Row],[MonthYear]])</f>
        <v>1</v>
      </c>
      <c r="Z9699" s="1" t="str">
        <f>TEXT(Data[[#This Row],[Order Date]], "mm.yy")</f>
        <v>03.18</v>
      </c>
    </row>
    <row r="9700" spans="1:26" x14ac:dyDescent="0.25">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1" t="str">
        <f>IF(M9700=People!$B$2,People!$A$5,(IF(M9700=People!$B$3,People!$A$3,(IF(M9700=People!$B$4,People!$A$4,(IF(M9700=People!$B$5,People!$A$5,0)))))))</f>
        <v>Cassandra Brandow</v>
      </c>
      <c r="W9700" s="1" t="str">
        <f>IFERROR(VLOOKUP(Data[[#This Row],[Order ID]], Returns!$A:$B, 2, FALSE), "No")</f>
        <v>No</v>
      </c>
      <c r="X9700" s="1">
        <f>1/COUNTIF(Data[Order ID], Data[[#This Row],[Order ID]])</f>
        <v>0.33333333333333331</v>
      </c>
      <c r="Y9700" s="1">
        <f>1/COUNTIFS(Data[Customer Name],Data[[#This Row],[Customer Name]], Data[MonthYear],Data[[#This Row],[MonthYear]])</f>
        <v>0.33333333333333331</v>
      </c>
      <c r="Z9700" s="1" t="str">
        <f>TEXT(Data[[#This Row],[Order Date]], "mm.yy")</f>
        <v>12.19</v>
      </c>
    </row>
    <row r="9701" spans="1:26" x14ac:dyDescent="0.25">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1" t="str">
        <f>IF(M9701=People!$B$2,People!$A$5,(IF(M9701=People!$B$3,People!$A$3,(IF(M9701=People!$B$4,People!$A$4,(IF(M9701=People!$B$5,People!$A$5,0)))))))</f>
        <v>Cassandra Brandow</v>
      </c>
      <c r="W9701" s="1" t="str">
        <f>IFERROR(VLOOKUP(Data[[#This Row],[Order ID]], Returns!$A:$B, 2, FALSE), "No")</f>
        <v>No</v>
      </c>
      <c r="X9701" s="1">
        <f>1/COUNTIF(Data[Order ID], Data[[#This Row],[Order ID]])</f>
        <v>0.33333333333333331</v>
      </c>
      <c r="Y9701" s="1">
        <f>1/COUNTIFS(Data[Customer Name],Data[[#This Row],[Customer Name]], Data[MonthYear],Data[[#This Row],[MonthYear]])</f>
        <v>0.33333333333333331</v>
      </c>
      <c r="Z9701" s="1" t="str">
        <f>TEXT(Data[[#This Row],[Order Date]], "mm.yy")</f>
        <v>12.19</v>
      </c>
    </row>
    <row r="9702" spans="1:26" x14ac:dyDescent="0.25">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1" t="str">
        <f>IF(M9702=People!$B$2,People!$A$5,(IF(M9702=People!$B$3,People!$A$3,(IF(M9702=People!$B$4,People!$A$4,(IF(M9702=People!$B$5,People!$A$5,0)))))))</f>
        <v>Cassandra Brandow</v>
      </c>
      <c r="W9702" s="1" t="str">
        <f>IFERROR(VLOOKUP(Data[[#This Row],[Order ID]], Returns!$A:$B, 2, FALSE), "No")</f>
        <v>No</v>
      </c>
      <c r="X9702" s="1">
        <f>1/COUNTIF(Data[Order ID], Data[[#This Row],[Order ID]])</f>
        <v>0.33333333333333331</v>
      </c>
      <c r="Y9702" s="1">
        <f>1/COUNTIFS(Data[Customer Name],Data[[#This Row],[Customer Name]], Data[MonthYear],Data[[#This Row],[MonthYear]])</f>
        <v>0.33333333333333331</v>
      </c>
      <c r="Z9702" s="1" t="str">
        <f>TEXT(Data[[#This Row],[Order Date]], "mm.yy")</f>
        <v>12.19</v>
      </c>
    </row>
    <row r="9703" spans="1:26" x14ac:dyDescent="0.25">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1" t="str">
        <f>IF(M9703=People!$B$2,People!$A$5,(IF(M9703=People!$B$3,People!$A$3,(IF(M9703=People!$B$4,People!$A$4,(IF(M9703=People!$B$5,People!$A$5,0)))))))</f>
        <v>Cassandra Brandow</v>
      </c>
      <c r="W9703" s="1" t="str">
        <f>IFERROR(VLOOKUP(Data[[#This Row],[Order ID]], Returns!$A:$B, 2, FALSE), "No")</f>
        <v>Yes</v>
      </c>
      <c r="X9703" s="1">
        <f>1/COUNTIF(Data[Order ID], Data[[#This Row],[Order ID]])</f>
        <v>1</v>
      </c>
      <c r="Y9703" s="1">
        <f>1/COUNTIFS(Data[Customer Name],Data[[#This Row],[Customer Name]], Data[MonthYear],Data[[#This Row],[MonthYear]])</f>
        <v>1</v>
      </c>
      <c r="Z9703" s="1" t="str">
        <f>TEXT(Data[[#This Row],[Order Date]], "mm.yy")</f>
        <v>10.18</v>
      </c>
    </row>
    <row r="9704" spans="1:26" x14ac:dyDescent="0.25">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1" t="str">
        <f>IF(M9704=People!$B$2,People!$A$5,(IF(M9704=People!$B$3,People!$A$3,(IF(M9704=People!$B$4,People!$A$4,(IF(M9704=People!$B$5,People!$A$5,0)))))))</f>
        <v>Chuck Magee</v>
      </c>
      <c r="W9704" s="1" t="str">
        <f>IFERROR(VLOOKUP(Data[[#This Row],[Order ID]], Returns!$A:$B, 2, FALSE), "No")</f>
        <v>No</v>
      </c>
      <c r="X9704" s="1">
        <f>1/COUNTIF(Data[Order ID], Data[[#This Row],[Order ID]])</f>
        <v>0.33333333333333331</v>
      </c>
      <c r="Y9704" s="1">
        <f>1/COUNTIFS(Data[Customer Name],Data[[#This Row],[Customer Name]], Data[MonthYear],Data[[#This Row],[MonthYear]])</f>
        <v>0.33333333333333331</v>
      </c>
      <c r="Z9704" s="1" t="str">
        <f>TEXT(Data[[#This Row],[Order Date]], "mm.yy")</f>
        <v>07.19</v>
      </c>
    </row>
    <row r="9705" spans="1:26" x14ac:dyDescent="0.25">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1" t="str">
        <f>IF(M9705=People!$B$2,People!$A$5,(IF(M9705=People!$B$3,People!$A$3,(IF(M9705=People!$B$4,People!$A$4,(IF(M9705=People!$B$5,People!$A$5,0)))))))</f>
        <v>Chuck Magee</v>
      </c>
      <c r="W9705" s="1" t="str">
        <f>IFERROR(VLOOKUP(Data[[#This Row],[Order ID]], Returns!$A:$B, 2, FALSE), "No")</f>
        <v>No</v>
      </c>
      <c r="X9705" s="1">
        <f>1/COUNTIF(Data[Order ID], Data[[#This Row],[Order ID]])</f>
        <v>0.33333333333333331</v>
      </c>
      <c r="Y9705" s="1">
        <f>1/COUNTIFS(Data[Customer Name],Data[[#This Row],[Customer Name]], Data[MonthYear],Data[[#This Row],[MonthYear]])</f>
        <v>0.33333333333333331</v>
      </c>
      <c r="Z9705" s="1" t="str">
        <f>TEXT(Data[[#This Row],[Order Date]], "mm.yy")</f>
        <v>07.19</v>
      </c>
    </row>
    <row r="9706" spans="1:26" x14ac:dyDescent="0.25">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1" t="str">
        <f>IF(M9706=People!$B$2,People!$A$5,(IF(M9706=People!$B$3,People!$A$3,(IF(M9706=People!$B$4,People!$A$4,(IF(M9706=People!$B$5,People!$A$5,0)))))))</f>
        <v>Chuck Magee</v>
      </c>
      <c r="W9706" s="1" t="str">
        <f>IFERROR(VLOOKUP(Data[[#This Row],[Order ID]], Returns!$A:$B, 2, FALSE), "No")</f>
        <v>No</v>
      </c>
      <c r="X9706" s="1">
        <f>1/COUNTIF(Data[Order ID], Data[[#This Row],[Order ID]])</f>
        <v>0.33333333333333331</v>
      </c>
      <c r="Y9706" s="1">
        <f>1/COUNTIFS(Data[Customer Name],Data[[#This Row],[Customer Name]], Data[MonthYear],Data[[#This Row],[MonthYear]])</f>
        <v>0.33333333333333331</v>
      </c>
      <c r="Z9706" s="1" t="str">
        <f>TEXT(Data[[#This Row],[Order Date]], "mm.yy")</f>
        <v>07.19</v>
      </c>
    </row>
    <row r="9707" spans="1:26" x14ac:dyDescent="0.25">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1" t="str">
        <f>IF(M9707=People!$B$2,People!$A$5,(IF(M9707=People!$B$3,People!$A$3,(IF(M9707=People!$B$4,People!$A$4,(IF(M9707=People!$B$5,People!$A$5,0)))))))</f>
        <v>Cassandra Brandow</v>
      </c>
      <c r="W9707" s="1" t="str">
        <f>IFERROR(VLOOKUP(Data[[#This Row],[Order ID]], Returns!$A:$B, 2, FALSE), "No")</f>
        <v>No</v>
      </c>
      <c r="X9707" s="1">
        <f>1/COUNTIF(Data[Order ID], Data[[#This Row],[Order ID]])</f>
        <v>1</v>
      </c>
      <c r="Y9707" s="1">
        <f>1/COUNTIFS(Data[Customer Name],Data[[#This Row],[Customer Name]], Data[MonthYear],Data[[#This Row],[MonthYear]])</f>
        <v>1</v>
      </c>
      <c r="Z9707" s="1" t="str">
        <f>TEXT(Data[[#This Row],[Order Date]], "mm.yy")</f>
        <v>10.19</v>
      </c>
    </row>
    <row r="9708" spans="1:26" x14ac:dyDescent="0.25">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1" t="str">
        <f>IF(M9708=People!$B$2,People!$A$5,(IF(M9708=People!$B$3,People!$A$3,(IF(M9708=People!$B$4,People!$A$4,(IF(M9708=People!$B$5,People!$A$5,0)))))))</f>
        <v>Cassandra Brandow</v>
      </c>
      <c r="W9708" s="1" t="str">
        <f>IFERROR(VLOOKUP(Data[[#This Row],[Order ID]], Returns!$A:$B, 2, FALSE), "No")</f>
        <v>Yes</v>
      </c>
      <c r="X9708" s="1">
        <f>1/COUNTIF(Data[Order ID], Data[[#This Row],[Order ID]])</f>
        <v>0.25</v>
      </c>
      <c r="Y9708" s="1">
        <f>1/COUNTIFS(Data[Customer Name],Data[[#This Row],[Customer Name]], Data[MonthYear],Data[[#This Row],[MonthYear]])</f>
        <v>0.25</v>
      </c>
      <c r="Z9708" s="1" t="str">
        <f>TEXT(Data[[#This Row],[Order Date]], "mm.yy")</f>
        <v>10.18</v>
      </c>
    </row>
    <row r="9709" spans="1:26" x14ac:dyDescent="0.25">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1" t="str">
        <f>IF(M9709=People!$B$2,People!$A$5,(IF(M9709=People!$B$3,People!$A$3,(IF(M9709=People!$B$4,People!$A$4,(IF(M9709=People!$B$5,People!$A$5,0)))))))</f>
        <v>Cassandra Brandow</v>
      </c>
      <c r="W9709" s="1" t="str">
        <f>IFERROR(VLOOKUP(Data[[#This Row],[Order ID]], Returns!$A:$B, 2, FALSE), "No")</f>
        <v>Yes</v>
      </c>
      <c r="X9709" s="1">
        <f>1/COUNTIF(Data[Order ID], Data[[#This Row],[Order ID]])</f>
        <v>0.25</v>
      </c>
      <c r="Y9709" s="1">
        <f>1/COUNTIFS(Data[Customer Name],Data[[#This Row],[Customer Name]], Data[MonthYear],Data[[#This Row],[MonthYear]])</f>
        <v>0.25</v>
      </c>
      <c r="Z9709" s="1" t="str">
        <f>TEXT(Data[[#This Row],[Order Date]], "mm.yy")</f>
        <v>10.18</v>
      </c>
    </row>
    <row r="9710" spans="1:26" x14ac:dyDescent="0.25">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1" t="str">
        <f>IF(M9710=People!$B$2,People!$A$5,(IF(M9710=People!$B$3,People!$A$3,(IF(M9710=People!$B$4,People!$A$4,(IF(M9710=People!$B$5,People!$A$5,0)))))))</f>
        <v>Cassandra Brandow</v>
      </c>
      <c r="W9710" s="1" t="str">
        <f>IFERROR(VLOOKUP(Data[[#This Row],[Order ID]], Returns!$A:$B, 2, FALSE), "No")</f>
        <v>Yes</v>
      </c>
      <c r="X9710" s="1">
        <f>1/COUNTIF(Data[Order ID], Data[[#This Row],[Order ID]])</f>
        <v>0.25</v>
      </c>
      <c r="Y9710" s="1">
        <f>1/COUNTIFS(Data[Customer Name],Data[[#This Row],[Customer Name]], Data[MonthYear],Data[[#This Row],[MonthYear]])</f>
        <v>0.25</v>
      </c>
      <c r="Z9710" s="1" t="str">
        <f>TEXT(Data[[#This Row],[Order Date]], "mm.yy")</f>
        <v>10.18</v>
      </c>
    </row>
    <row r="9711" spans="1:26" x14ac:dyDescent="0.25">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1" t="str">
        <f>IF(M9711=People!$B$2,People!$A$5,(IF(M9711=People!$B$3,People!$A$3,(IF(M9711=People!$B$4,People!$A$4,(IF(M9711=People!$B$5,People!$A$5,0)))))))</f>
        <v>Cassandra Brandow</v>
      </c>
      <c r="W9711" s="1" t="str">
        <f>IFERROR(VLOOKUP(Data[[#This Row],[Order ID]], Returns!$A:$B, 2, FALSE), "No")</f>
        <v>Yes</v>
      </c>
      <c r="X9711" s="1">
        <f>1/COUNTIF(Data[Order ID], Data[[#This Row],[Order ID]])</f>
        <v>0.25</v>
      </c>
      <c r="Y9711" s="1">
        <f>1/COUNTIFS(Data[Customer Name],Data[[#This Row],[Customer Name]], Data[MonthYear],Data[[#This Row],[MonthYear]])</f>
        <v>0.25</v>
      </c>
      <c r="Z9711" s="1" t="str">
        <f>TEXT(Data[[#This Row],[Order Date]], "mm.yy")</f>
        <v>10.18</v>
      </c>
    </row>
    <row r="9712" spans="1:26" x14ac:dyDescent="0.25">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1" t="str">
        <f>IF(M9712=People!$B$2,People!$A$5,(IF(M9712=People!$B$3,People!$A$3,(IF(M9712=People!$B$4,People!$A$4,(IF(M9712=People!$B$5,People!$A$5,0)))))))</f>
        <v>Chuck Magee</v>
      </c>
      <c r="W9712" s="1" t="str">
        <f>IFERROR(VLOOKUP(Data[[#This Row],[Order ID]], Returns!$A:$B, 2, FALSE), "No")</f>
        <v>No</v>
      </c>
      <c r="X9712" s="1">
        <f>1/COUNTIF(Data[Order ID], Data[[#This Row],[Order ID]])</f>
        <v>0.2</v>
      </c>
      <c r="Y9712" s="1">
        <f>1/COUNTIFS(Data[Customer Name],Data[[#This Row],[Customer Name]], Data[MonthYear],Data[[#This Row],[MonthYear]])</f>
        <v>0.2</v>
      </c>
      <c r="Z9712" s="1" t="str">
        <f>TEXT(Data[[#This Row],[Order Date]], "mm.yy")</f>
        <v>11.16</v>
      </c>
    </row>
    <row r="9713" spans="1:26" x14ac:dyDescent="0.25">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1" t="str">
        <f>IF(M9713=People!$B$2,People!$A$5,(IF(M9713=People!$B$3,People!$A$3,(IF(M9713=People!$B$4,People!$A$4,(IF(M9713=People!$B$5,People!$A$5,0)))))))</f>
        <v>Chuck Magee</v>
      </c>
      <c r="W9713" s="1" t="str">
        <f>IFERROR(VLOOKUP(Data[[#This Row],[Order ID]], Returns!$A:$B, 2, FALSE), "No")</f>
        <v>No</v>
      </c>
      <c r="X9713" s="1">
        <f>1/COUNTIF(Data[Order ID], Data[[#This Row],[Order ID]])</f>
        <v>0.2</v>
      </c>
      <c r="Y9713" s="1">
        <f>1/COUNTIFS(Data[Customer Name],Data[[#This Row],[Customer Name]], Data[MonthYear],Data[[#This Row],[MonthYear]])</f>
        <v>0.2</v>
      </c>
      <c r="Z9713" s="1" t="str">
        <f>TEXT(Data[[#This Row],[Order Date]], "mm.yy")</f>
        <v>11.16</v>
      </c>
    </row>
    <row r="9714" spans="1:26" x14ac:dyDescent="0.25">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1" t="str">
        <f>IF(M9714=People!$B$2,People!$A$5,(IF(M9714=People!$B$3,People!$A$3,(IF(M9714=People!$B$4,People!$A$4,(IF(M9714=People!$B$5,People!$A$5,0)))))))</f>
        <v>Chuck Magee</v>
      </c>
      <c r="W9714" s="1" t="str">
        <f>IFERROR(VLOOKUP(Data[[#This Row],[Order ID]], Returns!$A:$B, 2, FALSE), "No")</f>
        <v>No</v>
      </c>
      <c r="X9714" s="1">
        <f>1/COUNTIF(Data[Order ID], Data[[#This Row],[Order ID]])</f>
        <v>0.2</v>
      </c>
      <c r="Y9714" s="1">
        <f>1/COUNTIFS(Data[Customer Name],Data[[#This Row],[Customer Name]], Data[MonthYear],Data[[#This Row],[MonthYear]])</f>
        <v>0.2</v>
      </c>
      <c r="Z9714" s="1" t="str">
        <f>TEXT(Data[[#This Row],[Order Date]], "mm.yy")</f>
        <v>11.16</v>
      </c>
    </row>
    <row r="9715" spans="1:26" x14ac:dyDescent="0.25">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1" t="str">
        <f>IF(M9715=People!$B$2,People!$A$5,(IF(M9715=People!$B$3,People!$A$3,(IF(M9715=People!$B$4,People!$A$4,(IF(M9715=People!$B$5,People!$A$5,0)))))))</f>
        <v>Chuck Magee</v>
      </c>
      <c r="W9715" s="1" t="str">
        <f>IFERROR(VLOOKUP(Data[[#This Row],[Order ID]], Returns!$A:$B, 2, FALSE), "No")</f>
        <v>No</v>
      </c>
      <c r="X9715" s="1">
        <f>1/COUNTIF(Data[Order ID], Data[[#This Row],[Order ID]])</f>
        <v>0.2</v>
      </c>
      <c r="Y9715" s="1">
        <f>1/COUNTIFS(Data[Customer Name],Data[[#This Row],[Customer Name]], Data[MonthYear],Data[[#This Row],[MonthYear]])</f>
        <v>0.2</v>
      </c>
      <c r="Z9715" s="1" t="str">
        <f>TEXT(Data[[#This Row],[Order Date]], "mm.yy")</f>
        <v>11.16</v>
      </c>
    </row>
    <row r="9716" spans="1:26" x14ac:dyDescent="0.25">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1" t="str">
        <f>IF(M9716=People!$B$2,People!$A$5,(IF(M9716=People!$B$3,People!$A$3,(IF(M9716=People!$B$4,People!$A$4,(IF(M9716=People!$B$5,People!$A$5,0)))))))</f>
        <v>Chuck Magee</v>
      </c>
      <c r="W9716" s="1" t="str">
        <f>IFERROR(VLOOKUP(Data[[#This Row],[Order ID]], Returns!$A:$B, 2, FALSE), "No")</f>
        <v>No</v>
      </c>
      <c r="X9716" s="1">
        <f>1/COUNTIF(Data[Order ID], Data[[#This Row],[Order ID]])</f>
        <v>0.2</v>
      </c>
      <c r="Y9716" s="1">
        <f>1/COUNTIFS(Data[Customer Name],Data[[#This Row],[Customer Name]], Data[MonthYear],Data[[#This Row],[MonthYear]])</f>
        <v>0.2</v>
      </c>
      <c r="Z9716" s="1" t="str">
        <f>TEXT(Data[[#This Row],[Order Date]], "mm.yy")</f>
        <v>11.16</v>
      </c>
    </row>
    <row r="9717" spans="1:26" x14ac:dyDescent="0.25">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1" t="str">
        <f>IF(M9717=People!$B$2,People!$A$5,(IF(M9717=People!$B$3,People!$A$3,(IF(M9717=People!$B$4,People!$A$4,(IF(M9717=People!$B$5,People!$A$5,0)))))))</f>
        <v>Cassandra Brandow</v>
      </c>
      <c r="W9717" s="1" t="str">
        <f>IFERROR(VLOOKUP(Data[[#This Row],[Order ID]], Returns!$A:$B, 2, FALSE), "No")</f>
        <v>No</v>
      </c>
      <c r="X9717" s="1">
        <f>1/COUNTIF(Data[Order ID], Data[[#This Row],[Order ID]])</f>
        <v>1</v>
      </c>
      <c r="Y9717" s="1">
        <f>1/COUNTIFS(Data[Customer Name],Data[[#This Row],[Customer Name]], Data[MonthYear],Data[[#This Row],[MonthYear]])</f>
        <v>0.5</v>
      </c>
      <c r="Z9717" s="1" t="str">
        <f>TEXT(Data[[#This Row],[Order Date]], "mm.yy")</f>
        <v>11.18</v>
      </c>
    </row>
    <row r="9718" spans="1:26" x14ac:dyDescent="0.25">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1" t="str">
        <f>IF(M9718=People!$B$2,People!$A$5,(IF(M9718=People!$B$3,People!$A$3,(IF(M9718=People!$B$4,People!$A$4,(IF(M9718=People!$B$5,People!$A$5,0)))))))</f>
        <v>Chuck Magee</v>
      </c>
      <c r="W9718" s="1" t="str">
        <f>IFERROR(VLOOKUP(Data[[#This Row],[Order ID]], Returns!$A:$B, 2, FALSE), "No")</f>
        <v>No</v>
      </c>
      <c r="X9718" s="1">
        <f>1/COUNTIF(Data[Order ID], Data[[#This Row],[Order ID]])</f>
        <v>1</v>
      </c>
      <c r="Y9718" s="1">
        <f>1/COUNTIFS(Data[Customer Name],Data[[#This Row],[Customer Name]], Data[MonthYear],Data[[#This Row],[MonthYear]])</f>
        <v>1</v>
      </c>
      <c r="Z9718" s="1" t="str">
        <f>TEXT(Data[[#This Row],[Order Date]], "mm.yy")</f>
        <v>08.18</v>
      </c>
    </row>
    <row r="9719" spans="1:26" x14ac:dyDescent="0.25">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1" t="str">
        <f>IF(M9719=People!$B$2,People!$A$5,(IF(M9719=People!$B$3,People!$A$3,(IF(M9719=People!$B$4,People!$A$4,(IF(M9719=People!$B$5,People!$A$5,0)))))))</f>
        <v>Kelly Williams</v>
      </c>
      <c r="W9719" s="1" t="str">
        <f>IFERROR(VLOOKUP(Data[[#This Row],[Order ID]], Returns!$A:$B, 2, FALSE), "No")</f>
        <v>No</v>
      </c>
      <c r="X9719" s="1">
        <f>1/COUNTIF(Data[Order ID], Data[[#This Row],[Order ID]])</f>
        <v>0.5</v>
      </c>
      <c r="Y9719" s="1">
        <f>1/COUNTIFS(Data[Customer Name],Data[[#This Row],[Customer Name]], Data[MonthYear],Data[[#This Row],[MonthYear]])</f>
        <v>0.5</v>
      </c>
      <c r="Z9719" s="1" t="str">
        <f>TEXT(Data[[#This Row],[Order Date]], "mm.yy")</f>
        <v>05.18</v>
      </c>
    </row>
    <row r="9720" spans="1:26" x14ac:dyDescent="0.25">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1" t="str">
        <f>IF(M9720=People!$B$2,People!$A$5,(IF(M9720=People!$B$3,People!$A$3,(IF(M9720=People!$B$4,People!$A$4,(IF(M9720=People!$B$5,People!$A$5,0)))))))</f>
        <v>Kelly Williams</v>
      </c>
      <c r="W9720" s="1" t="str">
        <f>IFERROR(VLOOKUP(Data[[#This Row],[Order ID]], Returns!$A:$B, 2, FALSE), "No")</f>
        <v>No</v>
      </c>
      <c r="X9720" s="1">
        <f>1/COUNTIF(Data[Order ID], Data[[#This Row],[Order ID]])</f>
        <v>0.5</v>
      </c>
      <c r="Y9720" s="1">
        <f>1/COUNTIFS(Data[Customer Name],Data[[#This Row],[Customer Name]], Data[MonthYear],Data[[#This Row],[MonthYear]])</f>
        <v>0.5</v>
      </c>
      <c r="Z9720" s="1" t="str">
        <f>TEXT(Data[[#This Row],[Order Date]], "mm.yy")</f>
        <v>05.18</v>
      </c>
    </row>
    <row r="9721" spans="1:26" x14ac:dyDescent="0.25">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1" t="str">
        <f>IF(M9721=People!$B$2,People!$A$5,(IF(M9721=People!$B$3,People!$A$3,(IF(M9721=People!$B$4,People!$A$4,(IF(M9721=People!$B$5,People!$A$5,0)))))))</f>
        <v>Chuck Magee</v>
      </c>
      <c r="W9721" s="1" t="str">
        <f>IFERROR(VLOOKUP(Data[[#This Row],[Order ID]], Returns!$A:$B, 2, FALSE), "No")</f>
        <v>No</v>
      </c>
      <c r="X9721" s="1">
        <f>1/COUNTIF(Data[Order ID], Data[[#This Row],[Order ID]])</f>
        <v>1</v>
      </c>
      <c r="Y9721" s="1">
        <f>1/COUNTIFS(Data[Customer Name],Data[[#This Row],[Customer Name]], Data[MonthYear],Data[[#This Row],[MonthYear]])</f>
        <v>1</v>
      </c>
      <c r="Z9721" s="1" t="str">
        <f>TEXT(Data[[#This Row],[Order Date]], "mm.yy")</f>
        <v>11.19</v>
      </c>
    </row>
    <row r="9722" spans="1:26" x14ac:dyDescent="0.25">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1" t="str">
        <f>IF(M9722=People!$B$2,People!$A$5,(IF(M9722=People!$B$3,People!$A$3,(IF(M9722=People!$B$4,People!$A$4,(IF(M9722=People!$B$5,People!$A$5,0)))))))</f>
        <v>Kelly Williams</v>
      </c>
      <c r="W9722" s="1" t="str">
        <f>IFERROR(VLOOKUP(Data[[#This Row],[Order ID]], Returns!$A:$B, 2, FALSE), "No")</f>
        <v>No</v>
      </c>
      <c r="X9722" s="1">
        <f>1/COUNTIF(Data[Order ID], Data[[#This Row],[Order ID]])</f>
        <v>1</v>
      </c>
      <c r="Y9722" s="1">
        <f>1/COUNTIFS(Data[Customer Name],Data[[#This Row],[Customer Name]], Data[MonthYear],Data[[#This Row],[MonthYear]])</f>
        <v>1</v>
      </c>
      <c r="Z9722" s="1" t="str">
        <f>TEXT(Data[[#This Row],[Order Date]], "mm.yy")</f>
        <v>09.18</v>
      </c>
    </row>
    <row r="9723" spans="1:26" x14ac:dyDescent="0.25">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1" t="str">
        <f>IF(M9723=People!$B$2,People!$A$5,(IF(M9723=People!$B$3,People!$A$3,(IF(M9723=People!$B$4,People!$A$4,(IF(M9723=People!$B$5,People!$A$5,0)))))))</f>
        <v>Chuck Magee</v>
      </c>
      <c r="W9723" s="1" t="str">
        <f>IFERROR(VLOOKUP(Data[[#This Row],[Order ID]], Returns!$A:$B, 2, FALSE), "No")</f>
        <v>No</v>
      </c>
      <c r="X9723" s="1">
        <f>1/COUNTIF(Data[Order ID], Data[[#This Row],[Order ID]])</f>
        <v>0.5</v>
      </c>
      <c r="Y9723" s="1">
        <f>1/COUNTIFS(Data[Customer Name],Data[[#This Row],[Customer Name]], Data[MonthYear],Data[[#This Row],[MonthYear]])</f>
        <v>0.5</v>
      </c>
      <c r="Z9723" s="1" t="str">
        <f>TEXT(Data[[#This Row],[Order Date]], "mm.yy")</f>
        <v>02.18</v>
      </c>
    </row>
    <row r="9724" spans="1:26" x14ac:dyDescent="0.25">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1" t="str">
        <f>IF(M9724=People!$B$2,People!$A$5,(IF(M9724=People!$B$3,People!$A$3,(IF(M9724=People!$B$4,People!$A$4,(IF(M9724=People!$B$5,People!$A$5,0)))))))</f>
        <v>Chuck Magee</v>
      </c>
      <c r="W9724" s="1" t="str">
        <f>IFERROR(VLOOKUP(Data[[#This Row],[Order ID]], Returns!$A:$B, 2, FALSE), "No")</f>
        <v>No</v>
      </c>
      <c r="X9724" s="1">
        <f>1/COUNTIF(Data[Order ID], Data[[#This Row],[Order ID]])</f>
        <v>0.5</v>
      </c>
      <c r="Y9724" s="1">
        <f>1/COUNTIFS(Data[Customer Name],Data[[#This Row],[Customer Name]], Data[MonthYear],Data[[#This Row],[MonthYear]])</f>
        <v>0.5</v>
      </c>
      <c r="Z9724" s="1" t="str">
        <f>TEXT(Data[[#This Row],[Order Date]], "mm.yy")</f>
        <v>02.18</v>
      </c>
    </row>
    <row r="9725" spans="1:26" x14ac:dyDescent="0.25">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1" t="str">
        <f>IF(M9725=People!$B$2,People!$A$5,(IF(M9725=People!$B$3,People!$A$3,(IF(M9725=People!$B$4,People!$A$4,(IF(M9725=People!$B$5,People!$A$5,0)))))))</f>
        <v>Chuck Magee</v>
      </c>
      <c r="W9725" s="1" t="str">
        <f>IFERROR(VLOOKUP(Data[[#This Row],[Order ID]], Returns!$A:$B, 2, FALSE), "No")</f>
        <v>No</v>
      </c>
      <c r="X9725" s="1">
        <f>1/COUNTIF(Data[Order ID], Data[[#This Row],[Order ID]])</f>
        <v>1</v>
      </c>
      <c r="Y9725" s="1">
        <f>1/COUNTIFS(Data[Customer Name],Data[[#This Row],[Customer Name]], Data[MonthYear],Data[[#This Row],[MonthYear]])</f>
        <v>1</v>
      </c>
      <c r="Z9725" s="1" t="str">
        <f>TEXT(Data[[#This Row],[Order Date]], "mm.yy")</f>
        <v>12.16</v>
      </c>
    </row>
    <row r="9726" spans="1:26" x14ac:dyDescent="0.25">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1" t="str">
        <f>IF(M9726=People!$B$2,People!$A$5,(IF(M9726=People!$B$3,People!$A$3,(IF(M9726=People!$B$4,People!$A$4,(IF(M9726=People!$B$5,People!$A$5,0)))))))</f>
        <v>Kelly Williams</v>
      </c>
      <c r="W9726" s="1" t="str">
        <f>IFERROR(VLOOKUP(Data[[#This Row],[Order ID]], Returns!$A:$B, 2, FALSE), "No")</f>
        <v>No</v>
      </c>
      <c r="X9726" s="1">
        <f>1/COUNTIF(Data[Order ID], Data[[#This Row],[Order ID]])</f>
        <v>1</v>
      </c>
      <c r="Y9726" s="1">
        <f>1/COUNTIFS(Data[Customer Name],Data[[#This Row],[Customer Name]], Data[MonthYear],Data[[#This Row],[MonthYear]])</f>
        <v>1</v>
      </c>
      <c r="Z9726" s="1" t="str">
        <f>TEXT(Data[[#This Row],[Order Date]], "mm.yy")</f>
        <v>12.17</v>
      </c>
    </row>
    <row r="9727" spans="1:26" x14ac:dyDescent="0.25">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1" t="str">
        <f>IF(M9727=People!$B$2,People!$A$5,(IF(M9727=People!$B$3,People!$A$3,(IF(M9727=People!$B$4,People!$A$4,(IF(M9727=People!$B$5,People!$A$5,0)))))))</f>
        <v>Cassandra Brandow</v>
      </c>
      <c r="W9727" s="1" t="str">
        <f>IFERROR(VLOOKUP(Data[[#This Row],[Order ID]], Returns!$A:$B, 2, FALSE), "No")</f>
        <v>No</v>
      </c>
      <c r="X9727" s="1">
        <f>1/COUNTIF(Data[Order ID], Data[[#This Row],[Order ID]])</f>
        <v>1</v>
      </c>
      <c r="Y9727" s="1">
        <f>1/COUNTIFS(Data[Customer Name],Data[[#This Row],[Customer Name]], Data[MonthYear],Data[[#This Row],[MonthYear]])</f>
        <v>1</v>
      </c>
      <c r="Z9727" s="1" t="str">
        <f>TEXT(Data[[#This Row],[Order Date]], "mm.yy")</f>
        <v>09.19</v>
      </c>
    </row>
    <row r="9728" spans="1:26" x14ac:dyDescent="0.25">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1" t="str">
        <f>IF(M9728=People!$B$2,People!$A$5,(IF(M9728=People!$B$3,People!$A$3,(IF(M9728=People!$B$4,People!$A$4,(IF(M9728=People!$B$5,People!$A$5,0)))))))</f>
        <v>Chuck Magee</v>
      </c>
      <c r="W9728" s="1" t="str">
        <f>IFERROR(VLOOKUP(Data[[#This Row],[Order ID]], Returns!$A:$B, 2, FALSE), "No")</f>
        <v>Yes</v>
      </c>
      <c r="X9728" s="1">
        <f>1/COUNTIF(Data[Order ID], Data[[#This Row],[Order ID]])</f>
        <v>0.33333333333333331</v>
      </c>
      <c r="Y9728" s="1">
        <f>1/COUNTIFS(Data[Customer Name],Data[[#This Row],[Customer Name]], Data[MonthYear],Data[[#This Row],[MonthYear]])</f>
        <v>0.33333333333333331</v>
      </c>
      <c r="Z9728" s="1" t="str">
        <f>TEXT(Data[[#This Row],[Order Date]], "mm.yy")</f>
        <v>12.19</v>
      </c>
    </row>
    <row r="9729" spans="1:26" x14ac:dyDescent="0.25">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1" t="str">
        <f>IF(M9729=People!$B$2,People!$A$5,(IF(M9729=People!$B$3,People!$A$3,(IF(M9729=People!$B$4,People!$A$4,(IF(M9729=People!$B$5,People!$A$5,0)))))))</f>
        <v>Chuck Magee</v>
      </c>
      <c r="W9729" s="1" t="str">
        <f>IFERROR(VLOOKUP(Data[[#This Row],[Order ID]], Returns!$A:$B, 2, FALSE), "No")</f>
        <v>Yes</v>
      </c>
      <c r="X9729" s="1">
        <f>1/COUNTIF(Data[Order ID], Data[[#This Row],[Order ID]])</f>
        <v>0.33333333333333331</v>
      </c>
      <c r="Y9729" s="1">
        <f>1/COUNTIFS(Data[Customer Name],Data[[#This Row],[Customer Name]], Data[MonthYear],Data[[#This Row],[MonthYear]])</f>
        <v>0.33333333333333331</v>
      </c>
      <c r="Z9729" s="1" t="str">
        <f>TEXT(Data[[#This Row],[Order Date]], "mm.yy")</f>
        <v>12.19</v>
      </c>
    </row>
    <row r="9730" spans="1:26" x14ac:dyDescent="0.25">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1" t="str">
        <f>IF(M9730=People!$B$2,People!$A$5,(IF(M9730=People!$B$3,People!$A$3,(IF(M9730=People!$B$4,People!$A$4,(IF(M9730=People!$B$5,People!$A$5,0)))))))</f>
        <v>Chuck Magee</v>
      </c>
      <c r="W9730" s="1" t="str">
        <f>IFERROR(VLOOKUP(Data[[#This Row],[Order ID]], Returns!$A:$B, 2, FALSE), "No")</f>
        <v>Yes</v>
      </c>
      <c r="X9730" s="1">
        <f>1/COUNTIF(Data[Order ID], Data[[#This Row],[Order ID]])</f>
        <v>0.33333333333333331</v>
      </c>
      <c r="Y9730" s="1">
        <f>1/COUNTIFS(Data[Customer Name],Data[[#This Row],[Customer Name]], Data[MonthYear],Data[[#This Row],[MonthYear]])</f>
        <v>0.33333333333333331</v>
      </c>
      <c r="Z9730" s="1" t="str">
        <f>TEXT(Data[[#This Row],[Order Date]], "mm.yy")</f>
        <v>12.19</v>
      </c>
    </row>
    <row r="9731" spans="1:26" x14ac:dyDescent="0.25">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1" t="str">
        <f>IF(M9731=People!$B$2,People!$A$5,(IF(M9731=People!$B$3,People!$A$3,(IF(M9731=People!$B$4,People!$A$4,(IF(M9731=People!$B$5,People!$A$5,0)))))))</f>
        <v>Cassandra Brandow</v>
      </c>
      <c r="W9731" s="1" t="str">
        <f>IFERROR(VLOOKUP(Data[[#This Row],[Order ID]], Returns!$A:$B, 2, FALSE), "No")</f>
        <v>No</v>
      </c>
      <c r="X9731" s="1">
        <f>1/COUNTIF(Data[Order ID], Data[[#This Row],[Order ID]])</f>
        <v>0.5</v>
      </c>
      <c r="Y9731" s="1">
        <f>1/COUNTIFS(Data[Customer Name],Data[[#This Row],[Customer Name]], Data[MonthYear],Data[[#This Row],[MonthYear]])</f>
        <v>0.5</v>
      </c>
      <c r="Z9731" s="1" t="str">
        <f>TEXT(Data[[#This Row],[Order Date]], "mm.yy")</f>
        <v>09.16</v>
      </c>
    </row>
    <row r="9732" spans="1:26" x14ac:dyDescent="0.25">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1" t="str">
        <f>IF(M9732=People!$B$2,People!$A$5,(IF(M9732=People!$B$3,People!$A$3,(IF(M9732=People!$B$4,People!$A$4,(IF(M9732=People!$B$5,People!$A$5,0)))))))</f>
        <v>Cassandra Brandow</v>
      </c>
      <c r="W9732" s="1" t="str">
        <f>IFERROR(VLOOKUP(Data[[#This Row],[Order ID]], Returns!$A:$B, 2, FALSE), "No")</f>
        <v>No</v>
      </c>
      <c r="X9732" s="1">
        <f>1/COUNTIF(Data[Order ID], Data[[#This Row],[Order ID]])</f>
        <v>0.5</v>
      </c>
      <c r="Y9732" s="1">
        <f>1/COUNTIFS(Data[Customer Name],Data[[#This Row],[Customer Name]], Data[MonthYear],Data[[#This Row],[MonthYear]])</f>
        <v>0.5</v>
      </c>
      <c r="Z9732" s="1" t="str">
        <f>TEXT(Data[[#This Row],[Order Date]], "mm.yy")</f>
        <v>09.16</v>
      </c>
    </row>
    <row r="9733" spans="1:26" x14ac:dyDescent="0.25">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1" t="str">
        <f>IF(M9733=People!$B$2,People!$A$5,(IF(M9733=People!$B$3,People!$A$3,(IF(M9733=People!$B$4,People!$A$4,(IF(M9733=People!$B$5,People!$A$5,0)))))))</f>
        <v>Cassandra Brandow</v>
      </c>
      <c r="W9733" s="1" t="str">
        <f>IFERROR(VLOOKUP(Data[[#This Row],[Order ID]], Returns!$A:$B, 2, FALSE), "No")</f>
        <v>No</v>
      </c>
      <c r="X9733" s="1">
        <f>1/COUNTIF(Data[Order ID], Data[[#This Row],[Order ID]])</f>
        <v>1</v>
      </c>
      <c r="Y9733" s="1">
        <f>1/COUNTIFS(Data[Customer Name],Data[[#This Row],[Customer Name]], Data[MonthYear],Data[[#This Row],[MonthYear]])</f>
        <v>1</v>
      </c>
      <c r="Z9733" s="1" t="str">
        <f>TEXT(Data[[#This Row],[Order Date]], "mm.yy")</f>
        <v>11.19</v>
      </c>
    </row>
    <row r="9734" spans="1:26" x14ac:dyDescent="0.25">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1" t="str">
        <f>IF(M9734=People!$B$2,People!$A$5,(IF(M9734=People!$B$3,People!$A$3,(IF(M9734=People!$B$4,People!$A$4,(IF(M9734=People!$B$5,People!$A$5,0)))))))</f>
        <v>Cassandra Brandow</v>
      </c>
      <c r="W9734" s="1" t="str">
        <f>IFERROR(VLOOKUP(Data[[#This Row],[Order ID]], Returns!$A:$B, 2, FALSE), "No")</f>
        <v>No</v>
      </c>
      <c r="X9734" s="1">
        <f>1/COUNTIF(Data[Order ID], Data[[#This Row],[Order ID]])</f>
        <v>0.33333333333333331</v>
      </c>
      <c r="Y9734" s="1">
        <f>1/COUNTIFS(Data[Customer Name],Data[[#This Row],[Customer Name]], Data[MonthYear],Data[[#This Row],[MonthYear]])</f>
        <v>0.33333333333333331</v>
      </c>
      <c r="Z9734" s="1" t="str">
        <f>TEXT(Data[[#This Row],[Order Date]], "mm.yy")</f>
        <v>08.16</v>
      </c>
    </row>
    <row r="9735" spans="1:26" x14ac:dyDescent="0.25">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1" t="str">
        <f>IF(M9735=People!$B$2,People!$A$5,(IF(M9735=People!$B$3,People!$A$3,(IF(M9735=People!$B$4,People!$A$4,(IF(M9735=People!$B$5,People!$A$5,0)))))))</f>
        <v>Cassandra Brandow</v>
      </c>
      <c r="W9735" s="1" t="str">
        <f>IFERROR(VLOOKUP(Data[[#This Row],[Order ID]], Returns!$A:$B, 2, FALSE), "No")</f>
        <v>No</v>
      </c>
      <c r="X9735" s="1">
        <f>1/COUNTIF(Data[Order ID], Data[[#This Row],[Order ID]])</f>
        <v>0.33333333333333331</v>
      </c>
      <c r="Y9735" s="1">
        <f>1/COUNTIFS(Data[Customer Name],Data[[#This Row],[Customer Name]], Data[MonthYear],Data[[#This Row],[MonthYear]])</f>
        <v>0.33333333333333331</v>
      </c>
      <c r="Z9735" s="1" t="str">
        <f>TEXT(Data[[#This Row],[Order Date]], "mm.yy")</f>
        <v>08.16</v>
      </c>
    </row>
    <row r="9736" spans="1:26" x14ac:dyDescent="0.25">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1" t="str">
        <f>IF(M9736=People!$B$2,People!$A$5,(IF(M9736=People!$B$3,People!$A$3,(IF(M9736=People!$B$4,People!$A$4,(IF(M9736=People!$B$5,People!$A$5,0)))))))</f>
        <v>Cassandra Brandow</v>
      </c>
      <c r="W9736" s="1" t="str">
        <f>IFERROR(VLOOKUP(Data[[#This Row],[Order ID]], Returns!$A:$B, 2, FALSE), "No")</f>
        <v>No</v>
      </c>
      <c r="X9736" s="1">
        <f>1/COUNTIF(Data[Order ID], Data[[#This Row],[Order ID]])</f>
        <v>0.33333333333333331</v>
      </c>
      <c r="Y9736" s="1">
        <f>1/COUNTIFS(Data[Customer Name],Data[[#This Row],[Customer Name]], Data[MonthYear],Data[[#This Row],[MonthYear]])</f>
        <v>0.33333333333333331</v>
      </c>
      <c r="Z9736" s="1" t="str">
        <f>TEXT(Data[[#This Row],[Order Date]], "mm.yy")</f>
        <v>08.16</v>
      </c>
    </row>
    <row r="9737" spans="1:26" x14ac:dyDescent="0.25">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1" t="str">
        <f>IF(M9737=People!$B$2,People!$A$5,(IF(M9737=People!$B$3,People!$A$3,(IF(M9737=People!$B$4,People!$A$4,(IF(M9737=People!$B$5,People!$A$5,0)))))))</f>
        <v>Chuck Magee</v>
      </c>
      <c r="W9737" s="1" t="str">
        <f>IFERROR(VLOOKUP(Data[[#This Row],[Order ID]], Returns!$A:$B, 2, FALSE), "No")</f>
        <v>No</v>
      </c>
      <c r="X9737" s="1">
        <f>1/COUNTIF(Data[Order ID], Data[[#This Row],[Order ID]])</f>
        <v>1</v>
      </c>
      <c r="Y9737" s="1">
        <f>1/COUNTIFS(Data[Customer Name],Data[[#This Row],[Customer Name]], Data[MonthYear],Data[[#This Row],[MonthYear]])</f>
        <v>1</v>
      </c>
      <c r="Z9737" s="1" t="str">
        <f>TEXT(Data[[#This Row],[Order Date]], "mm.yy")</f>
        <v>11.16</v>
      </c>
    </row>
    <row r="9738" spans="1:26" x14ac:dyDescent="0.25">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1" t="str">
        <f>IF(M9738=People!$B$2,People!$A$5,(IF(M9738=People!$B$3,People!$A$3,(IF(M9738=People!$B$4,People!$A$4,(IF(M9738=People!$B$5,People!$A$5,0)))))))</f>
        <v>Kelly Williams</v>
      </c>
      <c r="W9738" s="1" t="str">
        <f>IFERROR(VLOOKUP(Data[[#This Row],[Order ID]], Returns!$A:$B, 2, FALSE), "No")</f>
        <v>No</v>
      </c>
      <c r="X9738" s="1">
        <f>1/COUNTIF(Data[Order ID], Data[[#This Row],[Order ID]])</f>
        <v>1</v>
      </c>
      <c r="Y9738" s="1">
        <f>1/COUNTIFS(Data[Customer Name],Data[[#This Row],[Customer Name]], Data[MonthYear],Data[[#This Row],[MonthYear]])</f>
        <v>1</v>
      </c>
      <c r="Z9738" s="1" t="str">
        <f>TEXT(Data[[#This Row],[Order Date]], "mm.yy")</f>
        <v>06.17</v>
      </c>
    </row>
    <row r="9739" spans="1:26" x14ac:dyDescent="0.25">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1" t="str">
        <f>IF(M9739=People!$B$2,People!$A$5,(IF(M9739=People!$B$3,People!$A$3,(IF(M9739=People!$B$4,People!$A$4,(IF(M9739=People!$B$5,People!$A$5,0)))))))</f>
        <v>Cassandra Brandow</v>
      </c>
      <c r="W9739" s="1" t="str">
        <f>IFERROR(VLOOKUP(Data[[#This Row],[Order ID]], Returns!$A:$B, 2, FALSE), "No")</f>
        <v>No</v>
      </c>
      <c r="X9739" s="1">
        <f>1/COUNTIF(Data[Order ID], Data[[#This Row],[Order ID]])</f>
        <v>0.25</v>
      </c>
      <c r="Y9739" s="1">
        <f>1/COUNTIFS(Data[Customer Name],Data[[#This Row],[Customer Name]], Data[MonthYear],Data[[#This Row],[MonthYear]])</f>
        <v>0.2</v>
      </c>
      <c r="Z9739" s="1" t="str">
        <f>TEXT(Data[[#This Row],[Order Date]], "mm.yy")</f>
        <v>03.19</v>
      </c>
    </row>
    <row r="9740" spans="1:26" x14ac:dyDescent="0.25">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1" t="str">
        <f>IF(M9740=People!$B$2,People!$A$5,(IF(M9740=People!$B$3,People!$A$3,(IF(M9740=People!$B$4,People!$A$4,(IF(M9740=People!$B$5,People!$A$5,0)))))))</f>
        <v>Cassandra Brandow</v>
      </c>
      <c r="W9740" s="1" t="str">
        <f>IFERROR(VLOOKUP(Data[[#This Row],[Order ID]], Returns!$A:$B, 2, FALSE), "No")</f>
        <v>No</v>
      </c>
      <c r="X9740" s="1">
        <f>1/COUNTIF(Data[Order ID], Data[[#This Row],[Order ID]])</f>
        <v>0.25</v>
      </c>
      <c r="Y9740" s="1">
        <f>1/COUNTIFS(Data[Customer Name],Data[[#This Row],[Customer Name]], Data[MonthYear],Data[[#This Row],[MonthYear]])</f>
        <v>0.2</v>
      </c>
      <c r="Z9740" s="1" t="str">
        <f>TEXT(Data[[#This Row],[Order Date]], "mm.yy")</f>
        <v>03.19</v>
      </c>
    </row>
    <row r="9741" spans="1:26" x14ac:dyDescent="0.25">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1" t="str">
        <f>IF(M9741=People!$B$2,People!$A$5,(IF(M9741=People!$B$3,People!$A$3,(IF(M9741=People!$B$4,People!$A$4,(IF(M9741=People!$B$5,People!$A$5,0)))))))</f>
        <v>Cassandra Brandow</v>
      </c>
      <c r="W9741" s="1" t="str">
        <f>IFERROR(VLOOKUP(Data[[#This Row],[Order ID]], Returns!$A:$B, 2, FALSE), "No")</f>
        <v>No</v>
      </c>
      <c r="X9741" s="1">
        <f>1/COUNTIF(Data[Order ID], Data[[#This Row],[Order ID]])</f>
        <v>0.25</v>
      </c>
      <c r="Y9741" s="1">
        <f>1/COUNTIFS(Data[Customer Name],Data[[#This Row],[Customer Name]], Data[MonthYear],Data[[#This Row],[MonthYear]])</f>
        <v>0.2</v>
      </c>
      <c r="Z9741" s="1" t="str">
        <f>TEXT(Data[[#This Row],[Order Date]], "mm.yy")</f>
        <v>03.19</v>
      </c>
    </row>
    <row r="9742" spans="1:26" x14ac:dyDescent="0.25">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1" t="str">
        <f>IF(M9742=People!$B$2,People!$A$5,(IF(M9742=People!$B$3,People!$A$3,(IF(M9742=People!$B$4,People!$A$4,(IF(M9742=People!$B$5,People!$A$5,0)))))))</f>
        <v>Cassandra Brandow</v>
      </c>
      <c r="W9742" s="1" t="str">
        <f>IFERROR(VLOOKUP(Data[[#This Row],[Order ID]], Returns!$A:$B, 2, FALSE), "No")</f>
        <v>No</v>
      </c>
      <c r="X9742" s="1">
        <f>1/COUNTIF(Data[Order ID], Data[[#This Row],[Order ID]])</f>
        <v>0.25</v>
      </c>
      <c r="Y9742" s="1">
        <f>1/COUNTIFS(Data[Customer Name],Data[[#This Row],[Customer Name]], Data[MonthYear],Data[[#This Row],[MonthYear]])</f>
        <v>0.2</v>
      </c>
      <c r="Z9742" s="1" t="str">
        <f>TEXT(Data[[#This Row],[Order Date]], "mm.yy")</f>
        <v>03.19</v>
      </c>
    </row>
    <row r="9743" spans="1:26" x14ac:dyDescent="0.25">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1" t="str">
        <f>IF(M9743=People!$B$2,People!$A$5,(IF(M9743=People!$B$3,People!$A$3,(IF(M9743=People!$B$4,People!$A$4,(IF(M9743=People!$B$5,People!$A$5,0)))))))</f>
        <v>Chuck Magee</v>
      </c>
      <c r="W9743" s="1" t="str">
        <f>IFERROR(VLOOKUP(Data[[#This Row],[Order ID]], Returns!$A:$B, 2, FALSE), "No")</f>
        <v>No</v>
      </c>
      <c r="X9743" s="1">
        <f>1/COUNTIF(Data[Order ID], Data[[#This Row],[Order ID]])</f>
        <v>1</v>
      </c>
      <c r="Y9743" s="1">
        <f>1/COUNTIFS(Data[Customer Name],Data[[#This Row],[Customer Name]], Data[MonthYear],Data[[#This Row],[MonthYear]])</f>
        <v>0.5</v>
      </c>
      <c r="Z9743" s="1" t="str">
        <f>TEXT(Data[[#This Row],[Order Date]], "mm.yy")</f>
        <v>11.17</v>
      </c>
    </row>
    <row r="9744" spans="1:26" x14ac:dyDescent="0.25">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1" t="str">
        <f>IF(M9744=People!$B$2,People!$A$5,(IF(M9744=People!$B$3,People!$A$3,(IF(M9744=People!$B$4,People!$A$4,(IF(M9744=People!$B$5,People!$A$5,0)))))))</f>
        <v>Cassandra Brandow</v>
      </c>
      <c r="W9744" s="1" t="str">
        <f>IFERROR(VLOOKUP(Data[[#This Row],[Order ID]], Returns!$A:$B, 2, FALSE), "No")</f>
        <v>No</v>
      </c>
      <c r="X9744" s="1">
        <f>1/COUNTIF(Data[Order ID], Data[[#This Row],[Order ID]])</f>
        <v>1</v>
      </c>
      <c r="Y9744" s="1">
        <f>1/COUNTIFS(Data[Customer Name],Data[[#This Row],[Customer Name]], Data[MonthYear],Data[[#This Row],[MonthYear]])</f>
        <v>0.2</v>
      </c>
      <c r="Z9744" s="1" t="str">
        <f>TEXT(Data[[#This Row],[Order Date]], "mm.yy")</f>
        <v>11.19</v>
      </c>
    </row>
    <row r="9745" spans="1:26" x14ac:dyDescent="0.25">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1" t="str">
        <f>IF(M9745=People!$B$2,People!$A$5,(IF(M9745=People!$B$3,People!$A$3,(IF(M9745=People!$B$4,People!$A$4,(IF(M9745=People!$B$5,People!$A$5,0)))))))</f>
        <v>Chuck Magee</v>
      </c>
      <c r="W9745" s="1" t="str">
        <f>IFERROR(VLOOKUP(Data[[#This Row],[Order ID]], Returns!$A:$B, 2, FALSE), "No")</f>
        <v>No</v>
      </c>
      <c r="X9745" s="1">
        <f>1/COUNTIF(Data[Order ID], Data[[#This Row],[Order ID]])</f>
        <v>1</v>
      </c>
      <c r="Y9745" s="1">
        <f>1/COUNTIFS(Data[Customer Name],Data[[#This Row],[Customer Name]], Data[MonthYear],Data[[#This Row],[MonthYear]])</f>
        <v>1</v>
      </c>
      <c r="Z9745" s="1" t="str">
        <f>TEXT(Data[[#This Row],[Order Date]], "mm.yy")</f>
        <v>06.18</v>
      </c>
    </row>
    <row r="9746" spans="1:26" x14ac:dyDescent="0.25">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1" t="str">
        <f>IF(M9746=People!$B$2,People!$A$5,(IF(M9746=People!$B$3,People!$A$3,(IF(M9746=People!$B$4,People!$A$4,(IF(M9746=People!$B$5,People!$A$5,0)))))))</f>
        <v>Kelly Williams</v>
      </c>
      <c r="W9746" s="1" t="str">
        <f>IFERROR(VLOOKUP(Data[[#This Row],[Order ID]], Returns!$A:$B, 2, FALSE), "No")</f>
        <v>No</v>
      </c>
      <c r="X9746" s="1">
        <f>1/COUNTIF(Data[Order ID], Data[[#This Row],[Order ID]])</f>
        <v>1</v>
      </c>
      <c r="Y9746" s="1">
        <f>1/COUNTIFS(Data[Customer Name],Data[[#This Row],[Customer Name]], Data[MonthYear],Data[[#This Row],[MonthYear]])</f>
        <v>1</v>
      </c>
      <c r="Z9746" s="1" t="str">
        <f>TEXT(Data[[#This Row],[Order Date]], "mm.yy")</f>
        <v>01.19</v>
      </c>
    </row>
    <row r="9747" spans="1:26" x14ac:dyDescent="0.25">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1" t="str">
        <f>IF(M9747=People!$B$2,People!$A$5,(IF(M9747=People!$B$3,People!$A$3,(IF(M9747=People!$B$4,People!$A$4,(IF(M9747=People!$B$5,People!$A$5,0)))))))</f>
        <v>Cassandra Brandow</v>
      </c>
      <c r="W9747" s="1" t="str">
        <f>IFERROR(VLOOKUP(Data[[#This Row],[Order ID]], Returns!$A:$B, 2, FALSE), "No")</f>
        <v>No</v>
      </c>
      <c r="X9747" s="1">
        <f>1/COUNTIF(Data[Order ID], Data[[#This Row],[Order ID]])</f>
        <v>0.5</v>
      </c>
      <c r="Y9747" s="1">
        <f>1/COUNTIFS(Data[Customer Name],Data[[#This Row],[Customer Name]], Data[MonthYear],Data[[#This Row],[MonthYear]])</f>
        <v>0.5</v>
      </c>
      <c r="Z9747" s="1" t="str">
        <f>TEXT(Data[[#This Row],[Order Date]], "mm.yy")</f>
        <v>11.19</v>
      </c>
    </row>
    <row r="9748" spans="1:26" x14ac:dyDescent="0.25">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1" t="str">
        <f>IF(M9748=People!$B$2,People!$A$5,(IF(M9748=People!$B$3,People!$A$3,(IF(M9748=People!$B$4,People!$A$4,(IF(M9748=People!$B$5,People!$A$5,0)))))))</f>
        <v>Cassandra Brandow</v>
      </c>
      <c r="W9748" s="1" t="str">
        <f>IFERROR(VLOOKUP(Data[[#This Row],[Order ID]], Returns!$A:$B, 2, FALSE), "No")</f>
        <v>No</v>
      </c>
      <c r="X9748" s="1">
        <f>1/COUNTIF(Data[Order ID], Data[[#This Row],[Order ID]])</f>
        <v>0.5</v>
      </c>
      <c r="Y9748" s="1">
        <f>1/COUNTIFS(Data[Customer Name],Data[[#This Row],[Customer Name]], Data[MonthYear],Data[[#This Row],[MonthYear]])</f>
        <v>0.5</v>
      </c>
      <c r="Z9748" s="1" t="str">
        <f>TEXT(Data[[#This Row],[Order Date]], "mm.yy")</f>
        <v>11.19</v>
      </c>
    </row>
    <row r="9749" spans="1:26" x14ac:dyDescent="0.25">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1" t="str">
        <f>IF(M9749=People!$B$2,People!$A$5,(IF(M9749=People!$B$3,People!$A$3,(IF(M9749=People!$B$4,People!$A$4,(IF(M9749=People!$B$5,People!$A$5,0)))))))</f>
        <v>Kelly Williams</v>
      </c>
      <c r="W9749" s="1" t="str">
        <f>IFERROR(VLOOKUP(Data[[#This Row],[Order ID]], Returns!$A:$B, 2, FALSE), "No")</f>
        <v>No</v>
      </c>
      <c r="X9749" s="1">
        <f>1/COUNTIF(Data[Order ID], Data[[#This Row],[Order ID]])</f>
        <v>0.5</v>
      </c>
      <c r="Y9749" s="1">
        <f>1/COUNTIFS(Data[Customer Name],Data[[#This Row],[Customer Name]], Data[MonthYear],Data[[#This Row],[MonthYear]])</f>
        <v>0.5</v>
      </c>
      <c r="Z9749" s="1" t="str">
        <f>TEXT(Data[[#This Row],[Order Date]], "mm.yy")</f>
        <v>11.16</v>
      </c>
    </row>
    <row r="9750" spans="1:26" x14ac:dyDescent="0.25">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1" t="str">
        <f>IF(M9750=People!$B$2,People!$A$5,(IF(M9750=People!$B$3,People!$A$3,(IF(M9750=People!$B$4,People!$A$4,(IF(M9750=People!$B$5,People!$A$5,0)))))))</f>
        <v>Kelly Williams</v>
      </c>
      <c r="W9750" s="1" t="str">
        <f>IFERROR(VLOOKUP(Data[[#This Row],[Order ID]], Returns!$A:$B, 2, FALSE), "No")</f>
        <v>No</v>
      </c>
      <c r="X9750" s="1">
        <f>1/COUNTIF(Data[Order ID], Data[[#This Row],[Order ID]])</f>
        <v>0.5</v>
      </c>
      <c r="Y9750" s="1">
        <f>1/COUNTIFS(Data[Customer Name],Data[[#This Row],[Customer Name]], Data[MonthYear],Data[[#This Row],[MonthYear]])</f>
        <v>0.5</v>
      </c>
      <c r="Z9750" s="1" t="str">
        <f>TEXT(Data[[#This Row],[Order Date]], "mm.yy")</f>
        <v>11.16</v>
      </c>
    </row>
    <row r="9751" spans="1:26" x14ac:dyDescent="0.25">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1" t="str">
        <f>IF(M9751=People!$B$2,People!$A$5,(IF(M9751=People!$B$3,People!$A$3,(IF(M9751=People!$B$4,People!$A$4,(IF(M9751=People!$B$5,People!$A$5,0)))))))</f>
        <v>Chuck Magee</v>
      </c>
      <c r="W9751" s="1" t="str">
        <f>IFERROR(VLOOKUP(Data[[#This Row],[Order ID]], Returns!$A:$B, 2, FALSE), "No")</f>
        <v>No</v>
      </c>
      <c r="X9751" s="1">
        <f>1/COUNTIF(Data[Order ID], Data[[#This Row],[Order ID]])</f>
        <v>1</v>
      </c>
      <c r="Y9751" s="1">
        <f>1/COUNTIFS(Data[Customer Name],Data[[#This Row],[Customer Name]], Data[MonthYear],Data[[#This Row],[MonthYear]])</f>
        <v>1</v>
      </c>
      <c r="Z9751" s="1" t="str">
        <f>TEXT(Data[[#This Row],[Order Date]], "mm.yy")</f>
        <v>03.18</v>
      </c>
    </row>
    <row r="9752" spans="1:26" x14ac:dyDescent="0.25">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1" t="str">
        <f>IF(M9752=People!$B$2,People!$A$5,(IF(M9752=People!$B$3,People!$A$3,(IF(M9752=People!$B$4,People!$A$4,(IF(M9752=People!$B$5,People!$A$5,0)))))))</f>
        <v>Kelly Williams</v>
      </c>
      <c r="W9752" s="1" t="str">
        <f>IFERROR(VLOOKUP(Data[[#This Row],[Order ID]], Returns!$A:$B, 2, FALSE), "No")</f>
        <v>No</v>
      </c>
      <c r="X9752" s="1">
        <f>1/COUNTIF(Data[Order ID], Data[[#This Row],[Order ID]])</f>
        <v>0.5</v>
      </c>
      <c r="Y9752" s="1">
        <f>1/COUNTIFS(Data[Customer Name],Data[[#This Row],[Customer Name]], Data[MonthYear],Data[[#This Row],[MonthYear]])</f>
        <v>0.25</v>
      </c>
      <c r="Z9752" s="1" t="str">
        <f>TEXT(Data[[#This Row],[Order Date]], "mm.yy")</f>
        <v>10.18</v>
      </c>
    </row>
    <row r="9753" spans="1:26" x14ac:dyDescent="0.25">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1" t="str">
        <f>IF(M9753=People!$B$2,People!$A$5,(IF(M9753=People!$B$3,People!$A$3,(IF(M9753=People!$B$4,People!$A$4,(IF(M9753=People!$B$5,People!$A$5,0)))))))</f>
        <v>Kelly Williams</v>
      </c>
      <c r="W9753" s="1" t="str">
        <f>IFERROR(VLOOKUP(Data[[#This Row],[Order ID]], Returns!$A:$B, 2, FALSE), "No")</f>
        <v>No</v>
      </c>
      <c r="X9753" s="1">
        <f>1/COUNTIF(Data[Order ID], Data[[#This Row],[Order ID]])</f>
        <v>0.5</v>
      </c>
      <c r="Y9753" s="1">
        <f>1/COUNTIFS(Data[Customer Name],Data[[#This Row],[Customer Name]], Data[MonthYear],Data[[#This Row],[MonthYear]])</f>
        <v>0.25</v>
      </c>
      <c r="Z9753" s="1" t="str">
        <f>TEXT(Data[[#This Row],[Order Date]], "mm.yy")</f>
        <v>10.18</v>
      </c>
    </row>
    <row r="9754" spans="1:26" x14ac:dyDescent="0.25">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1" t="str">
        <f>IF(M9754=People!$B$2,People!$A$5,(IF(M9754=People!$B$3,People!$A$3,(IF(M9754=People!$B$4,People!$A$4,(IF(M9754=People!$B$5,People!$A$5,0)))))))</f>
        <v>Cassandra Brandow</v>
      </c>
      <c r="W9754" s="1" t="str">
        <f>IFERROR(VLOOKUP(Data[[#This Row],[Order ID]], Returns!$A:$B, 2, FALSE), "No")</f>
        <v>No</v>
      </c>
      <c r="X9754" s="1">
        <f>1/COUNTIF(Data[Order ID], Data[[#This Row],[Order ID]])</f>
        <v>1</v>
      </c>
      <c r="Y9754" s="1">
        <f>1/COUNTIFS(Data[Customer Name],Data[[#This Row],[Customer Name]], Data[MonthYear],Data[[#This Row],[MonthYear]])</f>
        <v>0.5</v>
      </c>
      <c r="Z9754" s="1" t="str">
        <f>TEXT(Data[[#This Row],[Order Date]], "mm.yy")</f>
        <v>07.18</v>
      </c>
    </row>
    <row r="9755" spans="1:26" x14ac:dyDescent="0.25">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1" t="str">
        <f>IF(M9755=People!$B$2,People!$A$5,(IF(M9755=People!$B$3,People!$A$3,(IF(M9755=People!$B$4,People!$A$4,(IF(M9755=People!$B$5,People!$A$5,0)))))))</f>
        <v>Cassandra Brandow</v>
      </c>
      <c r="W9755" s="1" t="str">
        <f>IFERROR(VLOOKUP(Data[[#This Row],[Order ID]], Returns!$A:$B, 2, FALSE), "No")</f>
        <v>No</v>
      </c>
      <c r="X9755" s="1">
        <f>1/COUNTIF(Data[Order ID], Data[[#This Row],[Order ID]])</f>
        <v>0.16666666666666666</v>
      </c>
      <c r="Y9755" s="1">
        <f>1/COUNTIFS(Data[Customer Name],Data[[#This Row],[Customer Name]], Data[MonthYear],Data[[#This Row],[MonthYear]])</f>
        <v>0.16666666666666666</v>
      </c>
      <c r="Z9755" s="1" t="str">
        <f>TEXT(Data[[#This Row],[Order Date]], "mm.yy")</f>
        <v>03.19</v>
      </c>
    </row>
    <row r="9756" spans="1:26" x14ac:dyDescent="0.25">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1" t="str">
        <f>IF(M9756=People!$B$2,People!$A$5,(IF(M9756=People!$B$3,People!$A$3,(IF(M9756=People!$B$4,People!$A$4,(IF(M9756=People!$B$5,People!$A$5,0)))))))</f>
        <v>Cassandra Brandow</v>
      </c>
      <c r="W9756" s="1" t="str">
        <f>IFERROR(VLOOKUP(Data[[#This Row],[Order ID]], Returns!$A:$B, 2, FALSE), "No")</f>
        <v>No</v>
      </c>
      <c r="X9756" s="1">
        <f>1/COUNTIF(Data[Order ID], Data[[#This Row],[Order ID]])</f>
        <v>0.16666666666666666</v>
      </c>
      <c r="Y9756" s="1">
        <f>1/COUNTIFS(Data[Customer Name],Data[[#This Row],[Customer Name]], Data[MonthYear],Data[[#This Row],[MonthYear]])</f>
        <v>0.16666666666666666</v>
      </c>
      <c r="Z9756" s="1" t="str">
        <f>TEXT(Data[[#This Row],[Order Date]], "mm.yy")</f>
        <v>03.19</v>
      </c>
    </row>
    <row r="9757" spans="1:26" x14ac:dyDescent="0.25">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1" t="str">
        <f>IF(M9757=People!$B$2,People!$A$5,(IF(M9757=People!$B$3,People!$A$3,(IF(M9757=People!$B$4,People!$A$4,(IF(M9757=People!$B$5,People!$A$5,0)))))))</f>
        <v>Cassandra Brandow</v>
      </c>
      <c r="W9757" s="1" t="str">
        <f>IFERROR(VLOOKUP(Data[[#This Row],[Order ID]], Returns!$A:$B, 2, FALSE), "No")</f>
        <v>No</v>
      </c>
      <c r="X9757" s="1">
        <f>1/COUNTIF(Data[Order ID], Data[[#This Row],[Order ID]])</f>
        <v>0.16666666666666666</v>
      </c>
      <c r="Y9757" s="1">
        <f>1/COUNTIFS(Data[Customer Name],Data[[#This Row],[Customer Name]], Data[MonthYear],Data[[#This Row],[MonthYear]])</f>
        <v>0.16666666666666666</v>
      </c>
      <c r="Z9757" s="1" t="str">
        <f>TEXT(Data[[#This Row],[Order Date]], "mm.yy")</f>
        <v>03.19</v>
      </c>
    </row>
    <row r="9758" spans="1:26" x14ac:dyDescent="0.25">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1" t="str">
        <f>IF(M9758=People!$B$2,People!$A$5,(IF(M9758=People!$B$3,People!$A$3,(IF(M9758=People!$B$4,People!$A$4,(IF(M9758=People!$B$5,People!$A$5,0)))))))</f>
        <v>Cassandra Brandow</v>
      </c>
      <c r="W9758" s="1" t="str">
        <f>IFERROR(VLOOKUP(Data[[#This Row],[Order ID]], Returns!$A:$B, 2, FALSE), "No")</f>
        <v>No</v>
      </c>
      <c r="X9758" s="1">
        <f>1/COUNTIF(Data[Order ID], Data[[#This Row],[Order ID]])</f>
        <v>0.16666666666666666</v>
      </c>
      <c r="Y9758" s="1">
        <f>1/COUNTIFS(Data[Customer Name],Data[[#This Row],[Customer Name]], Data[MonthYear],Data[[#This Row],[MonthYear]])</f>
        <v>0.16666666666666666</v>
      </c>
      <c r="Z9758" s="1" t="str">
        <f>TEXT(Data[[#This Row],[Order Date]], "mm.yy")</f>
        <v>03.19</v>
      </c>
    </row>
    <row r="9759" spans="1:26" x14ac:dyDescent="0.25">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1" t="str">
        <f>IF(M9759=People!$B$2,People!$A$5,(IF(M9759=People!$B$3,People!$A$3,(IF(M9759=People!$B$4,People!$A$4,(IF(M9759=People!$B$5,People!$A$5,0)))))))</f>
        <v>Cassandra Brandow</v>
      </c>
      <c r="W9759" s="1" t="str">
        <f>IFERROR(VLOOKUP(Data[[#This Row],[Order ID]], Returns!$A:$B, 2, FALSE), "No")</f>
        <v>No</v>
      </c>
      <c r="X9759" s="1">
        <f>1/COUNTIF(Data[Order ID], Data[[#This Row],[Order ID]])</f>
        <v>0.16666666666666666</v>
      </c>
      <c r="Y9759" s="1">
        <f>1/COUNTIFS(Data[Customer Name],Data[[#This Row],[Customer Name]], Data[MonthYear],Data[[#This Row],[MonthYear]])</f>
        <v>0.16666666666666666</v>
      </c>
      <c r="Z9759" s="1" t="str">
        <f>TEXT(Data[[#This Row],[Order Date]], "mm.yy")</f>
        <v>03.19</v>
      </c>
    </row>
    <row r="9760" spans="1:26" x14ac:dyDescent="0.25">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1" t="str">
        <f>IF(M9760=People!$B$2,People!$A$5,(IF(M9760=People!$B$3,People!$A$3,(IF(M9760=People!$B$4,People!$A$4,(IF(M9760=People!$B$5,People!$A$5,0)))))))</f>
        <v>Cassandra Brandow</v>
      </c>
      <c r="W9760" s="1" t="str">
        <f>IFERROR(VLOOKUP(Data[[#This Row],[Order ID]], Returns!$A:$B, 2, FALSE), "No")</f>
        <v>No</v>
      </c>
      <c r="X9760" s="1">
        <f>1/COUNTIF(Data[Order ID], Data[[#This Row],[Order ID]])</f>
        <v>0.16666666666666666</v>
      </c>
      <c r="Y9760" s="1">
        <f>1/COUNTIFS(Data[Customer Name],Data[[#This Row],[Customer Name]], Data[MonthYear],Data[[#This Row],[MonthYear]])</f>
        <v>0.16666666666666666</v>
      </c>
      <c r="Z9760" s="1" t="str">
        <f>TEXT(Data[[#This Row],[Order Date]], "mm.yy")</f>
        <v>03.19</v>
      </c>
    </row>
    <row r="9761" spans="1:26" x14ac:dyDescent="0.25">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1" t="str">
        <f>IF(M9761=People!$B$2,People!$A$5,(IF(M9761=People!$B$3,People!$A$3,(IF(M9761=People!$B$4,People!$A$4,(IF(M9761=People!$B$5,People!$A$5,0)))))))</f>
        <v>Cassandra Brandow</v>
      </c>
      <c r="W9761" s="1" t="str">
        <f>IFERROR(VLOOKUP(Data[[#This Row],[Order ID]], Returns!$A:$B, 2, FALSE), "No")</f>
        <v>No</v>
      </c>
      <c r="X9761" s="1">
        <f>1/COUNTIF(Data[Order ID], Data[[#This Row],[Order ID]])</f>
        <v>1</v>
      </c>
      <c r="Y9761" s="1">
        <f>1/COUNTIFS(Data[Customer Name],Data[[#This Row],[Customer Name]], Data[MonthYear],Data[[#This Row],[MonthYear]])</f>
        <v>1</v>
      </c>
      <c r="Z9761" s="1" t="str">
        <f>TEXT(Data[[#This Row],[Order Date]], "mm.yy")</f>
        <v>10.18</v>
      </c>
    </row>
    <row r="9762" spans="1:26" x14ac:dyDescent="0.25">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1" t="str">
        <f>IF(M9762=People!$B$2,People!$A$5,(IF(M9762=People!$B$3,People!$A$3,(IF(M9762=People!$B$4,People!$A$4,(IF(M9762=People!$B$5,People!$A$5,0)))))))</f>
        <v>Cassandra Brandow</v>
      </c>
      <c r="W9762" s="1" t="str">
        <f>IFERROR(VLOOKUP(Data[[#This Row],[Order ID]], Returns!$A:$B, 2, FALSE), "No")</f>
        <v>No</v>
      </c>
      <c r="X9762" s="1">
        <f>1/COUNTIF(Data[Order ID], Data[[#This Row],[Order ID]])</f>
        <v>1</v>
      </c>
      <c r="Y9762" s="1">
        <f>1/COUNTIFS(Data[Customer Name],Data[[#This Row],[Customer Name]], Data[MonthYear],Data[[#This Row],[MonthYear]])</f>
        <v>1</v>
      </c>
      <c r="Z9762" s="1" t="str">
        <f>TEXT(Data[[#This Row],[Order Date]], "mm.yy")</f>
        <v>11.19</v>
      </c>
    </row>
    <row r="9763" spans="1:26" x14ac:dyDescent="0.25">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1" t="str">
        <f>IF(M9763=People!$B$2,People!$A$5,(IF(M9763=People!$B$3,People!$A$3,(IF(M9763=People!$B$4,People!$A$4,(IF(M9763=People!$B$5,People!$A$5,0)))))))</f>
        <v>Cassandra Brandow</v>
      </c>
      <c r="W9763" s="1" t="str">
        <f>IFERROR(VLOOKUP(Data[[#This Row],[Order ID]], Returns!$A:$B, 2, FALSE), "No")</f>
        <v>No</v>
      </c>
      <c r="X9763" s="1">
        <f>1/COUNTIF(Data[Order ID], Data[[#This Row],[Order ID]])</f>
        <v>0.33333333333333331</v>
      </c>
      <c r="Y9763" s="1">
        <f>1/COUNTIFS(Data[Customer Name],Data[[#This Row],[Customer Name]], Data[MonthYear],Data[[#This Row],[MonthYear]])</f>
        <v>0.33333333333333331</v>
      </c>
      <c r="Z9763" s="1" t="str">
        <f>TEXT(Data[[#This Row],[Order Date]], "mm.yy")</f>
        <v>02.16</v>
      </c>
    </row>
    <row r="9764" spans="1:26" x14ac:dyDescent="0.25">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1" t="str">
        <f>IF(M9764=People!$B$2,People!$A$5,(IF(M9764=People!$B$3,People!$A$3,(IF(M9764=People!$B$4,People!$A$4,(IF(M9764=People!$B$5,People!$A$5,0)))))))</f>
        <v>Cassandra Brandow</v>
      </c>
      <c r="W9764" s="1" t="str">
        <f>IFERROR(VLOOKUP(Data[[#This Row],[Order ID]], Returns!$A:$B, 2, FALSE), "No")</f>
        <v>No</v>
      </c>
      <c r="X9764" s="1">
        <f>1/COUNTIF(Data[Order ID], Data[[#This Row],[Order ID]])</f>
        <v>0.33333333333333331</v>
      </c>
      <c r="Y9764" s="1">
        <f>1/COUNTIFS(Data[Customer Name],Data[[#This Row],[Customer Name]], Data[MonthYear],Data[[#This Row],[MonthYear]])</f>
        <v>0.33333333333333331</v>
      </c>
      <c r="Z9764" s="1" t="str">
        <f>TEXT(Data[[#This Row],[Order Date]], "mm.yy")</f>
        <v>02.16</v>
      </c>
    </row>
    <row r="9765" spans="1:26" x14ac:dyDescent="0.25">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1" t="str">
        <f>IF(M9765=People!$B$2,People!$A$5,(IF(M9765=People!$B$3,People!$A$3,(IF(M9765=People!$B$4,People!$A$4,(IF(M9765=People!$B$5,People!$A$5,0)))))))</f>
        <v>Cassandra Brandow</v>
      </c>
      <c r="W9765" s="1" t="str">
        <f>IFERROR(VLOOKUP(Data[[#This Row],[Order ID]], Returns!$A:$B, 2, FALSE), "No")</f>
        <v>No</v>
      </c>
      <c r="X9765" s="1">
        <f>1/COUNTIF(Data[Order ID], Data[[#This Row],[Order ID]])</f>
        <v>0.33333333333333331</v>
      </c>
      <c r="Y9765" s="1">
        <f>1/COUNTIFS(Data[Customer Name],Data[[#This Row],[Customer Name]], Data[MonthYear],Data[[#This Row],[MonthYear]])</f>
        <v>0.33333333333333331</v>
      </c>
      <c r="Z9765" s="1" t="str">
        <f>TEXT(Data[[#This Row],[Order Date]], "mm.yy")</f>
        <v>02.16</v>
      </c>
    </row>
    <row r="9766" spans="1:26" x14ac:dyDescent="0.25">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1" t="str">
        <f>IF(M9766=People!$B$2,People!$A$5,(IF(M9766=People!$B$3,People!$A$3,(IF(M9766=People!$B$4,People!$A$4,(IF(M9766=People!$B$5,People!$A$5,0)))))))</f>
        <v>Cassandra Brandow</v>
      </c>
      <c r="W9766" s="1" t="str">
        <f>IFERROR(VLOOKUP(Data[[#This Row],[Order ID]], Returns!$A:$B, 2, FALSE), "No")</f>
        <v>No</v>
      </c>
      <c r="X9766" s="1">
        <f>1/COUNTIF(Data[Order ID], Data[[#This Row],[Order ID]])</f>
        <v>1</v>
      </c>
      <c r="Y9766" s="1">
        <f>1/COUNTIFS(Data[Customer Name],Data[[#This Row],[Customer Name]], Data[MonthYear],Data[[#This Row],[MonthYear]])</f>
        <v>1</v>
      </c>
      <c r="Z9766" s="1" t="str">
        <f>TEXT(Data[[#This Row],[Order Date]], "mm.yy")</f>
        <v>06.16</v>
      </c>
    </row>
    <row r="9767" spans="1:26" x14ac:dyDescent="0.25">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1" t="str">
        <f>IF(M9767=People!$B$2,People!$A$5,(IF(M9767=People!$B$3,People!$A$3,(IF(M9767=People!$B$4,People!$A$4,(IF(M9767=People!$B$5,People!$A$5,0)))))))</f>
        <v>Chuck Magee</v>
      </c>
      <c r="W9767" s="1" t="str">
        <f>IFERROR(VLOOKUP(Data[[#This Row],[Order ID]], Returns!$A:$B, 2, FALSE), "No")</f>
        <v>No</v>
      </c>
      <c r="X9767" s="1">
        <f>1/COUNTIF(Data[Order ID], Data[[#This Row],[Order ID]])</f>
        <v>0.5</v>
      </c>
      <c r="Y9767" s="1">
        <f>1/COUNTIFS(Data[Customer Name],Data[[#This Row],[Customer Name]], Data[MonthYear],Data[[#This Row],[MonthYear]])</f>
        <v>0.5</v>
      </c>
      <c r="Z9767" s="1" t="str">
        <f>TEXT(Data[[#This Row],[Order Date]], "mm.yy")</f>
        <v>02.19</v>
      </c>
    </row>
    <row r="9768" spans="1:26" x14ac:dyDescent="0.25">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1" t="str">
        <f>IF(M9768=People!$B$2,People!$A$5,(IF(M9768=People!$B$3,People!$A$3,(IF(M9768=People!$B$4,People!$A$4,(IF(M9768=People!$B$5,People!$A$5,0)))))))</f>
        <v>Chuck Magee</v>
      </c>
      <c r="W9768" s="1" t="str">
        <f>IFERROR(VLOOKUP(Data[[#This Row],[Order ID]], Returns!$A:$B, 2, FALSE), "No")</f>
        <v>No</v>
      </c>
      <c r="X9768" s="1">
        <f>1/COUNTIF(Data[Order ID], Data[[#This Row],[Order ID]])</f>
        <v>0.5</v>
      </c>
      <c r="Y9768" s="1">
        <f>1/COUNTIFS(Data[Customer Name],Data[[#This Row],[Customer Name]], Data[MonthYear],Data[[#This Row],[MonthYear]])</f>
        <v>0.5</v>
      </c>
      <c r="Z9768" s="1" t="str">
        <f>TEXT(Data[[#This Row],[Order Date]], "mm.yy")</f>
        <v>02.19</v>
      </c>
    </row>
    <row r="9769" spans="1:26" x14ac:dyDescent="0.25">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1" t="str">
        <f>IF(M9769=People!$B$2,People!$A$5,(IF(M9769=People!$B$3,People!$A$3,(IF(M9769=People!$B$4,People!$A$4,(IF(M9769=People!$B$5,People!$A$5,0)))))))</f>
        <v>Kelly Williams</v>
      </c>
      <c r="W9769" s="1" t="str">
        <f>IFERROR(VLOOKUP(Data[[#This Row],[Order ID]], Returns!$A:$B, 2, FALSE), "No")</f>
        <v>No</v>
      </c>
      <c r="X9769" s="1">
        <f>1/COUNTIF(Data[Order ID], Data[[#This Row],[Order ID]])</f>
        <v>1</v>
      </c>
      <c r="Y9769" s="1">
        <f>1/COUNTIFS(Data[Customer Name],Data[[#This Row],[Customer Name]], Data[MonthYear],Data[[#This Row],[MonthYear]])</f>
        <v>1</v>
      </c>
      <c r="Z9769" s="1" t="str">
        <f>TEXT(Data[[#This Row],[Order Date]], "mm.yy")</f>
        <v>12.19</v>
      </c>
    </row>
    <row r="9770" spans="1:26" x14ac:dyDescent="0.25">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1" t="str">
        <f>IF(M9770=People!$B$2,People!$A$5,(IF(M9770=People!$B$3,People!$A$3,(IF(M9770=People!$B$4,People!$A$4,(IF(M9770=People!$B$5,People!$A$5,0)))))))</f>
        <v>Cassandra Brandow</v>
      </c>
      <c r="W9770" s="1" t="str">
        <f>IFERROR(VLOOKUP(Data[[#This Row],[Order ID]], Returns!$A:$B, 2, FALSE), "No")</f>
        <v>Yes</v>
      </c>
      <c r="X9770" s="1">
        <f>1/COUNTIF(Data[Order ID], Data[[#This Row],[Order ID]])</f>
        <v>1</v>
      </c>
      <c r="Y9770" s="1">
        <f>1/COUNTIFS(Data[Customer Name],Data[[#This Row],[Customer Name]], Data[MonthYear],Data[[#This Row],[MonthYear]])</f>
        <v>0.5</v>
      </c>
      <c r="Z9770" s="1" t="str">
        <f>TEXT(Data[[#This Row],[Order Date]], "mm.yy")</f>
        <v>12.19</v>
      </c>
    </row>
    <row r="9771" spans="1:26" x14ac:dyDescent="0.25">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1" t="str">
        <f>IF(M9771=People!$B$2,People!$A$5,(IF(M9771=People!$B$3,People!$A$3,(IF(M9771=People!$B$4,People!$A$4,(IF(M9771=People!$B$5,People!$A$5,0)))))))</f>
        <v>Cassandra Brandow</v>
      </c>
      <c r="W9771" s="1" t="str">
        <f>IFERROR(VLOOKUP(Data[[#This Row],[Order ID]], Returns!$A:$B, 2, FALSE), "No")</f>
        <v>No</v>
      </c>
      <c r="X9771" s="1">
        <f>1/COUNTIF(Data[Order ID], Data[[#This Row],[Order ID]])</f>
        <v>0.33333333333333331</v>
      </c>
      <c r="Y9771" s="1">
        <f>1/COUNTIFS(Data[Customer Name],Data[[#This Row],[Customer Name]], Data[MonthYear],Data[[#This Row],[MonthYear]])</f>
        <v>0.33333333333333331</v>
      </c>
      <c r="Z9771" s="1" t="str">
        <f>TEXT(Data[[#This Row],[Order Date]], "mm.yy")</f>
        <v>11.18</v>
      </c>
    </row>
    <row r="9772" spans="1:26" x14ac:dyDescent="0.25">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1" t="str">
        <f>IF(M9772=People!$B$2,People!$A$5,(IF(M9772=People!$B$3,People!$A$3,(IF(M9772=People!$B$4,People!$A$4,(IF(M9772=People!$B$5,People!$A$5,0)))))))</f>
        <v>Cassandra Brandow</v>
      </c>
      <c r="W9772" s="1" t="str">
        <f>IFERROR(VLOOKUP(Data[[#This Row],[Order ID]], Returns!$A:$B, 2, FALSE), "No")</f>
        <v>No</v>
      </c>
      <c r="X9772" s="1">
        <f>1/COUNTIF(Data[Order ID], Data[[#This Row],[Order ID]])</f>
        <v>0.33333333333333331</v>
      </c>
      <c r="Y9772" s="1">
        <f>1/COUNTIFS(Data[Customer Name],Data[[#This Row],[Customer Name]], Data[MonthYear],Data[[#This Row],[MonthYear]])</f>
        <v>0.33333333333333331</v>
      </c>
      <c r="Z9772" s="1" t="str">
        <f>TEXT(Data[[#This Row],[Order Date]], "mm.yy")</f>
        <v>11.18</v>
      </c>
    </row>
    <row r="9773" spans="1:26" x14ac:dyDescent="0.25">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1" t="str">
        <f>IF(M9773=People!$B$2,People!$A$5,(IF(M9773=People!$B$3,People!$A$3,(IF(M9773=People!$B$4,People!$A$4,(IF(M9773=People!$B$5,People!$A$5,0)))))))</f>
        <v>Cassandra Brandow</v>
      </c>
      <c r="W9773" s="1" t="str">
        <f>IFERROR(VLOOKUP(Data[[#This Row],[Order ID]], Returns!$A:$B, 2, FALSE), "No")</f>
        <v>No</v>
      </c>
      <c r="X9773" s="1">
        <f>1/COUNTIF(Data[Order ID], Data[[#This Row],[Order ID]])</f>
        <v>0.33333333333333331</v>
      </c>
      <c r="Y9773" s="1">
        <f>1/COUNTIFS(Data[Customer Name],Data[[#This Row],[Customer Name]], Data[MonthYear],Data[[#This Row],[MonthYear]])</f>
        <v>0.33333333333333331</v>
      </c>
      <c r="Z9773" s="1" t="str">
        <f>TEXT(Data[[#This Row],[Order Date]], "mm.yy")</f>
        <v>11.18</v>
      </c>
    </row>
    <row r="9774" spans="1:26" x14ac:dyDescent="0.25">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1" t="str">
        <f>IF(M9774=People!$B$2,People!$A$5,(IF(M9774=People!$B$3,People!$A$3,(IF(M9774=People!$B$4,People!$A$4,(IF(M9774=People!$B$5,People!$A$5,0)))))))</f>
        <v>Chuck Magee</v>
      </c>
      <c r="W9774" s="1" t="str">
        <f>IFERROR(VLOOKUP(Data[[#This Row],[Order ID]], Returns!$A:$B, 2, FALSE), "No")</f>
        <v>No</v>
      </c>
      <c r="X9774" s="1">
        <f>1/COUNTIF(Data[Order ID], Data[[#This Row],[Order ID]])</f>
        <v>1</v>
      </c>
      <c r="Y9774" s="1">
        <f>1/COUNTIFS(Data[Customer Name],Data[[#This Row],[Customer Name]], Data[MonthYear],Data[[#This Row],[MonthYear]])</f>
        <v>1</v>
      </c>
      <c r="Z9774" s="1" t="str">
        <f>TEXT(Data[[#This Row],[Order Date]], "mm.yy")</f>
        <v>07.18</v>
      </c>
    </row>
    <row r="9775" spans="1:26" x14ac:dyDescent="0.25">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1" t="str">
        <f>IF(M9775=People!$B$2,People!$A$5,(IF(M9775=People!$B$3,People!$A$3,(IF(M9775=People!$B$4,People!$A$4,(IF(M9775=People!$B$5,People!$A$5,0)))))))</f>
        <v>Cassandra Brandow</v>
      </c>
      <c r="W9775" s="1" t="str">
        <f>IFERROR(VLOOKUP(Data[[#This Row],[Order ID]], Returns!$A:$B, 2, FALSE), "No")</f>
        <v>No</v>
      </c>
      <c r="X9775" s="1">
        <f>1/COUNTIF(Data[Order ID], Data[[#This Row],[Order ID]])</f>
        <v>1</v>
      </c>
      <c r="Y9775" s="1">
        <f>1/COUNTIFS(Data[Customer Name],Data[[#This Row],[Customer Name]], Data[MonthYear],Data[[#This Row],[MonthYear]])</f>
        <v>1</v>
      </c>
      <c r="Z9775" s="1" t="str">
        <f>TEXT(Data[[#This Row],[Order Date]], "mm.yy")</f>
        <v>06.18</v>
      </c>
    </row>
    <row r="9776" spans="1:26" x14ac:dyDescent="0.25">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1" t="str">
        <f>IF(M9776=People!$B$2,People!$A$5,(IF(M9776=People!$B$3,People!$A$3,(IF(M9776=People!$B$4,People!$A$4,(IF(M9776=People!$B$5,People!$A$5,0)))))))</f>
        <v>Kelly Williams</v>
      </c>
      <c r="W9776" s="1" t="str">
        <f>IFERROR(VLOOKUP(Data[[#This Row],[Order ID]], Returns!$A:$B, 2, FALSE), "No")</f>
        <v>Yes</v>
      </c>
      <c r="X9776" s="1">
        <f>1/COUNTIF(Data[Order ID], Data[[#This Row],[Order ID]])</f>
        <v>0.16666666666666666</v>
      </c>
      <c r="Y9776" s="1">
        <f>1/COUNTIFS(Data[Customer Name],Data[[#This Row],[Customer Name]], Data[MonthYear],Data[[#This Row],[MonthYear]])</f>
        <v>0.16666666666666666</v>
      </c>
      <c r="Z9776" s="1" t="str">
        <f>TEXT(Data[[#This Row],[Order Date]], "mm.yy")</f>
        <v>07.16</v>
      </c>
    </row>
    <row r="9777" spans="1:26" x14ac:dyDescent="0.25">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1" t="str">
        <f>IF(M9777=People!$B$2,People!$A$5,(IF(M9777=People!$B$3,People!$A$3,(IF(M9777=People!$B$4,People!$A$4,(IF(M9777=People!$B$5,People!$A$5,0)))))))</f>
        <v>Kelly Williams</v>
      </c>
      <c r="W9777" s="1" t="str">
        <f>IFERROR(VLOOKUP(Data[[#This Row],[Order ID]], Returns!$A:$B, 2, FALSE), "No")</f>
        <v>Yes</v>
      </c>
      <c r="X9777" s="1">
        <f>1/COUNTIF(Data[Order ID], Data[[#This Row],[Order ID]])</f>
        <v>0.16666666666666666</v>
      </c>
      <c r="Y9777" s="1">
        <f>1/COUNTIFS(Data[Customer Name],Data[[#This Row],[Customer Name]], Data[MonthYear],Data[[#This Row],[MonthYear]])</f>
        <v>0.16666666666666666</v>
      </c>
      <c r="Z9777" s="1" t="str">
        <f>TEXT(Data[[#This Row],[Order Date]], "mm.yy")</f>
        <v>07.16</v>
      </c>
    </row>
    <row r="9778" spans="1:26" x14ac:dyDescent="0.25">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1" t="str">
        <f>IF(M9778=People!$B$2,People!$A$5,(IF(M9778=People!$B$3,People!$A$3,(IF(M9778=People!$B$4,People!$A$4,(IF(M9778=People!$B$5,People!$A$5,0)))))))</f>
        <v>Kelly Williams</v>
      </c>
      <c r="W9778" s="1" t="str">
        <f>IFERROR(VLOOKUP(Data[[#This Row],[Order ID]], Returns!$A:$B, 2, FALSE), "No")</f>
        <v>Yes</v>
      </c>
      <c r="X9778" s="1">
        <f>1/COUNTIF(Data[Order ID], Data[[#This Row],[Order ID]])</f>
        <v>0.16666666666666666</v>
      </c>
      <c r="Y9778" s="1">
        <f>1/COUNTIFS(Data[Customer Name],Data[[#This Row],[Customer Name]], Data[MonthYear],Data[[#This Row],[MonthYear]])</f>
        <v>0.16666666666666666</v>
      </c>
      <c r="Z9778" s="1" t="str">
        <f>TEXT(Data[[#This Row],[Order Date]], "mm.yy")</f>
        <v>07.16</v>
      </c>
    </row>
    <row r="9779" spans="1:26" x14ac:dyDescent="0.25">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1" t="str">
        <f>IF(M9779=People!$B$2,People!$A$5,(IF(M9779=People!$B$3,People!$A$3,(IF(M9779=People!$B$4,People!$A$4,(IF(M9779=People!$B$5,People!$A$5,0)))))))</f>
        <v>Kelly Williams</v>
      </c>
      <c r="W9779" s="1" t="str">
        <f>IFERROR(VLOOKUP(Data[[#This Row],[Order ID]], Returns!$A:$B, 2, FALSE), "No")</f>
        <v>Yes</v>
      </c>
      <c r="X9779" s="1">
        <f>1/COUNTIF(Data[Order ID], Data[[#This Row],[Order ID]])</f>
        <v>0.16666666666666666</v>
      </c>
      <c r="Y9779" s="1">
        <f>1/COUNTIFS(Data[Customer Name],Data[[#This Row],[Customer Name]], Data[MonthYear],Data[[#This Row],[MonthYear]])</f>
        <v>0.16666666666666666</v>
      </c>
      <c r="Z9779" s="1" t="str">
        <f>TEXT(Data[[#This Row],[Order Date]], "mm.yy")</f>
        <v>07.16</v>
      </c>
    </row>
    <row r="9780" spans="1:26" x14ac:dyDescent="0.25">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1" t="str">
        <f>IF(M9780=People!$B$2,People!$A$5,(IF(M9780=People!$B$3,People!$A$3,(IF(M9780=People!$B$4,People!$A$4,(IF(M9780=People!$B$5,People!$A$5,0)))))))</f>
        <v>Kelly Williams</v>
      </c>
      <c r="W9780" s="1" t="str">
        <f>IFERROR(VLOOKUP(Data[[#This Row],[Order ID]], Returns!$A:$B, 2, FALSE), "No")</f>
        <v>Yes</v>
      </c>
      <c r="X9780" s="1">
        <f>1/COUNTIF(Data[Order ID], Data[[#This Row],[Order ID]])</f>
        <v>0.16666666666666666</v>
      </c>
      <c r="Y9780" s="1">
        <f>1/COUNTIFS(Data[Customer Name],Data[[#This Row],[Customer Name]], Data[MonthYear],Data[[#This Row],[MonthYear]])</f>
        <v>0.16666666666666666</v>
      </c>
      <c r="Z9780" s="1" t="str">
        <f>TEXT(Data[[#This Row],[Order Date]], "mm.yy")</f>
        <v>07.16</v>
      </c>
    </row>
    <row r="9781" spans="1:26" x14ac:dyDescent="0.25">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1" t="str">
        <f>IF(M9781=People!$B$2,People!$A$5,(IF(M9781=People!$B$3,People!$A$3,(IF(M9781=People!$B$4,People!$A$4,(IF(M9781=People!$B$5,People!$A$5,0)))))))</f>
        <v>Kelly Williams</v>
      </c>
      <c r="W9781" s="1" t="str">
        <f>IFERROR(VLOOKUP(Data[[#This Row],[Order ID]], Returns!$A:$B, 2, FALSE), "No")</f>
        <v>Yes</v>
      </c>
      <c r="X9781" s="1">
        <f>1/COUNTIF(Data[Order ID], Data[[#This Row],[Order ID]])</f>
        <v>0.16666666666666666</v>
      </c>
      <c r="Y9781" s="1">
        <f>1/COUNTIFS(Data[Customer Name],Data[[#This Row],[Customer Name]], Data[MonthYear],Data[[#This Row],[MonthYear]])</f>
        <v>0.16666666666666666</v>
      </c>
      <c r="Z9781" s="1" t="str">
        <f>TEXT(Data[[#This Row],[Order Date]], "mm.yy")</f>
        <v>07.16</v>
      </c>
    </row>
    <row r="9782" spans="1:26" x14ac:dyDescent="0.25">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1" t="str">
        <f>IF(M9782=People!$B$2,People!$A$5,(IF(M9782=People!$B$3,People!$A$3,(IF(M9782=People!$B$4,People!$A$4,(IF(M9782=People!$B$5,People!$A$5,0)))))))</f>
        <v>Chuck Magee</v>
      </c>
      <c r="W9782" s="1" t="str">
        <f>IFERROR(VLOOKUP(Data[[#This Row],[Order ID]], Returns!$A:$B, 2, FALSE), "No")</f>
        <v>No</v>
      </c>
      <c r="X9782" s="1">
        <f>1/COUNTIF(Data[Order ID], Data[[#This Row],[Order ID]])</f>
        <v>0.5</v>
      </c>
      <c r="Y9782" s="1">
        <f>1/COUNTIFS(Data[Customer Name],Data[[#This Row],[Customer Name]], Data[MonthYear],Data[[#This Row],[MonthYear]])</f>
        <v>0.5</v>
      </c>
      <c r="Z9782" s="1" t="str">
        <f>TEXT(Data[[#This Row],[Order Date]], "mm.yy")</f>
        <v>09.18</v>
      </c>
    </row>
    <row r="9783" spans="1:26" x14ac:dyDescent="0.25">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1" t="str">
        <f>IF(M9783=People!$B$2,People!$A$5,(IF(M9783=People!$B$3,People!$A$3,(IF(M9783=People!$B$4,People!$A$4,(IF(M9783=People!$B$5,People!$A$5,0)))))))</f>
        <v>Chuck Magee</v>
      </c>
      <c r="W9783" s="1" t="str">
        <f>IFERROR(VLOOKUP(Data[[#This Row],[Order ID]], Returns!$A:$B, 2, FALSE), "No")</f>
        <v>No</v>
      </c>
      <c r="X9783" s="1">
        <f>1/COUNTIF(Data[Order ID], Data[[#This Row],[Order ID]])</f>
        <v>0.5</v>
      </c>
      <c r="Y9783" s="1">
        <f>1/COUNTIFS(Data[Customer Name],Data[[#This Row],[Customer Name]], Data[MonthYear],Data[[#This Row],[MonthYear]])</f>
        <v>0.5</v>
      </c>
      <c r="Z9783" s="1" t="str">
        <f>TEXT(Data[[#This Row],[Order Date]], "mm.yy")</f>
        <v>09.18</v>
      </c>
    </row>
    <row r="9784" spans="1:26" x14ac:dyDescent="0.25">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1" t="str">
        <f>IF(M9784=People!$B$2,People!$A$5,(IF(M9784=People!$B$3,People!$A$3,(IF(M9784=People!$B$4,People!$A$4,(IF(M9784=People!$B$5,People!$A$5,0)))))))</f>
        <v>Chuck Magee</v>
      </c>
      <c r="W9784" s="1" t="str">
        <f>IFERROR(VLOOKUP(Data[[#This Row],[Order ID]], Returns!$A:$B, 2, FALSE), "No")</f>
        <v>No</v>
      </c>
      <c r="X9784" s="1">
        <f>1/COUNTIF(Data[Order ID], Data[[#This Row],[Order ID]])</f>
        <v>0.33333333333333331</v>
      </c>
      <c r="Y9784" s="1">
        <f>1/COUNTIFS(Data[Customer Name],Data[[#This Row],[Customer Name]], Data[MonthYear],Data[[#This Row],[MonthYear]])</f>
        <v>0.33333333333333331</v>
      </c>
      <c r="Z9784" s="1" t="str">
        <f>TEXT(Data[[#This Row],[Order Date]], "mm.yy")</f>
        <v>05.17</v>
      </c>
    </row>
    <row r="9785" spans="1:26" x14ac:dyDescent="0.25">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1" t="str">
        <f>IF(M9785=People!$B$2,People!$A$5,(IF(M9785=People!$B$3,People!$A$3,(IF(M9785=People!$B$4,People!$A$4,(IF(M9785=People!$B$5,People!$A$5,0)))))))</f>
        <v>Chuck Magee</v>
      </c>
      <c r="W9785" s="1" t="str">
        <f>IFERROR(VLOOKUP(Data[[#This Row],[Order ID]], Returns!$A:$B, 2, FALSE), "No")</f>
        <v>No</v>
      </c>
      <c r="X9785" s="1">
        <f>1/COUNTIF(Data[Order ID], Data[[#This Row],[Order ID]])</f>
        <v>0.33333333333333331</v>
      </c>
      <c r="Y9785" s="1">
        <f>1/COUNTIFS(Data[Customer Name],Data[[#This Row],[Customer Name]], Data[MonthYear],Data[[#This Row],[MonthYear]])</f>
        <v>0.33333333333333331</v>
      </c>
      <c r="Z9785" s="1" t="str">
        <f>TEXT(Data[[#This Row],[Order Date]], "mm.yy")</f>
        <v>05.17</v>
      </c>
    </row>
    <row r="9786" spans="1:26" x14ac:dyDescent="0.25">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1" t="str">
        <f>IF(M9786=People!$B$2,People!$A$5,(IF(M9786=People!$B$3,People!$A$3,(IF(M9786=People!$B$4,People!$A$4,(IF(M9786=People!$B$5,People!$A$5,0)))))))</f>
        <v>Chuck Magee</v>
      </c>
      <c r="W9786" s="1" t="str">
        <f>IFERROR(VLOOKUP(Data[[#This Row],[Order ID]], Returns!$A:$B, 2, FALSE), "No")</f>
        <v>No</v>
      </c>
      <c r="X9786" s="1">
        <f>1/COUNTIF(Data[Order ID], Data[[#This Row],[Order ID]])</f>
        <v>0.33333333333333331</v>
      </c>
      <c r="Y9786" s="1">
        <f>1/COUNTIFS(Data[Customer Name],Data[[#This Row],[Customer Name]], Data[MonthYear],Data[[#This Row],[MonthYear]])</f>
        <v>0.33333333333333331</v>
      </c>
      <c r="Z9786" s="1" t="str">
        <f>TEXT(Data[[#This Row],[Order Date]], "mm.yy")</f>
        <v>05.17</v>
      </c>
    </row>
    <row r="9787" spans="1:26" x14ac:dyDescent="0.25">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1" t="str">
        <f>IF(M9787=People!$B$2,People!$A$5,(IF(M9787=People!$B$3,People!$A$3,(IF(M9787=People!$B$4,People!$A$4,(IF(M9787=People!$B$5,People!$A$5,0)))))))</f>
        <v>Cassandra Brandow</v>
      </c>
      <c r="W9787" s="1" t="str">
        <f>IFERROR(VLOOKUP(Data[[#This Row],[Order ID]], Returns!$A:$B, 2, FALSE), "No")</f>
        <v>No</v>
      </c>
      <c r="X9787" s="1">
        <f>1/COUNTIF(Data[Order ID], Data[[#This Row],[Order ID]])</f>
        <v>1</v>
      </c>
      <c r="Y9787" s="1">
        <f>1/COUNTIFS(Data[Customer Name],Data[[#This Row],[Customer Name]], Data[MonthYear],Data[[#This Row],[MonthYear]])</f>
        <v>1</v>
      </c>
      <c r="Z9787" s="1" t="str">
        <f>TEXT(Data[[#This Row],[Order Date]], "mm.yy")</f>
        <v>05.17</v>
      </c>
    </row>
    <row r="9788" spans="1:26" x14ac:dyDescent="0.25">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1" t="str">
        <f>IF(M9788=People!$B$2,People!$A$5,(IF(M9788=People!$B$3,People!$A$3,(IF(M9788=People!$B$4,People!$A$4,(IF(M9788=People!$B$5,People!$A$5,0)))))))</f>
        <v>Cassandra Brandow</v>
      </c>
      <c r="W9788" s="1" t="str">
        <f>IFERROR(VLOOKUP(Data[[#This Row],[Order ID]], Returns!$A:$B, 2, FALSE), "No")</f>
        <v>No</v>
      </c>
      <c r="X9788" s="1">
        <f>1/COUNTIF(Data[Order ID], Data[[#This Row],[Order ID]])</f>
        <v>1</v>
      </c>
      <c r="Y9788" s="1">
        <f>1/COUNTIFS(Data[Customer Name],Data[[#This Row],[Customer Name]], Data[MonthYear],Data[[#This Row],[MonthYear]])</f>
        <v>1</v>
      </c>
      <c r="Z9788" s="1" t="str">
        <f>TEXT(Data[[#This Row],[Order Date]], "mm.yy")</f>
        <v>11.16</v>
      </c>
    </row>
    <row r="9789" spans="1:26" x14ac:dyDescent="0.25">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1" t="str">
        <f>IF(M9789=People!$B$2,People!$A$5,(IF(M9789=People!$B$3,People!$A$3,(IF(M9789=People!$B$4,People!$A$4,(IF(M9789=People!$B$5,People!$A$5,0)))))))</f>
        <v>Kelly Williams</v>
      </c>
      <c r="W9789" s="1" t="str">
        <f>IFERROR(VLOOKUP(Data[[#This Row],[Order ID]], Returns!$A:$B, 2, FALSE), "No")</f>
        <v>No</v>
      </c>
      <c r="X9789" s="1">
        <f>1/COUNTIF(Data[Order ID], Data[[#This Row],[Order ID]])</f>
        <v>0.25</v>
      </c>
      <c r="Y9789" s="1">
        <f>1/COUNTIFS(Data[Customer Name],Data[[#This Row],[Customer Name]], Data[MonthYear],Data[[#This Row],[MonthYear]])</f>
        <v>0.25</v>
      </c>
      <c r="Z9789" s="1" t="str">
        <f>TEXT(Data[[#This Row],[Order Date]], "mm.yy")</f>
        <v>03.19</v>
      </c>
    </row>
    <row r="9790" spans="1:26" x14ac:dyDescent="0.25">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1" t="str">
        <f>IF(M9790=People!$B$2,People!$A$5,(IF(M9790=People!$B$3,People!$A$3,(IF(M9790=People!$B$4,People!$A$4,(IF(M9790=People!$B$5,People!$A$5,0)))))))</f>
        <v>Kelly Williams</v>
      </c>
      <c r="W9790" s="1" t="str">
        <f>IFERROR(VLOOKUP(Data[[#This Row],[Order ID]], Returns!$A:$B, 2, FALSE), "No")</f>
        <v>No</v>
      </c>
      <c r="X9790" s="1">
        <f>1/COUNTIF(Data[Order ID], Data[[#This Row],[Order ID]])</f>
        <v>0.25</v>
      </c>
      <c r="Y9790" s="1">
        <f>1/COUNTIFS(Data[Customer Name],Data[[#This Row],[Customer Name]], Data[MonthYear],Data[[#This Row],[MonthYear]])</f>
        <v>0.25</v>
      </c>
      <c r="Z9790" s="1" t="str">
        <f>TEXT(Data[[#This Row],[Order Date]], "mm.yy")</f>
        <v>03.19</v>
      </c>
    </row>
    <row r="9791" spans="1:26" x14ac:dyDescent="0.25">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1" t="str">
        <f>IF(M9791=People!$B$2,People!$A$5,(IF(M9791=People!$B$3,People!$A$3,(IF(M9791=People!$B$4,People!$A$4,(IF(M9791=People!$B$5,People!$A$5,0)))))))</f>
        <v>Kelly Williams</v>
      </c>
      <c r="W9791" s="1" t="str">
        <f>IFERROR(VLOOKUP(Data[[#This Row],[Order ID]], Returns!$A:$B, 2, FALSE), "No")</f>
        <v>No</v>
      </c>
      <c r="X9791" s="1">
        <f>1/COUNTIF(Data[Order ID], Data[[#This Row],[Order ID]])</f>
        <v>0.25</v>
      </c>
      <c r="Y9791" s="1">
        <f>1/COUNTIFS(Data[Customer Name],Data[[#This Row],[Customer Name]], Data[MonthYear],Data[[#This Row],[MonthYear]])</f>
        <v>0.25</v>
      </c>
      <c r="Z9791" s="1" t="str">
        <f>TEXT(Data[[#This Row],[Order Date]], "mm.yy")</f>
        <v>03.19</v>
      </c>
    </row>
    <row r="9792" spans="1:26" x14ac:dyDescent="0.25">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1" t="str">
        <f>IF(M9792=People!$B$2,People!$A$5,(IF(M9792=People!$B$3,People!$A$3,(IF(M9792=People!$B$4,People!$A$4,(IF(M9792=People!$B$5,People!$A$5,0)))))))</f>
        <v>Kelly Williams</v>
      </c>
      <c r="W9792" s="1" t="str">
        <f>IFERROR(VLOOKUP(Data[[#This Row],[Order ID]], Returns!$A:$B, 2, FALSE), "No")</f>
        <v>No</v>
      </c>
      <c r="X9792" s="1">
        <f>1/COUNTIF(Data[Order ID], Data[[#This Row],[Order ID]])</f>
        <v>0.25</v>
      </c>
      <c r="Y9792" s="1">
        <f>1/COUNTIFS(Data[Customer Name],Data[[#This Row],[Customer Name]], Data[MonthYear],Data[[#This Row],[MonthYear]])</f>
        <v>0.25</v>
      </c>
      <c r="Z9792" s="1" t="str">
        <f>TEXT(Data[[#This Row],[Order Date]], "mm.yy")</f>
        <v>03.19</v>
      </c>
    </row>
    <row r="9793" spans="1:26" x14ac:dyDescent="0.25">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1" t="str">
        <f>IF(M9793=People!$B$2,People!$A$5,(IF(M9793=People!$B$3,People!$A$3,(IF(M9793=People!$B$4,People!$A$4,(IF(M9793=People!$B$5,People!$A$5,0)))))))</f>
        <v>Kelly Williams</v>
      </c>
      <c r="W9793" s="1" t="str">
        <f>IFERROR(VLOOKUP(Data[[#This Row],[Order ID]], Returns!$A:$B, 2, FALSE), "No")</f>
        <v>No</v>
      </c>
      <c r="X9793" s="1">
        <f>1/COUNTIF(Data[Order ID], Data[[#This Row],[Order ID]])</f>
        <v>0.25</v>
      </c>
      <c r="Y9793" s="1">
        <f>1/COUNTIFS(Data[Customer Name],Data[[#This Row],[Customer Name]], Data[MonthYear],Data[[#This Row],[MonthYear]])</f>
        <v>0.25</v>
      </c>
      <c r="Z9793" s="1" t="str">
        <f>TEXT(Data[[#This Row],[Order Date]], "mm.yy")</f>
        <v>05.16</v>
      </c>
    </row>
    <row r="9794" spans="1:26" x14ac:dyDescent="0.25">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1" t="str">
        <f>IF(M9794=People!$B$2,People!$A$5,(IF(M9794=People!$B$3,People!$A$3,(IF(M9794=People!$B$4,People!$A$4,(IF(M9794=People!$B$5,People!$A$5,0)))))))</f>
        <v>Kelly Williams</v>
      </c>
      <c r="W9794" s="1" t="str">
        <f>IFERROR(VLOOKUP(Data[[#This Row],[Order ID]], Returns!$A:$B, 2, FALSE), "No")</f>
        <v>No</v>
      </c>
      <c r="X9794" s="1">
        <f>1/COUNTIF(Data[Order ID], Data[[#This Row],[Order ID]])</f>
        <v>0.25</v>
      </c>
      <c r="Y9794" s="1">
        <f>1/COUNTIFS(Data[Customer Name],Data[[#This Row],[Customer Name]], Data[MonthYear],Data[[#This Row],[MonthYear]])</f>
        <v>0.25</v>
      </c>
      <c r="Z9794" s="1" t="str">
        <f>TEXT(Data[[#This Row],[Order Date]], "mm.yy")</f>
        <v>05.16</v>
      </c>
    </row>
    <row r="9795" spans="1:26" x14ac:dyDescent="0.25">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1" t="str">
        <f>IF(M9795=People!$B$2,People!$A$5,(IF(M9795=People!$B$3,People!$A$3,(IF(M9795=People!$B$4,People!$A$4,(IF(M9795=People!$B$5,People!$A$5,0)))))))</f>
        <v>Kelly Williams</v>
      </c>
      <c r="W9795" s="1" t="str">
        <f>IFERROR(VLOOKUP(Data[[#This Row],[Order ID]], Returns!$A:$B, 2, FALSE), "No")</f>
        <v>No</v>
      </c>
      <c r="X9795" s="1">
        <f>1/COUNTIF(Data[Order ID], Data[[#This Row],[Order ID]])</f>
        <v>0.25</v>
      </c>
      <c r="Y9795" s="1">
        <f>1/COUNTIFS(Data[Customer Name],Data[[#This Row],[Customer Name]], Data[MonthYear],Data[[#This Row],[MonthYear]])</f>
        <v>0.25</v>
      </c>
      <c r="Z9795" s="1" t="str">
        <f>TEXT(Data[[#This Row],[Order Date]], "mm.yy")</f>
        <v>05.16</v>
      </c>
    </row>
    <row r="9796" spans="1:26" x14ac:dyDescent="0.25">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1" t="str">
        <f>IF(M9796=People!$B$2,People!$A$5,(IF(M9796=People!$B$3,People!$A$3,(IF(M9796=People!$B$4,People!$A$4,(IF(M9796=People!$B$5,People!$A$5,0)))))))</f>
        <v>Kelly Williams</v>
      </c>
      <c r="W9796" s="1" t="str">
        <f>IFERROR(VLOOKUP(Data[[#This Row],[Order ID]], Returns!$A:$B, 2, FALSE), "No")</f>
        <v>No</v>
      </c>
      <c r="X9796" s="1">
        <f>1/COUNTIF(Data[Order ID], Data[[#This Row],[Order ID]])</f>
        <v>0.25</v>
      </c>
      <c r="Y9796" s="1">
        <f>1/COUNTIFS(Data[Customer Name],Data[[#This Row],[Customer Name]], Data[MonthYear],Data[[#This Row],[MonthYear]])</f>
        <v>0.25</v>
      </c>
      <c r="Z9796" s="1" t="str">
        <f>TEXT(Data[[#This Row],[Order Date]], "mm.yy")</f>
        <v>05.16</v>
      </c>
    </row>
    <row r="9797" spans="1:26" x14ac:dyDescent="0.25">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1" t="str">
        <f>IF(M9797=People!$B$2,People!$A$5,(IF(M9797=People!$B$3,People!$A$3,(IF(M9797=People!$B$4,People!$A$4,(IF(M9797=People!$B$5,People!$A$5,0)))))))</f>
        <v>Kelly Williams</v>
      </c>
      <c r="W9797" s="1" t="str">
        <f>IFERROR(VLOOKUP(Data[[#This Row],[Order ID]], Returns!$A:$B, 2, FALSE), "No")</f>
        <v>No</v>
      </c>
      <c r="X9797" s="1">
        <f>1/COUNTIF(Data[Order ID], Data[[#This Row],[Order ID]])</f>
        <v>1</v>
      </c>
      <c r="Y9797" s="1">
        <f>1/COUNTIFS(Data[Customer Name],Data[[#This Row],[Customer Name]], Data[MonthYear],Data[[#This Row],[MonthYear]])</f>
        <v>1</v>
      </c>
      <c r="Z9797" s="1" t="str">
        <f>TEXT(Data[[#This Row],[Order Date]], "mm.yy")</f>
        <v>05.18</v>
      </c>
    </row>
    <row r="9798" spans="1:26" x14ac:dyDescent="0.25">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1" t="str">
        <f>IF(M9798=People!$B$2,People!$A$5,(IF(M9798=People!$B$3,People!$A$3,(IF(M9798=People!$B$4,People!$A$4,(IF(M9798=People!$B$5,People!$A$5,0)))))))</f>
        <v>Chuck Magee</v>
      </c>
      <c r="W9798" s="1" t="str">
        <f>IFERROR(VLOOKUP(Data[[#This Row],[Order ID]], Returns!$A:$B, 2, FALSE), "No")</f>
        <v>No</v>
      </c>
      <c r="X9798" s="1">
        <f>1/COUNTIF(Data[Order ID], Data[[#This Row],[Order ID]])</f>
        <v>0.2</v>
      </c>
      <c r="Y9798" s="1">
        <f>1/COUNTIFS(Data[Customer Name],Data[[#This Row],[Customer Name]], Data[MonthYear],Data[[#This Row],[MonthYear]])</f>
        <v>0.2</v>
      </c>
      <c r="Z9798" s="1" t="str">
        <f>TEXT(Data[[#This Row],[Order Date]], "mm.yy")</f>
        <v>01.17</v>
      </c>
    </row>
    <row r="9799" spans="1:26" x14ac:dyDescent="0.25">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1" t="str">
        <f>IF(M9799=People!$B$2,People!$A$5,(IF(M9799=People!$B$3,People!$A$3,(IF(M9799=People!$B$4,People!$A$4,(IF(M9799=People!$B$5,People!$A$5,0)))))))</f>
        <v>Chuck Magee</v>
      </c>
      <c r="W9799" s="1" t="str">
        <f>IFERROR(VLOOKUP(Data[[#This Row],[Order ID]], Returns!$A:$B, 2, FALSE), "No")</f>
        <v>No</v>
      </c>
      <c r="X9799" s="1">
        <f>1/COUNTIF(Data[Order ID], Data[[#This Row],[Order ID]])</f>
        <v>0.2</v>
      </c>
      <c r="Y9799" s="1">
        <f>1/COUNTIFS(Data[Customer Name],Data[[#This Row],[Customer Name]], Data[MonthYear],Data[[#This Row],[MonthYear]])</f>
        <v>0.2</v>
      </c>
      <c r="Z9799" s="1" t="str">
        <f>TEXT(Data[[#This Row],[Order Date]], "mm.yy")</f>
        <v>01.17</v>
      </c>
    </row>
    <row r="9800" spans="1:26" x14ac:dyDescent="0.25">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1" t="str">
        <f>IF(M9800=People!$B$2,People!$A$5,(IF(M9800=People!$B$3,People!$A$3,(IF(M9800=People!$B$4,People!$A$4,(IF(M9800=People!$B$5,People!$A$5,0)))))))</f>
        <v>Chuck Magee</v>
      </c>
      <c r="W9800" s="1" t="str">
        <f>IFERROR(VLOOKUP(Data[[#This Row],[Order ID]], Returns!$A:$B, 2, FALSE), "No")</f>
        <v>No</v>
      </c>
      <c r="X9800" s="1">
        <f>1/COUNTIF(Data[Order ID], Data[[#This Row],[Order ID]])</f>
        <v>0.2</v>
      </c>
      <c r="Y9800" s="1">
        <f>1/COUNTIFS(Data[Customer Name],Data[[#This Row],[Customer Name]], Data[MonthYear],Data[[#This Row],[MonthYear]])</f>
        <v>0.2</v>
      </c>
      <c r="Z9800" s="1" t="str">
        <f>TEXT(Data[[#This Row],[Order Date]], "mm.yy")</f>
        <v>01.17</v>
      </c>
    </row>
    <row r="9801" spans="1:26" x14ac:dyDescent="0.25">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1" t="str">
        <f>IF(M9801=People!$B$2,People!$A$5,(IF(M9801=People!$B$3,People!$A$3,(IF(M9801=People!$B$4,People!$A$4,(IF(M9801=People!$B$5,People!$A$5,0)))))))</f>
        <v>Chuck Magee</v>
      </c>
      <c r="W9801" s="1" t="str">
        <f>IFERROR(VLOOKUP(Data[[#This Row],[Order ID]], Returns!$A:$B, 2, FALSE), "No")</f>
        <v>No</v>
      </c>
      <c r="X9801" s="1">
        <f>1/COUNTIF(Data[Order ID], Data[[#This Row],[Order ID]])</f>
        <v>0.2</v>
      </c>
      <c r="Y9801" s="1">
        <f>1/COUNTIFS(Data[Customer Name],Data[[#This Row],[Customer Name]], Data[MonthYear],Data[[#This Row],[MonthYear]])</f>
        <v>0.2</v>
      </c>
      <c r="Z9801" s="1" t="str">
        <f>TEXT(Data[[#This Row],[Order Date]], "mm.yy")</f>
        <v>01.17</v>
      </c>
    </row>
    <row r="9802" spans="1:26" x14ac:dyDescent="0.25">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1" t="str">
        <f>IF(M9802=People!$B$2,People!$A$5,(IF(M9802=People!$B$3,People!$A$3,(IF(M9802=People!$B$4,People!$A$4,(IF(M9802=People!$B$5,People!$A$5,0)))))))</f>
        <v>Chuck Magee</v>
      </c>
      <c r="W9802" s="1" t="str">
        <f>IFERROR(VLOOKUP(Data[[#This Row],[Order ID]], Returns!$A:$B, 2, FALSE), "No")</f>
        <v>No</v>
      </c>
      <c r="X9802" s="1">
        <f>1/COUNTIF(Data[Order ID], Data[[#This Row],[Order ID]])</f>
        <v>0.2</v>
      </c>
      <c r="Y9802" s="1">
        <f>1/COUNTIFS(Data[Customer Name],Data[[#This Row],[Customer Name]], Data[MonthYear],Data[[#This Row],[MonthYear]])</f>
        <v>0.2</v>
      </c>
      <c r="Z9802" s="1" t="str">
        <f>TEXT(Data[[#This Row],[Order Date]], "mm.yy")</f>
        <v>01.17</v>
      </c>
    </row>
    <row r="9803" spans="1:26" x14ac:dyDescent="0.25">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1" t="str">
        <f>IF(M9803=People!$B$2,People!$A$5,(IF(M9803=People!$B$3,People!$A$3,(IF(M9803=People!$B$4,People!$A$4,(IF(M9803=People!$B$5,People!$A$5,0)))))))</f>
        <v>Cassandra Brandow</v>
      </c>
      <c r="W9803" s="1" t="str">
        <f>IFERROR(VLOOKUP(Data[[#This Row],[Order ID]], Returns!$A:$B, 2, FALSE), "No")</f>
        <v>No</v>
      </c>
      <c r="X9803" s="1">
        <f>1/COUNTIF(Data[Order ID], Data[[#This Row],[Order ID]])</f>
        <v>1</v>
      </c>
      <c r="Y9803" s="1">
        <f>1/COUNTIFS(Data[Customer Name],Data[[#This Row],[Customer Name]], Data[MonthYear],Data[[#This Row],[MonthYear]])</f>
        <v>0.5</v>
      </c>
      <c r="Z9803" s="1" t="str">
        <f>TEXT(Data[[#This Row],[Order Date]], "mm.yy")</f>
        <v>09.19</v>
      </c>
    </row>
    <row r="9804" spans="1:26" x14ac:dyDescent="0.25">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1" t="str">
        <f>IF(M9804=People!$B$2,People!$A$5,(IF(M9804=People!$B$3,People!$A$3,(IF(M9804=People!$B$4,People!$A$4,(IF(M9804=People!$B$5,People!$A$5,0)))))))</f>
        <v>Chuck Magee</v>
      </c>
      <c r="W9804" s="1" t="str">
        <f>IFERROR(VLOOKUP(Data[[#This Row],[Order ID]], Returns!$A:$B, 2, FALSE), "No")</f>
        <v>No</v>
      </c>
      <c r="X9804" s="1">
        <f>1/COUNTIF(Data[Order ID], Data[[#This Row],[Order ID]])</f>
        <v>0.33333333333333331</v>
      </c>
      <c r="Y9804" s="1">
        <f>1/COUNTIFS(Data[Customer Name],Data[[#This Row],[Customer Name]], Data[MonthYear],Data[[#This Row],[MonthYear]])</f>
        <v>0.33333333333333331</v>
      </c>
      <c r="Z9804" s="1" t="str">
        <f>TEXT(Data[[#This Row],[Order Date]], "mm.yy")</f>
        <v>07.17</v>
      </c>
    </row>
    <row r="9805" spans="1:26" x14ac:dyDescent="0.25">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1" t="str">
        <f>IF(M9805=People!$B$2,People!$A$5,(IF(M9805=People!$B$3,People!$A$3,(IF(M9805=People!$B$4,People!$A$4,(IF(M9805=People!$B$5,People!$A$5,0)))))))</f>
        <v>Chuck Magee</v>
      </c>
      <c r="W9805" s="1" t="str">
        <f>IFERROR(VLOOKUP(Data[[#This Row],[Order ID]], Returns!$A:$B, 2, FALSE), "No")</f>
        <v>No</v>
      </c>
      <c r="X9805" s="1">
        <f>1/COUNTIF(Data[Order ID], Data[[#This Row],[Order ID]])</f>
        <v>0.33333333333333331</v>
      </c>
      <c r="Y9805" s="1">
        <f>1/COUNTIFS(Data[Customer Name],Data[[#This Row],[Customer Name]], Data[MonthYear],Data[[#This Row],[MonthYear]])</f>
        <v>0.33333333333333331</v>
      </c>
      <c r="Z9805" s="1" t="str">
        <f>TEXT(Data[[#This Row],[Order Date]], "mm.yy")</f>
        <v>07.17</v>
      </c>
    </row>
    <row r="9806" spans="1:26" x14ac:dyDescent="0.25">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1" t="str">
        <f>IF(M9806=People!$B$2,People!$A$5,(IF(M9806=People!$B$3,People!$A$3,(IF(M9806=People!$B$4,People!$A$4,(IF(M9806=People!$B$5,People!$A$5,0)))))))</f>
        <v>Chuck Magee</v>
      </c>
      <c r="W9806" s="1" t="str">
        <f>IFERROR(VLOOKUP(Data[[#This Row],[Order ID]], Returns!$A:$B, 2, FALSE), "No")</f>
        <v>No</v>
      </c>
      <c r="X9806" s="1">
        <f>1/COUNTIF(Data[Order ID], Data[[#This Row],[Order ID]])</f>
        <v>0.33333333333333331</v>
      </c>
      <c r="Y9806" s="1">
        <f>1/COUNTIFS(Data[Customer Name],Data[[#This Row],[Customer Name]], Data[MonthYear],Data[[#This Row],[MonthYear]])</f>
        <v>0.33333333333333331</v>
      </c>
      <c r="Z9806" s="1" t="str">
        <f>TEXT(Data[[#This Row],[Order Date]], "mm.yy")</f>
        <v>07.17</v>
      </c>
    </row>
    <row r="9807" spans="1:26" x14ac:dyDescent="0.25">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1" t="str">
        <f>IF(M9807=People!$B$2,People!$A$5,(IF(M9807=People!$B$3,People!$A$3,(IF(M9807=People!$B$4,People!$A$4,(IF(M9807=People!$B$5,People!$A$5,0)))))))</f>
        <v>Cassandra Brandow</v>
      </c>
      <c r="W9807" s="1" t="str">
        <f>IFERROR(VLOOKUP(Data[[#This Row],[Order ID]], Returns!$A:$B, 2, FALSE), "No")</f>
        <v>No</v>
      </c>
      <c r="X9807" s="1">
        <f>1/COUNTIF(Data[Order ID], Data[[#This Row],[Order ID]])</f>
        <v>0.5</v>
      </c>
      <c r="Y9807" s="1">
        <f>1/COUNTIFS(Data[Customer Name],Data[[#This Row],[Customer Name]], Data[MonthYear],Data[[#This Row],[MonthYear]])</f>
        <v>0.5</v>
      </c>
      <c r="Z9807" s="1" t="str">
        <f>TEXT(Data[[#This Row],[Order Date]], "mm.yy")</f>
        <v>10.18</v>
      </c>
    </row>
    <row r="9808" spans="1:26" x14ac:dyDescent="0.25">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1" t="str">
        <f>IF(M9808=People!$B$2,People!$A$5,(IF(M9808=People!$B$3,People!$A$3,(IF(M9808=People!$B$4,People!$A$4,(IF(M9808=People!$B$5,People!$A$5,0)))))))</f>
        <v>Cassandra Brandow</v>
      </c>
      <c r="W9808" s="1" t="str">
        <f>IFERROR(VLOOKUP(Data[[#This Row],[Order ID]], Returns!$A:$B, 2, FALSE), "No")</f>
        <v>No</v>
      </c>
      <c r="X9808" s="1">
        <f>1/COUNTIF(Data[Order ID], Data[[#This Row],[Order ID]])</f>
        <v>0.5</v>
      </c>
      <c r="Y9808" s="1">
        <f>1/COUNTIFS(Data[Customer Name],Data[[#This Row],[Customer Name]], Data[MonthYear],Data[[#This Row],[MonthYear]])</f>
        <v>0.5</v>
      </c>
      <c r="Z9808" s="1" t="str">
        <f>TEXT(Data[[#This Row],[Order Date]], "mm.yy")</f>
        <v>10.18</v>
      </c>
    </row>
    <row r="9809" spans="1:26" x14ac:dyDescent="0.25">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1" t="str">
        <f>IF(M9809=People!$B$2,People!$A$5,(IF(M9809=People!$B$3,People!$A$3,(IF(M9809=People!$B$4,People!$A$4,(IF(M9809=People!$B$5,People!$A$5,0)))))))</f>
        <v>Cassandra Brandow</v>
      </c>
      <c r="W9809" s="1" t="str">
        <f>IFERROR(VLOOKUP(Data[[#This Row],[Order ID]], Returns!$A:$B, 2, FALSE), "No")</f>
        <v>No</v>
      </c>
      <c r="X9809" s="1">
        <f>1/COUNTIF(Data[Order ID], Data[[#This Row],[Order ID]])</f>
        <v>1</v>
      </c>
      <c r="Y9809" s="1">
        <f>1/COUNTIFS(Data[Customer Name],Data[[#This Row],[Customer Name]], Data[MonthYear],Data[[#This Row],[MonthYear]])</f>
        <v>1</v>
      </c>
      <c r="Z9809" s="1" t="str">
        <f>TEXT(Data[[#This Row],[Order Date]], "mm.yy")</f>
        <v>07.19</v>
      </c>
    </row>
    <row r="9810" spans="1:26" x14ac:dyDescent="0.25">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1" t="str">
        <f>IF(M9810=People!$B$2,People!$A$5,(IF(M9810=People!$B$3,People!$A$3,(IF(M9810=People!$B$4,People!$A$4,(IF(M9810=People!$B$5,People!$A$5,0)))))))</f>
        <v>Kelly Williams</v>
      </c>
      <c r="W9810" s="1" t="str">
        <f>IFERROR(VLOOKUP(Data[[#This Row],[Order ID]], Returns!$A:$B, 2, FALSE), "No")</f>
        <v>No</v>
      </c>
      <c r="X9810" s="1">
        <f>1/COUNTIF(Data[Order ID], Data[[#This Row],[Order ID]])</f>
        <v>1</v>
      </c>
      <c r="Y9810" s="1">
        <f>1/COUNTIFS(Data[Customer Name],Data[[#This Row],[Customer Name]], Data[MonthYear],Data[[#This Row],[MonthYear]])</f>
        <v>1</v>
      </c>
      <c r="Z9810" s="1" t="str">
        <f>TEXT(Data[[#This Row],[Order Date]], "mm.yy")</f>
        <v>07.19</v>
      </c>
    </row>
    <row r="9811" spans="1:26" x14ac:dyDescent="0.25">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1" t="str">
        <f>IF(M9811=People!$B$2,People!$A$5,(IF(M9811=People!$B$3,People!$A$3,(IF(M9811=People!$B$4,People!$A$4,(IF(M9811=People!$B$5,People!$A$5,0)))))))</f>
        <v>Cassandra Brandow</v>
      </c>
      <c r="W9811" s="1" t="str">
        <f>IFERROR(VLOOKUP(Data[[#This Row],[Order ID]], Returns!$A:$B, 2, FALSE), "No")</f>
        <v>No</v>
      </c>
      <c r="X9811" s="1">
        <f>1/COUNTIF(Data[Order ID], Data[[#This Row],[Order ID]])</f>
        <v>0.5</v>
      </c>
      <c r="Y9811" s="1">
        <f>1/COUNTIFS(Data[Customer Name],Data[[#This Row],[Customer Name]], Data[MonthYear],Data[[#This Row],[MonthYear]])</f>
        <v>0.5</v>
      </c>
      <c r="Z9811" s="1" t="str">
        <f>TEXT(Data[[#This Row],[Order Date]], "mm.yy")</f>
        <v>11.16</v>
      </c>
    </row>
    <row r="9812" spans="1:26" x14ac:dyDescent="0.25">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1" t="str">
        <f>IF(M9812=People!$B$2,People!$A$5,(IF(M9812=People!$B$3,People!$A$3,(IF(M9812=People!$B$4,People!$A$4,(IF(M9812=People!$B$5,People!$A$5,0)))))))</f>
        <v>Cassandra Brandow</v>
      </c>
      <c r="W9812" s="1" t="str">
        <f>IFERROR(VLOOKUP(Data[[#This Row],[Order ID]], Returns!$A:$B, 2, FALSE), "No")</f>
        <v>No</v>
      </c>
      <c r="X9812" s="1">
        <f>1/COUNTIF(Data[Order ID], Data[[#This Row],[Order ID]])</f>
        <v>0.5</v>
      </c>
      <c r="Y9812" s="1">
        <f>1/COUNTIFS(Data[Customer Name],Data[[#This Row],[Customer Name]], Data[MonthYear],Data[[#This Row],[MonthYear]])</f>
        <v>0.5</v>
      </c>
      <c r="Z9812" s="1" t="str">
        <f>TEXT(Data[[#This Row],[Order Date]], "mm.yy")</f>
        <v>11.16</v>
      </c>
    </row>
    <row r="9813" spans="1:26" x14ac:dyDescent="0.25">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1" t="str">
        <f>IF(M9813=People!$B$2,People!$A$5,(IF(M9813=People!$B$3,People!$A$3,(IF(M9813=People!$B$4,People!$A$4,(IF(M9813=People!$B$5,People!$A$5,0)))))))</f>
        <v>Chuck Magee</v>
      </c>
      <c r="W9813" s="1" t="str">
        <f>IFERROR(VLOOKUP(Data[[#This Row],[Order ID]], Returns!$A:$B, 2, FALSE), "No")</f>
        <v>No</v>
      </c>
      <c r="X9813" s="1">
        <f>1/COUNTIF(Data[Order ID], Data[[#This Row],[Order ID]])</f>
        <v>0.25</v>
      </c>
      <c r="Y9813" s="1">
        <f>1/COUNTIFS(Data[Customer Name],Data[[#This Row],[Customer Name]], Data[MonthYear],Data[[#This Row],[MonthYear]])</f>
        <v>0.25</v>
      </c>
      <c r="Z9813" s="1" t="str">
        <f>TEXT(Data[[#This Row],[Order Date]], "mm.yy")</f>
        <v>11.18</v>
      </c>
    </row>
    <row r="9814" spans="1:26" x14ac:dyDescent="0.25">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1" t="str">
        <f>IF(M9814=People!$B$2,People!$A$5,(IF(M9814=People!$B$3,People!$A$3,(IF(M9814=People!$B$4,People!$A$4,(IF(M9814=People!$B$5,People!$A$5,0)))))))</f>
        <v>Chuck Magee</v>
      </c>
      <c r="W9814" s="1" t="str">
        <f>IFERROR(VLOOKUP(Data[[#This Row],[Order ID]], Returns!$A:$B, 2, FALSE), "No")</f>
        <v>No</v>
      </c>
      <c r="X9814" s="1">
        <f>1/COUNTIF(Data[Order ID], Data[[#This Row],[Order ID]])</f>
        <v>0.25</v>
      </c>
      <c r="Y9814" s="1">
        <f>1/COUNTIFS(Data[Customer Name],Data[[#This Row],[Customer Name]], Data[MonthYear],Data[[#This Row],[MonthYear]])</f>
        <v>0.25</v>
      </c>
      <c r="Z9814" s="1" t="str">
        <f>TEXT(Data[[#This Row],[Order Date]], "mm.yy")</f>
        <v>11.18</v>
      </c>
    </row>
    <row r="9815" spans="1:26" x14ac:dyDescent="0.25">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1" t="str">
        <f>IF(M9815=People!$B$2,People!$A$5,(IF(M9815=People!$B$3,People!$A$3,(IF(M9815=People!$B$4,People!$A$4,(IF(M9815=People!$B$5,People!$A$5,0)))))))</f>
        <v>Chuck Magee</v>
      </c>
      <c r="W9815" s="1" t="str">
        <f>IFERROR(VLOOKUP(Data[[#This Row],[Order ID]], Returns!$A:$B, 2, FALSE), "No")</f>
        <v>No</v>
      </c>
      <c r="X9815" s="1">
        <f>1/COUNTIF(Data[Order ID], Data[[#This Row],[Order ID]])</f>
        <v>0.25</v>
      </c>
      <c r="Y9815" s="1">
        <f>1/COUNTIFS(Data[Customer Name],Data[[#This Row],[Customer Name]], Data[MonthYear],Data[[#This Row],[MonthYear]])</f>
        <v>0.25</v>
      </c>
      <c r="Z9815" s="1" t="str">
        <f>TEXT(Data[[#This Row],[Order Date]], "mm.yy")</f>
        <v>11.18</v>
      </c>
    </row>
    <row r="9816" spans="1:26" x14ac:dyDescent="0.25">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1" t="str">
        <f>IF(M9816=People!$B$2,People!$A$5,(IF(M9816=People!$B$3,People!$A$3,(IF(M9816=People!$B$4,People!$A$4,(IF(M9816=People!$B$5,People!$A$5,0)))))))</f>
        <v>Chuck Magee</v>
      </c>
      <c r="W9816" s="1" t="str">
        <f>IFERROR(VLOOKUP(Data[[#This Row],[Order ID]], Returns!$A:$B, 2, FALSE), "No")</f>
        <v>No</v>
      </c>
      <c r="X9816" s="1">
        <f>1/COUNTIF(Data[Order ID], Data[[#This Row],[Order ID]])</f>
        <v>0.25</v>
      </c>
      <c r="Y9816" s="1">
        <f>1/COUNTIFS(Data[Customer Name],Data[[#This Row],[Customer Name]], Data[MonthYear],Data[[#This Row],[MonthYear]])</f>
        <v>0.25</v>
      </c>
      <c r="Z9816" s="1" t="str">
        <f>TEXT(Data[[#This Row],[Order Date]], "mm.yy")</f>
        <v>11.18</v>
      </c>
    </row>
    <row r="9817" spans="1:26" x14ac:dyDescent="0.25">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1" t="str">
        <f>IF(M9817=People!$B$2,People!$A$5,(IF(M9817=People!$B$3,People!$A$3,(IF(M9817=People!$B$4,People!$A$4,(IF(M9817=People!$B$5,People!$A$5,0)))))))</f>
        <v>Cassandra Brandow</v>
      </c>
      <c r="W9817" s="1" t="str">
        <f>IFERROR(VLOOKUP(Data[[#This Row],[Order ID]], Returns!$A:$B, 2, FALSE), "No")</f>
        <v>No</v>
      </c>
      <c r="X9817" s="1">
        <f>1/COUNTIF(Data[Order ID], Data[[#This Row],[Order ID]])</f>
        <v>0.14285714285714285</v>
      </c>
      <c r="Y9817" s="1">
        <f>1/COUNTIFS(Data[Customer Name],Data[[#This Row],[Customer Name]], Data[MonthYear],Data[[#This Row],[MonthYear]])</f>
        <v>0.14285714285714285</v>
      </c>
      <c r="Z9817" s="1" t="str">
        <f>TEXT(Data[[#This Row],[Order Date]], "mm.yy")</f>
        <v>06.17</v>
      </c>
    </row>
    <row r="9818" spans="1:26" x14ac:dyDescent="0.25">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1" t="str">
        <f>IF(M9818=People!$B$2,People!$A$5,(IF(M9818=People!$B$3,People!$A$3,(IF(M9818=People!$B$4,People!$A$4,(IF(M9818=People!$B$5,People!$A$5,0)))))))</f>
        <v>Cassandra Brandow</v>
      </c>
      <c r="W9818" s="1" t="str">
        <f>IFERROR(VLOOKUP(Data[[#This Row],[Order ID]], Returns!$A:$B, 2, FALSE), "No")</f>
        <v>No</v>
      </c>
      <c r="X9818" s="1">
        <f>1/COUNTIF(Data[Order ID], Data[[#This Row],[Order ID]])</f>
        <v>0.14285714285714285</v>
      </c>
      <c r="Y9818" s="1">
        <f>1/COUNTIFS(Data[Customer Name],Data[[#This Row],[Customer Name]], Data[MonthYear],Data[[#This Row],[MonthYear]])</f>
        <v>0.14285714285714285</v>
      </c>
      <c r="Z9818" s="1" t="str">
        <f>TEXT(Data[[#This Row],[Order Date]], "mm.yy")</f>
        <v>06.17</v>
      </c>
    </row>
    <row r="9819" spans="1:26" x14ac:dyDescent="0.25">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1" t="str">
        <f>IF(M9819=People!$B$2,People!$A$5,(IF(M9819=People!$B$3,People!$A$3,(IF(M9819=People!$B$4,People!$A$4,(IF(M9819=People!$B$5,People!$A$5,0)))))))</f>
        <v>Cassandra Brandow</v>
      </c>
      <c r="W9819" s="1" t="str">
        <f>IFERROR(VLOOKUP(Data[[#This Row],[Order ID]], Returns!$A:$B, 2, FALSE), "No")</f>
        <v>No</v>
      </c>
      <c r="X9819" s="1">
        <f>1/COUNTIF(Data[Order ID], Data[[#This Row],[Order ID]])</f>
        <v>0.14285714285714285</v>
      </c>
      <c r="Y9819" s="1">
        <f>1/COUNTIFS(Data[Customer Name],Data[[#This Row],[Customer Name]], Data[MonthYear],Data[[#This Row],[MonthYear]])</f>
        <v>0.14285714285714285</v>
      </c>
      <c r="Z9819" s="1" t="str">
        <f>TEXT(Data[[#This Row],[Order Date]], "mm.yy")</f>
        <v>06.17</v>
      </c>
    </row>
    <row r="9820" spans="1:26" x14ac:dyDescent="0.25">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1" t="str">
        <f>IF(M9820=People!$B$2,People!$A$5,(IF(M9820=People!$B$3,People!$A$3,(IF(M9820=People!$B$4,People!$A$4,(IF(M9820=People!$B$5,People!$A$5,0)))))))</f>
        <v>Cassandra Brandow</v>
      </c>
      <c r="W9820" s="1" t="str">
        <f>IFERROR(VLOOKUP(Data[[#This Row],[Order ID]], Returns!$A:$B, 2, FALSE), "No")</f>
        <v>No</v>
      </c>
      <c r="X9820" s="1">
        <f>1/COUNTIF(Data[Order ID], Data[[#This Row],[Order ID]])</f>
        <v>0.14285714285714285</v>
      </c>
      <c r="Y9820" s="1">
        <f>1/COUNTIFS(Data[Customer Name],Data[[#This Row],[Customer Name]], Data[MonthYear],Data[[#This Row],[MonthYear]])</f>
        <v>0.14285714285714285</v>
      </c>
      <c r="Z9820" s="1" t="str">
        <f>TEXT(Data[[#This Row],[Order Date]], "mm.yy")</f>
        <v>06.17</v>
      </c>
    </row>
    <row r="9821" spans="1:26" x14ac:dyDescent="0.25">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1" t="str">
        <f>IF(M9821=People!$B$2,People!$A$5,(IF(M9821=People!$B$3,People!$A$3,(IF(M9821=People!$B$4,People!$A$4,(IF(M9821=People!$B$5,People!$A$5,0)))))))</f>
        <v>Cassandra Brandow</v>
      </c>
      <c r="W9821" s="1" t="str">
        <f>IFERROR(VLOOKUP(Data[[#This Row],[Order ID]], Returns!$A:$B, 2, FALSE), "No")</f>
        <v>No</v>
      </c>
      <c r="X9821" s="1">
        <f>1/COUNTIF(Data[Order ID], Data[[#This Row],[Order ID]])</f>
        <v>0.14285714285714285</v>
      </c>
      <c r="Y9821" s="1">
        <f>1/COUNTIFS(Data[Customer Name],Data[[#This Row],[Customer Name]], Data[MonthYear],Data[[#This Row],[MonthYear]])</f>
        <v>0.14285714285714285</v>
      </c>
      <c r="Z9821" s="1" t="str">
        <f>TEXT(Data[[#This Row],[Order Date]], "mm.yy")</f>
        <v>06.17</v>
      </c>
    </row>
    <row r="9822" spans="1:26" x14ac:dyDescent="0.25">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1" t="str">
        <f>IF(M9822=People!$B$2,People!$A$5,(IF(M9822=People!$B$3,People!$A$3,(IF(M9822=People!$B$4,People!$A$4,(IF(M9822=People!$B$5,People!$A$5,0)))))))</f>
        <v>Cassandra Brandow</v>
      </c>
      <c r="W9822" s="1" t="str">
        <f>IFERROR(VLOOKUP(Data[[#This Row],[Order ID]], Returns!$A:$B, 2, FALSE), "No")</f>
        <v>No</v>
      </c>
      <c r="X9822" s="1">
        <f>1/COUNTIF(Data[Order ID], Data[[#This Row],[Order ID]])</f>
        <v>0.14285714285714285</v>
      </c>
      <c r="Y9822" s="1">
        <f>1/COUNTIFS(Data[Customer Name],Data[[#This Row],[Customer Name]], Data[MonthYear],Data[[#This Row],[MonthYear]])</f>
        <v>0.14285714285714285</v>
      </c>
      <c r="Z9822" s="1" t="str">
        <f>TEXT(Data[[#This Row],[Order Date]], "mm.yy")</f>
        <v>06.17</v>
      </c>
    </row>
    <row r="9823" spans="1:26" x14ac:dyDescent="0.25">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1" t="str">
        <f>IF(M9823=People!$B$2,People!$A$5,(IF(M9823=People!$B$3,People!$A$3,(IF(M9823=People!$B$4,People!$A$4,(IF(M9823=People!$B$5,People!$A$5,0)))))))</f>
        <v>Cassandra Brandow</v>
      </c>
      <c r="W9823" s="1" t="str">
        <f>IFERROR(VLOOKUP(Data[[#This Row],[Order ID]], Returns!$A:$B, 2, FALSE), "No")</f>
        <v>No</v>
      </c>
      <c r="X9823" s="1">
        <f>1/COUNTIF(Data[Order ID], Data[[#This Row],[Order ID]])</f>
        <v>0.14285714285714285</v>
      </c>
      <c r="Y9823" s="1">
        <f>1/COUNTIFS(Data[Customer Name],Data[[#This Row],[Customer Name]], Data[MonthYear],Data[[#This Row],[MonthYear]])</f>
        <v>0.14285714285714285</v>
      </c>
      <c r="Z9823" s="1" t="str">
        <f>TEXT(Data[[#This Row],[Order Date]], "mm.yy")</f>
        <v>06.17</v>
      </c>
    </row>
    <row r="9824" spans="1:26" x14ac:dyDescent="0.25">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1" t="str">
        <f>IF(M9824=People!$B$2,People!$A$5,(IF(M9824=People!$B$3,People!$A$3,(IF(M9824=People!$B$4,People!$A$4,(IF(M9824=People!$B$5,People!$A$5,0)))))))</f>
        <v>Cassandra Brandow</v>
      </c>
      <c r="W9824" s="1" t="str">
        <f>IFERROR(VLOOKUP(Data[[#This Row],[Order ID]], Returns!$A:$B, 2, FALSE), "No")</f>
        <v>Yes</v>
      </c>
      <c r="X9824" s="1">
        <f>1/COUNTIF(Data[Order ID], Data[[#This Row],[Order ID]])</f>
        <v>0.2</v>
      </c>
      <c r="Y9824" s="1">
        <f>1/COUNTIFS(Data[Customer Name],Data[[#This Row],[Customer Name]], Data[MonthYear],Data[[#This Row],[MonthYear]])</f>
        <v>0.2</v>
      </c>
      <c r="Z9824" s="1" t="str">
        <f>TEXT(Data[[#This Row],[Order Date]], "mm.yy")</f>
        <v>08.16</v>
      </c>
    </row>
    <row r="9825" spans="1:26" x14ac:dyDescent="0.25">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1" t="str">
        <f>IF(M9825=People!$B$2,People!$A$5,(IF(M9825=People!$B$3,People!$A$3,(IF(M9825=People!$B$4,People!$A$4,(IF(M9825=People!$B$5,People!$A$5,0)))))))</f>
        <v>Cassandra Brandow</v>
      </c>
      <c r="W9825" s="1" t="str">
        <f>IFERROR(VLOOKUP(Data[[#This Row],[Order ID]], Returns!$A:$B, 2, FALSE), "No")</f>
        <v>Yes</v>
      </c>
      <c r="X9825" s="1">
        <f>1/COUNTIF(Data[Order ID], Data[[#This Row],[Order ID]])</f>
        <v>0.2</v>
      </c>
      <c r="Y9825" s="1">
        <f>1/COUNTIFS(Data[Customer Name],Data[[#This Row],[Customer Name]], Data[MonthYear],Data[[#This Row],[MonthYear]])</f>
        <v>0.2</v>
      </c>
      <c r="Z9825" s="1" t="str">
        <f>TEXT(Data[[#This Row],[Order Date]], "mm.yy")</f>
        <v>08.16</v>
      </c>
    </row>
    <row r="9826" spans="1:26" x14ac:dyDescent="0.25">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1" t="str">
        <f>IF(M9826=People!$B$2,People!$A$5,(IF(M9826=People!$B$3,People!$A$3,(IF(M9826=People!$B$4,People!$A$4,(IF(M9826=People!$B$5,People!$A$5,0)))))))</f>
        <v>Cassandra Brandow</v>
      </c>
      <c r="W9826" s="1" t="str">
        <f>IFERROR(VLOOKUP(Data[[#This Row],[Order ID]], Returns!$A:$B, 2, FALSE), "No")</f>
        <v>Yes</v>
      </c>
      <c r="X9826" s="1">
        <f>1/COUNTIF(Data[Order ID], Data[[#This Row],[Order ID]])</f>
        <v>0.2</v>
      </c>
      <c r="Y9826" s="1">
        <f>1/COUNTIFS(Data[Customer Name],Data[[#This Row],[Customer Name]], Data[MonthYear],Data[[#This Row],[MonthYear]])</f>
        <v>0.2</v>
      </c>
      <c r="Z9826" s="1" t="str">
        <f>TEXT(Data[[#This Row],[Order Date]], "mm.yy")</f>
        <v>08.16</v>
      </c>
    </row>
    <row r="9827" spans="1:26" x14ac:dyDescent="0.25">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1" t="str">
        <f>IF(M9827=People!$B$2,People!$A$5,(IF(M9827=People!$B$3,People!$A$3,(IF(M9827=People!$B$4,People!$A$4,(IF(M9827=People!$B$5,People!$A$5,0)))))))</f>
        <v>Cassandra Brandow</v>
      </c>
      <c r="W9827" s="1" t="str">
        <f>IFERROR(VLOOKUP(Data[[#This Row],[Order ID]], Returns!$A:$B, 2, FALSE), "No")</f>
        <v>Yes</v>
      </c>
      <c r="X9827" s="1">
        <f>1/COUNTIF(Data[Order ID], Data[[#This Row],[Order ID]])</f>
        <v>0.2</v>
      </c>
      <c r="Y9827" s="1">
        <f>1/COUNTIFS(Data[Customer Name],Data[[#This Row],[Customer Name]], Data[MonthYear],Data[[#This Row],[MonthYear]])</f>
        <v>0.2</v>
      </c>
      <c r="Z9827" s="1" t="str">
        <f>TEXT(Data[[#This Row],[Order Date]], "mm.yy")</f>
        <v>08.16</v>
      </c>
    </row>
    <row r="9828" spans="1:26" x14ac:dyDescent="0.25">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1" t="str">
        <f>IF(M9828=People!$B$2,People!$A$5,(IF(M9828=People!$B$3,People!$A$3,(IF(M9828=People!$B$4,People!$A$4,(IF(M9828=People!$B$5,People!$A$5,0)))))))</f>
        <v>Cassandra Brandow</v>
      </c>
      <c r="W9828" s="1" t="str">
        <f>IFERROR(VLOOKUP(Data[[#This Row],[Order ID]], Returns!$A:$B, 2, FALSE), "No")</f>
        <v>Yes</v>
      </c>
      <c r="X9828" s="1">
        <f>1/COUNTIF(Data[Order ID], Data[[#This Row],[Order ID]])</f>
        <v>0.2</v>
      </c>
      <c r="Y9828" s="1">
        <f>1/COUNTIFS(Data[Customer Name],Data[[#This Row],[Customer Name]], Data[MonthYear],Data[[#This Row],[MonthYear]])</f>
        <v>0.2</v>
      </c>
      <c r="Z9828" s="1" t="str">
        <f>TEXT(Data[[#This Row],[Order Date]], "mm.yy")</f>
        <v>08.16</v>
      </c>
    </row>
    <row r="9829" spans="1:26" x14ac:dyDescent="0.25">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1" t="str">
        <f>IF(M9829=People!$B$2,People!$A$5,(IF(M9829=People!$B$3,People!$A$3,(IF(M9829=People!$B$4,People!$A$4,(IF(M9829=People!$B$5,People!$A$5,0)))))))</f>
        <v>Chuck Magee</v>
      </c>
      <c r="W9829" s="1" t="str">
        <f>IFERROR(VLOOKUP(Data[[#This Row],[Order ID]], Returns!$A:$B, 2, FALSE), "No")</f>
        <v>No</v>
      </c>
      <c r="X9829" s="1">
        <f>1/COUNTIF(Data[Order ID], Data[[#This Row],[Order ID]])</f>
        <v>0.5</v>
      </c>
      <c r="Y9829" s="1">
        <f>1/COUNTIFS(Data[Customer Name],Data[[#This Row],[Customer Name]], Data[MonthYear],Data[[#This Row],[MonthYear]])</f>
        <v>0.5</v>
      </c>
      <c r="Z9829" s="1" t="str">
        <f>TEXT(Data[[#This Row],[Order Date]], "mm.yy")</f>
        <v>06.19</v>
      </c>
    </row>
    <row r="9830" spans="1:26" x14ac:dyDescent="0.25">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1" t="str">
        <f>IF(M9830=People!$B$2,People!$A$5,(IF(M9830=People!$B$3,People!$A$3,(IF(M9830=People!$B$4,People!$A$4,(IF(M9830=People!$B$5,People!$A$5,0)))))))</f>
        <v>Chuck Magee</v>
      </c>
      <c r="W9830" s="1" t="str">
        <f>IFERROR(VLOOKUP(Data[[#This Row],[Order ID]], Returns!$A:$B, 2, FALSE), "No")</f>
        <v>No</v>
      </c>
      <c r="X9830" s="1">
        <f>1/COUNTIF(Data[Order ID], Data[[#This Row],[Order ID]])</f>
        <v>0.5</v>
      </c>
      <c r="Y9830" s="1">
        <f>1/COUNTIFS(Data[Customer Name],Data[[#This Row],[Customer Name]], Data[MonthYear],Data[[#This Row],[MonthYear]])</f>
        <v>0.5</v>
      </c>
      <c r="Z9830" s="1" t="str">
        <f>TEXT(Data[[#This Row],[Order Date]], "mm.yy")</f>
        <v>06.19</v>
      </c>
    </row>
    <row r="9831" spans="1:26" x14ac:dyDescent="0.25">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1" t="str">
        <f>IF(M9831=People!$B$2,People!$A$5,(IF(M9831=People!$B$3,People!$A$3,(IF(M9831=People!$B$4,People!$A$4,(IF(M9831=People!$B$5,People!$A$5,0)))))))</f>
        <v>Cassandra Brandow</v>
      </c>
      <c r="W9831" s="1" t="str">
        <f>IFERROR(VLOOKUP(Data[[#This Row],[Order ID]], Returns!$A:$B, 2, FALSE), "No")</f>
        <v>No</v>
      </c>
      <c r="X9831" s="1">
        <f>1/COUNTIF(Data[Order ID], Data[[#This Row],[Order ID]])</f>
        <v>1</v>
      </c>
      <c r="Y9831" s="1">
        <f>1/COUNTIFS(Data[Customer Name],Data[[#This Row],[Customer Name]], Data[MonthYear],Data[[#This Row],[MonthYear]])</f>
        <v>1</v>
      </c>
      <c r="Z9831" s="1" t="str">
        <f>TEXT(Data[[#This Row],[Order Date]], "mm.yy")</f>
        <v>07.19</v>
      </c>
    </row>
    <row r="9832" spans="1:26" x14ac:dyDescent="0.25">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1" t="str">
        <f>IF(M9832=People!$B$2,People!$A$5,(IF(M9832=People!$B$3,People!$A$3,(IF(M9832=People!$B$4,People!$A$4,(IF(M9832=People!$B$5,People!$A$5,0)))))))</f>
        <v>Kelly Williams</v>
      </c>
      <c r="W9832" s="1" t="str">
        <f>IFERROR(VLOOKUP(Data[[#This Row],[Order ID]], Returns!$A:$B, 2, FALSE), "No")</f>
        <v>No</v>
      </c>
      <c r="X9832" s="1">
        <f>1/COUNTIF(Data[Order ID], Data[[#This Row],[Order ID]])</f>
        <v>0.5</v>
      </c>
      <c r="Y9832" s="1">
        <f>1/COUNTIFS(Data[Customer Name],Data[[#This Row],[Customer Name]], Data[MonthYear],Data[[#This Row],[MonthYear]])</f>
        <v>0.5</v>
      </c>
      <c r="Z9832" s="1" t="str">
        <f>TEXT(Data[[#This Row],[Order Date]], "mm.yy")</f>
        <v>12.16</v>
      </c>
    </row>
    <row r="9833" spans="1:26" x14ac:dyDescent="0.25">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1" t="str">
        <f>IF(M9833=People!$B$2,People!$A$5,(IF(M9833=People!$B$3,People!$A$3,(IF(M9833=People!$B$4,People!$A$4,(IF(M9833=People!$B$5,People!$A$5,0)))))))</f>
        <v>Kelly Williams</v>
      </c>
      <c r="W9833" s="1" t="str">
        <f>IFERROR(VLOOKUP(Data[[#This Row],[Order ID]], Returns!$A:$B, 2, FALSE), "No")</f>
        <v>No</v>
      </c>
      <c r="X9833" s="1">
        <f>1/COUNTIF(Data[Order ID], Data[[#This Row],[Order ID]])</f>
        <v>0.5</v>
      </c>
      <c r="Y9833" s="1">
        <f>1/COUNTIFS(Data[Customer Name],Data[[#This Row],[Customer Name]], Data[MonthYear],Data[[#This Row],[MonthYear]])</f>
        <v>0.5</v>
      </c>
      <c r="Z9833" s="1" t="str">
        <f>TEXT(Data[[#This Row],[Order Date]], "mm.yy")</f>
        <v>12.16</v>
      </c>
    </row>
    <row r="9834" spans="1:26" x14ac:dyDescent="0.25">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1" t="str">
        <f>IF(M9834=People!$B$2,People!$A$5,(IF(M9834=People!$B$3,People!$A$3,(IF(M9834=People!$B$4,People!$A$4,(IF(M9834=People!$B$5,People!$A$5,0)))))))</f>
        <v>Kelly Williams</v>
      </c>
      <c r="W9834" s="1" t="str">
        <f>IFERROR(VLOOKUP(Data[[#This Row],[Order ID]], Returns!$A:$B, 2, FALSE), "No")</f>
        <v>No</v>
      </c>
      <c r="X9834" s="1">
        <f>1/COUNTIF(Data[Order ID], Data[[#This Row],[Order ID]])</f>
        <v>1</v>
      </c>
      <c r="Y9834" s="1">
        <f>1/COUNTIFS(Data[Customer Name],Data[[#This Row],[Customer Name]], Data[MonthYear],Data[[#This Row],[MonthYear]])</f>
        <v>1</v>
      </c>
      <c r="Z9834" s="1" t="str">
        <f>TEXT(Data[[#This Row],[Order Date]], "mm.yy")</f>
        <v>05.16</v>
      </c>
    </row>
    <row r="9835" spans="1:26" x14ac:dyDescent="0.25">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1" t="str">
        <f>IF(M9835=People!$B$2,People!$A$5,(IF(M9835=People!$B$3,People!$A$3,(IF(M9835=People!$B$4,People!$A$4,(IF(M9835=People!$B$5,People!$A$5,0)))))))</f>
        <v>Chuck Magee</v>
      </c>
      <c r="W9835" s="1" t="str">
        <f>IFERROR(VLOOKUP(Data[[#This Row],[Order ID]], Returns!$A:$B, 2, FALSE), "No")</f>
        <v>No</v>
      </c>
      <c r="X9835" s="1">
        <f>1/COUNTIF(Data[Order ID], Data[[#This Row],[Order ID]])</f>
        <v>1</v>
      </c>
      <c r="Y9835" s="1">
        <f>1/COUNTIFS(Data[Customer Name],Data[[#This Row],[Customer Name]], Data[MonthYear],Data[[#This Row],[MonthYear]])</f>
        <v>0.5</v>
      </c>
      <c r="Z9835" s="1" t="str">
        <f>TEXT(Data[[#This Row],[Order Date]], "mm.yy")</f>
        <v>09.19</v>
      </c>
    </row>
    <row r="9836" spans="1:26" x14ac:dyDescent="0.25">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1" t="str">
        <f>IF(M9836=People!$B$2,People!$A$5,(IF(M9836=People!$B$3,People!$A$3,(IF(M9836=People!$B$4,People!$A$4,(IF(M9836=People!$B$5,People!$A$5,0)))))))</f>
        <v>Kelly Williams</v>
      </c>
      <c r="W9836" s="1" t="str">
        <f>IFERROR(VLOOKUP(Data[[#This Row],[Order ID]], Returns!$A:$B, 2, FALSE), "No")</f>
        <v>No</v>
      </c>
      <c r="X9836" s="1">
        <f>1/COUNTIF(Data[Order ID], Data[[#This Row],[Order ID]])</f>
        <v>0.5</v>
      </c>
      <c r="Y9836" s="1">
        <f>1/COUNTIFS(Data[Customer Name],Data[[#This Row],[Customer Name]], Data[MonthYear],Data[[#This Row],[MonthYear]])</f>
        <v>0.5</v>
      </c>
      <c r="Z9836" s="1" t="str">
        <f>TEXT(Data[[#This Row],[Order Date]], "mm.yy")</f>
        <v>10.18</v>
      </c>
    </row>
    <row r="9837" spans="1:26" x14ac:dyDescent="0.25">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1" t="str">
        <f>IF(M9837=People!$B$2,People!$A$5,(IF(M9837=People!$B$3,People!$A$3,(IF(M9837=People!$B$4,People!$A$4,(IF(M9837=People!$B$5,People!$A$5,0)))))))</f>
        <v>Kelly Williams</v>
      </c>
      <c r="W9837" s="1" t="str">
        <f>IFERROR(VLOOKUP(Data[[#This Row],[Order ID]], Returns!$A:$B, 2, FALSE), "No")</f>
        <v>No</v>
      </c>
      <c r="X9837" s="1">
        <f>1/COUNTIF(Data[Order ID], Data[[#This Row],[Order ID]])</f>
        <v>0.5</v>
      </c>
      <c r="Y9837" s="1">
        <f>1/COUNTIFS(Data[Customer Name],Data[[#This Row],[Customer Name]], Data[MonthYear],Data[[#This Row],[MonthYear]])</f>
        <v>0.5</v>
      </c>
      <c r="Z9837" s="1" t="str">
        <f>TEXT(Data[[#This Row],[Order Date]], "mm.yy")</f>
        <v>10.18</v>
      </c>
    </row>
    <row r="9838" spans="1:26" x14ac:dyDescent="0.25">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1" t="str">
        <f>IF(M9838=People!$B$2,People!$A$5,(IF(M9838=People!$B$3,People!$A$3,(IF(M9838=People!$B$4,People!$A$4,(IF(M9838=People!$B$5,People!$A$5,0)))))))</f>
        <v>Cassandra Brandow</v>
      </c>
      <c r="W9838" s="1" t="str">
        <f>IFERROR(VLOOKUP(Data[[#This Row],[Order ID]], Returns!$A:$B, 2, FALSE), "No")</f>
        <v>No</v>
      </c>
      <c r="X9838" s="1">
        <f>1/COUNTIF(Data[Order ID], Data[[#This Row],[Order ID]])</f>
        <v>0.14285714285714285</v>
      </c>
      <c r="Y9838" s="1">
        <f>1/COUNTIFS(Data[Customer Name],Data[[#This Row],[Customer Name]], Data[MonthYear],Data[[#This Row],[MonthYear]])</f>
        <v>0.14285714285714285</v>
      </c>
      <c r="Z9838" s="1" t="str">
        <f>TEXT(Data[[#This Row],[Order Date]], "mm.yy")</f>
        <v>09.18</v>
      </c>
    </row>
    <row r="9839" spans="1:26" x14ac:dyDescent="0.25">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1" t="str">
        <f>IF(M9839=People!$B$2,People!$A$5,(IF(M9839=People!$B$3,People!$A$3,(IF(M9839=People!$B$4,People!$A$4,(IF(M9839=People!$B$5,People!$A$5,0)))))))</f>
        <v>Cassandra Brandow</v>
      </c>
      <c r="W9839" s="1" t="str">
        <f>IFERROR(VLOOKUP(Data[[#This Row],[Order ID]], Returns!$A:$B, 2, FALSE), "No")</f>
        <v>No</v>
      </c>
      <c r="X9839" s="1">
        <f>1/COUNTIF(Data[Order ID], Data[[#This Row],[Order ID]])</f>
        <v>0.14285714285714285</v>
      </c>
      <c r="Y9839" s="1">
        <f>1/COUNTIFS(Data[Customer Name],Data[[#This Row],[Customer Name]], Data[MonthYear],Data[[#This Row],[MonthYear]])</f>
        <v>0.14285714285714285</v>
      </c>
      <c r="Z9839" s="1" t="str">
        <f>TEXT(Data[[#This Row],[Order Date]], "mm.yy")</f>
        <v>09.18</v>
      </c>
    </row>
    <row r="9840" spans="1:26" x14ac:dyDescent="0.25">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1" t="str">
        <f>IF(M9840=People!$B$2,People!$A$5,(IF(M9840=People!$B$3,People!$A$3,(IF(M9840=People!$B$4,People!$A$4,(IF(M9840=People!$B$5,People!$A$5,0)))))))</f>
        <v>Cassandra Brandow</v>
      </c>
      <c r="W9840" s="1" t="str">
        <f>IFERROR(VLOOKUP(Data[[#This Row],[Order ID]], Returns!$A:$B, 2, FALSE), "No")</f>
        <v>No</v>
      </c>
      <c r="X9840" s="1">
        <f>1/COUNTIF(Data[Order ID], Data[[#This Row],[Order ID]])</f>
        <v>0.14285714285714285</v>
      </c>
      <c r="Y9840" s="1">
        <f>1/COUNTIFS(Data[Customer Name],Data[[#This Row],[Customer Name]], Data[MonthYear],Data[[#This Row],[MonthYear]])</f>
        <v>0.14285714285714285</v>
      </c>
      <c r="Z9840" s="1" t="str">
        <f>TEXT(Data[[#This Row],[Order Date]], "mm.yy")</f>
        <v>09.18</v>
      </c>
    </row>
    <row r="9841" spans="1:26" x14ac:dyDescent="0.25">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1" t="str">
        <f>IF(M9841=People!$B$2,People!$A$5,(IF(M9841=People!$B$3,People!$A$3,(IF(M9841=People!$B$4,People!$A$4,(IF(M9841=People!$B$5,People!$A$5,0)))))))</f>
        <v>Cassandra Brandow</v>
      </c>
      <c r="W9841" s="1" t="str">
        <f>IFERROR(VLOOKUP(Data[[#This Row],[Order ID]], Returns!$A:$B, 2, FALSE), "No")</f>
        <v>No</v>
      </c>
      <c r="X9841" s="1">
        <f>1/COUNTIF(Data[Order ID], Data[[#This Row],[Order ID]])</f>
        <v>0.14285714285714285</v>
      </c>
      <c r="Y9841" s="1">
        <f>1/COUNTIFS(Data[Customer Name],Data[[#This Row],[Customer Name]], Data[MonthYear],Data[[#This Row],[MonthYear]])</f>
        <v>0.14285714285714285</v>
      </c>
      <c r="Z9841" s="1" t="str">
        <f>TEXT(Data[[#This Row],[Order Date]], "mm.yy")</f>
        <v>09.18</v>
      </c>
    </row>
    <row r="9842" spans="1:26" x14ac:dyDescent="0.25">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1" t="str">
        <f>IF(M9842=People!$B$2,People!$A$5,(IF(M9842=People!$B$3,People!$A$3,(IF(M9842=People!$B$4,People!$A$4,(IF(M9842=People!$B$5,People!$A$5,0)))))))</f>
        <v>Cassandra Brandow</v>
      </c>
      <c r="W9842" s="1" t="str">
        <f>IFERROR(VLOOKUP(Data[[#This Row],[Order ID]], Returns!$A:$B, 2, FALSE), "No")</f>
        <v>No</v>
      </c>
      <c r="X9842" s="1">
        <f>1/COUNTIF(Data[Order ID], Data[[#This Row],[Order ID]])</f>
        <v>0.14285714285714285</v>
      </c>
      <c r="Y9842" s="1">
        <f>1/COUNTIFS(Data[Customer Name],Data[[#This Row],[Customer Name]], Data[MonthYear],Data[[#This Row],[MonthYear]])</f>
        <v>0.14285714285714285</v>
      </c>
      <c r="Z9842" s="1" t="str">
        <f>TEXT(Data[[#This Row],[Order Date]], "mm.yy")</f>
        <v>09.18</v>
      </c>
    </row>
    <row r="9843" spans="1:26" x14ac:dyDescent="0.25">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1" t="str">
        <f>IF(M9843=People!$B$2,People!$A$5,(IF(M9843=People!$B$3,People!$A$3,(IF(M9843=People!$B$4,People!$A$4,(IF(M9843=People!$B$5,People!$A$5,0)))))))</f>
        <v>Cassandra Brandow</v>
      </c>
      <c r="W9843" s="1" t="str">
        <f>IFERROR(VLOOKUP(Data[[#This Row],[Order ID]], Returns!$A:$B, 2, FALSE), "No")</f>
        <v>No</v>
      </c>
      <c r="X9843" s="1">
        <f>1/COUNTIF(Data[Order ID], Data[[#This Row],[Order ID]])</f>
        <v>0.14285714285714285</v>
      </c>
      <c r="Y9843" s="1">
        <f>1/COUNTIFS(Data[Customer Name],Data[[#This Row],[Customer Name]], Data[MonthYear],Data[[#This Row],[MonthYear]])</f>
        <v>0.14285714285714285</v>
      </c>
      <c r="Z9843" s="1" t="str">
        <f>TEXT(Data[[#This Row],[Order Date]], "mm.yy")</f>
        <v>09.18</v>
      </c>
    </row>
    <row r="9844" spans="1:26" x14ac:dyDescent="0.25">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1" t="str">
        <f>IF(M9844=People!$B$2,People!$A$5,(IF(M9844=People!$B$3,People!$A$3,(IF(M9844=People!$B$4,People!$A$4,(IF(M9844=People!$B$5,People!$A$5,0)))))))</f>
        <v>Cassandra Brandow</v>
      </c>
      <c r="W9844" s="1" t="str">
        <f>IFERROR(VLOOKUP(Data[[#This Row],[Order ID]], Returns!$A:$B, 2, FALSE), "No")</f>
        <v>No</v>
      </c>
      <c r="X9844" s="1">
        <f>1/COUNTIF(Data[Order ID], Data[[#This Row],[Order ID]])</f>
        <v>0.14285714285714285</v>
      </c>
      <c r="Y9844" s="1">
        <f>1/COUNTIFS(Data[Customer Name],Data[[#This Row],[Customer Name]], Data[MonthYear],Data[[#This Row],[MonthYear]])</f>
        <v>0.14285714285714285</v>
      </c>
      <c r="Z9844" s="1" t="str">
        <f>TEXT(Data[[#This Row],[Order Date]], "mm.yy")</f>
        <v>09.18</v>
      </c>
    </row>
    <row r="9845" spans="1:26" x14ac:dyDescent="0.25">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1" t="str">
        <f>IF(M9845=People!$B$2,People!$A$5,(IF(M9845=People!$B$3,People!$A$3,(IF(M9845=People!$B$4,People!$A$4,(IF(M9845=People!$B$5,People!$A$5,0)))))))</f>
        <v>Kelly Williams</v>
      </c>
      <c r="W9845" s="1" t="str">
        <f>IFERROR(VLOOKUP(Data[[#This Row],[Order ID]], Returns!$A:$B, 2, FALSE), "No")</f>
        <v>No</v>
      </c>
      <c r="X9845" s="1">
        <f>1/COUNTIF(Data[Order ID], Data[[#This Row],[Order ID]])</f>
        <v>0.33333333333333331</v>
      </c>
      <c r="Y9845" s="1">
        <f>1/COUNTIFS(Data[Customer Name],Data[[#This Row],[Customer Name]], Data[MonthYear],Data[[#This Row],[MonthYear]])</f>
        <v>0.33333333333333331</v>
      </c>
      <c r="Z9845" s="1" t="str">
        <f>TEXT(Data[[#This Row],[Order Date]], "mm.yy")</f>
        <v>06.16</v>
      </c>
    </row>
    <row r="9846" spans="1:26" x14ac:dyDescent="0.25">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1" t="str">
        <f>IF(M9846=People!$B$2,People!$A$5,(IF(M9846=People!$B$3,People!$A$3,(IF(M9846=People!$B$4,People!$A$4,(IF(M9846=People!$B$5,People!$A$5,0)))))))</f>
        <v>Kelly Williams</v>
      </c>
      <c r="W9846" s="1" t="str">
        <f>IFERROR(VLOOKUP(Data[[#This Row],[Order ID]], Returns!$A:$B, 2, FALSE), "No")</f>
        <v>No</v>
      </c>
      <c r="X9846" s="1">
        <f>1/COUNTIF(Data[Order ID], Data[[#This Row],[Order ID]])</f>
        <v>0.33333333333333331</v>
      </c>
      <c r="Y9846" s="1">
        <f>1/COUNTIFS(Data[Customer Name],Data[[#This Row],[Customer Name]], Data[MonthYear],Data[[#This Row],[MonthYear]])</f>
        <v>0.33333333333333331</v>
      </c>
      <c r="Z9846" s="1" t="str">
        <f>TEXT(Data[[#This Row],[Order Date]], "mm.yy")</f>
        <v>06.16</v>
      </c>
    </row>
    <row r="9847" spans="1:26" x14ac:dyDescent="0.25">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1" t="str">
        <f>IF(M9847=People!$B$2,People!$A$5,(IF(M9847=People!$B$3,People!$A$3,(IF(M9847=People!$B$4,People!$A$4,(IF(M9847=People!$B$5,People!$A$5,0)))))))</f>
        <v>Kelly Williams</v>
      </c>
      <c r="W9847" s="1" t="str">
        <f>IFERROR(VLOOKUP(Data[[#This Row],[Order ID]], Returns!$A:$B, 2, FALSE), "No")</f>
        <v>No</v>
      </c>
      <c r="X9847" s="1">
        <f>1/COUNTIF(Data[Order ID], Data[[#This Row],[Order ID]])</f>
        <v>0.33333333333333331</v>
      </c>
      <c r="Y9847" s="1">
        <f>1/COUNTIFS(Data[Customer Name],Data[[#This Row],[Customer Name]], Data[MonthYear],Data[[#This Row],[MonthYear]])</f>
        <v>0.33333333333333331</v>
      </c>
      <c r="Z9847" s="1" t="str">
        <f>TEXT(Data[[#This Row],[Order Date]], "mm.yy")</f>
        <v>06.16</v>
      </c>
    </row>
    <row r="9848" spans="1:26" x14ac:dyDescent="0.25">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1" t="str">
        <f>IF(M9848=People!$B$2,People!$A$5,(IF(M9848=People!$B$3,People!$A$3,(IF(M9848=People!$B$4,People!$A$4,(IF(M9848=People!$B$5,People!$A$5,0)))))))</f>
        <v>Cassandra Brandow</v>
      </c>
      <c r="W9848" s="1" t="str">
        <f>IFERROR(VLOOKUP(Data[[#This Row],[Order ID]], Returns!$A:$B, 2, FALSE), "No")</f>
        <v>Yes</v>
      </c>
      <c r="X9848" s="1">
        <f>1/COUNTIF(Data[Order ID], Data[[#This Row],[Order ID]])</f>
        <v>0.33333333333333331</v>
      </c>
      <c r="Y9848" s="1">
        <f>1/COUNTIFS(Data[Customer Name],Data[[#This Row],[Customer Name]], Data[MonthYear],Data[[#This Row],[MonthYear]])</f>
        <v>0.33333333333333331</v>
      </c>
      <c r="Z9848" s="1" t="str">
        <f>TEXT(Data[[#This Row],[Order Date]], "mm.yy")</f>
        <v>09.19</v>
      </c>
    </row>
    <row r="9849" spans="1:26" x14ac:dyDescent="0.25">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1" t="str">
        <f>IF(M9849=People!$B$2,People!$A$5,(IF(M9849=People!$B$3,People!$A$3,(IF(M9849=People!$B$4,People!$A$4,(IF(M9849=People!$B$5,People!$A$5,0)))))))</f>
        <v>Cassandra Brandow</v>
      </c>
      <c r="W9849" s="1" t="str">
        <f>IFERROR(VLOOKUP(Data[[#This Row],[Order ID]], Returns!$A:$B, 2, FALSE), "No")</f>
        <v>Yes</v>
      </c>
      <c r="X9849" s="1">
        <f>1/COUNTIF(Data[Order ID], Data[[#This Row],[Order ID]])</f>
        <v>0.33333333333333331</v>
      </c>
      <c r="Y9849" s="1">
        <f>1/COUNTIFS(Data[Customer Name],Data[[#This Row],[Customer Name]], Data[MonthYear],Data[[#This Row],[MonthYear]])</f>
        <v>0.33333333333333331</v>
      </c>
      <c r="Z9849" s="1" t="str">
        <f>TEXT(Data[[#This Row],[Order Date]], "mm.yy")</f>
        <v>09.19</v>
      </c>
    </row>
    <row r="9850" spans="1:26" x14ac:dyDescent="0.25">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1" t="str">
        <f>IF(M9850=People!$B$2,People!$A$5,(IF(M9850=People!$B$3,People!$A$3,(IF(M9850=People!$B$4,People!$A$4,(IF(M9850=People!$B$5,People!$A$5,0)))))))</f>
        <v>Cassandra Brandow</v>
      </c>
      <c r="W9850" s="1" t="str">
        <f>IFERROR(VLOOKUP(Data[[#This Row],[Order ID]], Returns!$A:$B, 2, FALSE), "No")</f>
        <v>Yes</v>
      </c>
      <c r="X9850" s="1">
        <f>1/COUNTIF(Data[Order ID], Data[[#This Row],[Order ID]])</f>
        <v>0.33333333333333331</v>
      </c>
      <c r="Y9850" s="1">
        <f>1/COUNTIFS(Data[Customer Name],Data[[#This Row],[Customer Name]], Data[MonthYear],Data[[#This Row],[MonthYear]])</f>
        <v>0.33333333333333331</v>
      </c>
      <c r="Z9850" s="1" t="str">
        <f>TEXT(Data[[#This Row],[Order Date]], "mm.yy")</f>
        <v>09.19</v>
      </c>
    </row>
    <row r="9851" spans="1:26" x14ac:dyDescent="0.25">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1" t="str">
        <f>IF(M9851=People!$B$2,People!$A$5,(IF(M9851=People!$B$3,People!$A$3,(IF(M9851=People!$B$4,People!$A$4,(IF(M9851=People!$B$5,People!$A$5,0)))))))</f>
        <v>Cassandra Brandow</v>
      </c>
      <c r="W9851" s="1" t="str">
        <f>IFERROR(VLOOKUP(Data[[#This Row],[Order ID]], Returns!$A:$B, 2, FALSE), "No")</f>
        <v>No</v>
      </c>
      <c r="X9851" s="1">
        <f>1/COUNTIF(Data[Order ID], Data[[#This Row],[Order ID]])</f>
        <v>1</v>
      </c>
      <c r="Y9851" s="1">
        <f>1/COUNTIFS(Data[Customer Name],Data[[#This Row],[Customer Name]], Data[MonthYear],Data[[#This Row],[MonthYear]])</f>
        <v>1</v>
      </c>
      <c r="Z9851" s="1" t="str">
        <f>TEXT(Data[[#This Row],[Order Date]], "mm.yy")</f>
        <v>04.16</v>
      </c>
    </row>
    <row r="9852" spans="1:26" x14ac:dyDescent="0.25">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1" t="str">
        <f>IF(M9852=People!$B$2,People!$A$5,(IF(M9852=People!$B$3,People!$A$3,(IF(M9852=People!$B$4,People!$A$4,(IF(M9852=People!$B$5,People!$A$5,0)))))))</f>
        <v>Chuck Magee</v>
      </c>
      <c r="W9852" s="1" t="str">
        <f>IFERROR(VLOOKUP(Data[[#This Row],[Order ID]], Returns!$A:$B, 2, FALSE), "No")</f>
        <v>No</v>
      </c>
      <c r="X9852" s="1">
        <f>1/COUNTIF(Data[Order ID], Data[[#This Row],[Order ID]])</f>
        <v>0.25</v>
      </c>
      <c r="Y9852" s="1">
        <f>1/COUNTIFS(Data[Customer Name],Data[[#This Row],[Customer Name]], Data[MonthYear],Data[[#This Row],[MonthYear]])</f>
        <v>0.2</v>
      </c>
      <c r="Z9852" s="1" t="str">
        <f>TEXT(Data[[#This Row],[Order Date]], "mm.yy")</f>
        <v>05.18</v>
      </c>
    </row>
    <row r="9853" spans="1:26" x14ac:dyDescent="0.25">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1" t="str">
        <f>IF(M9853=People!$B$2,People!$A$5,(IF(M9853=People!$B$3,People!$A$3,(IF(M9853=People!$B$4,People!$A$4,(IF(M9853=People!$B$5,People!$A$5,0)))))))</f>
        <v>Chuck Magee</v>
      </c>
      <c r="W9853" s="1" t="str">
        <f>IFERROR(VLOOKUP(Data[[#This Row],[Order ID]], Returns!$A:$B, 2, FALSE), "No")</f>
        <v>No</v>
      </c>
      <c r="X9853" s="1">
        <f>1/COUNTIF(Data[Order ID], Data[[#This Row],[Order ID]])</f>
        <v>0.25</v>
      </c>
      <c r="Y9853" s="1">
        <f>1/COUNTIFS(Data[Customer Name],Data[[#This Row],[Customer Name]], Data[MonthYear],Data[[#This Row],[MonthYear]])</f>
        <v>0.2</v>
      </c>
      <c r="Z9853" s="1" t="str">
        <f>TEXT(Data[[#This Row],[Order Date]], "mm.yy")</f>
        <v>05.18</v>
      </c>
    </row>
    <row r="9854" spans="1:26" x14ac:dyDescent="0.25">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1" t="str">
        <f>IF(M9854=People!$B$2,People!$A$5,(IF(M9854=People!$B$3,People!$A$3,(IF(M9854=People!$B$4,People!$A$4,(IF(M9854=People!$B$5,People!$A$5,0)))))))</f>
        <v>Chuck Magee</v>
      </c>
      <c r="W9854" s="1" t="str">
        <f>IFERROR(VLOOKUP(Data[[#This Row],[Order ID]], Returns!$A:$B, 2, FALSE), "No")</f>
        <v>No</v>
      </c>
      <c r="X9854" s="1">
        <f>1/COUNTIF(Data[Order ID], Data[[#This Row],[Order ID]])</f>
        <v>0.25</v>
      </c>
      <c r="Y9854" s="1">
        <f>1/COUNTIFS(Data[Customer Name],Data[[#This Row],[Customer Name]], Data[MonthYear],Data[[#This Row],[MonthYear]])</f>
        <v>0.2</v>
      </c>
      <c r="Z9854" s="1" t="str">
        <f>TEXT(Data[[#This Row],[Order Date]], "mm.yy")</f>
        <v>05.18</v>
      </c>
    </row>
    <row r="9855" spans="1:26" x14ac:dyDescent="0.25">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1" t="str">
        <f>IF(M9855=People!$B$2,People!$A$5,(IF(M9855=People!$B$3,People!$A$3,(IF(M9855=People!$B$4,People!$A$4,(IF(M9855=People!$B$5,People!$A$5,0)))))))</f>
        <v>Chuck Magee</v>
      </c>
      <c r="W9855" s="1" t="str">
        <f>IFERROR(VLOOKUP(Data[[#This Row],[Order ID]], Returns!$A:$B, 2, FALSE), "No")</f>
        <v>No</v>
      </c>
      <c r="X9855" s="1">
        <f>1/COUNTIF(Data[Order ID], Data[[#This Row],[Order ID]])</f>
        <v>0.25</v>
      </c>
      <c r="Y9855" s="1">
        <f>1/COUNTIFS(Data[Customer Name],Data[[#This Row],[Customer Name]], Data[MonthYear],Data[[#This Row],[MonthYear]])</f>
        <v>0.2</v>
      </c>
      <c r="Z9855" s="1" t="str">
        <f>TEXT(Data[[#This Row],[Order Date]], "mm.yy")</f>
        <v>05.18</v>
      </c>
    </row>
    <row r="9856" spans="1:26" x14ac:dyDescent="0.25">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1" t="str">
        <f>IF(M9856=People!$B$2,People!$A$5,(IF(M9856=People!$B$3,People!$A$3,(IF(M9856=People!$B$4,People!$A$4,(IF(M9856=People!$B$5,People!$A$5,0)))))))</f>
        <v>Cassandra Brandow</v>
      </c>
      <c r="W9856" s="1" t="str">
        <f>IFERROR(VLOOKUP(Data[[#This Row],[Order ID]], Returns!$A:$B, 2, FALSE), "No")</f>
        <v>No</v>
      </c>
      <c r="X9856" s="1">
        <f>1/COUNTIF(Data[Order ID], Data[[#This Row],[Order ID]])</f>
        <v>0.5</v>
      </c>
      <c r="Y9856" s="1">
        <f>1/COUNTIFS(Data[Customer Name],Data[[#This Row],[Customer Name]], Data[MonthYear],Data[[#This Row],[MonthYear]])</f>
        <v>0.25</v>
      </c>
      <c r="Z9856" s="1" t="str">
        <f>TEXT(Data[[#This Row],[Order Date]], "mm.yy")</f>
        <v>06.19</v>
      </c>
    </row>
    <row r="9857" spans="1:26" x14ac:dyDescent="0.25">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1" t="str">
        <f>IF(M9857=People!$B$2,People!$A$5,(IF(M9857=People!$B$3,People!$A$3,(IF(M9857=People!$B$4,People!$A$4,(IF(M9857=People!$B$5,People!$A$5,0)))))))</f>
        <v>Cassandra Brandow</v>
      </c>
      <c r="W9857" s="1" t="str">
        <f>IFERROR(VLOOKUP(Data[[#This Row],[Order ID]], Returns!$A:$B, 2, FALSE), "No")</f>
        <v>No</v>
      </c>
      <c r="X9857" s="1">
        <f>1/COUNTIF(Data[Order ID], Data[[#This Row],[Order ID]])</f>
        <v>0.5</v>
      </c>
      <c r="Y9857" s="1">
        <f>1/COUNTIFS(Data[Customer Name],Data[[#This Row],[Customer Name]], Data[MonthYear],Data[[#This Row],[MonthYear]])</f>
        <v>0.25</v>
      </c>
      <c r="Z9857" s="1" t="str">
        <f>TEXT(Data[[#This Row],[Order Date]], "mm.yy")</f>
        <v>06.19</v>
      </c>
    </row>
    <row r="9858" spans="1:26" x14ac:dyDescent="0.25">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1" t="str">
        <f>IF(M9858=People!$B$2,People!$A$5,(IF(M9858=People!$B$3,People!$A$3,(IF(M9858=People!$B$4,People!$A$4,(IF(M9858=People!$B$5,People!$A$5,0)))))))</f>
        <v>Cassandra Brandow</v>
      </c>
      <c r="W9858" s="1" t="str">
        <f>IFERROR(VLOOKUP(Data[[#This Row],[Order ID]], Returns!$A:$B, 2, FALSE), "No")</f>
        <v>No</v>
      </c>
      <c r="X9858" s="1">
        <f>1/COUNTIF(Data[Order ID], Data[[#This Row],[Order ID]])</f>
        <v>1</v>
      </c>
      <c r="Y9858" s="1">
        <f>1/COUNTIFS(Data[Customer Name],Data[[#This Row],[Customer Name]], Data[MonthYear],Data[[#This Row],[MonthYear]])</f>
        <v>1</v>
      </c>
      <c r="Z9858" s="1" t="str">
        <f>TEXT(Data[[#This Row],[Order Date]], "mm.yy")</f>
        <v>11.16</v>
      </c>
    </row>
    <row r="9859" spans="1:26" x14ac:dyDescent="0.25">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1" t="str">
        <f>IF(M9859=People!$B$2,People!$A$5,(IF(M9859=People!$B$3,People!$A$3,(IF(M9859=People!$B$4,People!$A$4,(IF(M9859=People!$B$5,People!$A$5,0)))))))</f>
        <v>Cassandra Brandow</v>
      </c>
      <c r="W9859" s="1" t="str">
        <f>IFERROR(VLOOKUP(Data[[#This Row],[Order ID]], Returns!$A:$B, 2, FALSE), "No")</f>
        <v>No</v>
      </c>
      <c r="X9859" s="1">
        <f>1/COUNTIF(Data[Order ID], Data[[#This Row],[Order ID]])</f>
        <v>1</v>
      </c>
      <c r="Y9859" s="1">
        <f>1/COUNTIFS(Data[Customer Name],Data[[#This Row],[Customer Name]], Data[MonthYear],Data[[#This Row],[MonthYear]])</f>
        <v>1</v>
      </c>
      <c r="Z9859" s="1" t="str">
        <f>TEXT(Data[[#This Row],[Order Date]], "mm.yy")</f>
        <v>03.17</v>
      </c>
    </row>
    <row r="9860" spans="1:26" x14ac:dyDescent="0.25">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1" t="str">
        <f>IF(M9860=People!$B$2,People!$A$5,(IF(M9860=People!$B$3,People!$A$3,(IF(M9860=People!$B$4,People!$A$4,(IF(M9860=People!$B$5,People!$A$5,0)))))))</f>
        <v>Kelly Williams</v>
      </c>
      <c r="W9860" s="1" t="str">
        <f>IFERROR(VLOOKUP(Data[[#This Row],[Order ID]], Returns!$A:$B, 2, FALSE), "No")</f>
        <v>No</v>
      </c>
      <c r="X9860" s="1">
        <f>1/COUNTIF(Data[Order ID], Data[[#This Row],[Order ID]])</f>
        <v>0.125</v>
      </c>
      <c r="Y9860" s="1">
        <f>1/COUNTIFS(Data[Customer Name],Data[[#This Row],[Customer Name]], Data[MonthYear],Data[[#This Row],[MonthYear]])</f>
        <v>0.125</v>
      </c>
      <c r="Z9860" s="1" t="str">
        <f>TEXT(Data[[#This Row],[Order Date]], "mm.yy")</f>
        <v>01.19</v>
      </c>
    </row>
    <row r="9861" spans="1:26" x14ac:dyDescent="0.25">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1" t="str">
        <f>IF(M9861=People!$B$2,People!$A$5,(IF(M9861=People!$B$3,People!$A$3,(IF(M9861=People!$B$4,People!$A$4,(IF(M9861=People!$B$5,People!$A$5,0)))))))</f>
        <v>Kelly Williams</v>
      </c>
      <c r="W9861" s="1" t="str">
        <f>IFERROR(VLOOKUP(Data[[#This Row],[Order ID]], Returns!$A:$B, 2, FALSE), "No")</f>
        <v>No</v>
      </c>
      <c r="X9861" s="1">
        <f>1/COUNTIF(Data[Order ID], Data[[#This Row],[Order ID]])</f>
        <v>0.125</v>
      </c>
      <c r="Y9861" s="1">
        <f>1/COUNTIFS(Data[Customer Name],Data[[#This Row],[Customer Name]], Data[MonthYear],Data[[#This Row],[MonthYear]])</f>
        <v>0.125</v>
      </c>
      <c r="Z9861" s="1" t="str">
        <f>TEXT(Data[[#This Row],[Order Date]], "mm.yy")</f>
        <v>01.19</v>
      </c>
    </row>
    <row r="9862" spans="1:26" x14ac:dyDescent="0.25">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1" t="str">
        <f>IF(M9862=People!$B$2,People!$A$5,(IF(M9862=People!$B$3,People!$A$3,(IF(M9862=People!$B$4,People!$A$4,(IF(M9862=People!$B$5,People!$A$5,0)))))))</f>
        <v>Kelly Williams</v>
      </c>
      <c r="W9862" s="1" t="str">
        <f>IFERROR(VLOOKUP(Data[[#This Row],[Order ID]], Returns!$A:$B, 2, FALSE), "No")</f>
        <v>No</v>
      </c>
      <c r="X9862" s="1">
        <f>1/COUNTIF(Data[Order ID], Data[[#This Row],[Order ID]])</f>
        <v>0.125</v>
      </c>
      <c r="Y9862" s="1">
        <f>1/COUNTIFS(Data[Customer Name],Data[[#This Row],[Customer Name]], Data[MonthYear],Data[[#This Row],[MonthYear]])</f>
        <v>0.125</v>
      </c>
      <c r="Z9862" s="1" t="str">
        <f>TEXT(Data[[#This Row],[Order Date]], "mm.yy")</f>
        <v>01.19</v>
      </c>
    </row>
    <row r="9863" spans="1:26" x14ac:dyDescent="0.25">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1" t="str">
        <f>IF(M9863=People!$B$2,People!$A$5,(IF(M9863=People!$B$3,People!$A$3,(IF(M9863=People!$B$4,People!$A$4,(IF(M9863=People!$B$5,People!$A$5,0)))))))</f>
        <v>Kelly Williams</v>
      </c>
      <c r="W9863" s="1" t="str">
        <f>IFERROR(VLOOKUP(Data[[#This Row],[Order ID]], Returns!$A:$B, 2, FALSE), "No")</f>
        <v>No</v>
      </c>
      <c r="X9863" s="1">
        <f>1/COUNTIF(Data[Order ID], Data[[#This Row],[Order ID]])</f>
        <v>0.125</v>
      </c>
      <c r="Y9863" s="1">
        <f>1/COUNTIFS(Data[Customer Name],Data[[#This Row],[Customer Name]], Data[MonthYear],Data[[#This Row],[MonthYear]])</f>
        <v>0.125</v>
      </c>
      <c r="Z9863" s="1" t="str">
        <f>TEXT(Data[[#This Row],[Order Date]], "mm.yy")</f>
        <v>01.19</v>
      </c>
    </row>
    <row r="9864" spans="1:26" x14ac:dyDescent="0.25">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1" t="str">
        <f>IF(M9864=People!$B$2,People!$A$5,(IF(M9864=People!$B$3,People!$A$3,(IF(M9864=People!$B$4,People!$A$4,(IF(M9864=People!$B$5,People!$A$5,0)))))))</f>
        <v>Kelly Williams</v>
      </c>
      <c r="W9864" s="1" t="str">
        <f>IFERROR(VLOOKUP(Data[[#This Row],[Order ID]], Returns!$A:$B, 2, FALSE), "No")</f>
        <v>No</v>
      </c>
      <c r="X9864" s="1">
        <f>1/COUNTIF(Data[Order ID], Data[[#This Row],[Order ID]])</f>
        <v>0.125</v>
      </c>
      <c r="Y9864" s="1">
        <f>1/COUNTIFS(Data[Customer Name],Data[[#This Row],[Customer Name]], Data[MonthYear],Data[[#This Row],[MonthYear]])</f>
        <v>0.125</v>
      </c>
      <c r="Z9864" s="1" t="str">
        <f>TEXT(Data[[#This Row],[Order Date]], "mm.yy")</f>
        <v>01.19</v>
      </c>
    </row>
    <row r="9865" spans="1:26" x14ac:dyDescent="0.25">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1" t="str">
        <f>IF(M9865=People!$B$2,People!$A$5,(IF(M9865=People!$B$3,People!$A$3,(IF(M9865=People!$B$4,People!$A$4,(IF(M9865=People!$B$5,People!$A$5,0)))))))</f>
        <v>Kelly Williams</v>
      </c>
      <c r="W9865" s="1" t="str">
        <f>IFERROR(VLOOKUP(Data[[#This Row],[Order ID]], Returns!$A:$B, 2, FALSE), "No")</f>
        <v>No</v>
      </c>
      <c r="X9865" s="1">
        <f>1/COUNTIF(Data[Order ID], Data[[#This Row],[Order ID]])</f>
        <v>0.125</v>
      </c>
      <c r="Y9865" s="1">
        <f>1/COUNTIFS(Data[Customer Name],Data[[#This Row],[Customer Name]], Data[MonthYear],Data[[#This Row],[MonthYear]])</f>
        <v>0.125</v>
      </c>
      <c r="Z9865" s="1" t="str">
        <f>TEXT(Data[[#This Row],[Order Date]], "mm.yy")</f>
        <v>01.19</v>
      </c>
    </row>
    <row r="9866" spans="1:26" x14ac:dyDescent="0.25">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1" t="str">
        <f>IF(M9866=People!$B$2,People!$A$5,(IF(M9866=People!$B$3,People!$A$3,(IF(M9866=People!$B$4,People!$A$4,(IF(M9866=People!$B$5,People!$A$5,0)))))))</f>
        <v>Kelly Williams</v>
      </c>
      <c r="W9866" s="1" t="str">
        <f>IFERROR(VLOOKUP(Data[[#This Row],[Order ID]], Returns!$A:$B, 2, FALSE), "No")</f>
        <v>No</v>
      </c>
      <c r="X9866" s="1">
        <f>1/COUNTIF(Data[Order ID], Data[[#This Row],[Order ID]])</f>
        <v>0.125</v>
      </c>
      <c r="Y9866" s="1">
        <f>1/COUNTIFS(Data[Customer Name],Data[[#This Row],[Customer Name]], Data[MonthYear],Data[[#This Row],[MonthYear]])</f>
        <v>0.125</v>
      </c>
      <c r="Z9866" s="1" t="str">
        <f>TEXT(Data[[#This Row],[Order Date]], "mm.yy")</f>
        <v>01.19</v>
      </c>
    </row>
    <row r="9867" spans="1:26" x14ac:dyDescent="0.25">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1" t="str">
        <f>IF(M9867=People!$B$2,People!$A$5,(IF(M9867=People!$B$3,People!$A$3,(IF(M9867=People!$B$4,People!$A$4,(IF(M9867=People!$B$5,People!$A$5,0)))))))</f>
        <v>Kelly Williams</v>
      </c>
      <c r="W9867" s="1" t="str">
        <f>IFERROR(VLOOKUP(Data[[#This Row],[Order ID]], Returns!$A:$B, 2, FALSE), "No")</f>
        <v>No</v>
      </c>
      <c r="X9867" s="1">
        <f>1/COUNTIF(Data[Order ID], Data[[#This Row],[Order ID]])</f>
        <v>0.125</v>
      </c>
      <c r="Y9867" s="1">
        <f>1/COUNTIFS(Data[Customer Name],Data[[#This Row],[Customer Name]], Data[MonthYear],Data[[#This Row],[MonthYear]])</f>
        <v>0.125</v>
      </c>
      <c r="Z9867" s="1" t="str">
        <f>TEXT(Data[[#This Row],[Order Date]], "mm.yy")</f>
        <v>01.19</v>
      </c>
    </row>
    <row r="9868" spans="1:26" x14ac:dyDescent="0.25">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1" t="str">
        <f>IF(M9868=People!$B$2,People!$A$5,(IF(M9868=People!$B$3,People!$A$3,(IF(M9868=People!$B$4,People!$A$4,(IF(M9868=People!$B$5,People!$A$5,0)))))))</f>
        <v>Chuck Magee</v>
      </c>
      <c r="W9868" s="1" t="str">
        <f>IFERROR(VLOOKUP(Data[[#This Row],[Order ID]], Returns!$A:$B, 2, FALSE), "No")</f>
        <v>No</v>
      </c>
      <c r="X9868" s="1">
        <f>1/COUNTIF(Data[Order ID], Data[[#This Row],[Order ID]])</f>
        <v>0.5</v>
      </c>
      <c r="Y9868" s="1">
        <f>1/COUNTIFS(Data[Customer Name],Data[[#This Row],[Customer Name]], Data[MonthYear],Data[[#This Row],[MonthYear]])</f>
        <v>0.5</v>
      </c>
      <c r="Z9868" s="1" t="str">
        <f>TEXT(Data[[#This Row],[Order Date]], "mm.yy")</f>
        <v>03.17</v>
      </c>
    </row>
    <row r="9869" spans="1:26" x14ac:dyDescent="0.25">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1" t="str">
        <f>IF(M9869=People!$B$2,People!$A$5,(IF(M9869=People!$B$3,People!$A$3,(IF(M9869=People!$B$4,People!$A$4,(IF(M9869=People!$B$5,People!$A$5,0)))))))</f>
        <v>Chuck Magee</v>
      </c>
      <c r="W9869" s="1" t="str">
        <f>IFERROR(VLOOKUP(Data[[#This Row],[Order ID]], Returns!$A:$B, 2, FALSE), "No")</f>
        <v>No</v>
      </c>
      <c r="X9869" s="1">
        <f>1/COUNTIF(Data[Order ID], Data[[#This Row],[Order ID]])</f>
        <v>0.5</v>
      </c>
      <c r="Y9869" s="1">
        <f>1/COUNTIFS(Data[Customer Name],Data[[#This Row],[Customer Name]], Data[MonthYear],Data[[#This Row],[MonthYear]])</f>
        <v>0.5</v>
      </c>
      <c r="Z9869" s="1" t="str">
        <f>TEXT(Data[[#This Row],[Order Date]], "mm.yy")</f>
        <v>03.17</v>
      </c>
    </row>
    <row r="9870" spans="1:26" x14ac:dyDescent="0.25">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1" t="str">
        <f>IF(M9870=People!$B$2,People!$A$5,(IF(M9870=People!$B$3,People!$A$3,(IF(M9870=People!$B$4,People!$A$4,(IF(M9870=People!$B$5,People!$A$5,0)))))))</f>
        <v>Chuck Magee</v>
      </c>
      <c r="W9870" s="1" t="str">
        <f>IFERROR(VLOOKUP(Data[[#This Row],[Order ID]], Returns!$A:$B, 2, FALSE), "No")</f>
        <v>No</v>
      </c>
      <c r="X9870" s="1">
        <f>1/COUNTIF(Data[Order ID], Data[[#This Row],[Order ID]])</f>
        <v>0.33333333333333331</v>
      </c>
      <c r="Y9870" s="1">
        <f>1/COUNTIFS(Data[Customer Name],Data[[#This Row],[Customer Name]], Data[MonthYear],Data[[#This Row],[MonthYear]])</f>
        <v>0.33333333333333331</v>
      </c>
      <c r="Z9870" s="1" t="str">
        <f>TEXT(Data[[#This Row],[Order Date]], "mm.yy")</f>
        <v>11.16</v>
      </c>
    </row>
    <row r="9871" spans="1:26" x14ac:dyDescent="0.25">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1" t="str">
        <f>IF(M9871=People!$B$2,People!$A$5,(IF(M9871=People!$B$3,People!$A$3,(IF(M9871=People!$B$4,People!$A$4,(IF(M9871=People!$B$5,People!$A$5,0)))))))</f>
        <v>Chuck Magee</v>
      </c>
      <c r="W9871" s="1" t="str">
        <f>IFERROR(VLOOKUP(Data[[#This Row],[Order ID]], Returns!$A:$B, 2, FALSE), "No")</f>
        <v>No</v>
      </c>
      <c r="X9871" s="1">
        <f>1/COUNTIF(Data[Order ID], Data[[#This Row],[Order ID]])</f>
        <v>0.33333333333333331</v>
      </c>
      <c r="Y9871" s="1">
        <f>1/COUNTIFS(Data[Customer Name],Data[[#This Row],[Customer Name]], Data[MonthYear],Data[[#This Row],[MonthYear]])</f>
        <v>0.33333333333333331</v>
      </c>
      <c r="Z9871" s="1" t="str">
        <f>TEXT(Data[[#This Row],[Order Date]], "mm.yy")</f>
        <v>11.16</v>
      </c>
    </row>
    <row r="9872" spans="1:26" x14ac:dyDescent="0.25">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1" t="str">
        <f>IF(M9872=People!$B$2,People!$A$5,(IF(M9872=People!$B$3,People!$A$3,(IF(M9872=People!$B$4,People!$A$4,(IF(M9872=People!$B$5,People!$A$5,0)))))))</f>
        <v>Chuck Magee</v>
      </c>
      <c r="W9872" s="1" t="str">
        <f>IFERROR(VLOOKUP(Data[[#This Row],[Order ID]], Returns!$A:$B, 2, FALSE), "No")</f>
        <v>No</v>
      </c>
      <c r="X9872" s="1">
        <f>1/COUNTIF(Data[Order ID], Data[[#This Row],[Order ID]])</f>
        <v>0.33333333333333331</v>
      </c>
      <c r="Y9872" s="1">
        <f>1/COUNTIFS(Data[Customer Name],Data[[#This Row],[Customer Name]], Data[MonthYear],Data[[#This Row],[MonthYear]])</f>
        <v>0.33333333333333331</v>
      </c>
      <c r="Z9872" s="1" t="str">
        <f>TEXT(Data[[#This Row],[Order Date]], "mm.yy")</f>
        <v>11.16</v>
      </c>
    </row>
    <row r="9873" spans="1:26" x14ac:dyDescent="0.25">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1" t="str">
        <f>IF(M9873=People!$B$2,People!$A$5,(IF(M9873=People!$B$3,People!$A$3,(IF(M9873=People!$B$4,People!$A$4,(IF(M9873=People!$B$5,People!$A$5,0)))))))</f>
        <v>Kelly Williams</v>
      </c>
      <c r="W9873" s="1" t="str">
        <f>IFERROR(VLOOKUP(Data[[#This Row],[Order ID]], Returns!$A:$B, 2, FALSE), "No")</f>
        <v>No</v>
      </c>
      <c r="X9873" s="1">
        <f>1/COUNTIF(Data[Order ID], Data[[#This Row],[Order ID]])</f>
        <v>0.5</v>
      </c>
      <c r="Y9873" s="1">
        <f>1/COUNTIFS(Data[Customer Name],Data[[#This Row],[Customer Name]], Data[MonthYear],Data[[#This Row],[MonthYear]])</f>
        <v>0.5</v>
      </c>
      <c r="Z9873" s="1" t="str">
        <f>TEXT(Data[[#This Row],[Order Date]], "mm.yy")</f>
        <v>10.19</v>
      </c>
    </row>
    <row r="9874" spans="1:26" x14ac:dyDescent="0.25">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1" t="str">
        <f>IF(M9874=People!$B$2,People!$A$5,(IF(M9874=People!$B$3,People!$A$3,(IF(M9874=People!$B$4,People!$A$4,(IF(M9874=People!$B$5,People!$A$5,0)))))))</f>
        <v>Kelly Williams</v>
      </c>
      <c r="W9874" s="1" t="str">
        <f>IFERROR(VLOOKUP(Data[[#This Row],[Order ID]], Returns!$A:$B, 2, FALSE), "No")</f>
        <v>No</v>
      </c>
      <c r="X9874" s="1">
        <f>1/COUNTIF(Data[Order ID], Data[[#This Row],[Order ID]])</f>
        <v>0.5</v>
      </c>
      <c r="Y9874" s="1">
        <f>1/COUNTIFS(Data[Customer Name],Data[[#This Row],[Customer Name]], Data[MonthYear],Data[[#This Row],[MonthYear]])</f>
        <v>0.5</v>
      </c>
      <c r="Z9874" s="1" t="str">
        <f>TEXT(Data[[#This Row],[Order Date]], "mm.yy")</f>
        <v>10.19</v>
      </c>
    </row>
    <row r="9875" spans="1:26" x14ac:dyDescent="0.25">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1" t="str">
        <f>IF(M9875=People!$B$2,People!$A$5,(IF(M9875=People!$B$3,People!$A$3,(IF(M9875=People!$B$4,People!$A$4,(IF(M9875=People!$B$5,People!$A$5,0)))))))</f>
        <v>Chuck Magee</v>
      </c>
      <c r="W9875" s="1" t="str">
        <f>IFERROR(VLOOKUP(Data[[#This Row],[Order ID]], Returns!$A:$B, 2, FALSE), "No")</f>
        <v>No</v>
      </c>
      <c r="X9875" s="1">
        <f>1/COUNTIF(Data[Order ID], Data[[#This Row],[Order ID]])</f>
        <v>1</v>
      </c>
      <c r="Y9875" s="1">
        <f>1/COUNTIFS(Data[Customer Name],Data[[#This Row],[Customer Name]], Data[MonthYear],Data[[#This Row],[MonthYear]])</f>
        <v>1</v>
      </c>
      <c r="Z9875" s="1" t="str">
        <f>TEXT(Data[[#This Row],[Order Date]], "mm.yy")</f>
        <v>12.18</v>
      </c>
    </row>
    <row r="9876" spans="1:26" x14ac:dyDescent="0.25">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1" t="str">
        <f>IF(M9876=People!$B$2,People!$A$5,(IF(M9876=People!$B$3,People!$A$3,(IF(M9876=People!$B$4,People!$A$4,(IF(M9876=People!$B$5,People!$A$5,0)))))))</f>
        <v>Chuck Magee</v>
      </c>
      <c r="W9876" s="1" t="str">
        <f>IFERROR(VLOOKUP(Data[[#This Row],[Order ID]], Returns!$A:$B, 2, FALSE), "No")</f>
        <v>No</v>
      </c>
      <c r="X9876" s="1">
        <f>1/COUNTIF(Data[Order ID], Data[[#This Row],[Order ID]])</f>
        <v>1</v>
      </c>
      <c r="Y9876" s="1">
        <f>1/COUNTIFS(Data[Customer Name],Data[[#This Row],[Customer Name]], Data[MonthYear],Data[[#This Row],[MonthYear]])</f>
        <v>1</v>
      </c>
      <c r="Z9876" s="1" t="str">
        <f>TEXT(Data[[#This Row],[Order Date]], "mm.yy")</f>
        <v>09.18</v>
      </c>
    </row>
    <row r="9877" spans="1:26" x14ac:dyDescent="0.25">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1" t="str">
        <f>IF(M9877=People!$B$2,People!$A$5,(IF(M9877=People!$B$3,People!$A$3,(IF(M9877=People!$B$4,People!$A$4,(IF(M9877=People!$B$5,People!$A$5,0)))))))</f>
        <v>Chuck Magee</v>
      </c>
      <c r="W9877" s="1" t="str">
        <f>IFERROR(VLOOKUP(Data[[#This Row],[Order ID]], Returns!$A:$B, 2, FALSE), "No")</f>
        <v>No</v>
      </c>
      <c r="X9877" s="1">
        <f>1/COUNTIF(Data[Order ID], Data[[#This Row],[Order ID]])</f>
        <v>1</v>
      </c>
      <c r="Y9877" s="1">
        <f>1/COUNTIFS(Data[Customer Name],Data[[#This Row],[Customer Name]], Data[MonthYear],Data[[#This Row],[MonthYear]])</f>
        <v>1</v>
      </c>
      <c r="Z9877" s="1" t="str">
        <f>TEXT(Data[[#This Row],[Order Date]], "mm.yy")</f>
        <v>12.17</v>
      </c>
    </row>
    <row r="9878" spans="1:26" x14ac:dyDescent="0.25">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1" t="str">
        <f>IF(M9878=People!$B$2,People!$A$5,(IF(M9878=People!$B$3,People!$A$3,(IF(M9878=People!$B$4,People!$A$4,(IF(M9878=People!$B$5,People!$A$5,0)))))))</f>
        <v>Chuck Magee</v>
      </c>
      <c r="W9878" s="1" t="str">
        <f>IFERROR(VLOOKUP(Data[[#This Row],[Order ID]], Returns!$A:$B, 2, FALSE), "No")</f>
        <v>No</v>
      </c>
      <c r="X9878" s="1">
        <f>1/COUNTIF(Data[Order ID], Data[[#This Row],[Order ID]])</f>
        <v>0.33333333333333331</v>
      </c>
      <c r="Y9878" s="1">
        <f>1/COUNTIFS(Data[Customer Name],Data[[#This Row],[Customer Name]], Data[MonthYear],Data[[#This Row],[MonthYear]])</f>
        <v>0.33333333333333331</v>
      </c>
      <c r="Z9878" s="1" t="str">
        <f>TEXT(Data[[#This Row],[Order Date]], "mm.yy")</f>
        <v>04.19</v>
      </c>
    </row>
    <row r="9879" spans="1:26" x14ac:dyDescent="0.25">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1" t="str">
        <f>IF(M9879=People!$B$2,People!$A$5,(IF(M9879=People!$B$3,People!$A$3,(IF(M9879=People!$B$4,People!$A$4,(IF(M9879=People!$B$5,People!$A$5,0)))))))</f>
        <v>Chuck Magee</v>
      </c>
      <c r="W9879" s="1" t="str">
        <f>IFERROR(VLOOKUP(Data[[#This Row],[Order ID]], Returns!$A:$B, 2, FALSE), "No")</f>
        <v>No</v>
      </c>
      <c r="X9879" s="1">
        <f>1/COUNTIF(Data[Order ID], Data[[#This Row],[Order ID]])</f>
        <v>0.33333333333333331</v>
      </c>
      <c r="Y9879" s="1">
        <f>1/COUNTIFS(Data[Customer Name],Data[[#This Row],[Customer Name]], Data[MonthYear],Data[[#This Row],[MonthYear]])</f>
        <v>0.33333333333333331</v>
      </c>
      <c r="Z9879" s="1" t="str">
        <f>TEXT(Data[[#This Row],[Order Date]], "mm.yy")</f>
        <v>04.19</v>
      </c>
    </row>
    <row r="9880" spans="1:26" x14ac:dyDescent="0.25">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1" t="str">
        <f>IF(M9880=People!$B$2,People!$A$5,(IF(M9880=People!$B$3,People!$A$3,(IF(M9880=People!$B$4,People!$A$4,(IF(M9880=People!$B$5,People!$A$5,0)))))))</f>
        <v>Chuck Magee</v>
      </c>
      <c r="W9880" s="1" t="str">
        <f>IFERROR(VLOOKUP(Data[[#This Row],[Order ID]], Returns!$A:$B, 2, FALSE), "No")</f>
        <v>No</v>
      </c>
      <c r="X9880" s="1">
        <f>1/COUNTIF(Data[Order ID], Data[[#This Row],[Order ID]])</f>
        <v>0.33333333333333331</v>
      </c>
      <c r="Y9880" s="1">
        <f>1/COUNTIFS(Data[Customer Name],Data[[#This Row],[Customer Name]], Data[MonthYear],Data[[#This Row],[MonthYear]])</f>
        <v>0.33333333333333331</v>
      </c>
      <c r="Z9880" s="1" t="str">
        <f>TEXT(Data[[#This Row],[Order Date]], "mm.yy")</f>
        <v>04.19</v>
      </c>
    </row>
    <row r="9881" spans="1:26" x14ac:dyDescent="0.25">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1" t="str">
        <f>IF(M9881=People!$B$2,People!$A$5,(IF(M9881=People!$B$3,People!$A$3,(IF(M9881=People!$B$4,People!$A$4,(IF(M9881=People!$B$5,People!$A$5,0)))))))</f>
        <v>Chuck Magee</v>
      </c>
      <c r="W9881" s="1" t="str">
        <f>IFERROR(VLOOKUP(Data[[#This Row],[Order ID]], Returns!$A:$B, 2, FALSE), "No")</f>
        <v>No</v>
      </c>
      <c r="X9881" s="1">
        <f>1/COUNTIF(Data[Order ID], Data[[#This Row],[Order ID]])</f>
        <v>1</v>
      </c>
      <c r="Y9881" s="1">
        <f>1/COUNTIFS(Data[Customer Name],Data[[#This Row],[Customer Name]], Data[MonthYear],Data[[#This Row],[MonthYear]])</f>
        <v>1</v>
      </c>
      <c r="Z9881" s="1" t="str">
        <f>TEXT(Data[[#This Row],[Order Date]], "mm.yy")</f>
        <v>08.18</v>
      </c>
    </row>
    <row r="9882" spans="1:26" x14ac:dyDescent="0.25">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1" t="str">
        <f>IF(M9882=People!$B$2,People!$A$5,(IF(M9882=People!$B$3,People!$A$3,(IF(M9882=People!$B$4,People!$A$4,(IF(M9882=People!$B$5,People!$A$5,0)))))))</f>
        <v>Chuck Magee</v>
      </c>
      <c r="W9882" s="1" t="str">
        <f>IFERROR(VLOOKUP(Data[[#This Row],[Order ID]], Returns!$A:$B, 2, FALSE), "No")</f>
        <v>No</v>
      </c>
      <c r="X9882" s="1">
        <f>1/COUNTIF(Data[Order ID], Data[[#This Row],[Order ID]])</f>
        <v>1</v>
      </c>
      <c r="Y9882" s="1">
        <f>1/COUNTIFS(Data[Customer Name],Data[[#This Row],[Customer Name]], Data[MonthYear],Data[[#This Row],[MonthYear]])</f>
        <v>1</v>
      </c>
      <c r="Z9882" s="1" t="str">
        <f>TEXT(Data[[#This Row],[Order Date]], "mm.yy")</f>
        <v>05.17</v>
      </c>
    </row>
    <row r="9883" spans="1:26" x14ac:dyDescent="0.25">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1" t="str">
        <f>IF(M9883=People!$B$2,People!$A$5,(IF(M9883=People!$B$3,People!$A$3,(IF(M9883=People!$B$4,People!$A$4,(IF(M9883=People!$B$5,People!$A$5,0)))))))</f>
        <v>Cassandra Brandow</v>
      </c>
      <c r="W9883" s="1" t="str">
        <f>IFERROR(VLOOKUP(Data[[#This Row],[Order ID]], Returns!$A:$B, 2, FALSE), "No")</f>
        <v>No</v>
      </c>
      <c r="X9883" s="1">
        <f>1/COUNTIF(Data[Order ID], Data[[#This Row],[Order ID]])</f>
        <v>0.5</v>
      </c>
      <c r="Y9883" s="1">
        <f>1/COUNTIFS(Data[Customer Name],Data[[#This Row],[Customer Name]], Data[MonthYear],Data[[#This Row],[MonthYear]])</f>
        <v>0.5</v>
      </c>
      <c r="Z9883" s="1" t="str">
        <f>TEXT(Data[[#This Row],[Order Date]], "mm.yy")</f>
        <v>08.16</v>
      </c>
    </row>
    <row r="9884" spans="1:26" x14ac:dyDescent="0.25">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1" t="str">
        <f>IF(M9884=People!$B$2,People!$A$5,(IF(M9884=People!$B$3,People!$A$3,(IF(M9884=People!$B$4,People!$A$4,(IF(M9884=People!$B$5,People!$A$5,0)))))))</f>
        <v>Cassandra Brandow</v>
      </c>
      <c r="W9884" s="1" t="str">
        <f>IFERROR(VLOOKUP(Data[[#This Row],[Order ID]], Returns!$A:$B, 2, FALSE), "No")</f>
        <v>No</v>
      </c>
      <c r="X9884" s="1">
        <f>1/COUNTIF(Data[Order ID], Data[[#This Row],[Order ID]])</f>
        <v>0.5</v>
      </c>
      <c r="Y9884" s="1">
        <f>1/COUNTIFS(Data[Customer Name],Data[[#This Row],[Customer Name]], Data[MonthYear],Data[[#This Row],[MonthYear]])</f>
        <v>0.5</v>
      </c>
      <c r="Z9884" s="1" t="str">
        <f>TEXT(Data[[#This Row],[Order Date]], "mm.yy")</f>
        <v>08.16</v>
      </c>
    </row>
    <row r="9885" spans="1:26" x14ac:dyDescent="0.25">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1" t="str">
        <f>IF(M9885=People!$B$2,People!$A$5,(IF(M9885=People!$B$3,People!$A$3,(IF(M9885=People!$B$4,People!$A$4,(IF(M9885=People!$B$5,People!$A$5,0)))))))</f>
        <v>Cassandra Brandow</v>
      </c>
      <c r="W9885" s="1" t="str">
        <f>IFERROR(VLOOKUP(Data[[#This Row],[Order ID]], Returns!$A:$B, 2, FALSE), "No")</f>
        <v>No</v>
      </c>
      <c r="X9885" s="1">
        <f>1/COUNTIF(Data[Order ID], Data[[#This Row],[Order ID]])</f>
        <v>0.33333333333333331</v>
      </c>
      <c r="Y9885" s="1">
        <f>1/COUNTIFS(Data[Customer Name],Data[[#This Row],[Customer Name]], Data[MonthYear],Data[[#This Row],[MonthYear]])</f>
        <v>0.33333333333333331</v>
      </c>
      <c r="Z9885" s="1" t="str">
        <f>TEXT(Data[[#This Row],[Order Date]], "mm.yy")</f>
        <v>04.16</v>
      </c>
    </row>
    <row r="9886" spans="1:26" x14ac:dyDescent="0.25">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1" t="str">
        <f>IF(M9886=People!$B$2,People!$A$5,(IF(M9886=People!$B$3,People!$A$3,(IF(M9886=People!$B$4,People!$A$4,(IF(M9886=People!$B$5,People!$A$5,0)))))))</f>
        <v>Cassandra Brandow</v>
      </c>
      <c r="W9886" s="1" t="str">
        <f>IFERROR(VLOOKUP(Data[[#This Row],[Order ID]], Returns!$A:$B, 2, FALSE), "No")</f>
        <v>No</v>
      </c>
      <c r="X9886" s="1">
        <f>1/COUNTIF(Data[Order ID], Data[[#This Row],[Order ID]])</f>
        <v>0.33333333333333331</v>
      </c>
      <c r="Y9886" s="1">
        <f>1/COUNTIFS(Data[Customer Name],Data[[#This Row],[Customer Name]], Data[MonthYear],Data[[#This Row],[MonthYear]])</f>
        <v>0.33333333333333331</v>
      </c>
      <c r="Z9886" s="1" t="str">
        <f>TEXT(Data[[#This Row],[Order Date]], "mm.yy")</f>
        <v>04.16</v>
      </c>
    </row>
    <row r="9887" spans="1:26" x14ac:dyDescent="0.25">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1" t="str">
        <f>IF(M9887=People!$B$2,People!$A$5,(IF(M9887=People!$B$3,People!$A$3,(IF(M9887=People!$B$4,People!$A$4,(IF(M9887=People!$B$5,People!$A$5,0)))))))</f>
        <v>Cassandra Brandow</v>
      </c>
      <c r="W9887" s="1" t="str">
        <f>IFERROR(VLOOKUP(Data[[#This Row],[Order ID]], Returns!$A:$B, 2, FALSE), "No")</f>
        <v>No</v>
      </c>
      <c r="X9887" s="1">
        <f>1/COUNTIF(Data[Order ID], Data[[#This Row],[Order ID]])</f>
        <v>0.33333333333333331</v>
      </c>
      <c r="Y9887" s="1">
        <f>1/COUNTIFS(Data[Customer Name],Data[[#This Row],[Customer Name]], Data[MonthYear],Data[[#This Row],[MonthYear]])</f>
        <v>0.33333333333333331</v>
      </c>
      <c r="Z9887" s="1" t="str">
        <f>TEXT(Data[[#This Row],[Order Date]], "mm.yy")</f>
        <v>04.16</v>
      </c>
    </row>
    <row r="9888" spans="1:26" x14ac:dyDescent="0.25">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1" t="str">
        <f>IF(M9888=People!$B$2,People!$A$5,(IF(M9888=People!$B$3,People!$A$3,(IF(M9888=People!$B$4,People!$A$4,(IF(M9888=People!$B$5,People!$A$5,0)))))))</f>
        <v>Kelly Williams</v>
      </c>
      <c r="W9888" s="1" t="str">
        <f>IFERROR(VLOOKUP(Data[[#This Row],[Order ID]], Returns!$A:$B, 2, FALSE), "No")</f>
        <v>No</v>
      </c>
      <c r="X9888" s="1">
        <f>1/COUNTIF(Data[Order ID], Data[[#This Row],[Order ID]])</f>
        <v>1</v>
      </c>
      <c r="Y9888" s="1">
        <f>1/COUNTIFS(Data[Customer Name],Data[[#This Row],[Customer Name]], Data[MonthYear],Data[[#This Row],[MonthYear]])</f>
        <v>1</v>
      </c>
      <c r="Z9888" s="1" t="str">
        <f>TEXT(Data[[#This Row],[Order Date]], "mm.yy")</f>
        <v>01.16</v>
      </c>
    </row>
    <row r="9889" spans="1:26" x14ac:dyDescent="0.25">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1" t="str">
        <f>IF(M9889=People!$B$2,People!$A$5,(IF(M9889=People!$B$3,People!$A$3,(IF(M9889=People!$B$4,People!$A$4,(IF(M9889=People!$B$5,People!$A$5,0)))))))</f>
        <v>Chuck Magee</v>
      </c>
      <c r="W9889" s="1" t="str">
        <f>IFERROR(VLOOKUP(Data[[#This Row],[Order ID]], Returns!$A:$B, 2, FALSE), "No")</f>
        <v>No</v>
      </c>
      <c r="X9889" s="1">
        <f>1/COUNTIF(Data[Order ID], Data[[#This Row],[Order ID]])</f>
        <v>1</v>
      </c>
      <c r="Y9889" s="1">
        <f>1/COUNTIFS(Data[Customer Name],Data[[#This Row],[Customer Name]], Data[MonthYear],Data[[#This Row],[MonthYear]])</f>
        <v>0.33333333333333331</v>
      </c>
      <c r="Z9889" s="1" t="str">
        <f>TEXT(Data[[#This Row],[Order Date]], "mm.yy")</f>
        <v>10.19</v>
      </c>
    </row>
    <row r="9890" spans="1:26" x14ac:dyDescent="0.25">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1" t="str">
        <f>IF(M9890=People!$B$2,People!$A$5,(IF(M9890=People!$B$3,People!$A$3,(IF(M9890=People!$B$4,People!$A$4,(IF(M9890=People!$B$5,People!$A$5,0)))))))</f>
        <v>Chuck Magee</v>
      </c>
      <c r="W9890" s="1" t="str">
        <f>IFERROR(VLOOKUP(Data[[#This Row],[Order ID]], Returns!$A:$B, 2, FALSE), "No")</f>
        <v>No</v>
      </c>
      <c r="X9890" s="1">
        <f>1/COUNTIF(Data[Order ID], Data[[#This Row],[Order ID]])</f>
        <v>1</v>
      </c>
      <c r="Y9890" s="1">
        <f>1/COUNTIFS(Data[Customer Name],Data[[#This Row],[Customer Name]], Data[MonthYear],Data[[#This Row],[MonthYear]])</f>
        <v>1</v>
      </c>
      <c r="Z9890" s="1" t="str">
        <f>TEXT(Data[[#This Row],[Order Date]], "mm.yy")</f>
        <v>08.17</v>
      </c>
    </row>
    <row r="9891" spans="1:26" x14ac:dyDescent="0.25">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1" t="str">
        <f>IF(M9891=People!$B$2,People!$A$5,(IF(M9891=People!$B$3,People!$A$3,(IF(M9891=People!$B$4,People!$A$4,(IF(M9891=People!$B$5,People!$A$5,0)))))))</f>
        <v>Chuck Magee</v>
      </c>
      <c r="W9891" s="1" t="str">
        <f>IFERROR(VLOOKUP(Data[[#This Row],[Order ID]], Returns!$A:$B, 2, FALSE), "No")</f>
        <v>No</v>
      </c>
      <c r="X9891" s="1">
        <f>1/COUNTIF(Data[Order ID], Data[[#This Row],[Order ID]])</f>
        <v>1</v>
      </c>
      <c r="Y9891" s="1">
        <f>1/COUNTIFS(Data[Customer Name],Data[[#This Row],[Customer Name]], Data[MonthYear],Data[[#This Row],[MonthYear]])</f>
        <v>1</v>
      </c>
      <c r="Z9891" s="1" t="str">
        <f>TEXT(Data[[#This Row],[Order Date]], "mm.yy")</f>
        <v>03.19</v>
      </c>
    </row>
    <row r="9892" spans="1:26" x14ac:dyDescent="0.25">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1" t="str">
        <f>IF(M9892=People!$B$2,People!$A$5,(IF(M9892=People!$B$3,People!$A$3,(IF(M9892=People!$B$4,People!$A$4,(IF(M9892=People!$B$5,People!$A$5,0)))))))</f>
        <v>Kelly Williams</v>
      </c>
      <c r="W9892" s="1" t="str">
        <f>IFERROR(VLOOKUP(Data[[#This Row],[Order ID]], Returns!$A:$B, 2, FALSE), "No")</f>
        <v>No</v>
      </c>
      <c r="X9892" s="1">
        <f>1/COUNTIF(Data[Order ID], Data[[#This Row],[Order ID]])</f>
        <v>0.2</v>
      </c>
      <c r="Y9892" s="1">
        <f>1/COUNTIFS(Data[Customer Name],Data[[#This Row],[Customer Name]], Data[MonthYear],Data[[#This Row],[MonthYear]])</f>
        <v>0.2</v>
      </c>
      <c r="Z9892" s="1" t="str">
        <f>TEXT(Data[[#This Row],[Order Date]], "mm.yy")</f>
        <v>07.18</v>
      </c>
    </row>
    <row r="9893" spans="1:26" x14ac:dyDescent="0.25">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1" t="str">
        <f>IF(M9893=People!$B$2,People!$A$5,(IF(M9893=People!$B$3,People!$A$3,(IF(M9893=People!$B$4,People!$A$4,(IF(M9893=People!$B$5,People!$A$5,0)))))))</f>
        <v>Kelly Williams</v>
      </c>
      <c r="W9893" s="1" t="str">
        <f>IFERROR(VLOOKUP(Data[[#This Row],[Order ID]], Returns!$A:$B, 2, FALSE), "No")</f>
        <v>No</v>
      </c>
      <c r="X9893" s="1">
        <f>1/COUNTIF(Data[Order ID], Data[[#This Row],[Order ID]])</f>
        <v>0.2</v>
      </c>
      <c r="Y9893" s="1">
        <f>1/COUNTIFS(Data[Customer Name],Data[[#This Row],[Customer Name]], Data[MonthYear],Data[[#This Row],[MonthYear]])</f>
        <v>0.2</v>
      </c>
      <c r="Z9893" s="1" t="str">
        <f>TEXT(Data[[#This Row],[Order Date]], "mm.yy")</f>
        <v>07.18</v>
      </c>
    </row>
    <row r="9894" spans="1:26" x14ac:dyDescent="0.25">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1" t="str">
        <f>IF(M9894=People!$B$2,People!$A$5,(IF(M9894=People!$B$3,People!$A$3,(IF(M9894=People!$B$4,People!$A$4,(IF(M9894=People!$B$5,People!$A$5,0)))))))</f>
        <v>Kelly Williams</v>
      </c>
      <c r="W9894" s="1" t="str">
        <f>IFERROR(VLOOKUP(Data[[#This Row],[Order ID]], Returns!$A:$B, 2, FALSE), "No")</f>
        <v>No</v>
      </c>
      <c r="X9894" s="1">
        <f>1/COUNTIF(Data[Order ID], Data[[#This Row],[Order ID]])</f>
        <v>0.2</v>
      </c>
      <c r="Y9894" s="1">
        <f>1/COUNTIFS(Data[Customer Name],Data[[#This Row],[Customer Name]], Data[MonthYear],Data[[#This Row],[MonthYear]])</f>
        <v>0.2</v>
      </c>
      <c r="Z9894" s="1" t="str">
        <f>TEXT(Data[[#This Row],[Order Date]], "mm.yy")</f>
        <v>07.18</v>
      </c>
    </row>
    <row r="9895" spans="1:26" x14ac:dyDescent="0.25">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1" t="str">
        <f>IF(M9895=People!$B$2,People!$A$5,(IF(M9895=People!$B$3,People!$A$3,(IF(M9895=People!$B$4,People!$A$4,(IF(M9895=People!$B$5,People!$A$5,0)))))))</f>
        <v>Kelly Williams</v>
      </c>
      <c r="W9895" s="1" t="str">
        <f>IFERROR(VLOOKUP(Data[[#This Row],[Order ID]], Returns!$A:$B, 2, FALSE), "No")</f>
        <v>No</v>
      </c>
      <c r="X9895" s="1">
        <f>1/COUNTIF(Data[Order ID], Data[[#This Row],[Order ID]])</f>
        <v>0.2</v>
      </c>
      <c r="Y9895" s="1">
        <f>1/COUNTIFS(Data[Customer Name],Data[[#This Row],[Customer Name]], Data[MonthYear],Data[[#This Row],[MonthYear]])</f>
        <v>0.2</v>
      </c>
      <c r="Z9895" s="1" t="str">
        <f>TEXT(Data[[#This Row],[Order Date]], "mm.yy")</f>
        <v>07.18</v>
      </c>
    </row>
    <row r="9896" spans="1:26" x14ac:dyDescent="0.25">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1" t="str">
        <f>IF(M9896=People!$B$2,People!$A$5,(IF(M9896=People!$B$3,People!$A$3,(IF(M9896=People!$B$4,People!$A$4,(IF(M9896=People!$B$5,People!$A$5,0)))))))</f>
        <v>Kelly Williams</v>
      </c>
      <c r="W9896" s="1" t="str">
        <f>IFERROR(VLOOKUP(Data[[#This Row],[Order ID]], Returns!$A:$B, 2, FALSE), "No")</f>
        <v>No</v>
      </c>
      <c r="X9896" s="1">
        <f>1/COUNTIF(Data[Order ID], Data[[#This Row],[Order ID]])</f>
        <v>0.2</v>
      </c>
      <c r="Y9896" s="1">
        <f>1/COUNTIFS(Data[Customer Name],Data[[#This Row],[Customer Name]], Data[MonthYear],Data[[#This Row],[MonthYear]])</f>
        <v>0.2</v>
      </c>
      <c r="Z9896" s="1" t="str">
        <f>TEXT(Data[[#This Row],[Order Date]], "mm.yy")</f>
        <v>07.18</v>
      </c>
    </row>
    <row r="9897" spans="1:26" x14ac:dyDescent="0.25">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1" t="str">
        <f>IF(M9897=People!$B$2,People!$A$5,(IF(M9897=People!$B$3,People!$A$3,(IF(M9897=People!$B$4,People!$A$4,(IF(M9897=People!$B$5,People!$A$5,0)))))))</f>
        <v>Kelly Williams</v>
      </c>
      <c r="W9897" s="1" t="str">
        <f>IFERROR(VLOOKUP(Data[[#This Row],[Order ID]], Returns!$A:$B, 2, FALSE), "No")</f>
        <v>No</v>
      </c>
      <c r="X9897" s="1">
        <f>1/COUNTIF(Data[Order ID], Data[[#This Row],[Order ID]])</f>
        <v>1</v>
      </c>
      <c r="Y9897" s="1">
        <f>1/COUNTIFS(Data[Customer Name],Data[[#This Row],[Customer Name]], Data[MonthYear],Data[[#This Row],[MonthYear]])</f>
        <v>1</v>
      </c>
      <c r="Z9897" s="1" t="str">
        <f>TEXT(Data[[#This Row],[Order Date]], "mm.yy")</f>
        <v>09.16</v>
      </c>
    </row>
    <row r="9898" spans="1:26" x14ac:dyDescent="0.25">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1" t="str">
        <f>IF(M9898=People!$B$2,People!$A$5,(IF(M9898=People!$B$3,People!$A$3,(IF(M9898=People!$B$4,People!$A$4,(IF(M9898=People!$B$5,People!$A$5,0)))))))</f>
        <v>Kelly Williams</v>
      </c>
      <c r="W9898" s="1" t="str">
        <f>IFERROR(VLOOKUP(Data[[#This Row],[Order ID]], Returns!$A:$B, 2, FALSE), "No")</f>
        <v>No</v>
      </c>
      <c r="X9898" s="1">
        <f>1/COUNTIF(Data[Order ID], Data[[#This Row],[Order ID]])</f>
        <v>1</v>
      </c>
      <c r="Y9898" s="1">
        <f>1/COUNTIFS(Data[Customer Name],Data[[#This Row],[Customer Name]], Data[MonthYear],Data[[#This Row],[MonthYear]])</f>
        <v>1</v>
      </c>
      <c r="Z9898" s="1" t="str">
        <f>TEXT(Data[[#This Row],[Order Date]], "mm.yy")</f>
        <v>06.16</v>
      </c>
    </row>
    <row r="9899" spans="1:26" x14ac:dyDescent="0.25">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1" t="str">
        <f>IF(M9899=People!$B$2,People!$A$5,(IF(M9899=People!$B$3,People!$A$3,(IF(M9899=People!$B$4,People!$A$4,(IF(M9899=People!$B$5,People!$A$5,0)))))))</f>
        <v>Chuck Magee</v>
      </c>
      <c r="W9899" s="1" t="str">
        <f>IFERROR(VLOOKUP(Data[[#This Row],[Order ID]], Returns!$A:$B, 2, FALSE), "No")</f>
        <v>No</v>
      </c>
      <c r="X9899" s="1">
        <f>1/COUNTIF(Data[Order ID], Data[[#This Row],[Order ID]])</f>
        <v>0.5</v>
      </c>
      <c r="Y9899" s="1">
        <f>1/COUNTIFS(Data[Customer Name],Data[[#This Row],[Customer Name]], Data[MonthYear],Data[[#This Row],[MonthYear]])</f>
        <v>0.5</v>
      </c>
      <c r="Z9899" s="1" t="str">
        <f>TEXT(Data[[#This Row],[Order Date]], "mm.yy")</f>
        <v>06.18</v>
      </c>
    </row>
    <row r="9900" spans="1:26" x14ac:dyDescent="0.25">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1" t="str">
        <f>IF(M9900=People!$B$2,People!$A$5,(IF(M9900=People!$B$3,People!$A$3,(IF(M9900=People!$B$4,People!$A$4,(IF(M9900=People!$B$5,People!$A$5,0)))))))</f>
        <v>Chuck Magee</v>
      </c>
      <c r="W9900" s="1" t="str">
        <f>IFERROR(VLOOKUP(Data[[#This Row],[Order ID]], Returns!$A:$B, 2, FALSE), "No")</f>
        <v>No</v>
      </c>
      <c r="X9900" s="1">
        <f>1/COUNTIF(Data[Order ID], Data[[#This Row],[Order ID]])</f>
        <v>0.5</v>
      </c>
      <c r="Y9900" s="1">
        <f>1/COUNTIFS(Data[Customer Name],Data[[#This Row],[Customer Name]], Data[MonthYear],Data[[#This Row],[MonthYear]])</f>
        <v>0.5</v>
      </c>
      <c r="Z9900" s="1" t="str">
        <f>TEXT(Data[[#This Row],[Order Date]], "mm.yy")</f>
        <v>06.18</v>
      </c>
    </row>
    <row r="9901" spans="1:26" x14ac:dyDescent="0.25">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1" t="str">
        <f>IF(M9901=People!$B$2,People!$A$5,(IF(M9901=People!$B$3,People!$A$3,(IF(M9901=People!$B$4,People!$A$4,(IF(M9901=People!$B$5,People!$A$5,0)))))))</f>
        <v>Chuck Magee</v>
      </c>
      <c r="W9901" s="1" t="str">
        <f>IFERROR(VLOOKUP(Data[[#This Row],[Order ID]], Returns!$A:$B, 2, FALSE), "No")</f>
        <v>No</v>
      </c>
      <c r="X9901" s="1">
        <f>1/COUNTIF(Data[Order ID], Data[[#This Row],[Order ID]])</f>
        <v>1</v>
      </c>
      <c r="Y9901" s="1">
        <f>1/COUNTIFS(Data[Customer Name],Data[[#This Row],[Customer Name]], Data[MonthYear],Data[[#This Row],[MonthYear]])</f>
        <v>1</v>
      </c>
      <c r="Z9901" s="1" t="str">
        <f>TEXT(Data[[#This Row],[Order Date]], "mm.yy")</f>
        <v>03.16</v>
      </c>
    </row>
    <row r="9902" spans="1:26" x14ac:dyDescent="0.25">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1" t="str">
        <f>IF(M9902=People!$B$2,People!$A$5,(IF(M9902=People!$B$3,People!$A$3,(IF(M9902=People!$B$4,People!$A$4,(IF(M9902=People!$B$5,People!$A$5,0)))))))</f>
        <v>Cassandra Brandow</v>
      </c>
      <c r="W9902" s="1" t="str">
        <f>IFERROR(VLOOKUP(Data[[#This Row],[Order ID]], Returns!$A:$B, 2, FALSE), "No")</f>
        <v>No</v>
      </c>
      <c r="X9902" s="1">
        <f>1/COUNTIF(Data[Order ID], Data[[#This Row],[Order ID]])</f>
        <v>0.33333333333333331</v>
      </c>
      <c r="Y9902" s="1">
        <f>1/COUNTIFS(Data[Customer Name],Data[[#This Row],[Customer Name]], Data[MonthYear],Data[[#This Row],[MonthYear]])</f>
        <v>0.33333333333333331</v>
      </c>
      <c r="Z9902" s="1" t="str">
        <f>TEXT(Data[[#This Row],[Order Date]], "mm.yy")</f>
        <v>08.19</v>
      </c>
    </row>
    <row r="9903" spans="1:26" x14ac:dyDescent="0.25">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1" t="str">
        <f>IF(M9903=People!$B$2,People!$A$5,(IF(M9903=People!$B$3,People!$A$3,(IF(M9903=People!$B$4,People!$A$4,(IF(M9903=People!$B$5,People!$A$5,0)))))))</f>
        <v>Cassandra Brandow</v>
      </c>
      <c r="W9903" s="1" t="str">
        <f>IFERROR(VLOOKUP(Data[[#This Row],[Order ID]], Returns!$A:$B, 2, FALSE), "No")</f>
        <v>No</v>
      </c>
      <c r="X9903" s="1">
        <f>1/COUNTIF(Data[Order ID], Data[[#This Row],[Order ID]])</f>
        <v>0.33333333333333331</v>
      </c>
      <c r="Y9903" s="1">
        <f>1/COUNTIFS(Data[Customer Name],Data[[#This Row],[Customer Name]], Data[MonthYear],Data[[#This Row],[MonthYear]])</f>
        <v>0.33333333333333331</v>
      </c>
      <c r="Z9903" s="1" t="str">
        <f>TEXT(Data[[#This Row],[Order Date]], "mm.yy")</f>
        <v>08.19</v>
      </c>
    </row>
    <row r="9904" spans="1:26" x14ac:dyDescent="0.25">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1" t="str">
        <f>IF(M9904=People!$B$2,People!$A$5,(IF(M9904=People!$B$3,People!$A$3,(IF(M9904=People!$B$4,People!$A$4,(IF(M9904=People!$B$5,People!$A$5,0)))))))</f>
        <v>Cassandra Brandow</v>
      </c>
      <c r="W9904" s="1" t="str">
        <f>IFERROR(VLOOKUP(Data[[#This Row],[Order ID]], Returns!$A:$B, 2, FALSE), "No")</f>
        <v>No</v>
      </c>
      <c r="X9904" s="1">
        <f>1/COUNTIF(Data[Order ID], Data[[#This Row],[Order ID]])</f>
        <v>0.33333333333333331</v>
      </c>
      <c r="Y9904" s="1">
        <f>1/COUNTIFS(Data[Customer Name],Data[[#This Row],[Customer Name]], Data[MonthYear],Data[[#This Row],[MonthYear]])</f>
        <v>0.33333333333333331</v>
      </c>
      <c r="Z9904" s="1" t="str">
        <f>TEXT(Data[[#This Row],[Order Date]], "mm.yy")</f>
        <v>08.19</v>
      </c>
    </row>
    <row r="9905" spans="1:26" x14ac:dyDescent="0.25">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1" t="str">
        <f>IF(M9905=People!$B$2,People!$A$5,(IF(M9905=People!$B$3,People!$A$3,(IF(M9905=People!$B$4,People!$A$4,(IF(M9905=People!$B$5,People!$A$5,0)))))))</f>
        <v>Kelly Williams</v>
      </c>
      <c r="W9905" s="1" t="str">
        <f>IFERROR(VLOOKUP(Data[[#This Row],[Order ID]], Returns!$A:$B, 2, FALSE), "No")</f>
        <v>No</v>
      </c>
      <c r="X9905" s="1">
        <f>1/COUNTIF(Data[Order ID], Data[[#This Row],[Order ID]])</f>
        <v>0.5</v>
      </c>
      <c r="Y9905" s="1">
        <f>1/COUNTIFS(Data[Customer Name],Data[[#This Row],[Customer Name]], Data[MonthYear],Data[[#This Row],[MonthYear]])</f>
        <v>0.5</v>
      </c>
      <c r="Z9905" s="1" t="str">
        <f>TEXT(Data[[#This Row],[Order Date]], "mm.yy")</f>
        <v>11.16</v>
      </c>
    </row>
    <row r="9906" spans="1:26" x14ac:dyDescent="0.25">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1" t="str">
        <f>IF(M9906=People!$B$2,People!$A$5,(IF(M9906=People!$B$3,People!$A$3,(IF(M9906=People!$B$4,People!$A$4,(IF(M9906=People!$B$5,People!$A$5,0)))))))</f>
        <v>Kelly Williams</v>
      </c>
      <c r="W9906" s="1" t="str">
        <f>IFERROR(VLOOKUP(Data[[#This Row],[Order ID]], Returns!$A:$B, 2, FALSE), "No")</f>
        <v>No</v>
      </c>
      <c r="X9906" s="1">
        <f>1/COUNTIF(Data[Order ID], Data[[#This Row],[Order ID]])</f>
        <v>0.5</v>
      </c>
      <c r="Y9906" s="1">
        <f>1/COUNTIFS(Data[Customer Name],Data[[#This Row],[Customer Name]], Data[MonthYear],Data[[#This Row],[MonthYear]])</f>
        <v>0.5</v>
      </c>
      <c r="Z9906" s="1" t="str">
        <f>TEXT(Data[[#This Row],[Order Date]], "mm.yy")</f>
        <v>11.16</v>
      </c>
    </row>
    <row r="9907" spans="1:26" x14ac:dyDescent="0.25">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1" t="str">
        <f>IF(M9907=People!$B$2,People!$A$5,(IF(M9907=People!$B$3,People!$A$3,(IF(M9907=People!$B$4,People!$A$4,(IF(M9907=People!$B$5,People!$A$5,0)))))))</f>
        <v>Cassandra Brandow</v>
      </c>
      <c r="W9907" s="1" t="str">
        <f>IFERROR(VLOOKUP(Data[[#This Row],[Order ID]], Returns!$A:$B, 2, FALSE), "No")</f>
        <v>No</v>
      </c>
      <c r="X9907" s="1">
        <f>1/COUNTIF(Data[Order ID], Data[[#This Row],[Order ID]])</f>
        <v>0.16666666666666666</v>
      </c>
      <c r="Y9907" s="1">
        <f>1/COUNTIFS(Data[Customer Name],Data[[#This Row],[Customer Name]], Data[MonthYear],Data[[#This Row],[MonthYear]])</f>
        <v>0.16666666666666666</v>
      </c>
      <c r="Z9907" s="1" t="str">
        <f>TEXT(Data[[#This Row],[Order Date]], "mm.yy")</f>
        <v>09.17</v>
      </c>
    </row>
    <row r="9908" spans="1:26" x14ac:dyDescent="0.25">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1" t="str">
        <f>IF(M9908=People!$B$2,People!$A$5,(IF(M9908=People!$B$3,People!$A$3,(IF(M9908=People!$B$4,People!$A$4,(IF(M9908=People!$B$5,People!$A$5,0)))))))</f>
        <v>Cassandra Brandow</v>
      </c>
      <c r="W9908" s="1" t="str">
        <f>IFERROR(VLOOKUP(Data[[#This Row],[Order ID]], Returns!$A:$B, 2, FALSE), "No")</f>
        <v>No</v>
      </c>
      <c r="X9908" s="1">
        <f>1/COUNTIF(Data[Order ID], Data[[#This Row],[Order ID]])</f>
        <v>0.16666666666666666</v>
      </c>
      <c r="Y9908" s="1">
        <f>1/COUNTIFS(Data[Customer Name],Data[[#This Row],[Customer Name]], Data[MonthYear],Data[[#This Row],[MonthYear]])</f>
        <v>0.16666666666666666</v>
      </c>
      <c r="Z9908" s="1" t="str">
        <f>TEXT(Data[[#This Row],[Order Date]], "mm.yy")</f>
        <v>09.17</v>
      </c>
    </row>
    <row r="9909" spans="1:26" x14ac:dyDescent="0.25">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1" t="str">
        <f>IF(M9909=People!$B$2,People!$A$5,(IF(M9909=People!$B$3,People!$A$3,(IF(M9909=People!$B$4,People!$A$4,(IF(M9909=People!$B$5,People!$A$5,0)))))))</f>
        <v>Cassandra Brandow</v>
      </c>
      <c r="W9909" s="1" t="str">
        <f>IFERROR(VLOOKUP(Data[[#This Row],[Order ID]], Returns!$A:$B, 2, FALSE), "No")</f>
        <v>No</v>
      </c>
      <c r="X9909" s="1">
        <f>1/COUNTIF(Data[Order ID], Data[[#This Row],[Order ID]])</f>
        <v>0.16666666666666666</v>
      </c>
      <c r="Y9909" s="1">
        <f>1/COUNTIFS(Data[Customer Name],Data[[#This Row],[Customer Name]], Data[MonthYear],Data[[#This Row],[MonthYear]])</f>
        <v>0.16666666666666666</v>
      </c>
      <c r="Z9909" s="1" t="str">
        <f>TEXT(Data[[#This Row],[Order Date]], "mm.yy")</f>
        <v>09.17</v>
      </c>
    </row>
    <row r="9910" spans="1:26" x14ac:dyDescent="0.25">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1" t="str">
        <f>IF(M9910=People!$B$2,People!$A$5,(IF(M9910=People!$B$3,People!$A$3,(IF(M9910=People!$B$4,People!$A$4,(IF(M9910=People!$B$5,People!$A$5,0)))))))</f>
        <v>Cassandra Brandow</v>
      </c>
      <c r="W9910" s="1" t="str">
        <f>IFERROR(VLOOKUP(Data[[#This Row],[Order ID]], Returns!$A:$B, 2, FALSE), "No")</f>
        <v>No</v>
      </c>
      <c r="X9910" s="1">
        <f>1/COUNTIF(Data[Order ID], Data[[#This Row],[Order ID]])</f>
        <v>0.16666666666666666</v>
      </c>
      <c r="Y9910" s="1">
        <f>1/COUNTIFS(Data[Customer Name],Data[[#This Row],[Customer Name]], Data[MonthYear],Data[[#This Row],[MonthYear]])</f>
        <v>0.16666666666666666</v>
      </c>
      <c r="Z9910" s="1" t="str">
        <f>TEXT(Data[[#This Row],[Order Date]], "mm.yy")</f>
        <v>09.17</v>
      </c>
    </row>
    <row r="9911" spans="1:26" x14ac:dyDescent="0.25">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1" t="str">
        <f>IF(M9911=People!$B$2,People!$A$5,(IF(M9911=People!$B$3,People!$A$3,(IF(M9911=People!$B$4,People!$A$4,(IF(M9911=People!$B$5,People!$A$5,0)))))))</f>
        <v>Cassandra Brandow</v>
      </c>
      <c r="W9911" s="1" t="str">
        <f>IFERROR(VLOOKUP(Data[[#This Row],[Order ID]], Returns!$A:$B, 2, FALSE), "No")</f>
        <v>No</v>
      </c>
      <c r="X9911" s="1">
        <f>1/COUNTIF(Data[Order ID], Data[[#This Row],[Order ID]])</f>
        <v>0.16666666666666666</v>
      </c>
      <c r="Y9911" s="1">
        <f>1/COUNTIFS(Data[Customer Name],Data[[#This Row],[Customer Name]], Data[MonthYear],Data[[#This Row],[MonthYear]])</f>
        <v>0.16666666666666666</v>
      </c>
      <c r="Z9911" s="1" t="str">
        <f>TEXT(Data[[#This Row],[Order Date]], "mm.yy")</f>
        <v>09.17</v>
      </c>
    </row>
    <row r="9912" spans="1:26" x14ac:dyDescent="0.25">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1" t="str">
        <f>IF(M9912=People!$B$2,People!$A$5,(IF(M9912=People!$B$3,People!$A$3,(IF(M9912=People!$B$4,People!$A$4,(IF(M9912=People!$B$5,People!$A$5,0)))))))</f>
        <v>Cassandra Brandow</v>
      </c>
      <c r="W9912" s="1" t="str">
        <f>IFERROR(VLOOKUP(Data[[#This Row],[Order ID]], Returns!$A:$B, 2, FALSE), "No")</f>
        <v>No</v>
      </c>
      <c r="X9912" s="1">
        <f>1/COUNTIF(Data[Order ID], Data[[#This Row],[Order ID]])</f>
        <v>0.16666666666666666</v>
      </c>
      <c r="Y9912" s="1">
        <f>1/COUNTIFS(Data[Customer Name],Data[[#This Row],[Customer Name]], Data[MonthYear],Data[[#This Row],[MonthYear]])</f>
        <v>0.16666666666666666</v>
      </c>
      <c r="Z9912" s="1" t="str">
        <f>TEXT(Data[[#This Row],[Order Date]], "mm.yy")</f>
        <v>09.17</v>
      </c>
    </row>
    <row r="9913" spans="1:26" x14ac:dyDescent="0.25">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1" t="str">
        <f>IF(M9913=People!$B$2,People!$A$5,(IF(M9913=People!$B$3,People!$A$3,(IF(M9913=People!$B$4,People!$A$4,(IF(M9913=People!$B$5,People!$A$5,0)))))))</f>
        <v>Cassandra Brandow</v>
      </c>
      <c r="W9913" s="1" t="str">
        <f>IFERROR(VLOOKUP(Data[[#This Row],[Order ID]], Returns!$A:$B, 2, FALSE), "No")</f>
        <v>No</v>
      </c>
      <c r="X9913" s="1">
        <f>1/COUNTIF(Data[Order ID], Data[[#This Row],[Order ID]])</f>
        <v>1</v>
      </c>
      <c r="Y9913" s="1">
        <f>1/COUNTIFS(Data[Customer Name],Data[[#This Row],[Customer Name]], Data[MonthYear],Data[[#This Row],[MonthYear]])</f>
        <v>1</v>
      </c>
      <c r="Z9913" s="1" t="str">
        <f>TEXT(Data[[#This Row],[Order Date]], "mm.yy")</f>
        <v>04.16</v>
      </c>
    </row>
    <row r="9914" spans="1:26" x14ac:dyDescent="0.25">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1" t="str">
        <f>IF(M9914=People!$B$2,People!$A$5,(IF(M9914=People!$B$3,People!$A$3,(IF(M9914=People!$B$4,People!$A$4,(IF(M9914=People!$B$5,People!$A$5,0)))))))</f>
        <v>Cassandra Brandow</v>
      </c>
      <c r="W9914" s="1" t="str">
        <f>IFERROR(VLOOKUP(Data[[#This Row],[Order ID]], Returns!$A:$B, 2, FALSE), "No")</f>
        <v>No</v>
      </c>
      <c r="X9914" s="1">
        <f>1/COUNTIF(Data[Order ID], Data[[#This Row],[Order ID]])</f>
        <v>0.5</v>
      </c>
      <c r="Y9914" s="1">
        <f>1/COUNTIFS(Data[Customer Name],Data[[#This Row],[Customer Name]], Data[MonthYear],Data[[#This Row],[MonthYear]])</f>
        <v>0.5</v>
      </c>
      <c r="Z9914" s="1" t="str">
        <f>TEXT(Data[[#This Row],[Order Date]], "mm.yy")</f>
        <v>10.17</v>
      </c>
    </row>
    <row r="9915" spans="1:26" x14ac:dyDescent="0.25">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1" t="str">
        <f>IF(M9915=People!$B$2,People!$A$5,(IF(M9915=People!$B$3,People!$A$3,(IF(M9915=People!$B$4,People!$A$4,(IF(M9915=People!$B$5,People!$A$5,0)))))))</f>
        <v>Cassandra Brandow</v>
      </c>
      <c r="W9915" s="1" t="str">
        <f>IFERROR(VLOOKUP(Data[[#This Row],[Order ID]], Returns!$A:$B, 2, FALSE), "No")</f>
        <v>No</v>
      </c>
      <c r="X9915" s="1">
        <f>1/COUNTIF(Data[Order ID], Data[[#This Row],[Order ID]])</f>
        <v>0.5</v>
      </c>
      <c r="Y9915" s="1">
        <f>1/COUNTIFS(Data[Customer Name],Data[[#This Row],[Customer Name]], Data[MonthYear],Data[[#This Row],[MonthYear]])</f>
        <v>0.5</v>
      </c>
      <c r="Z9915" s="1" t="str">
        <f>TEXT(Data[[#This Row],[Order Date]], "mm.yy")</f>
        <v>10.17</v>
      </c>
    </row>
    <row r="9916" spans="1:26" x14ac:dyDescent="0.25">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1" t="str">
        <f>IF(M9916=People!$B$2,People!$A$5,(IF(M9916=People!$B$3,People!$A$3,(IF(M9916=People!$B$4,People!$A$4,(IF(M9916=People!$B$5,People!$A$5,0)))))))</f>
        <v>Kelly Williams</v>
      </c>
      <c r="W9916" s="1" t="str">
        <f>IFERROR(VLOOKUP(Data[[#This Row],[Order ID]], Returns!$A:$B, 2, FALSE), "No")</f>
        <v>No</v>
      </c>
      <c r="X9916" s="1">
        <f>1/COUNTIF(Data[Order ID], Data[[#This Row],[Order ID]])</f>
        <v>0.25</v>
      </c>
      <c r="Y9916" s="1">
        <f>1/COUNTIFS(Data[Customer Name],Data[[#This Row],[Customer Name]], Data[MonthYear],Data[[#This Row],[MonthYear]])</f>
        <v>0.16666666666666666</v>
      </c>
      <c r="Z9916" s="1" t="str">
        <f>TEXT(Data[[#This Row],[Order Date]], "mm.yy")</f>
        <v>01.19</v>
      </c>
    </row>
    <row r="9917" spans="1:26" x14ac:dyDescent="0.25">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1" t="str">
        <f>IF(M9917=People!$B$2,People!$A$5,(IF(M9917=People!$B$3,People!$A$3,(IF(M9917=People!$B$4,People!$A$4,(IF(M9917=People!$B$5,People!$A$5,0)))))))</f>
        <v>Kelly Williams</v>
      </c>
      <c r="W9917" s="1" t="str">
        <f>IFERROR(VLOOKUP(Data[[#This Row],[Order ID]], Returns!$A:$B, 2, FALSE), "No")</f>
        <v>No</v>
      </c>
      <c r="X9917" s="1">
        <f>1/COUNTIF(Data[Order ID], Data[[#This Row],[Order ID]])</f>
        <v>0.25</v>
      </c>
      <c r="Y9917" s="1">
        <f>1/COUNTIFS(Data[Customer Name],Data[[#This Row],[Customer Name]], Data[MonthYear],Data[[#This Row],[MonthYear]])</f>
        <v>0.16666666666666666</v>
      </c>
      <c r="Z9917" s="1" t="str">
        <f>TEXT(Data[[#This Row],[Order Date]], "mm.yy")</f>
        <v>01.19</v>
      </c>
    </row>
    <row r="9918" spans="1:26" x14ac:dyDescent="0.25">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1" t="str">
        <f>IF(M9918=People!$B$2,People!$A$5,(IF(M9918=People!$B$3,People!$A$3,(IF(M9918=People!$B$4,People!$A$4,(IF(M9918=People!$B$5,People!$A$5,0)))))))</f>
        <v>Kelly Williams</v>
      </c>
      <c r="W9918" s="1" t="str">
        <f>IFERROR(VLOOKUP(Data[[#This Row],[Order ID]], Returns!$A:$B, 2, FALSE), "No")</f>
        <v>No</v>
      </c>
      <c r="X9918" s="1">
        <f>1/COUNTIF(Data[Order ID], Data[[#This Row],[Order ID]])</f>
        <v>0.25</v>
      </c>
      <c r="Y9918" s="1">
        <f>1/COUNTIFS(Data[Customer Name],Data[[#This Row],[Customer Name]], Data[MonthYear],Data[[#This Row],[MonthYear]])</f>
        <v>0.16666666666666666</v>
      </c>
      <c r="Z9918" s="1" t="str">
        <f>TEXT(Data[[#This Row],[Order Date]], "mm.yy")</f>
        <v>01.19</v>
      </c>
    </row>
    <row r="9919" spans="1:26" x14ac:dyDescent="0.25">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1" t="str">
        <f>IF(M9919=People!$B$2,People!$A$5,(IF(M9919=People!$B$3,People!$A$3,(IF(M9919=People!$B$4,People!$A$4,(IF(M9919=People!$B$5,People!$A$5,0)))))))</f>
        <v>Kelly Williams</v>
      </c>
      <c r="W9919" s="1" t="str">
        <f>IFERROR(VLOOKUP(Data[[#This Row],[Order ID]], Returns!$A:$B, 2, FALSE), "No")</f>
        <v>No</v>
      </c>
      <c r="X9919" s="1">
        <f>1/COUNTIF(Data[Order ID], Data[[#This Row],[Order ID]])</f>
        <v>0.25</v>
      </c>
      <c r="Y9919" s="1">
        <f>1/COUNTIFS(Data[Customer Name],Data[[#This Row],[Customer Name]], Data[MonthYear],Data[[#This Row],[MonthYear]])</f>
        <v>0.16666666666666666</v>
      </c>
      <c r="Z9919" s="1" t="str">
        <f>TEXT(Data[[#This Row],[Order Date]], "mm.yy")</f>
        <v>01.19</v>
      </c>
    </row>
    <row r="9920" spans="1:26" x14ac:dyDescent="0.25">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1" t="str">
        <f>IF(M9920=People!$B$2,People!$A$5,(IF(M9920=People!$B$3,People!$A$3,(IF(M9920=People!$B$4,People!$A$4,(IF(M9920=People!$B$5,People!$A$5,0)))))))</f>
        <v>Chuck Magee</v>
      </c>
      <c r="W9920" s="1" t="str">
        <f>IFERROR(VLOOKUP(Data[[#This Row],[Order ID]], Returns!$A:$B, 2, FALSE), "No")</f>
        <v>No</v>
      </c>
      <c r="X9920" s="1">
        <f>1/COUNTIF(Data[Order ID], Data[[#This Row],[Order ID]])</f>
        <v>1</v>
      </c>
      <c r="Y9920" s="1">
        <f>1/COUNTIFS(Data[Customer Name],Data[[#This Row],[Customer Name]], Data[MonthYear],Data[[#This Row],[MonthYear]])</f>
        <v>1</v>
      </c>
      <c r="Z9920" s="1" t="str">
        <f>TEXT(Data[[#This Row],[Order Date]], "mm.yy")</f>
        <v>09.17</v>
      </c>
    </row>
    <row r="9921" spans="1:26" x14ac:dyDescent="0.25">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1" t="str">
        <f>IF(M9921=People!$B$2,People!$A$5,(IF(M9921=People!$B$3,People!$A$3,(IF(M9921=People!$B$4,People!$A$4,(IF(M9921=People!$B$5,People!$A$5,0)))))))</f>
        <v>Kelly Williams</v>
      </c>
      <c r="W9921" s="1" t="str">
        <f>IFERROR(VLOOKUP(Data[[#This Row],[Order ID]], Returns!$A:$B, 2, FALSE), "No")</f>
        <v>No</v>
      </c>
      <c r="X9921" s="1">
        <f>1/COUNTIF(Data[Order ID], Data[[#This Row],[Order ID]])</f>
        <v>0.5</v>
      </c>
      <c r="Y9921" s="1">
        <f>1/COUNTIFS(Data[Customer Name],Data[[#This Row],[Customer Name]], Data[MonthYear],Data[[#This Row],[MonthYear]])</f>
        <v>0.5</v>
      </c>
      <c r="Z9921" s="1" t="str">
        <f>TEXT(Data[[#This Row],[Order Date]], "mm.yy")</f>
        <v>03.18</v>
      </c>
    </row>
    <row r="9922" spans="1:26" x14ac:dyDescent="0.25">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1" t="str">
        <f>IF(M9922=People!$B$2,People!$A$5,(IF(M9922=People!$B$3,People!$A$3,(IF(M9922=People!$B$4,People!$A$4,(IF(M9922=People!$B$5,People!$A$5,0)))))))</f>
        <v>Kelly Williams</v>
      </c>
      <c r="W9922" s="1" t="str">
        <f>IFERROR(VLOOKUP(Data[[#This Row],[Order ID]], Returns!$A:$B, 2, FALSE), "No")</f>
        <v>No</v>
      </c>
      <c r="X9922" s="1">
        <f>1/COUNTIF(Data[Order ID], Data[[#This Row],[Order ID]])</f>
        <v>0.5</v>
      </c>
      <c r="Y9922" s="1">
        <f>1/COUNTIFS(Data[Customer Name],Data[[#This Row],[Customer Name]], Data[MonthYear],Data[[#This Row],[MonthYear]])</f>
        <v>0.5</v>
      </c>
      <c r="Z9922" s="1" t="str">
        <f>TEXT(Data[[#This Row],[Order Date]], "mm.yy")</f>
        <v>03.18</v>
      </c>
    </row>
    <row r="9923" spans="1:26" x14ac:dyDescent="0.25">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1" t="str">
        <f>IF(M9923=People!$B$2,People!$A$5,(IF(M9923=People!$B$3,People!$A$3,(IF(M9923=People!$B$4,People!$A$4,(IF(M9923=People!$B$5,People!$A$5,0)))))))</f>
        <v>Chuck Magee</v>
      </c>
      <c r="W9923" s="1" t="str">
        <f>IFERROR(VLOOKUP(Data[[#This Row],[Order ID]], Returns!$A:$B, 2, FALSE), "No")</f>
        <v>No</v>
      </c>
      <c r="X9923" s="1">
        <f>1/COUNTIF(Data[Order ID], Data[[#This Row],[Order ID]])</f>
        <v>1</v>
      </c>
      <c r="Y9923" s="1">
        <f>1/COUNTIFS(Data[Customer Name],Data[[#This Row],[Customer Name]], Data[MonthYear],Data[[#This Row],[MonthYear]])</f>
        <v>1</v>
      </c>
      <c r="Z9923" s="1" t="str">
        <f>TEXT(Data[[#This Row],[Order Date]], "mm.yy")</f>
        <v>11.16</v>
      </c>
    </row>
    <row r="9924" spans="1:26" x14ac:dyDescent="0.25">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1" t="str">
        <f>IF(M9924=People!$B$2,People!$A$5,(IF(M9924=People!$B$3,People!$A$3,(IF(M9924=People!$B$4,People!$A$4,(IF(M9924=People!$B$5,People!$A$5,0)))))))</f>
        <v>Kelly Williams</v>
      </c>
      <c r="W9924" s="1" t="str">
        <f>IFERROR(VLOOKUP(Data[[#This Row],[Order ID]], Returns!$A:$B, 2, FALSE), "No")</f>
        <v>No</v>
      </c>
      <c r="X9924" s="1">
        <f>1/COUNTIF(Data[Order ID], Data[[#This Row],[Order ID]])</f>
        <v>1</v>
      </c>
      <c r="Y9924" s="1">
        <f>1/COUNTIFS(Data[Customer Name],Data[[#This Row],[Customer Name]], Data[MonthYear],Data[[#This Row],[MonthYear]])</f>
        <v>1</v>
      </c>
      <c r="Z9924" s="1" t="str">
        <f>TEXT(Data[[#This Row],[Order Date]], "mm.yy")</f>
        <v>05.19</v>
      </c>
    </row>
    <row r="9925" spans="1:26" x14ac:dyDescent="0.25">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1" t="str">
        <f>IF(M9925=People!$B$2,People!$A$5,(IF(M9925=People!$B$3,People!$A$3,(IF(M9925=People!$B$4,People!$A$4,(IF(M9925=People!$B$5,People!$A$5,0)))))))</f>
        <v>Chuck Magee</v>
      </c>
      <c r="W9925" s="1" t="str">
        <f>IFERROR(VLOOKUP(Data[[#This Row],[Order ID]], Returns!$A:$B, 2, FALSE), "No")</f>
        <v>No</v>
      </c>
      <c r="X9925" s="1">
        <f>1/COUNTIF(Data[Order ID], Data[[#This Row],[Order ID]])</f>
        <v>0.2</v>
      </c>
      <c r="Y9925" s="1">
        <f>1/COUNTIFS(Data[Customer Name],Data[[#This Row],[Customer Name]], Data[MonthYear],Data[[#This Row],[MonthYear]])</f>
        <v>0.14285714285714285</v>
      </c>
      <c r="Z9925" s="1" t="str">
        <f>TEXT(Data[[#This Row],[Order Date]], "mm.yy")</f>
        <v>03.17</v>
      </c>
    </row>
    <row r="9926" spans="1:26" x14ac:dyDescent="0.25">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1" t="str">
        <f>IF(M9926=People!$B$2,People!$A$5,(IF(M9926=People!$B$3,People!$A$3,(IF(M9926=People!$B$4,People!$A$4,(IF(M9926=People!$B$5,People!$A$5,0)))))))</f>
        <v>Chuck Magee</v>
      </c>
      <c r="W9926" s="1" t="str">
        <f>IFERROR(VLOOKUP(Data[[#This Row],[Order ID]], Returns!$A:$B, 2, FALSE), "No")</f>
        <v>No</v>
      </c>
      <c r="X9926" s="1">
        <f>1/COUNTIF(Data[Order ID], Data[[#This Row],[Order ID]])</f>
        <v>0.2</v>
      </c>
      <c r="Y9926" s="1">
        <f>1/COUNTIFS(Data[Customer Name],Data[[#This Row],[Customer Name]], Data[MonthYear],Data[[#This Row],[MonthYear]])</f>
        <v>0.14285714285714285</v>
      </c>
      <c r="Z9926" s="1" t="str">
        <f>TEXT(Data[[#This Row],[Order Date]], "mm.yy")</f>
        <v>03.17</v>
      </c>
    </row>
    <row r="9927" spans="1:26" x14ac:dyDescent="0.25">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1" t="str">
        <f>IF(M9927=People!$B$2,People!$A$5,(IF(M9927=People!$B$3,People!$A$3,(IF(M9927=People!$B$4,People!$A$4,(IF(M9927=People!$B$5,People!$A$5,0)))))))</f>
        <v>Chuck Magee</v>
      </c>
      <c r="W9927" s="1" t="str">
        <f>IFERROR(VLOOKUP(Data[[#This Row],[Order ID]], Returns!$A:$B, 2, FALSE), "No")</f>
        <v>No</v>
      </c>
      <c r="X9927" s="1">
        <f>1/COUNTIF(Data[Order ID], Data[[#This Row],[Order ID]])</f>
        <v>0.2</v>
      </c>
      <c r="Y9927" s="1">
        <f>1/COUNTIFS(Data[Customer Name],Data[[#This Row],[Customer Name]], Data[MonthYear],Data[[#This Row],[MonthYear]])</f>
        <v>0.14285714285714285</v>
      </c>
      <c r="Z9927" s="1" t="str">
        <f>TEXT(Data[[#This Row],[Order Date]], "mm.yy")</f>
        <v>03.17</v>
      </c>
    </row>
    <row r="9928" spans="1:26" x14ac:dyDescent="0.25">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1" t="str">
        <f>IF(M9928=People!$B$2,People!$A$5,(IF(M9928=People!$B$3,People!$A$3,(IF(M9928=People!$B$4,People!$A$4,(IF(M9928=People!$B$5,People!$A$5,0)))))))</f>
        <v>Chuck Magee</v>
      </c>
      <c r="W9928" s="1" t="str">
        <f>IFERROR(VLOOKUP(Data[[#This Row],[Order ID]], Returns!$A:$B, 2, FALSE), "No")</f>
        <v>No</v>
      </c>
      <c r="X9928" s="1">
        <f>1/COUNTIF(Data[Order ID], Data[[#This Row],[Order ID]])</f>
        <v>0.2</v>
      </c>
      <c r="Y9928" s="1">
        <f>1/COUNTIFS(Data[Customer Name],Data[[#This Row],[Customer Name]], Data[MonthYear],Data[[#This Row],[MonthYear]])</f>
        <v>0.14285714285714285</v>
      </c>
      <c r="Z9928" s="1" t="str">
        <f>TEXT(Data[[#This Row],[Order Date]], "mm.yy")</f>
        <v>03.17</v>
      </c>
    </row>
    <row r="9929" spans="1:26" x14ac:dyDescent="0.25">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1" t="str">
        <f>IF(M9929=People!$B$2,People!$A$5,(IF(M9929=People!$B$3,People!$A$3,(IF(M9929=People!$B$4,People!$A$4,(IF(M9929=People!$B$5,People!$A$5,0)))))))</f>
        <v>Chuck Magee</v>
      </c>
      <c r="W9929" s="1" t="str">
        <f>IFERROR(VLOOKUP(Data[[#This Row],[Order ID]], Returns!$A:$B, 2, FALSE), "No")</f>
        <v>No</v>
      </c>
      <c r="X9929" s="1">
        <f>1/COUNTIF(Data[Order ID], Data[[#This Row],[Order ID]])</f>
        <v>0.2</v>
      </c>
      <c r="Y9929" s="1">
        <f>1/COUNTIFS(Data[Customer Name],Data[[#This Row],[Customer Name]], Data[MonthYear],Data[[#This Row],[MonthYear]])</f>
        <v>0.14285714285714285</v>
      </c>
      <c r="Z9929" s="1" t="str">
        <f>TEXT(Data[[#This Row],[Order Date]], "mm.yy")</f>
        <v>03.17</v>
      </c>
    </row>
    <row r="9930" spans="1:26" x14ac:dyDescent="0.25">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1" t="str">
        <f>IF(M9930=People!$B$2,People!$A$5,(IF(M9930=People!$B$3,People!$A$3,(IF(M9930=People!$B$4,People!$A$4,(IF(M9930=People!$B$5,People!$A$5,0)))))))</f>
        <v>Cassandra Brandow</v>
      </c>
      <c r="W9930" s="1" t="str">
        <f>IFERROR(VLOOKUP(Data[[#This Row],[Order ID]], Returns!$A:$B, 2, FALSE), "No")</f>
        <v>No</v>
      </c>
      <c r="X9930" s="1">
        <f>1/COUNTIF(Data[Order ID], Data[[#This Row],[Order ID]])</f>
        <v>0.5</v>
      </c>
      <c r="Y9930" s="1">
        <f>1/COUNTIFS(Data[Customer Name],Data[[#This Row],[Customer Name]], Data[MonthYear],Data[[#This Row],[MonthYear]])</f>
        <v>0.5</v>
      </c>
      <c r="Z9930" s="1" t="str">
        <f>TEXT(Data[[#This Row],[Order Date]], "mm.yy")</f>
        <v>09.18</v>
      </c>
    </row>
    <row r="9931" spans="1:26" x14ac:dyDescent="0.25">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1" t="str">
        <f>IF(M9931=People!$B$2,People!$A$5,(IF(M9931=People!$B$3,People!$A$3,(IF(M9931=People!$B$4,People!$A$4,(IF(M9931=People!$B$5,People!$A$5,0)))))))</f>
        <v>Cassandra Brandow</v>
      </c>
      <c r="W9931" s="1" t="str">
        <f>IFERROR(VLOOKUP(Data[[#This Row],[Order ID]], Returns!$A:$B, 2, FALSE), "No")</f>
        <v>No</v>
      </c>
      <c r="X9931" s="1">
        <f>1/COUNTIF(Data[Order ID], Data[[#This Row],[Order ID]])</f>
        <v>0.5</v>
      </c>
      <c r="Y9931" s="1">
        <f>1/COUNTIFS(Data[Customer Name],Data[[#This Row],[Customer Name]], Data[MonthYear],Data[[#This Row],[MonthYear]])</f>
        <v>0.5</v>
      </c>
      <c r="Z9931" s="1" t="str">
        <f>TEXT(Data[[#This Row],[Order Date]], "mm.yy")</f>
        <v>09.18</v>
      </c>
    </row>
    <row r="9932" spans="1:26" x14ac:dyDescent="0.25">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1" t="str">
        <f>IF(M9932=People!$B$2,People!$A$5,(IF(M9932=People!$B$3,People!$A$3,(IF(M9932=People!$B$4,People!$A$4,(IF(M9932=People!$B$5,People!$A$5,0)))))))</f>
        <v>Cassandra Brandow</v>
      </c>
      <c r="W9932" s="1" t="str">
        <f>IFERROR(VLOOKUP(Data[[#This Row],[Order ID]], Returns!$A:$B, 2, FALSE), "No")</f>
        <v>No</v>
      </c>
      <c r="X9932" s="1">
        <f>1/COUNTIF(Data[Order ID], Data[[#This Row],[Order ID]])</f>
        <v>0.33333333333333331</v>
      </c>
      <c r="Y9932" s="1">
        <f>1/COUNTIFS(Data[Customer Name],Data[[#This Row],[Customer Name]], Data[MonthYear],Data[[#This Row],[MonthYear]])</f>
        <v>0.33333333333333331</v>
      </c>
      <c r="Z9932" s="1" t="str">
        <f>TEXT(Data[[#This Row],[Order Date]], "mm.yy")</f>
        <v>11.17</v>
      </c>
    </row>
    <row r="9933" spans="1:26" x14ac:dyDescent="0.25">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1" t="str">
        <f>IF(M9933=People!$B$2,People!$A$5,(IF(M9933=People!$B$3,People!$A$3,(IF(M9933=People!$B$4,People!$A$4,(IF(M9933=People!$B$5,People!$A$5,0)))))))</f>
        <v>Cassandra Brandow</v>
      </c>
      <c r="W9933" s="1" t="str">
        <f>IFERROR(VLOOKUP(Data[[#This Row],[Order ID]], Returns!$A:$B, 2, FALSE), "No")</f>
        <v>No</v>
      </c>
      <c r="X9933" s="1">
        <f>1/COUNTIF(Data[Order ID], Data[[#This Row],[Order ID]])</f>
        <v>0.33333333333333331</v>
      </c>
      <c r="Y9933" s="1">
        <f>1/COUNTIFS(Data[Customer Name],Data[[#This Row],[Customer Name]], Data[MonthYear],Data[[#This Row],[MonthYear]])</f>
        <v>0.33333333333333331</v>
      </c>
      <c r="Z9933" s="1" t="str">
        <f>TEXT(Data[[#This Row],[Order Date]], "mm.yy")</f>
        <v>11.17</v>
      </c>
    </row>
    <row r="9934" spans="1:26" x14ac:dyDescent="0.25">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1" t="str">
        <f>IF(M9934=People!$B$2,People!$A$5,(IF(M9934=People!$B$3,People!$A$3,(IF(M9934=People!$B$4,People!$A$4,(IF(M9934=People!$B$5,People!$A$5,0)))))))</f>
        <v>Cassandra Brandow</v>
      </c>
      <c r="W9934" s="1" t="str">
        <f>IFERROR(VLOOKUP(Data[[#This Row],[Order ID]], Returns!$A:$B, 2, FALSE), "No")</f>
        <v>No</v>
      </c>
      <c r="X9934" s="1">
        <f>1/COUNTIF(Data[Order ID], Data[[#This Row],[Order ID]])</f>
        <v>0.33333333333333331</v>
      </c>
      <c r="Y9934" s="1">
        <f>1/COUNTIFS(Data[Customer Name],Data[[#This Row],[Customer Name]], Data[MonthYear],Data[[#This Row],[MonthYear]])</f>
        <v>0.33333333333333331</v>
      </c>
      <c r="Z9934" s="1" t="str">
        <f>TEXT(Data[[#This Row],[Order Date]], "mm.yy")</f>
        <v>11.17</v>
      </c>
    </row>
    <row r="9935" spans="1:26" x14ac:dyDescent="0.25">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1" t="str">
        <f>IF(M9935=People!$B$2,People!$A$5,(IF(M9935=People!$B$3,People!$A$3,(IF(M9935=People!$B$4,People!$A$4,(IF(M9935=People!$B$5,People!$A$5,0)))))))</f>
        <v>Chuck Magee</v>
      </c>
      <c r="W9935" s="1" t="str">
        <f>IFERROR(VLOOKUP(Data[[#This Row],[Order ID]], Returns!$A:$B, 2, FALSE), "No")</f>
        <v>No</v>
      </c>
      <c r="X9935" s="1">
        <f>1/COUNTIF(Data[Order ID], Data[[#This Row],[Order ID]])</f>
        <v>1</v>
      </c>
      <c r="Y9935" s="1">
        <f>1/COUNTIFS(Data[Customer Name],Data[[#This Row],[Customer Name]], Data[MonthYear],Data[[#This Row],[MonthYear]])</f>
        <v>1</v>
      </c>
      <c r="Z9935" s="1" t="str">
        <f>TEXT(Data[[#This Row],[Order Date]], "mm.yy")</f>
        <v>07.16</v>
      </c>
    </row>
    <row r="9936" spans="1:26" x14ac:dyDescent="0.25">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1" t="str">
        <f>IF(M9936=People!$B$2,People!$A$5,(IF(M9936=People!$B$3,People!$A$3,(IF(M9936=People!$B$4,People!$A$4,(IF(M9936=People!$B$5,People!$A$5,0)))))))</f>
        <v>Chuck Magee</v>
      </c>
      <c r="W9936" s="1" t="str">
        <f>IFERROR(VLOOKUP(Data[[#This Row],[Order ID]], Returns!$A:$B, 2, FALSE), "No")</f>
        <v>No</v>
      </c>
      <c r="X9936" s="1">
        <f>1/COUNTIF(Data[Order ID], Data[[#This Row],[Order ID]])</f>
        <v>0.5</v>
      </c>
      <c r="Y9936" s="1">
        <f>1/COUNTIFS(Data[Customer Name],Data[[#This Row],[Customer Name]], Data[MonthYear],Data[[#This Row],[MonthYear]])</f>
        <v>0.5</v>
      </c>
      <c r="Z9936" s="1" t="str">
        <f>TEXT(Data[[#This Row],[Order Date]], "mm.yy")</f>
        <v>04.18</v>
      </c>
    </row>
    <row r="9937" spans="1:26" x14ac:dyDescent="0.25">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1" t="str">
        <f>IF(M9937=People!$B$2,People!$A$5,(IF(M9937=People!$B$3,People!$A$3,(IF(M9937=People!$B$4,People!$A$4,(IF(M9937=People!$B$5,People!$A$5,0)))))))</f>
        <v>Chuck Magee</v>
      </c>
      <c r="W9937" s="1" t="str">
        <f>IFERROR(VLOOKUP(Data[[#This Row],[Order ID]], Returns!$A:$B, 2, FALSE), "No")</f>
        <v>No</v>
      </c>
      <c r="X9937" s="1">
        <f>1/COUNTIF(Data[Order ID], Data[[#This Row],[Order ID]])</f>
        <v>0.5</v>
      </c>
      <c r="Y9937" s="1">
        <f>1/COUNTIFS(Data[Customer Name],Data[[#This Row],[Customer Name]], Data[MonthYear],Data[[#This Row],[MonthYear]])</f>
        <v>0.5</v>
      </c>
      <c r="Z9937" s="1" t="str">
        <f>TEXT(Data[[#This Row],[Order Date]], "mm.yy")</f>
        <v>04.18</v>
      </c>
    </row>
    <row r="9938" spans="1:26" x14ac:dyDescent="0.25">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1" t="str">
        <f>IF(M9938=People!$B$2,People!$A$5,(IF(M9938=People!$B$3,People!$A$3,(IF(M9938=People!$B$4,People!$A$4,(IF(M9938=People!$B$5,People!$A$5,0)))))))</f>
        <v>Chuck Magee</v>
      </c>
      <c r="W9938" s="1" t="str">
        <f>IFERROR(VLOOKUP(Data[[#This Row],[Order ID]], Returns!$A:$B, 2, FALSE), "No")</f>
        <v>No</v>
      </c>
      <c r="X9938" s="1">
        <f>1/COUNTIF(Data[Order ID], Data[[#This Row],[Order ID]])</f>
        <v>1</v>
      </c>
      <c r="Y9938" s="1">
        <f>1/COUNTIFS(Data[Customer Name],Data[[#This Row],[Customer Name]], Data[MonthYear],Data[[#This Row],[MonthYear]])</f>
        <v>1</v>
      </c>
      <c r="Z9938" s="1" t="str">
        <f>TEXT(Data[[#This Row],[Order Date]], "mm.yy")</f>
        <v>06.19</v>
      </c>
    </row>
    <row r="9939" spans="1:26" x14ac:dyDescent="0.25">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1" t="str">
        <f>IF(M9939=People!$B$2,People!$A$5,(IF(M9939=People!$B$3,People!$A$3,(IF(M9939=People!$B$4,People!$A$4,(IF(M9939=People!$B$5,People!$A$5,0)))))))</f>
        <v>Cassandra Brandow</v>
      </c>
      <c r="W9939" s="1" t="str">
        <f>IFERROR(VLOOKUP(Data[[#This Row],[Order ID]], Returns!$A:$B, 2, FALSE), "No")</f>
        <v>No</v>
      </c>
      <c r="X9939" s="1">
        <f>1/COUNTIF(Data[Order ID], Data[[#This Row],[Order ID]])</f>
        <v>1</v>
      </c>
      <c r="Y9939" s="1">
        <f>1/COUNTIFS(Data[Customer Name],Data[[#This Row],[Customer Name]], Data[MonthYear],Data[[#This Row],[MonthYear]])</f>
        <v>0.25</v>
      </c>
      <c r="Z9939" s="1" t="str">
        <f>TEXT(Data[[#This Row],[Order Date]], "mm.yy")</f>
        <v>06.18</v>
      </c>
    </row>
    <row r="9940" spans="1:26" x14ac:dyDescent="0.25">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1" t="str">
        <f>IF(M9940=People!$B$2,People!$A$5,(IF(M9940=People!$B$3,People!$A$3,(IF(M9940=People!$B$4,People!$A$4,(IF(M9940=People!$B$5,People!$A$5,0)))))))</f>
        <v>Chuck Magee</v>
      </c>
      <c r="W9940" s="1" t="str">
        <f>IFERROR(VLOOKUP(Data[[#This Row],[Order ID]], Returns!$A:$B, 2, FALSE), "No")</f>
        <v>No</v>
      </c>
      <c r="X9940" s="1">
        <f>1/COUNTIF(Data[Order ID], Data[[#This Row],[Order ID]])</f>
        <v>0.33333333333333331</v>
      </c>
      <c r="Y9940" s="1">
        <f>1/COUNTIFS(Data[Customer Name],Data[[#This Row],[Customer Name]], Data[MonthYear],Data[[#This Row],[MonthYear]])</f>
        <v>0.1</v>
      </c>
      <c r="Z9940" s="1" t="str">
        <f>TEXT(Data[[#This Row],[Order Date]], "mm.yy")</f>
        <v>12.18</v>
      </c>
    </row>
    <row r="9941" spans="1:26" x14ac:dyDescent="0.25">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1" t="str">
        <f>IF(M9941=People!$B$2,People!$A$5,(IF(M9941=People!$B$3,People!$A$3,(IF(M9941=People!$B$4,People!$A$4,(IF(M9941=People!$B$5,People!$A$5,0)))))))</f>
        <v>Chuck Magee</v>
      </c>
      <c r="W9941" s="1" t="str">
        <f>IFERROR(VLOOKUP(Data[[#This Row],[Order ID]], Returns!$A:$B, 2, FALSE), "No")</f>
        <v>No</v>
      </c>
      <c r="X9941" s="1">
        <f>1/COUNTIF(Data[Order ID], Data[[#This Row],[Order ID]])</f>
        <v>0.33333333333333331</v>
      </c>
      <c r="Y9941" s="1">
        <f>1/COUNTIFS(Data[Customer Name],Data[[#This Row],[Customer Name]], Data[MonthYear],Data[[#This Row],[MonthYear]])</f>
        <v>0.1</v>
      </c>
      <c r="Z9941" s="1" t="str">
        <f>TEXT(Data[[#This Row],[Order Date]], "mm.yy")</f>
        <v>12.18</v>
      </c>
    </row>
    <row r="9942" spans="1:26" x14ac:dyDescent="0.25">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1" t="str">
        <f>IF(M9942=People!$B$2,People!$A$5,(IF(M9942=People!$B$3,People!$A$3,(IF(M9942=People!$B$4,People!$A$4,(IF(M9942=People!$B$5,People!$A$5,0)))))))</f>
        <v>Chuck Magee</v>
      </c>
      <c r="W9942" s="1" t="str">
        <f>IFERROR(VLOOKUP(Data[[#This Row],[Order ID]], Returns!$A:$B, 2, FALSE), "No")</f>
        <v>No</v>
      </c>
      <c r="X9942" s="1">
        <f>1/COUNTIF(Data[Order ID], Data[[#This Row],[Order ID]])</f>
        <v>0.33333333333333331</v>
      </c>
      <c r="Y9942" s="1">
        <f>1/COUNTIFS(Data[Customer Name],Data[[#This Row],[Customer Name]], Data[MonthYear],Data[[#This Row],[MonthYear]])</f>
        <v>0.1</v>
      </c>
      <c r="Z9942" s="1" t="str">
        <f>TEXT(Data[[#This Row],[Order Date]], "mm.yy")</f>
        <v>12.18</v>
      </c>
    </row>
    <row r="9943" spans="1:26" x14ac:dyDescent="0.25">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1" t="str">
        <f>IF(M9943=People!$B$2,People!$A$5,(IF(M9943=People!$B$3,People!$A$3,(IF(M9943=People!$B$4,People!$A$4,(IF(M9943=People!$B$5,People!$A$5,0)))))))</f>
        <v>Cassandra Brandow</v>
      </c>
      <c r="W9943" s="1" t="str">
        <f>IFERROR(VLOOKUP(Data[[#This Row],[Order ID]], Returns!$A:$B, 2, FALSE), "No")</f>
        <v>No</v>
      </c>
      <c r="X9943" s="1">
        <f>1/COUNTIF(Data[Order ID], Data[[#This Row],[Order ID]])</f>
        <v>1</v>
      </c>
      <c r="Y9943" s="1">
        <f>1/COUNTIFS(Data[Customer Name],Data[[#This Row],[Customer Name]], Data[MonthYear],Data[[#This Row],[MonthYear]])</f>
        <v>1</v>
      </c>
      <c r="Z9943" s="1" t="str">
        <f>TEXT(Data[[#This Row],[Order Date]], "mm.yy")</f>
        <v>11.19</v>
      </c>
    </row>
    <row r="9944" spans="1:26" x14ac:dyDescent="0.25">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1" t="str">
        <f>IF(M9944=People!$B$2,People!$A$5,(IF(M9944=People!$B$3,People!$A$3,(IF(M9944=People!$B$4,People!$A$4,(IF(M9944=People!$B$5,People!$A$5,0)))))))</f>
        <v>Cassandra Brandow</v>
      </c>
      <c r="W9944" s="1" t="str">
        <f>IFERROR(VLOOKUP(Data[[#This Row],[Order ID]], Returns!$A:$B, 2, FALSE), "No")</f>
        <v>No</v>
      </c>
      <c r="X9944" s="1">
        <f>1/COUNTIF(Data[Order ID], Data[[#This Row],[Order ID]])</f>
        <v>0.5</v>
      </c>
      <c r="Y9944" s="1">
        <f>1/COUNTIFS(Data[Customer Name],Data[[#This Row],[Customer Name]], Data[MonthYear],Data[[#This Row],[MonthYear]])</f>
        <v>0.5</v>
      </c>
      <c r="Z9944" s="1" t="str">
        <f>TEXT(Data[[#This Row],[Order Date]], "mm.yy")</f>
        <v>12.16</v>
      </c>
    </row>
    <row r="9945" spans="1:26" x14ac:dyDescent="0.25">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1" t="str">
        <f>IF(M9945=People!$B$2,People!$A$5,(IF(M9945=People!$B$3,People!$A$3,(IF(M9945=People!$B$4,People!$A$4,(IF(M9945=People!$B$5,People!$A$5,0)))))))</f>
        <v>Cassandra Brandow</v>
      </c>
      <c r="W9945" s="1" t="str">
        <f>IFERROR(VLOOKUP(Data[[#This Row],[Order ID]], Returns!$A:$B, 2, FALSE), "No")</f>
        <v>No</v>
      </c>
      <c r="X9945" s="1">
        <f>1/COUNTIF(Data[Order ID], Data[[#This Row],[Order ID]])</f>
        <v>0.5</v>
      </c>
      <c r="Y9945" s="1">
        <f>1/COUNTIFS(Data[Customer Name],Data[[#This Row],[Customer Name]], Data[MonthYear],Data[[#This Row],[MonthYear]])</f>
        <v>0.5</v>
      </c>
      <c r="Z9945" s="1" t="str">
        <f>TEXT(Data[[#This Row],[Order Date]], "mm.yy")</f>
        <v>12.16</v>
      </c>
    </row>
    <row r="9946" spans="1:26" x14ac:dyDescent="0.25">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1" t="str">
        <f>IF(M9946=People!$B$2,People!$A$5,(IF(M9946=People!$B$3,People!$A$3,(IF(M9946=People!$B$4,People!$A$4,(IF(M9946=People!$B$5,People!$A$5,0)))))))</f>
        <v>Cassandra Brandow</v>
      </c>
      <c r="W9946" s="1" t="str">
        <f>IFERROR(VLOOKUP(Data[[#This Row],[Order ID]], Returns!$A:$B, 2, FALSE), "No")</f>
        <v>No</v>
      </c>
      <c r="X9946" s="1">
        <f>1/COUNTIF(Data[Order ID], Data[[#This Row],[Order ID]])</f>
        <v>1</v>
      </c>
      <c r="Y9946" s="1">
        <f>1/COUNTIFS(Data[Customer Name],Data[[#This Row],[Customer Name]], Data[MonthYear],Data[[#This Row],[MonthYear]])</f>
        <v>1</v>
      </c>
      <c r="Z9946" s="1" t="str">
        <f>TEXT(Data[[#This Row],[Order Date]], "mm.yy")</f>
        <v>04.17</v>
      </c>
    </row>
    <row r="9947" spans="1:26" x14ac:dyDescent="0.25">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1" t="str">
        <f>IF(M9947=People!$B$2,People!$A$5,(IF(M9947=People!$B$3,People!$A$3,(IF(M9947=People!$B$4,People!$A$4,(IF(M9947=People!$B$5,People!$A$5,0)))))))</f>
        <v>Chuck Magee</v>
      </c>
      <c r="W9947" s="1" t="str">
        <f>IFERROR(VLOOKUP(Data[[#This Row],[Order ID]], Returns!$A:$B, 2, FALSE), "No")</f>
        <v>No</v>
      </c>
      <c r="X9947" s="1">
        <f>1/COUNTIF(Data[Order ID], Data[[#This Row],[Order ID]])</f>
        <v>0.5</v>
      </c>
      <c r="Y9947" s="1">
        <f>1/COUNTIFS(Data[Customer Name],Data[[#This Row],[Customer Name]], Data[MonthYear],Data[[#This Row],[MonthYear]])</f>
        <v>0.5</v>
      </c>
      <c r="Z9947" s="1" t="str">
        <f>TEXT(Data[[#This Row],[Order Date]], "mm.yy")</f>
        <v>03.16</v>
      </c>
    </row>
    <row r="9948" spans="1:26" x14ac:dyDescent="0.25">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1" t="str">
        <f>IF(M9948=People!$B$2,People!$A$5,(IF(M9948=People!$B$3,People!$A$3,(IF(M9948=People!$B$4,People!$A$4,(IF(M9948=People!$B$5,People!$A$5,0)))))))</f>
        <v>Chuck Magee</v>
      </c>
      <c r="W9948" s="1" t="str">
        <f>IFERROR(VLOOKUP(Data[[#This Row],[Order ID]], Returns!$A:$B, 2, FALSE), "No")</f>
        <v>No</v>
      </c>
      <c r="X9948" s="1">
        <f>1/COUNTIF(Data[Order ID], Data[[#This Row],[Order ID]])</f>
        <v>0.5</v>
      </c>
      <c r="Y9948" s="1">
        <f>1/COUNTIFS(Data[Customer Name],Data[[#This Row],[Customer Name]], Data[MonthYear],Data[[#This Row],[MonthYear]])</f>
        <v>0.5</v>
      </c>
      <c r="Z9948" s="1" t="str">
        <f>TEXT(Data[[#This Row],[Order Date]], "mm.yy")</f>
        <v>03.16</v>
      </c>
    </row>
    <row r="9949" spans="1:26" x14ac:dyDescent="0.25">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1" t="str">
        <f>IF(M9949=People!$B$2,People!$A$5,(IF(M9949=People!$B$3,People!$A$3,(IF(M9949=People!$B$4,People!$A$4,(IF(M9949=People!$B$5,People!$A$5,0)))))))</f>
        <v>Kelly Williams</v>
      </c>
      <c r="W9949" s="1" t="str">
        <f>IFERROR(VLOOKUP(Data[[#This Row],[Order ID]], Returns!$A:$B, 2, FALSE), "No")</f>
        <v>No</v>
      </c>
      <c r="X9949" s="1">
        <f>1/COUNTIF(Data[Order ID], Data[[#This Row],[Order ID]])</f>
        <v>0.2</v>
      </c>
      <c r="Y9949" s="1">
        <f>1/COUNTIFS(Data[Customer Name],Data[[#This Row],[Customer Name]], Data[MonthYear],Data[[#This Row],[MonthYear]])</f>
        <v>0.2</v>
      </c>
      <c r="Z9949" s="1" t="str">
        <f>TEXT(Data[[#This Row],[Order Date]], "mm.yy")</f>
        <v>06.19</v>
      </c>
    </row>
    <row r="9950" spans="1:26" x14ac:dyDescent="0.25">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1" t="str">
        <f>IF(M9950=People!$B$2,People!$A$5,(IF(M9950=People!$B$3,People!$A$3,(IF(M9950=People!$B$4,People!$A$4,(IF(M9950=People!$B$5,People!$A$5,0)))))))</f>
        <v>Kelly Williams</v>
      </c>
      <c r="W9950" s="1" t="str">
        <f>IFERROR(VLOOKUP(Data[[#This Row],[Order ID]], Returns!$A:$B, 2, FALSE), "No")</f>
        <v>No</v>
      </c>
      <c r="X9950" s="1">
        <f>1/COUNTIF(Data[Order ID], Data[[#This Row],[Order ID]])</f>
        <v>0.2</v>
      </c>
      <c r="Y9950" s="1">
        <f>1/COUNTIFS(Data[Customer Name],Data[[#This Row],[Customer Name]], Data[MonthYear],Data[[#This Row],[MonthYear]])</f>
        <v>0.2</v>
      </c>
      <c r="Z9950" s="1" t="str">
        <f>TEXT(Data[[#This Row],[Order Date]], "mm.yy")</f>
        <v>06.19</v>
      </c>
    </row>
    <row r="9951" spans="1:26" x14ac:dyDescent="0.25">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1" t="str">
        <f>IF(M9951=People!$B$2,People!$A$5,(IF(M9951=People!$B$3,People!$A$3,(IF(M9951=People!$B$4,People!$A$4,(IF(M9951=People!$B$5,People!$A$5,0)))))))</f>
        <v>Kelly Williams</v>
      </c>
      <c r="W9951" s="1" t="str">
        <f>IFERROR(VLOOKUP(Data[[#This Row],[Order ID]], Returns!$A:$B, 2, FALSE), "No")</f>
        <v>No</v>
      </c>
      <c r="X9951" s="1">
        <f>1/COUNTIF(Data[Order ID], Data[[#This Row],[Order ID]])</f>
        <v>0.2</v>
      </c>
      <c r="Y9951" s="1">
        <f>1/COUNTIFS(Data[Customer Name],Data[[#This Row],[Customer Name]], Data[MonthYear],Data[[#This Row],[MonthYear]])</f>
        <v>0.2</v>
      </c>
      <c r="Z9951" s="1" t="str">
        <f>TEXT(Data[[#This Row],[Order Date]], "mm.yy")</f>
        <v>06.19</v>
      </c>
    </row>
    <row r="9952" spans="1:26" x14ac:dyDescent="0.25">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1" t="str">
        <f>IF(M9952=People!$B$2,People!$A$5,(IF(M9952=People!$B$3,People!$A$3,(IF(M9952=People!$B$4,People!$A$4,(IF(M9952=People!$B$5,People!$A$5,0)))))))</f>
        <v>Kelly Williams</v>
      </c>
      <c r="W9952" s="1" t="str">
        <f>IFERROR(VLOOKUP(Data[[#This Row],[Order ID]], Returns!$A:$B, 2, FALSE), "No")</f>
        <v>No</v>
      </c>
      <c r="X9952" s="1">
        <f>1/COUNTIF(Data[Order ID], Data[[#This Row],[Order ID]])</f>
        <v>0.2</v>
      </c>
      <c r="Y9952" s="1">
        <f>1/COUNTIFS(Data[Customer Name],Data[[#This Row],[Customer Name]], Data[MonthYear],Data[[#This Row],[MonthYear]])</f>
        <v>0.2</v>
      </c>
      <c r="Z9952" s="1" t="str">
        <f>TEXT(Data[[#This Row],[Order Date]], "mm.yy")</f>
        <v>06.19</v>
      </c>
    </row>
    <row r="9953" spans="1:26" x14ac:dyDescent="0.25">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1" t="str">
        <f>IF(M9953=People!$B$2,People!$A$5,(IF(M9953=People!$B$3,People!$A$3,(IF(M9953=People!$B$4,People!$A$4,(IF(M9953=People!$B$5,People!$A$5,0)))))))</f>
        <v>Kelly Williams</v>
      </c>
      <c r="W9953" s="1" t="str">
        <f>IFERROR(VLOOKUP(Data[[#This Row],[Order ID]], Returns!$A:$B, 2, FALSE), "No")</f>
        <v>No</v>
      </c>
      <c r="X9953" s="1">
        <f>1/COUNTIF(Data[Order ID], Data[[#This Row],[Order ID]])</f>
        <v>0.2</v>
      </c>
      <c r="Y9953" s="1">
        <f>1/COUNTIFS(Data[Customer Name],Data[[#This Row],[Customer Name]], Data[MonthYear],Data[[#This Row],[MonthYear]])</f>
        <v>0.2</v>
      </c>
      <c r="Z9953" s="1" t="str">
        <f>TEXT(Data[[#This Row],[Order Date]], "mm.yy")</f>
        <v>06.19</v>
      </c>
    </row>
    <row r="9954" spans="1:26" x14ac:dyDescent="0.25">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1" t="str">
        <f>IF(M9954=People!$B$2,People!$A$5,(IF(M9954=People!$B$3,People!$A$3,(IF(M9954=People!$B$4,People!$A$4,(IF(M9954=People!$B$5,People!$A$5,0)))))))</f>
        <v>Cassandra Brandow</v>
      </c>
      <c r="W9954" s="1" t="str">
        <f>IFERROR(VLOOKUP(Data[[#This Row],[Order ID]], Returns!$A:$B, 2, FALSE), "No")</f>
        <v>Yes</v>
      </c>
      <c r="X9954" s="1">
        <f>1/COUNTIF(Data[Order ID], Data[[#This Row],[Order ID]])</f>
        <v>0.25</v>
      </c>
      <c r="Y9954" s="1">
        <f>1/COUNTIFS(Data[Customer Name],Data[[#This Row],[Customer Name]], Data[MonthYear],Data[[#This Row],[MonthYear]])</f>
        <v>0.25</v>
      </c>
      <c r="Z9954" s="1" t="str">
        <f>TEXT(Data[[#This Row],[Order Date]], "mm.yy")</f>
        <v>12.17</v>
      </c>
    </row>
    <row r="9955" spans="1:26" x14ac:dyDescent="0.25">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1" t="str">
        <f>IF(M9955=People!$B$2,People!$A$5,(IF(M9955=People!$B$3,People!$A$3,(IF(M9955=People!$B$4,People!$A$4,(IF(M9955=People!$B$5,People!$A$5,0)))))))</f>
        <v>Cassandra Brandow</v>
      </c>
      <c r="W9955" s="1" t="str">
        <f>IFERROR(VLOOKUP(Data[[#This Row],[Order ID]], Returns!$A:$B, 2, FALSE), "No")</f>
        <v>Yes</v>
      </c>
      <c r="X9955" s="1">
        <f>1/COUNTIF(Data[Order ID], Data[[#This Row],[Order ID]])</f>
        <v>0.25</v>
      </c>
      <c r="Y9955" s="1">
        <f>1/COUNTIFS(Data[Customer Name],Data[[#This Row],[Customer Name]], Data[MonthYear],Data[[#This Row],[MonthYear]])</f>
        <v>0.25</v>
      </c>
      <c r="Z9955" s="1" t="str">
        <f>TEXT(Data[[#This Row],[Order Date]], "mm.yy")</f>
        <v>12.17</v>
      </c>
    </row>
    <row r="9956" spans="1:26" x14ac:dyDescent="0.25">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1" t="str">
        <f>IF(M9956=People!$B$2,People!$A$5,(IF(M9956=People!$B$3,People!$A$3,(IF(M9956=People!$B$4,People!$A$4,(IF(M9956=People!$B$5,People!$A$5,0)))))))</f>
        <v>Cassandra Brandow</v>
      </c>
      <c r="W9956" s="1" t="str">
        <f>IFERROR(VLOOKUP(Data[[#This Row],[Order ID]], Returns!$A:$B, 2, FALSE), "No")</f>
        <v>Yes</v>
      </c>
      <c r="X9956" s="1">
        <f>1/COUNTIF(Data[Order ID], Data[[#This Row],[Order ID]])</f>
        <v>0.25</v>
      </c>
      <c r="Y9956" s="1">
        <f>1/COUNTIFS(Data[Customer Name],Data[[#This Row],[Customer Name]], Data[MonthYear],Data[[#This Row],[MonthYear]])</f>
        <v>0.25</v>
      </c>
      <c r="Z9956" s="1" t="str">
        <f>TEXT(Data[[#This Row],[Order Date]], "mm.yy")</f>
        <v>12.17</v>
      </c>
    </row>
    <row r="9957" spans="1:26" x14ac:dyDescent="0.25">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1" t="str">
        <f>IF(M9957=People!$B$2,People!$A$5,(IF(M9957=People!$B$3,People!$A$3,(IF(M9957=People!$B$4,People!$A$4,(IF(M9957=People!$B$5,People!$A$5,0)))))))</f>
        <v>Cassandra Brandow</v>
      </c>
      <c r="W9957" s="1" t="str">
        <f>IFERROR(VLOOKUP(Data[[#This Row],[Order ID]], Returns!$A:$B, 2, FALSE), "No")</f>
        <v>Yes</v>
      </c>
      <c r="X9957" s="1">
        <f>1/COUNTIF(Data[Order ID], Data[[#This Row],[Order ID]])</f>
        <v>0.25</v>
      </c>
      <c r="Y9957" s="1">
        <f>1/COUNTIFS(Data[Customer Name],Data[[#This Row],[Customer Name]], Data[MonthYear],Data[[#This Row],[MonthYear]])</f>
        <v>0.25</v>
      </c>
      <c r="Z9957" s="1" t="str">
        <f>TEXT(Data[[#This Row],[Order Date]], "mm.yy")</f>
        <v>12.17</v>
      </c>
    </row>
    <row r="9958" spans="1:26" x14ac:dyDescent="0.25">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1" t="str">
        <f>IF(M9958=People!$B$2,People!$A$5,(IF(M9958=People!$B$3,People!$A$3,(IF(M9958=People!$B$4,People!$A$4,(IF(M9958=People!$B$5,People!$A$5,0)))))))</f>
        <v>Chuck Magee</v>
      </c>
      <c r="W9958" s="1" t="str">
        <f>IFERROR(VLOOKUP(Data[[#This Row],[Order ID]], Returns!$A:$B, 2, FALSE), "No")</f>
        <v>Yes</v>
      </c>
      <c r="X9958" s="1">
        <f>1/COUNTIF(Data[Order ID], Data[[#This Row],[Order ID]])</f>
        <v>0.33333333333333331</v>
      </c>
      <c r="Y9958" s="1">
        <f>1/COUNTIFS(Data[Customer Name],Data[[#This Row],[Customer Name]], Data[MonthYear],Data[[#This Row],[MonthYear]])</f>
        <v>0.33333333333333331</v>
      </c>
      <c r="Z9958" s="1" t="str">
        <f>TEXT(Data[[#This Row],[Order Date]], "mm.yy")</f>
        <v>11.16</v>
      </c>
    </row>
    <row r="9959" spans="1:26" x14ac:dyDescent="0.25">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1" t="str">
        <f>IF(M9959=People!$B$2,People!$A$5,(IF(M9959=People!$B$3,People!$A$3,(IF(M9959=People!$B$4,People!$A$4,(IF(M9959=People!$B$5,People!$A$5,0)))))))</f>
        <v>Chuck Magee</v>
      </c>
      <c r="W9959" s="1" t="str">
        <f>IFERROR(VLOOKUP(Data[[#This Row],[Order ID]], Returns!$A:$B, 2, FALSE), "No")</f>
        <v>Yes</v>
      </c>
      <c r="X9959" s="1">
        <f>1/COUNTIF(Data[Order ID], Data[[#This Row],[Order ID]])</f>
        <v>0.33333333333333331</v>
      </c>
      <c r="Y9959" s="1">
        <f>1/COUNTIFS(Data[Customer Name],Data[[#This Row],[Customer Name]], Data[MonthYear],Data[[#This Row],[MonthYear]])</f>
        <v>0.33333333333333331</v>
      </c>
      <c r="Z9959" s="1" t="str">
        <f>TEXT(Data[[#This Row],[Order Date]], "mm.yy")</f>
        <v>11.16</v>
      </c>
    </row>
    <row r="9960" spans="1:26" x14ac:dyDescent="0.25">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1" t="str">
        <f>IF(M9960=People!$B$2,People!$A$5,(IF(M9960=People!$B$3,People!$A$3,(IF(M9960=People!$B$4,People!$A$4,(IF(M9960=People!$B$5,People!$A$5,0)))))))</f>
        <v>Chuck Magee</v>
      </c>
      <c r="W9960" s="1" t="str">
        <f>IFERROR(VLOOKUP(Data[[#This Row],[Order ID]], Returns!$A:$B, 2, FALSE), "No")</f>
        <v>Yes</v>
      </c>
      <c r="X9960" s="1">
        <f>1/COUNTIF(Data[Order ID], Data[[#This Row],[Order ID]])</f>
        <v>0.33333333333333331</v>
      </c>
      <c r="Y9960" s="1">
        <f>1/COUNTIFS(Data[Customer Name],Data[[#This Row],[Customer Name]], Data[MonthYear],Data[[#This Row],[MonthYear]])</f>
        <v>0.33333333333333331</v>
      </c>
      <c r="Z9960" s="1" t="str">
        <f>TEXT(Data[[#This Row],[Order Date]], "mm.yy")</f>
        <v>11.16</v>
      </c>
    </row>
    <row r="9961" spans="1:26" x14ac:dyDescent="0.25">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1" t="str">
        <f>IF(M9961=People!$B$2,People!$A$5,(IF(M9961=People!$B$3,People!$A$3,(IF(M9961=People!$B$4,People!$A$4,(IF(M9961=People!$B$5,People!$A$5,0)))))))</f>
        <v>Cassandra Brandow</v>
      </c>
      <c r="W9961" s="1" t="str">
        <f>IFERROR(VLOOKUP(Data[[#This Row],[Order ID]], Returns!$A:$B, 2, FALSE), "No")</f>
        <v>No</v>
      </c>
      <c r="X9961" s="1">
        <f>1/COUNTIF(Data[Order ID], Data[[#This Row],[Order ID]])</f>
        <v>1</v>
      </c>
      <c r="Y9961" s="1">
        <f>1/COUNTIFS(Data[Customer Name],Data[[#This Row],[Customer Name]], Data[MonthYear],Data[[#This Row],[MonthYear]])</f>
        <v>1</v>
      </c>
      <c r="Z9961" s="1" t="str">
        <f>TEXT(Data[[#This Row],[Order Date]], "mm.yy")</f>
        <v>10.19</v>
      </c>
    </row>
    <row r="9962" spans="1:26" x14ac:dyDescent="0.25">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1" t="str">
        <f>IF(M9962=People!$B$2,People!$A$5,(IF(M9962=People!$B$3,People!$A$3,(IF(M9962=People!$B$4,People!$A$4,(IF(M9962=People!$B$5,People!$A$5,0)))))))</f>
        <v>Cassandra Brandow</v>
      </c>
      <c r="W9962" s="1" t="str">
        <f>IFERROR(VLOOKUP(Data[[#This Row],[Order ID]], Returns!$A:$B, 2, FALSE), "No")</f>
        <v>No</v>
      </c>
      <c r="X9962" s="1">
        <f>1/COUNTIF(Data[Order ID], Data[[#This Row],[Order ID]])</f>
        <v>1</v>
      </c>
      <c r="Y9962" s="1">
        <f>1/COUNTIFS(Data[Customer Name],Data[[#This Row],[Customer Name]], Data[MonthYear],Data[[#This Row],[MonthYear]])</f>
        <v>1</v>
      </c>
      <c r="Z9962" s="1" t="str">
        <f>TEXT(Data[[#This Row],[Order Date]], "mm.yy")</f>
        <v>09.19</v>
      </c>
    </row>
    <row r="9963" spans="1:26" x14ac:dyDescent="0.25">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1" t="str">
        <f>IF(M9963=People!$B$2,People!$A$5,(IF(M9963=People!$B$3,People!$A$3,(IF(M9963=People!$B$4,People!$A$4,(IF(M9963=People!$B$5,People!$A$5,0)))))))</f>
        <v>Kelly Williams</v>
      </c>
      <c r="W9963" s="1" t="str">
        <f>IFERROR(VLOOKUP(Data[[#This Row],[Order ID]], Returns!$A:$B, 2, FALSE), "No")</f>
        <v>No</v>
      </c>
      <c r="X9963" s="1">
        <f>1/COUNTIF(Data[Order ID], Data[[#This Row],[Order ID]])</f>
        <v>0.5</v>
      </c>
      <c r="Y9963" s="1">
        <f>1/COUNTIFS(Data[Customer Name],Data[[#This Row],[Customer Name]], Data[MonthYear],Data[[#This Row],[MonthYear]])</f>
        <v>0.5</v>
      </c>
      <c r="Z9963" s="1" t="str">
        <f>TEXT(Data[[#This Row],[Order Date]], "mm.yy")</f>
        <v>03.17</v>
      </c>
    </row>
    <row r="9964" spans="1:26" x14ac:dyDescent="0.25">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1" t="str">
        <f>IF(M9964=People!$B$2,People!$A$5,(IF(M9964=People!$B$3,People!$A$3,(IF(M9964=People!$B$4,People!$A$4,(IF(M9964=People!$B$5,People!$A$5,0)))))))</f>
        <v>Kelly Williams</v>
      </c>
      <c r="W9964" s="1" t="str">
        <f>IFERROR(VLOOKUP(Data[[#This Row],[Order ID]], Returns!$A:$B, 2, FALSE), "No")</f>
        <v>No</v>
      </c>
      <c r="X9964" s="1">
        <f>1/COUNTIF(Data[Order ID], Data[[#This Row],[Order ID]])</f>
        <v>0.5</v>
      </c>
      <c r="Y9964" s="1">
        <f>1/COUNTIFS(Data[Customer Name],Data[[#This Row],[Customer Name]], Data[MonthYear],Data[[#This Row],[MonthYear]])</f>
        <v>0.5</v>
      </c>
      <c r="Z9964" s="1" t="str">
        <f>TEXT(Data[[#This Row],[Order Date]], "mm.yy")</f>
        <v>03.17</v>
      </c>
    </row>
    <row r="9965" spans="1:26" x14ac:dyDescent="0.25">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1" t="str">
        <f>IF(M9965=People!$B$2,People!$A$5,(IF(M9965=People!$B$3,People!$A$3,(IF(M9965=People!$B$4,People!$A$4,(IF(M9965=People!$B$5,People!$A$5,0)))))))</f>
        <v>Chuck Magee</v>
      </c>
      <c r="W9965" s="1" t="str">
        <f>IFERROR(VLOOKUP(Data[[#This Row],[Order ID]], Returns!$A:$B, 2, FALSE), "No")</f>
        <v>No</v>
      </c>
      <c r="X9965" s="1">
        <f>1/COUNTIF(Data[Order ID], Data[[#This Row],[Order ID]])</f>
        <v>1</v>
      </c>
      <c r="Y9965" s="1">
        <f>1/COUNTIFS(Data[Customer Name],Data[[#This Row],[Customer Name]], Data[MonthYear],Data[[#This Row],[MonthYear]])</f>
        <v>1</v>
      </c>
      <c r="Z9965" s="1" t="str">
        <f>TEXT(Data[[#This Row],[Order Date]], "mm.yy")</f>
        <v>07.17</v>
      </c>
    </row>
    <row r="9966" spans="1:26" x14ac:dyDescent="0.25">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1" t="str">
        <f>IF(M9966=People!$B$2,People!$A$5,(IF(M9966=People!$B$3,People!$A$3,(IF(M9966=People!$B$4,People!$A$4,(IF(M9966=People!$B$5,People!$A$5,0)))))))</f>
        <v>Chuck Magee</v>
      </c>
      <c r="W9966" s="1" t="str">
        <f>IFERROR(VLOOKUP(Data[[#This Row],[Order ID]], Returns!$A:$B, 2, FALSE), "No")</f>
        <v>No</v>
      </c>
      <c r="X9966" s="1">
        <f>1/COUNTIF(Data[Order ID], Data[[#This Row],[Order ID]])</f>
        <v>0.33333333333333331</v>
      </c>
      <c r="Y9966" s="1">
        <f>1/COUNTIFS(Data[Customer Name],Data[[#This Row],[Customer Name]], Data[MonthYear],Data[[#This Row],[MonthYear]])</f>
        <v>0.33333333333333331</v>
      </c>
      <c r="Z9966" s="1" t="str">
        <f>TEXT(Data[[#This Row],[Order Date]], "mm.yy")</f>
        <v>12.18</v>
      </c>
    </row>
    <row r="9967" spans="1:26" x14ac:dyDescent="0.25">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1" t="str">
        <f>IF(M9967=People!$B$2,People!$A$5,(IF(M9967=People!$B$3,People!$A$3,(IF(M9967=People!$B$4,People!$A$4,(IF(M9967=People!$B$5,People!$A$5,0)))))))</f>
        <v>Chuck Magee</v>
      </c>
      <c r="W9967" s="1" t="str">
        <f>IFERROR(VLOOKUP(Data[[#This Row],[Order ID]], Returns!$A:$B, 2, FALSE), "No")</f>
        <v>No</v>
      </c>
      <c r="X9967" s="1">
        <f>1/COUNTIF(Data[Order ID], Data[[#This Row],[Order ID]])</f>
        <v>0.33333333333333331</v>
      </c>
      <c r="Y9967" s="1">
        <f>1/COUNTIFS(Data[Customer Name],Data[[#This Row],[Customer Name]], Data[MonthYear],Data[[#This Row],[MonthYear]])</f>
        <v>0.33333333333333331</v>
      </c>
      <c r="Z9967" s="1" t="str">
        <f>TEXT(Data[[#This Row],[Order Date]], "mm.yy")</f>
        <v>12.18</v>
      </c>
    </row>
    <row r="9968" spans="1:26" x14ac:dyDescent="0.25">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1" t="str">
        <f>IF(M9968=People!$B$2,People!$A$5,(IF(M9968=People!$B$3,People!$A$3,(IF(M9968=People!$B$4,People!$A$4,(IF(M9968=People!$B$5,People!$A$5,0)))))))</f>
        <v>Chuck Magee</v>
      </c>
      <c r="W9968" s="1" t="str">
        <f>IFERROR(VLOOKUP(Data[[#This Row],[Order ID]], Returns!$A:$B, 2, FALSE), "No")</f>
        <v>No</v>
      </c>
      <c r="X9968" s="1">
        <f>1/COUNTIF(Data[Order ID], Data[[#This Row],[Order ID]])</f>
        <v>0.33333333333333331</v>
      </c>
      <c r="Y9968" s="1">
        <f>1/COUNTIFS(Data[Customer Name],Data[[#This Row],[Customer Name]], Data[MonthYear],Data[[#This Row],[MonthYear]])</f>
        <v>0.33333333333333331</v>
      </c>
      <c r="Z9968" s="1" t="str">
        <f>TEXT(Data[[#This Row],[Order Date]], "mm.yy")</f>
        <v>12.18</v>
      </c>
    </row>
    <row r="9969" spans="1:26" x14ac:dyDescent="0.25">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1" t="str">
        <f>IF(M9969=People!$B$2,People!$A$5,(IF(M9969=People!$B$3,People!$A$3,(IF(M9969=People!$B$4,People!$A$4,(IF(M9969=People!$B$5,People!$A$5,0)))))))</f>
        <v>Chuck Magee</v>
      </c>
      <c r="W9969" s="1" t="str">
        <f>IFERROR(VLOOKUP(Data[[#This Row],[Order ID]], Returns!$A:$B, 2, FALSE), "No")</f>
        <v>No</v>
      </c>
      <c r="X9969" s="1">
        <f>1/COUNTIF(Data[Order ID], Data[[#This Row],[Order ID]])</f>
        <v>0.33333333333333331</v>
      </c>
      <c r="Y9969" s="1">
        <f>1/COUNTIFS(Data[Customer Name],Data[[#This Row],[Customer Name]], Data[MonthYear],Data[[#This Row],[MonthYear]])</f>
        <v>0.33333333333333331</v>
      </c>
      <c r="Z9969" s="1" t="str">
        <f>TEXT(Data[[#This Row],[Order Date]], "mm.yy")</f>
        <v>12.19</v>
      </c>
    </row>
    <row r="9970" spans="1:26" x14ac:dyDescent="0.25">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1" t="str">
        <f>IF(M9970=People!$B$2,People!$A$5,(IF(M9970=People!$B$3,People!$A$3,(IF(M9970=People!$B$4,People!$A$4,(IF(M9970=People!$B$5,People!$A$5,0)))))))</f>
        <v>Chuck Magee</v>
      </c>
      <c r="W9970" s="1" t="str">
        <f>IFERROR(VLOOKUP(Data[[#This Row],[Order ID]], Returns!$A:$B, 2, FALSE), "No")</f>
        <v>No</v>
      </c>
      <c r="X9970" s="1">
        <f>1/COUNTIF(Data[Order ID], Data[[#This Row],[Order ID]])</f>
        <v>0.33333333333333331</v>
      </c>
      <c r="Y9970" s="1">
        <f>1/COUNTIFS(Data[Customer Name],Data[[#This Row],[Customer Name]], Data[MonthYear],Data[[#This Row],[MonthYear]])</f>
        <v>0.33333333333333331</v>
      </c>
      <c r="Z9970" s="1" t="str">
        <f>TEXT(Data[[#This Row],[Order Date]], "mm.yy")</f>
        <v>12.19</v>
      </c>
    </row>
    <row r="9971" spans="1:26" x14ac:dyDescent="0.25">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1" t="str">
        <f>IF(M9971=People!$B$2,People!$A$5,(IF(M9971=People!$B$3,People!$A$3,(IF(M9971=People!$B$4,People!$A$4,(IF(M9971=People!$B$5,People!$A$5,0)))))))</f>
        <v>Chuck Magee</v>
      </c>
      <c r="W9971" s="1" t="str">
        <f>IFERROR(VLOOKUP(Data[[#This Row],[Order ID]], Returns!$A:$B, 2, FALSE), "No")</f>
        <v>No</v>
      </c>
      <c r="X9971" s="1">
        <f>1/COUNTIF(Data[Order ID], Data[[#This Row],[Order ID]])</f>
        <v>0.33333333333333331</v>
      </c>
      <c r="Y9971" s="1">
        <f>1/COUNTIFS(Data[Customer Name],Data[[#This Row],[Customer Name]], Data[MonthYear],Data[[#This Row],[MonthYear]])</f>
        <v>0.33333333333333331</v>
      </c>
      <c r="Z9971" s="1" t="str">
        <f>TEXT(Data[[#This Row],[Order Date]], "mm.yy")</f>
        <v>12.19</v>
      </c>
    </row>
    <row r="9972" spans="1:26" x14ac:dyDescent="0.25">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1" t="str">
        <f>IF(M9972=People!$B$2,People!$A$5,(IF(M9972=People!$B$3,People!$A$3,(IF(M9972=People!$B$4,People!$A$4,(IF(M9972=People!$B$5,People!$A$5,0)))))))</f>
        <v>Cassandra Brandow</v>
      </c>
      <c r="W9972" s="1" t="str">
        <f>IFERROR(VLOOKUP(Data[[#This Row],[Order ID]], Returns!$A:$B, 2, FALSE), "No")</f>
        <v>No</v>
      </c>
      <c r="X9972" s="1">
        <f>1/COUNTIF(Data[Order ID], Data[[#This Row],[Order ID]])</f>
        <v>0.5</v>
      </c>
      <c r="Y9972" s="1">
        <f>1/COUNTIFS(Data[Customer Name],Data[[#This Row],[Customer Name]], Data[MonthYear],Data[[#This Row],[MonthYear]])</f>
        <v>0.5</v>
      </c>
      <c r="Z9972" s="1" t="str">
        <f>TEXT(Data[[#This Row],[Order Date]], "mm.yy")</f>
        <v>06.17</v>
      </c>
    </row>
    <row r="9973" spans="1:26" x14ac:dyDescent="0.25">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1" t="str">
        <f>IF(M9973=People!$B$2,People!$A$5,(IF(M9973=People!$B$3,People!$A$3,(IF(M9973=People!$B$4,People!$A$4,(IF(M9973=People!$B$5,People!$A$5,0)))))))</f>
        <v>Cassandra Brandow</v>
      </c>
      <c r="W9973" s="1" t="str">
        <f>IFERROR(VLOOKUP(Data[[#This Row],[Order ID]], Returns!$A:$B, 2, FALSE), "No")</f>
        <v>No</v>
      </c>
      <c r="X9973" s="1">
        <f>1/COUNTIF(Data[Order ID], Data[[#This Row],[Order ID]])</f>
        <v>0.5</v>
      </c>
      <c r="Y9973" s="1">
        <f>1/COUNTIFS(Data[Customer Name],Data[[#This Row],[Customer Name]], Data[MonthYear],Data[[#This Row],[MonthYear]])</f>
        <v>0.5</v>
      </c>
      <c r="Z9973" s="1" t="str">
        <f>TEXT(Data[[#This Row],[Order Date]], "mm.yy")</f>
        <v>06.17</v>
      </c>
    </row>
    <row r="9974" spans="1:26" x14ac:dyDescent="0.25">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1" t="str">
        <f>IF(M9974=People!$B$2,People!$A$5,(IF(M9974=People!$B$3,People!$A$3,(IF(M9974=People!$B$4,People!$A$4,(IF(M9974=People!$B$5,People!$A$5,0)))))))</f>
        <v>Kelly Williams</v>
      </c>
      <c r="W9974" s="1" t="str">
        <f>IFERROR(VLOOKUP(Data[[#This Row],[Order ID]], Returns!$A:$B, 2, FALSE), "No")</f>
        <v>No</v>
      </c>
      <c r="X9974" s="1">
        <f>1/COUNTIF(Data[Order ID], Data[[#This Row],[Order ID]])</f>
        <v>1</v>
      </c>
      <c r="Y9974" s="1">
        <f>1/COUNTIFS(Data[Customer Name],Data[[#This Row],[Customer Name]], Data[MonthYear],Data[[#This Row],[MonthYear]])</f>
        <v>0.33333333333333331</v>
      </c>
      <c r="Z9974" s="1" t="str">
        <f>TEXT(Data[[#This Row],[Order Date]], "mm.yy")</f>
        <v>09.18</v>
      </c>
    </row>
    <row r="9975" spans="1:26" x14ac:dyDescent="0.25">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1" t="str">
        <f>IF(M9975=People!$B$2,People!$A$5,(IF(M9975=People!$B$3,People!$A$3,(IF(M9975=People!$B$4,People!$A$4,(IF(M9975=People!$B$5,People!$A$5,0)))))))</f>
        <v>Cassandra Brandow</v>
      </c>
      <c r="W9975" s="1" t="str">
        <f>IFERROR(VLOOKUP(Data[[#This Row],[Order ID]], Returns!$A:$B, 2, FALSE), "No")</f>
        <v>No</v>
      </c>
      <c r="X9975" s="1">
        <f>1/COUNTIF(Data[Order ID], Data[[#This Row],[Order ID]])</f>
        <v>0.14285714285714285</v>
      </c>
      <c r="Y9975" s="1">
        <f>1/COUNTIFS(Data[Customer Name],Data[[#This Row],[Customer Name]], Data[MonthYear],Data[[#This Row],[MonthYear]])</f>
        <v>0.14285714285714285</v>
      </c>
      <c r="Z9975" s="1" t="str">
        <f>TEXT(Data[[#This Row],[Order Date]], "mm.yy")</f>
        <v>12.18</v>
      </c>
    </row>
    <row r="9976" spans="1:26" x14ac:dyDescent="0.25">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1" t="str">
        <f>IF(M9976=People!$B$2,People!$A$5,(IF(M9976=People!$B$3,People!$A$3,(IF(M9976=People!$B$4,People!$A$4,(IF(M9976=People!$B$5,People!$A$5,0)))))))</f>
        <v>Cassandra Brandow</v>
      </c>
      <c r="W9976" s="1" t="str">
        <f>IFERROR(VLOOKUP(Data[[#This Row],[Order ID]], Returns!$A:$B, 2, FALSE), "No")</f>
        <v>No</v>
      </c>
      <c r="X9976" s="1">
        <f>1/COUNTIF(Data[Order ID], Data[[#This Row],[Order ID]])</f>
        <v>0.14285714285714285</v>
      </c>
      <c r="Y9976" s="1">
        <f>1/COUNTIFS(Data[Customer Name],Data[[#This Row],[Customer Name]], Data[MonthYear],Data[[#This Row],[MonthYear]])</f>
        <v>0.14285714285714285</v>
      </c>
      <c r="Z9976" s="1" t="str">
        <f>TEXT(Data[[#This Row],[Order Date]], "mm.yy")</f>
        <v>12.18</v>
      </c>
    </row>
    <row r="9977" spans="1:26" x14ac:dyDescent="0.25">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1" t="str">
        <f>IF(M9977=People!$B$2,People!$A$5,(IF(M9977=People!$B$3,People!$A$3,(IF(M9977=People!$B$4,People!$A$4,(IF(M9977=People!$B$5,People!$A$5,0)))))))</f>
        <v>Cassandra Brandow</v>
      </c>
      <c r="W9977" s="1" t="str">
        <f>IFERROR(VLOOKUP(Data[[#This Row],[Order ID]], Returns!$A:$B, 2, FALSE), "No")</f>
        <v>No</v>
      </c>
      <c r="X9977" s="1">
        <f>1/COUNTIF(Data[Order ID], Data[[#This Row],[Order ID]])</f>
        <v>0.14285714285714285</v>
      </c>
      <c r="Y9977" s="1">
        <f>1/COUNTIFS(Data[Customer Name],Data[[#This Row],[Customer Name]], Data[MonthYear],Data[[#This Row],[MonthYear]])</f>
        <v>0.14285714285714285</v>
      </c>
      <c r="Z9977" s="1" t="str">
        <f>TEXT(Data[[#This Row],[Order Date]], "mm.yy")</f>
        <v>12.18</v>
      </c>
    </row>
    <row r="9978" spans="1:26" x14ac:dyDescent="0.25">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1" t="str">
        <f>IF(M9978=People!$B$2,People!$A$5,(IF(M9978=People!$B$3,People!$A$3,(IF(M9978=People!$B$4,People!$A$4,(IF(M9978=People!$B$5,People!$A$5,0)))))))</f>
        <v>Cassandra Brandow</v>
      </c>
      <c r="W9978" s="1" t="str">
        <f>IFERROR(VLOOKUP(Data[[#This Row],[Order ID]], Returns!$A:$B, 2, FALSE), "No")</f>
        <v>No</v>
      </c>
      <c r="X9978" s="1">
        <f>1/COUNTIF(Data[Order ID], Data[[#This Row],[Order ID]])</f>
        <v>0.14285714285714285</v>
      </c>
      <c r="Y9978" s="1">
        <f>1/COUNTIFS(Data[Customer Name],Data[[#This Row],[Customer Name]], Data[MonthYear],Data[[#This Row],[MonthYear]])</f>
        <v>0.14285714285714285</v>
      </c>
      <c r="Z9978" s="1" t="str">
        <f>TEXT(Data[[#This Row],[Order Date]], "mm.yy")</f>
        <v>12.18</v>
      </c>
    </row>
    <row r="9979" spans="1:26" x14ac:dyDescent="0.25">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1" t="str">
        <f>IF(M9979=People!$B$2,People!$A$5,(IF(M9979=People!$B$3,People!$A$3,(IF(M9979=People!$B$4,People!$A$4,(IF(M9979=People!$B$5,People!$A$5,0)))))))</f>
        <v>Cassandra Brandow</v>
      </c>
      <c r="W9979" s="1" t="str">
        <f>IFERROR(VLOOKUP(Data[[#This Row],[Order ID]], Returns!$A:$B, 2, FALSE), "No")</f>
        <v>No</v>
      </c>
      <c r="X9979" s="1">
        <f>1/COUNTIF(Data[Order ID], Data[[#This Row],[Order ID]])</f>
        <v>0.14285714285714285</v>
      </c>
      <c r="Y9979" s="1">
        <f>1/COUNTIFS(Data[Customer Name],Data[[#This Row],[Customer Name]], Data[MonthYear],Data[[#This Row],[MonthYear]])</f>
        <v>0.14285714285714285</v>
      </c>
      <c r="Z9979" s="1" t="str">
        <f>TEXT(Data[[#This Row],[Order Date]], "mm.yy")</f>
        <v>12.18</v>
      </c>
    </row>
    <row r="9980" spans="1:26" x14ac:dyDescent="0.25">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1" t="str">
        <f>IF(M9980=People!$B$2,People!$A$5,(IF(M9980=People!$B$3,People!$A$3,(IF(M9980=People!$B$4,People!$A$4,(IF(M9980=People!$B$5,People!$A$5,0)))))))</f>
        <v>Cassandra Brandow</v>
      </c>
      <c r="W9980" s="1" t="str">
        <f>IFERROR(VLOOKUP(Data[[#This Row],[Order ID]], Returns!$A:$B, 2, FALSE), "No")</f>
        <v>No</v>
      </c>
      <c r="X9980" s="1">
        <f>1/COUNTIF(Data[Order ID], Data[[#This Row],[Order ID]])</f>
        <v>0.14285714285714285</v>
      </c>
      <c r="Y9980" s="1">
        <f>1/COUNTIFS(Data[Customer Name],Data[[#This Row],[Customer Name]], Data[MonthYear],Data[[#This Row],[MonthYear]])</f>
        <v>0.14285714285714285</v>
      </c>
      <c r="Z9980" s="1" t="str">
        <f>TEXT(Data[[#This Row],[Order Date]], "mm.yy")</f>
        <v>12.18</v>
      </c>
    </row>
    <row r="9981" spans="1:26" x14ac:dyDescent="0.25">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1" t="str">
        <f>IF(M9981=People!$B$2,People!$A$5,(IF(M9981=People!$B$3,People!$A$3,(IF(M9981=People!$B$4,People!$A$4,(IF(M9981=People!$B$5,People!$A$5,0)))))))</f>
        <v>Cassandra Brandow</v>
      </c>
      <c r="W9981" s="1" t="str">
        <f>IFERROR(VLOOKUP(Data[[#This Row],[Order ID]], Returns!$A:$B, 2, FALSE), "No")</f>
        <v>No</v>
      </c>
      <c r="X9981" s="1">
        <f>1/COUNTIF(Data[Order ID], Data[[#This Row],[Order ID]])</f>
        <v>0.14285714285714285</v>
      </c>
      <c r="Y9981" s="1">
        <f>1/COUNTIFS(Data[Customer Name],Data[[#This Row],[Customer Name]], Data[MonthYear],Data[[#This Row],[MonthYear]])</f>
        <v>0.14285714285714285</v>
      </c>
      <c r="Z9981" s="1" t="str">
        <f>TEXT(Data[[#This Row],[Order Date]], "mm.yy")</f>
        <v>12.18</v>
      </c>
    </row>
    <row r="9982" spans="1:26" x14ac:dyDescent="0.25">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1" t="str">
        <f>IF(M9982=People!$B$2,People!$A$5,(IF(M9982=People!$B$3,People!$A$3,(IF(M9982=People!$B$4,People!$A$4,(IF(M9982=People!$B$5,People!$A$5,0)))))))</f>
        <v>Cassandra Brandow</v>
      </c>
      <c r="W9982" s="1" t="str">
        <f>IFERROR(VLOOKUP(Data[[#This Row],[Order ID]], Returns!$A:$B, 2, FALSE), "No")</f>
        <v>No</v>
      </c>
      <c r="X9982" s="1">
        <f>1/COUNTIF(Data[Order ID], Data[[#This Row],[Order ID]])</f>
        <v>1</v>
      </c>
      <c r="Y9982" s="1">
        <f>1/COUNTIFS(Data[Customer Name],Data[[#This Row],[Customer Name]], Data[MonthYear],Data[[#This Row],[MonthYear]])</f>
        <v>1</v>
      </c>
      <c r="Z9982" s="1" t="str">
        <f>TEXT(Data[[#This Row],[Order Date]], "mm.yy")</f>
        <v>09.17</v>
      </c>
    </row>
    <row r="9983" spans="1:26" x14ac:dyDescent="0.25">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1" t="str">
        <f>IF(M9983=People!$B$2,People!$A$5,(IF(M9983=People!$B$3,People!$A$3,(IF(M9983=People!$B$4,People!$A$4,(IF(M9983=People!$B$5,People!$A$5,0)))))))</f>
        <v>Chuck Magee</v>
      </c>
      <c r="W9983" s="1" t="str">
        <f>IFERROR(VLOOKUP(Data[[#This Row],[Order ID]], Returns!$A:$B, 2, FALSE), "No")</f>
        <v>No</v>
      </c>
      <c r="X9983" s="1">
        <f>1/COUNTIF(Data[Order ID], Data[[#This Row],[Order ID]])</f>
        <v>1</v>
      </c>
      <c r="Y9983" s="1">
        <f>1/COUNTIFS(Data[Customer Name],Data[[#This Row],[Customer Name]], Data[MonthYear],Data[[#This Row],[MonthYear]])</f>
        <v>1</v>
      </c>
      <c r="Z9983" s="1" t="str">
        <f>TEXT(Data[[#This Row],[Order Date]], "mm.yy")</f>
        <v>08.19</v>
      </c>
    </row>
    <row r="9984" spans="1:26" x14ac:dyDescent="0.25">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1" t="str">
        <f>IF(M9984=People!$B$2,People!$A$5,(IF(M9984=People!$B$3,People!$A$3,(IF(M9984=People!$B$4,People!$A$4,(IF(M9984=People!$B$5,People!$A$5,0)))))))</f>
        <v>Kelly Williams</v>
      </c>
      <c r="W9984" s="1" t="str">
        <f>IFERROR(VLOOKUP(Data[[#This Row],[Order ID]], Returns!$A:$B, 2, FALSE), "No")</f>
        <v>No</v>
      </c>
      <c r="X9984" s="1">
        <f>1/COUNTIF(Data[Order ID], Data[[#This Row],[Order ID]])</f>
        <v>0.5</v>
      </c>
      <c r="Y9984" s="1">
        <f>1/COUNTIFS(Data[Customer Name],Data[[#This Row],[Customer Name]], Data[MonthYear],Data[[#This Row],[MonthYear]])</f>
        <v>0.33333333333333331</v>
      </c>
      <c r="Z9984" s="1" t="str">
        <f>TEXT(Data[[#This Row],[Order Date]], "mm.yy")</f>
        <v>09.18</v>
      </c>
    </row>
    <row r="9985" spans="1:26" x14ac:dyDescent="0.25">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1" t="str">
        <f>IF(M9985=People!$B$2,People!$A$5,(IF(M9985=People!$B$3,People!$A$3,(IF(M9985=People!$B$4,People!$A$4,(IF(M9985=People!$B$5,People!$A$5,0)))))))</f>
        <v>Kelly Williams</v>
      </c>
      <c r="W9985" s="1" t="str">
        <f>IFERROR(VLOOKUP(Data[[#This Row],[Order ID]], Returns!$A:$B, 2, FALSE), "No")</f>
        <v>No</v>
      </c>
      <c r="X9985" s="1">
        <f>1/COUNTIF(Data[Order ID], Data[[#This Row],[Order ID]])</f>
        <v>0.5</v>
      </c>
      <c r="Y9985" s="1">
        <f>1/COUNTIFS(Data[Customer Name],Data[[#This Row],[Customer Name]], Data[MonthYear],Data[[#This Row],[MonthYear]])</f>
        <v>0.33333333333333331</v>
      </c>
      <c r="Z9985" s="1" t="str">
        <f>TEXT(Data[[#This Row],[Order Date]], "mm.yy")</f>
        <v>09.18</v>
      </c>
    </row>
    <row r="9986" spans="1:26" x14ac:dyDescent="0.25">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1" t="str">
        <f>IF(M9986=People!$B$2,People!$A$5,(IF(M9986=People!$B$3,People!$A$3,(IF(M9986=People!$B$4,People!$A$4,(IF(M9986=People!$B$5,People!$A$5,0)))))))</f>
        <v>Chuck Magee</v>
      </c>
      <c r="W9986" s="1" t="str">
        <f>IFERROR(VLOOKUP(Data[[#This Row],[Order ID]], Returns!$A:$B, 2, FALSE), "No")</f>
        <v>No</v>
      </c>
      <c r="X9986" s="1">
        <f>1/COUNTIF(Data[Order ID], Data[[#This Row],[Order ID]])</f>
        <v>0.5</v>
      </c>
      <c r="Y9986" s="1">
        <f>1/COUNTIFS(Data[Customer Name],Data[[#This Row],[Customer Name]], Data[MonthYear],Data[[#This Row],[MonthYear]])</f>
        <v>0.5</v>
      </c>
      <c r="Z9986" s="1" t="str">
        <f>TEXT(Data[[#This Row],[Order Date]], "mm.yy")</f>
        <v>05.17</v>
      </c>
    </row>
    <row r="9987" spans="1:26" x14ac:dyDescent="0.25">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1" t="str">
        <f>IF(M9987=People!$B$2,People!$A$5,(IF(M9987=People!$B$3,People!$A$3,(IF(M9987=People!$B$4,People!$A$4,(IF(M9987=People!$B$5,People!$A$5,0)))))))</f>
        <v>Chuck Magee</v>
      </c>
      <c r="W9987" s="1" t="str">
        <f>IFERROR(VLOOKUP(Data[[#This Row],[Order ID]], Returns!$A:$B, 2, FALSE), "No")</f>
        <v>No</v>
      </c>
      <c r="X9987" s="1">
        <f>1/COUNTIF(Data[Order ID], Data[[#This Row],[Order ID]])</f>
        <v>0.5</v>
      </c>
      <c r="Y9987" s="1">
        <f>1/COUNTIFS(Data[Customer Name],Data[[#This Row],[Customer Name]], Data[MonthYear],Data[[#This Row],[MonthYear]])</f>
        <v>0.5</v>
      </c>
      <c r="Z9987" s="1" t="str">
        <f>TEXT(Data[[#This Row],[Order Date]], "mm.yy")</f>
        <v>05.17</v>
      </c>
    </row>
    <row r="9988" spans="1:26" x14ac:dyDescent="0.25">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1" t="str">
        <f>IF(M9988=People!$B$2,People!$A$5,(IF(M9988=People!$B$3,People!$A$3,(IF(M9988=People!$B$4,People!$A$4,(IF(M9988=People!$B$5,People!$A$5,0)))))))</f>
        <v>Cassandra Brandow</v>
      </c>
      <c r="W9988" s="1" t="str">
        <f>IFERROR(VLOOKUP(Data[[#This Row],[Order ID]], Returns!$A:$B, 2, FALSE), "No")</f>
        <v>No</v>
      </c>
      <c r="X9988" s="1">
        <f>1/COUNTIF(Data[Order ID], Data[[#This Row],[Order ID]])</f>
        <v>1</v>
      </c>
      <c r="Y9988" s="1">
        <f>1/COUNTIFS(Data[Customer Name],Data[[#This Row],[Customer Name]], Data[MonthYear],Data[[#This Row],[MonthYear]])</f>
        <v>1</v>
      </c>
      <c r="Z9988" s="1" t="str">
        <f>TEXT(Data[[#This Row],[Order Date]], "mm.yy")</f>
        <v>09.18</v>
      </c>
    </row>
    <row r="9989" spans="1:26" x14ac:dyDescent="0.25">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1" t="str">
        <f>IF(M9989=People!$B$2,People!$A$5,(IF(M9989=People!$B$3,People!$A$3,(IF(M9989=People!$B$4,People!$A$4,(IF(M9989=People!$B$5,People!$A$5,0)))))))</f>
        <v>Cassandra Brandow</v>
      </c>
      <c r="W9989" s="1" t="str">
        <f>IFERROR(VLOOKUP(Data[[#This Row],[Order ID]], Returns!$A:$B, 2, FALSE), "No")</f>
        <v>No</v>
      </c>
      <c r="X9989" s="1">
        <f>1/COUNTIF(Data[Order ID], Data[[#This Row],[Order ID]])</f>
        <v>0.5</v>
      </c>
      <c r="Y9989" s="1">
        <f>1/COUNTIFS(Data[Customer Name],Data[[#This Row],[Customer Name]], Data[MonthYear],Data[[#This Row],[MonthYear]])</f>
        <v>0.33333333333333331</v>
      </c>
      <c r="Z9989" s="1" t="str">
        <f>TEXT(Data[[#This Row],[Order Date]], "mm.yy")</f>
        <v>11.19</v>
      </c>
    </row>
    <row r="9990" spans="1:26" x14ac:dyDescent="0.25">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1" t="str">
        <f>IF(M9990=People!$B$2,People!$A$5,(IF(M9990=People!$B$3,People!$A$3,(IF(M9990=People!$B$4,People!$A$4,(IF(M9990=People!$B$5,People!$A$5,0)))))))</f>
        <v>Cassandra Brandow</v>
      </c>
      <c r="W9990" s="1" t="str">
        <f>IFERROR(VLOOKUP(Data[[#This Row],[Order ID]], Returns!$A:$B, 2, FALSE), "No")</f>
        <v>No</v>
      </c>
      <c r="X9990" s="1">
        <f>1/COUNTIF(Data[Order ID], Data[[#This Row],[Order ID]])</f>
        <v>0.5</v>
      </c>
      <c r="Y9990" s="1">
        <f>1/COUNTIFS(Data[Customer Name],Data[[#This Row],[Customer Name]], Data[MonthYear],Data[[#This Row],[MonthYear]])</f>
        <v>0.33333333333333331</v>
      </c>
      <c r="Z9990" s="1" t="str">
        <f>TEXT(Data[[#This Row],[Order Date]], "mm.yy")</f>
        <v>11.19</v>
      </c>
    </row>
    <row r="9991" spans="1:26" x14ac:dyDescent="0.25">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1" t="str">
        <f>IF(M9991=People!$B$2,People!$A$5,(IF(M9991=People!$B$3,People!$A$3,(IF(M9991=People!$B$4,People!$A$4,(IF(M9991=People!$B$5,People!$A$5,0)))))))</f>
        <v>Cassandra Brandow</v>
      </c>
      <c r="W9991" s="1" t="str">
        <f>IFERROR(VLOOKUP(Data[[#This Row],[Order ID]], Returns!$A:$B, 2, FALSE), "No")</f>
        <v>No</v>
      </c>
      <c r="X9991" s="1">
        <f>1/COUNTIF(Data[Order ID], Data[[#This Row],[Order ID]])</f>
        <v>1</v>
      </c>
      <c r="Y9991" s="1">
        <f>1/COUNTIFS(Data[Customer Name],Data[[#This Row],[Customer Name]], Data[MonthYear],Data[[#This Row],[MonthYear]])</f>
        <v>1</v>
      </c>
      <c r="Z9991" s="1" t="str">
        <f>TEXT(Data[[#This Row],[Order Date]], "mm.yy")</f>
        <v>01.16</v>
      </c>
    </row>
    <row r="9992" spans="1:26" x14ac:dyDescent="0.25">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1" t="str">
        <f>IF(M9992=People!$B$2,People!$A$5,(IF(M9992=People!$B$3,People!$A$3,(IF(M9992=People!$B$4,People!$A$4,(IF(M9992=People!$B$5,People!$A$5,0)))))))</f>
        <v>Cassandra Brandow</v>
      </c>
      <c r="W9992" s="1" t="str">
        <f>IFERROR(VLOOKUP(Data[[#This Row],[Order ID]], Returns!$A:$B, 2, FALSE), "No")</f>
        <v>Yes</v>
      </c>
      <c r="X9992" s="1">
        <f>1/COUNTIF(Data[Order ID], Data[[#This Row],[Order ID]])</f>
        <v>0.33333333333333331</v>
      </c>
      <c r="Y9992" s="1">
        <f>1/COUNTIFS(Data[Customer Name],Data[[#This Row],[Customer Name]], Data[MonthYear],Data[[#This Row],[MonthYear]])</f>
        <v>0.33333333333333331</v>
      </c>
      <c r="Z9992" s="1" t="str">
        <f>TEXT(Data[[#This Row],[Order Date]], "mm.yy")</f>
        <v>02.19</v>
      </c>
    </row>
    <row r="9993" spans="1:26" x14ac:dyDescent="0.25">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1" t="str">
        <f>IF(M9993=People!$B$2,People!$A$5,(IF(M9993=People!$B$3,People!$A$3,(IF(M9993=People!$B$4,People!$A$4,(IF(M9993=People!$B$5,People!$A$5,0)))))))</f>
        <v>Cassandra Brandow</v>
      </c>
      <c r="W9993" s="1" t="str">
        <f>IFERROR(VLOOKUP(Data[[#This Row],[Order ID]], Returns!$A:$B, 2, FALSE), "No")</f>
        <v>Yes</v>
      </c>
      <c r="X9993" s="1">
        <f>1/COUNTIF(Data[Order ID], Data[[#This Row],[Order ID]])</f>
        <v>0.33333333333333331</v>
      </c>
      <c r="Y9993" s="1">
        <f>1/COUNTIFS(Data[Customer Name],Data[[#This Row],[Customer Name]], Data[MonthYear],Data[[#This Row],[MonthYear]])</f>
        <v>0.33333333333333331</v>
      </c>
      <c r="Z9993" s="1" t="str">
        <f>TEXT(Data[[#This Row],[Order Date]], "mm.yy")</f>
        <v>02.19</v>
      </c>
    </row>
    <row r="9994" spans="1:26" x14ac:dyDescent="0.25">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1" t="str">
        <f>IF(M9994=People!$B$2,People!$A$5,(IF(M9994=People!$B$3,People!$A$3,(IF(M9994=People!$B$4,People!$A$4,(IF(M9994=People!$B$5,People!$A$5,0)))))))</f>
        <v>Cassandra Brandow</v>
      </c>
      <c r="W9994" s="1" t="str">
        <f>IFERROR(VLOOKUP(Data[[#This Row],[Order ID]], Returns!$A:$B, 2, FALSE), "No")</f>
        <v>Yes</v>
      </c>
      <c r="X9994" s="1">
        <f>1/COUNTIF(Data[Order ID], Data[[#This Row],[Order ID]])</f>
        <v>0.33333333333333331</v>
      </c>
      <c r="Y9994" s="1">
        <f>1/COUNTIFS(Data[Customer Name],Data[[#This Row],[Customer Name]], Data[MonthYear],Data[[#This Row],[MonthYear]])</f>
        <v>0.33333333333333331</v>
      </c>
      <c r="Z9994" s="1" t="str">
        <f>TEXT(Data[[#This Row],[Order Date]], "mm.yy")</f>
        <v>02.19</v>
      </c>
    </row>
    <row r="9995" spans="1:26" x14ac:dyDescent="0.25">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1" t="str">
        <f>IF(M9995=People!$B$2,People!$A$5,(IF(M9995=People!$B$3,People!$A$3,(IF(M9995=People!$B$4,People!$A$4,(IF(M9995=People!$B$5,People!$A$5,0)))))))</f>
        <v>Cassandra Brandow</v>
      </c>
      <c r="W9995" s="1" t="str">
        <f>IFERROR(VLOOKUP(Data[[#This Row],[Order ID]], Returns!$A:$B, 2, FALSE), "No")</f>
        <v>No</v>
      </c>
      <c r="X9995" s="1">
        <f>1/COUNTIF(Data[Order ID], Data[[#This Row],[Order ID]])</f>
        <v>1</v>
      </c>
      <c r="Y9995" s="1">
        <f>1/COUNTIFS(Data[Customer Name],Data[[#This Row],[Customer Name]], Data[MonthYear],Data[[#This Row],[MonthYear]])</f>
        <v>1</v>
      </c>
      <c r="Z9995" s="1" t="str">
        <f>TEXT(Data[[#This Row],[Order Date]], "mm.yy")</f>
        <v>05.19</v>
      </c>
    </row>
  </sheetData>
  <phoneticPr fontId="1" type="noConversion"/>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election activeCell="B2" sqref="B2"/>
    </sheetView>
  </sheetViews>
  <sheetFormatPr defaultRowHeight="12.6" x14ac:dyDescent="0.25"/>
  <cols>
    <col min="1" max="1" width="18.88671875" customWidth="1"/>
    <col min="2" max="2" width="9.33203125" customWidth="1"/>
  </cols>
  <sheetData>
    <row r="1" spans="1:2" x14ac:dyDescent="0.25">
      <c r="A1" s="1" t="s">
        <v>5930</v>
      </c>
      <c r="B1" s="1" t="s">
        <v>12</v>
      </c>
    </row>
    <row r="2" spans="1:2" x14ac:dyDescent="0.25">
      <c r="A2" s="1" t="s">
        <v>5177</v>
      </c>
      <c r="B2" s="1" t="s">
        <v>41</v>
      </c>
    </row>
    <row r="3" spans="1:2" x14ac:dyDescent="0.25">
      <c r="A3" s="1" t="s">
        <v>2264</v>
      </c>
      <c r="B3" s="1" t="s">
        <v>135</v>
      </c>
    </row>
    <row r="4" spans="1:2" x14ac:dyDescent="0.25">
      <c r="A4" s="1" t="s">
        <v>4211</v>
      </c>
      <c r="B4" s="1" t="s">
        <v>97</v>
      </c>
    </row>
    <row r="5" spans="1:2" x14ac:dyDescent="0.25">
      <c r="A5" s="1" t="s">
        <v>684</v>
      </c>
      <c r="B5" s="1" t="s">
        <v>28</v>
      </c>
    </row>
  </sheetData>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01"/>
  <sheetViews>
    <sheetView workbookViewId="0">
      <selection activeCell="G10" sqref="G10"/>
    </sheetView>
  </sheetViews>
  <sheetFormatPr defaultRowHeight="12.6" x14ac:dyDescent="0.25"/>
  <cols>
    <col min="1" max="1" width="14.77734375" bestFit="1" customWidth="1"/>
    <col min="2" max="2" width="11.33203125" customWidth="1"/>
  </cols>
  <sheetData>
    <row r="1" spans="1:2" x14ac:dyDescent="0.25">
      <c r="A1" t="s">
        <v>1</v>
      </c>
      <c r="B1" s="1" t="s">
        <v>5931</v>
      </c>
    </row>
    <row r="2" spans="1:2" x14ac:dyDescent="0.25">
      <c r="A2" t="s">
        <v>5933</v>
      </c>
      <c r="B2" s="1" t="s">
        <v>5932</v>
      </c>
    </row>
    <row r="3" spans="1:2" x14ac:dyDescent="0.25">
      <c r="A3" t="s">
        <v>5933</v>
      </c>
      <c r="B3" s="1" t="s">
        <v>5932</v>
      </c>
    </row>
    <row r="4" spans="1:2" x14ac:dyDescent="0.25">
      <c r="A4" t="s">
        <v>5933</v>
      </c>
      <c r="B4" s="1" t="s">
        <v>5932</v>
      </c>
    </row>
    <row r="5" spans="1:2" x14ac:dyDescent="0.25">
      <c r="A5" t="s">
        <v>5933</v>
      </c>
      <c r="B5" s="1" t="s">
        <v>5932</v>
      </c>
    </row>
    <row r="6" spans="1:2" x14ac:dyDescent="0.25">
      <c r="A6" t="s">
        <v>5934</v>
      </c>
      <c r="B6" s="1" t="s">
        <v>5932</v>
      </c>
    </row>
    <row r="7" spans="1:2" x14ac:dyDescent="0.25">
      <c r="A7" t="s">
        <v>5935</v>
      </c>
      <c r="B7" s="1" t="s">
        <v>5932</v>
      </c>
    </row>
    <row r="8" spans="1:2" x14ac:dyDescent="0.25">
      <c r="A8" t="s">
        <v>5935</v>
      </c>
      <c r="B8" s="1" t="s">
        <v>5932</v>
      </c>
    </row>
    <row r="9" spans="1:2" x14ac:dyDescent="0.25">
      <c r="A9" t="s">
        <v>5935</v>
      </c>
      <c r="B9" s="1" t="s">
        <v>5932</v>
      </c>
    </row>
    <row r="10" spans="1:2" x14ac:dyDescent="0.25">
      <c r="A10" t="s">
        <v>5935</v>
      </c>
      <c r="B10" s="1" t="s">
        <v>5932</v>
      </c>
    </row>
    <row r="11" spans="1:2" x14ac:dyDescent="0.25">
      <c r="A11" t="s">
        <v>5936</v>
      </c>
      <c r="B11" s="1" t="s">
        <v>5932</v>
      </c>
    </row>
    <row r="12" spans="1:2" x14ac:dyDescent="0.25">
      <c r="A12" t="s">
        <v>5937</v>
      </c>
      <c r="B12" s="1" t="s">
        <v>5932</v>
      </c>
    </row>
    <row r="13" spans="1:2" x14ac:dyDescent="0.25">
      <c r="A13" t="s">
        <v>5937</v>
      </c>
      <c r="B13" s="1" t="s">
        <v>5932</v>
      </c>
    </row>
    <row r="14" spans="1:2" x14ac:dyDescent="0.25">
      <c r="A14" t="s">
        <v>5938</v>
      </c>
      <c r="B14" s="1" t="s">
        <v>5932</v>
      </c>
    </row>
    <row r="15" spans="1:2" x14ac:dyDescent="0.25">
      <c r="A15" t="s">
        <v>5938</v>
      </c>
      <c r="B15" s="1" t="s">
        <v>5932</v>
      </c>
    </row>
    <row r="16" spans="1:2" x14ac:dyDescent="0.25">
      <c r="A16" t="s">
        <v>5938</v>
      </c>
      <c r="B16" s="1" t="s">
        <v>5932</v>
      </c>
    </row>
    <row r="17" spans="1:2" x14ac:dyDescent="0.25">
      <c r="A17" t="s">
        <v>5938</v>
      </c>
      <c r="B17" s="1" t="s">
        <v>5932</v>
      </c>
    </row>
    <row r="18" spans="1:2" x14ac:dyDescent="0.25">
      <c r="A18" t="s">
        <v>5939</v>
      </c>
      <c r="B18" s="1" t="s">
        <v>5932</v>
      </c>
    </row>
    <row r="19" spans="1:2" x14ac:dyDescent="0.25">
      <c r="A19" t="s">
        <v>5940</v>
      </c>
      <c r="B19" s="1" t="s">
        <v>5932</v>
      </c>
    </row>
    <row r="20" spans="1:2" x14ac:dyDescent="0.25">
      <c r="A20" t="s">
        <v>5940</v>
      </c>
      <c r="B20" s="1" t="s">
        <v>5932</v>
      </c>
    </row>
    <row r="21" spans="1:2" x14ac:dyDescent="0.25">
      <c r="A21" t="s">
        <v>5941</v>
      </c>
      <c r="B21" s="1" t="s">
        <v>5932</v>
      </c>
    </row>
    <row r="22" spans="1:2" x14ac:dyDescent="0.25">
      <c r="A22" t="s">
        <v>5942</v>
      </c>
      <c r="B22" s="1" t="s">
        <v>5932</v>
      </c>
    </row>
    <row r="23" spans="1:2" x14ac:dyDescent="0.25">
      <c r="A23" t="s">
        <v>5943</v>
      </c>
      <c r="B23" s="1" t="s">
        <v>5932</v>
      </c>
    </row>
    <row r="24" spans="1:2" x14ac:dyDescent="0.25">
      <c r="A24" t="s">
        <v>5943</v>
      </c>
      <c r="B24" s="1" t="s">
        <v>5932</v>
      </c>
    </row>
    <row r="25" spans="1:2" x14ac:dyDescent="0.25">
      <c r="A25" t="s">
        <v>5943</v>
      </c>
      <c r="B25" s="1" t="s">
        <v>5932</v>
      </c>
    </row>
    <row r="26" spans="1:2" x14ac:dyDescent="0.25">
      <c r="A26" t="s">
        <v>5944</v>
      </c>
      <c r="B26" s="1" t="s">
        <v>5932</v>
      </c>
    </row>
    <row r="27" spans="1:2" x14ac:dyDescent="0.25">
      <c r="A27" t="s">
        <v>5944</v>
      </c>
      <c r="B27" s="1" t="s">
        <v>5932</v>
      </c>
    </row>
    <row r="28" spans="1:2" x14ac:dyDescent="0.25">
      <c r="A28" t="s">
        <v>5944</v>
      </c>
      <c r="B28" s="1" t="s">
        <v>5932</v>
      </c>
    </row>
    <row r="29" spans="1:2" x14ac:dyDescent="0.25">
      <c r="A29" t="s">
        <v>5944</v>
      </c>
      <c r="B29" s="1" t="s">
        <v>5932</v>
      </c>
    </row>
    <row r="30" spans="1:2" x14ac:dyDescent="0.25">
      <c r="A30" t="s">
        <v>5944</v>
      </c>
      <c r="B30" s="1" t="s">
        <v>5932</v>
      </c>
    </row>
    <row r="31" spans="1:2" x14ac:dyDescent="0.25">
      <c r="A31" t="s">
        <v>5944</v>
      </c>
      <c r="B31" s="1" t="s">
        <v>5932</v>
      </c>
    </row>
    <row r="32" spans="1:2" x14ac:dyDescent="0.25">
      <c r="A32" t="s">
        <v>5944</v>
      </c>
      <c r="B32" s="1" t="s">
        <v>5932</v>
      </c>
    </row>
    <row r="33" spans="1:2" x14ac:dyDescent="0.25">
      <c r="A33" t="s">
        <v>5945</v>
      </c>
      <c r="B33" s="1" t="s">
        <v>5932</v>
      </c>
    </row>
    <row r="34" spans="1:2" x14ac:dyDescent="0.25">
      <c r="A34" t="s">
        <v>5946</v>
      </c>
      <c r="B34" s="1" t="s">
        <v>5932</v>
      </c>
    </row>
    <row r="35" spans="1:2" x14ac:dyDescent="0.25">
      <c r="A35" t="s">
        <v>5946</v>
      </c>
      <c r="B35" s="1" t="s">
        <v>5932</v>
      </c>
    </row>
    <row r="36" spans="1:2" x14ac:dyDescent="0.25">
      <c r="A36" t="s">
        <v>5947</v>
      </c>
      <c r="B36" s="1" t="s">
        <v>5932</v>
      </c>
    </row>
    <row r="37" spans="1:2" x14ac:dyDescent="0.25">
      <c r="A37" t="s">
        <v>5947</v>
      </c>
      <c r="B37" s="1" t="s">
        <v>5932</v>
      </c>
    </row>
    <row r="38" spans="1:2" x14ac:dyDescent="0.25">
      <c r="A38" t="s">
        <v>5948</v>
      </c>
      <c r="B38" s="1" t="s">
        <v>5932</v>
      </c>
    </row>
    <row r="39" spans="1:2" x14ac:dyDescent="0.25">
      <c r="A39" t="s">
        <v>5949</v>
      </c>
      <c r="B39" s="1" t="s">
        <v>5932</v>
      </c>
    </row>
    <row r="40" spans="1:2" x14ac:dyDescent="0.25">
      <c r="A40" t="s">
        <v>5949</v>
      </c>
      <c r="B40" s="1" t="s">
        <v>5932</v>
      </c>
    </row>
    <row r="41" spans="1:2" x14ac:dyDescent="0.25">
      <c r="A41" t="s">
        <v>5950</v>
      </c>
      <c r="B41" s="1" t="s">
        <v>5932</v>
      </c>
    </row>
    <row r="42" spans="1:2" x14ac:dyDescent="0.25">
      <c r="A42" t="s">
        <v>5950</v>
      </c>
      <c r="B42" s="1" t="s">
        <v>5932</v>
      </c>
    </row>
    <row r="43" spans="1:2" x14ac:dyDescent="0.25">
      <c r="A43" t="s">
        <v>5950</v>
      </c>
      <c r="B43" s="1" t="s">
        <v>5932</v>
      </c>
    </row>
    <row r="44" spans="1:2" x14ac:dyDescent="0.25">
      <c r="A44" t="s">
        <v>5951</v>
      </c>
      <c r="B44" s="1" t="s">
        <v>5932</v>
      </c>
    </row>
    <row r="45" spans="1:2" x14ac:dyDescent="0.25">
      <c r="A45" t="s">
        <v>5951</v>
      </c>
      <c r="B45" s="1" t="s">
        <v>5932</v>
      </c>
    </row>
    <row r="46" spans="1:2" x14ac:dyDescent="0.25">
      <c r="A46" t="s">
        <v>5951</v>
      </c>
      <c r="B46" s="1" t="s">
        <v>5932</v>
      </c>
    </row>
    <row r="47" spans="1:2" x14ac:dyDescent="0.25">
      <c r="A47" t="s">
        <v>5951</v>
      </c>
      <c r="B47" s="1" t="s">
        <v>5932</v>
      </c>
    </row>
    <row r="48" spans="1:2" x14ac:dyDescent="0.25">
      <c r="A48" t="s">
        <v>5951</v>
      </c>
      <c r="B48" s="1" t="s">
        <v>5932</v>
      </c>
    </row>
    <row r="49" spans="1:2" x14ac:dyDescent="0.25">
      <c r="A49" t="s">
        <v>5951</v>
      </c>
      <c r="B49" s="1" t="s">
        <v>5932</v>
      </c>
    </row>
    <row r="50" spans="1:2" x14ac:dyDescent="0.25">
      <c r="A50" t="s">
        <v>5952</v>
      </c>
      <c r="B50" s="1" t="s">
        <v>5932</v>
      </c>
    </row>
    <row r="51" spans="1:2" x14ac:dyDescent="0.25">
      <c r="A51" t="s">
        <v>5952</v>
      </c>
      <c r="B51" s="1" t="s">
        <v>5932</v>
      </c>
    </row>
    <row r="52" spans="1:2" x14ac:dyDescent="0.25">
      <c r="A52" t="s">
        <v>5952</v>
      </c>
      <c r="B52" s="1" t="s">
        <v>5932</v>
      </c>
    </row>
    <row r="53" spans="1:2" x14ac:dyDescent="0.25">
      <c r="A53" t="s">
        <v>5952</v>
      </c>
      <c r="B53" s="1" t="s">
        <v>5932</v>
      </c>
    </row>
    <row r="54" spans="1:2" x14ac:dyDescent="0.25">
      <c r="A54" t="s">
        <v>5953</v>
      </c>
      <c r="B54" s="1" t="s">
        <v>5932</v>
      </c>
    </row>
    <row r="55" spans="1:2" x14ac:dyDescent="0.25">
      <c r="A55" t="s">
        <v>5954</v>
      </c>
      <c r="B55" s="1" t="s">
        <v>5932</v>
      </c>
    </row>
    <row r="56" spans="1:2" x14ac:dyDescent="0.25">
      <c r="A56" t="s">
        <v>5954</v>
      </c>
      <c r="B56" s="1" t="s">
        <v>5932</v>
      </c>
    </row>
    <row r="57" spans="1:2" x14ac:dyDescent="0.25">
      <c r="A57" t="s">
        <v>5954</v>
      </c>
      <c r="B57" s="1" t="s">
        <v>5932</v>
      </c>
    </row>
    <row r="58" spans="1:2" x14ac:dyDescent="0.25">
      <c r="A58" t="s">
        <v>5955</v>
      </c>
      <c r="B58" s="1" t="s">
        <v>5932</v>
      </c>
    </row>
    <row r="59" spans="1:2" x14ac:dyDescent="0.25">
      <c r="A59" t="s">
        <v>5955</v>
      </c>
      <c r="B59" s="1" t="s">
        <v>5932</v>
      </c>
    </row>
    <row r="60" spans="1:2" x14ac:dyDescent="0.25">
      <c r="A60" t="s">
        <v>5955</v>
      </c>
      <c r="B60" s="1" t="s">
        <v>5932</v>
      </c>
    </row>
    <row r="61" spans="1:2" x14ac:dyDescent="0.25">
      <c r="A61" t="s">
        <v>5955</v>
      </c>
      <c r="B61" s="1" t="s">
        <v>5932</v>
      </c>
    </row>
    <row r="62" spans="1:2" x14ac:dyDescent="0.25">
      <c r="A62" t="s">
        <v>5956</v>
      </c>
      <c r="B62" s="1" t="s">
        <v>5932</v>
      </c>
    </row>
    <row r="63" spans="1:2" x14ac:dyDescent="0.25">
      <c r="A63" t="s">
        <v>5956</v>
      </c>
      <c r="B63" s="1" t="s">
        <v>5932</v>
      </c>
    </row>
    <row r="64" spans="1:2" x14ac:dyDescent="0.25">
      <c r="A64" t="s">
        <v>5957</v>
      </c>
      <c r="B64" s="1" t="s">
        <v>5932</v>
      </c>
    </row>
    <row r="65" spans="1:2" x14ac:dyDescent="0.25">
      <c r="A65" t="s">
        <v>5957</v>
      </c>
      <c r="B65" s="1" t="s">
        <v>5932</v>
      </c>
    </row>
    <row r="66" spans="1:2" x14ac:dyDescent="0.25">
      <c r="A66" t="s">
        <v>5958</v>
      </c>
      <c r="B66" s="1" t="s">
        <v>5932</v>
      </c>
    </row>
    <row r="67" spans="1:2" x14ac:dyDescent="0.25">
      <c r="A67" t="s">
        <v>5959</v>
      </c>
      <c r="B67" s="1" t="s">
        <v>5932</v>
      </c>
    </row>
    <row r="68" spans="1:2" x14ac:dyDescent="0.25">
      <c r="A68" t="s">
        <v>5959</v>
      </c>
      <c r="B68" s="1" t="s">
        <v>5932</v>
      </c>
    </row>
    <row r="69" spans="1:2" x14ac:dyDescent="0.25">
      <c r="A69" t="s">
        <v>5960</v>
      </c>
      <c r="B69" s="1" t="s">
        <v>5932</v>
      </c>
    </row>
    <row r="70" spans="1:2" x14ac:dyDescent="0.25">
      <c r="A70" t="s">
        <v>5961</v>
      </c>
      <c r="B70" s="1" t="s">
        <v>5932</v>
      </c>
    </row>
    <row r="71" spans="1:2" x14ac:dyDescent="0.25">
      <c r="A71" t="s">
        <v>5961</v>
      </c>
      <c r="B71" s="1" t="s">
        <v>5932</v>
      </c>
    </row>
    <row r="72" spans="1:2" x14ac:dyDescent="0.25">
      <c r="A72" t="s">
        <v>5961</v>
      </c>
      <c r="B72" s="1" t="s">
        <v>5932</v>
      </c>
    </row>
    <row r="73" spans="1:2" x14ac:dyDescent="0.25">
      <c r="A73" t="s">
        <v>5961</v>
      </c>
      <c r="B73" s="1" t="s">
        <v>5932</v>
      </c>
    </row>
    <row r="74" spans="1:2" x14ac:dyDescent="0.25">
      <c r="A74" t="s">
        <v>5962</v>
      </c>
      <c r="B74" s="1" t="s">
        <v>5932</v>
      </c>
    </row>
    <row r="75" spans="1:2" x14ac:dyDescent="0.25">
      <c r="A75" t="s">
        <v>5962</v>
      </c>
      <c r="B75" s="1" t="s">
        <v>5932</v>
      </c>
    </row>
    <row r="76" spans="1:2" x14ac:dyDescent="0.25">
      <c r="A76" t="s">
        <v>5962</v>
      </c>
      <c r="B76" s="1" t="s">
        <v>5932</v>
      </c>
    </row>
    <row r="77" spans="1:2" x14ac:dyDescent="0.25">
      <c r="A77" t="s">
        <v>5962</v>
      </c>
      <c r="B77" s="1" t="s">
        <v>5932</v>
      </c>
    </row>
    <row r="78" spans="1:2" x14ac:dyDescent="0.25">
      <c r="A78" t="s">
        <v>5962</v>
      </c>
      <c r="B78" s="1" t="s">
        <v>5932</v>
      </c>
    </row>
    <row r="79" spans="1:2" x14ac:dyDescent="0.25">
      <c r="A79" t="s">
        <v>5962</v>
      </c>
      <c r="B79" s="1" t="s">
        <v>5932</v>
      </c>
    </row>
    <row r="80" spans="1:2" x14ac:dyDescent="0.25">
      <c r="A80" t="s">
        <v>5962</v>
      </c>
      <c r="B80" s="1" t="s">
        <v>5932</v>
      </c>
    </row>
    <row r="81" spans="1:2" x14ac:dyDescent="0.25">
      <c r="A81" t="s">
        <v>5962</v>
      </c>
      <c r="B81" s="1" t="s">
        <v>5932</v>
      </c>
    </row>
    <row r="82" spans="1:2" x14ac:dyDescent="0.25">
      <c r="A82" t="s">
        <v>5963</v>
      </c>
      <c r="B82" s="1" t="s">
        <v>5932</v>
      </c>
    </row>
    <row r="83" spans="1:2" x14ac:dyDescent="0.25">
      <c r="A83" t="s">
        <v>5963</v>
      </c>
      <c r="B83" s="1" t="s">
        <v>5932</v>
      </c>
    </row>
    <row r="84" spans="1:2" x14ac:dyDescent="0.25">
      <c r="A84" t="s">
        <v>5963</v>
      </c>
      <c r="B84" s="1" t="s">
        <v>5932</v>
      </c>
    </row>
    <row r="85" spans="1:2" x14ac:dyDescent="0.25">
      <c r="A85" t="s">
        <v>5964</v>
      </c>
      <c r="B85" s="1" t="s">
        <v>5932</v>
      </c>
    </row>
    <row r="86" spans="1:2" x14ac:dyDescent="0.25">
      <c r="A86" t="s">
        <v>5964</v>
      </c>
      <c r="B86" s="1" t="s">
        <v>5932</v>
      </c>
    </row>
    <row r="87" spans="1:2" x14ac:dyDescent="0.25">
      <c r="A87" t="s">
        <v>5965</v>
      </c>
      <c r="B87" s="1" t="s">
        <v>5932</v>
      </c>
    </row>
    <row r="88" spans="1:2" x14ac:dyDescent="0.25">
      <c r="A88" t="s">
        <v>5965</v>
      </c>
      <c r="B88" s="1" t="s">
        <v>5932</v>
      </c>
    </row>
    <row r="89" spans="1:2" x14ac:dyDescent="0.25">
      <c r="A89" t="s">
        <v>5966</v>
      </c>
      <c r="B89" s="1" t="s">
        <v>5932</v>
      </c>
    </row>
    <row r="90" spans="1:2" x14ac:dyDescent="0.25">
      <c r="A90" t="s">
        <v>5966</v>
      </c>
      <c r="B90" s="1" t="s">
        <v>5932</v>
      </c>
    </row>
    <row r="91" spans="1:2" x14ac:dyDescent="0.25">
      <c r="A91" t="s">
        <v>5966</v>
      </c>
      <c r="B91" s="1" t="s">
        <v>5932</v>
      </c>
    </row>
    <row r="92" spans="1:2" x14ac:dyDescent="0.25">
      <c r="A92" t="s">
        <v>5967</v>
      </c>
      <c r="B92" s="1" t="s">
        <v>5932</v>
      </c>
    </row>
    <row r="93" spans="1:2" x14ac:dyDescent="0.25">
      <c r="A93" t="s">
        <v>5967</v>
      </c>
      <c r="B93" s="1" t="s">
        <v>5932</v>
      </c>
    </row>
    <row r="94" spans="1:2" x14ac:dyDescent="0.25">
      <c r="A94" t="s">
        <v>5967</v>
      </c>
      <c r="B94" s="1" t="s">
        <v>5932</v>
      </c>
    </row>
    <row r="95" spans="1:2" x14ac:dyDescent="0.25">
      <c r="A95" t="s">
        <v>5967</v>
      </c>
      <c r="B95" s="1" t="s">
        <v>5932</v>
      </c>
    </row>
    <row r="96" spans="1:2" x14ac:dyDescent="0.25">
      <c r="A96" t="s">
        <v>5967</v>
      </c>
      <c r="B96" s="1" t="s">
        <v>5932</v>
      </c>
    </row>
    <row r="97" spans="1:2" x14ac:dyDescent="0.25">
      <c r="A97" t="s">
        <v>5968</v>
      </c>
      <c r="B97" s="1" t="s">
        <v>5932</v>
      </c>
    </row>
    <row r="98" spans="1:2" x14ac:dyDescent="0.25">
      <c r="A98" t="s">
        <v>5968</v>
      </c>
      <c r="B98" s="1" t="s">
        <v>5932</v>
      </c>
    </row>
    <row r="99" spans="1:2" x14ac:dyDescent="0.25">
      <c r="A99" t="s">
        <v>5969</v>
      </c>
      <c r="B99" s="1" t="s">
        <v>5932</v>
      </c>
    </row>
    <row r="100" spans="1:2" x14ac:dyDescent="0.25">
      <c r="A100" t="s">
        <v>5970</v>
      </c>
      <c r="B100" s="1" t="s">
        <v>5932</v>
      </c>
    </row>
    <row r="101" spans="1:2" x14ac:dyDescent="0.25">
      <c r="A101" t="s">
        <v>5970</v>
      </c>
      <c r="B101" s="1" t="s">
        <v>5932</v>
      </c>
    </row>
    <row r="102" spans="1:2" x14ac:dyDescent="0.25">
      <c r="A102" t="s">
        <v>5970</v>
      </c>
      <c r="B102" s="1" t="s">
        <v>5932</v>
      </c>
    </row>
    <row r="103" spans="1:2" x14ac:dyDescent="0.25">
      <c r="A103" t="s">
        <v>5971</v>
      </c>
      <c r="B103" s="1" t="s">
        <v>5932</v>
      </c>
    </row>
    <row r="104" spans="1:2" x14ac:dyDescent="0.25">
      <c r="A104" t="s">
        <v>5971</v>
      </c>
      <c r="B104" s="1" t="s">
        <v>5932</v>
      </c>
    </row>
    <row r="105" spans="1:2" x14ac:dyDescent="0.25">
      <c r="A105" t="s">
        <v>5972</v>
      </c>
      <c r="B105" s="1" t="s">
        <v>5932</v>
      </c>
    </row>
    <row r="106" spans="1:2" x14ac:dyDescent="0.25">
      <c r="A106" t="s">
        <v>5973</v>
      </c>
      <c r="B106" s="1" t="s">
        <v>5932</v>
      </c>
    </row>
    <row r="107" spans="1:2" x14ac:dyDescent="0.25">
      <c r="A107" t="s">
        <v>5973</v>
      </c>
      <c r="B107" s="1" t="s">
        <v>5932</v>
      </c>
    </row>
    <row r="108" spans="1:2" x14ac:dyDescent="0.25">
      <c r="A108" t="s">
        <v>5973</v>
      </c>
      <c r="B108" s="1" t="s">
        <v>5932</v>
      </c>
    </row>
    <row r="109" spans="1:2" x14ac:dyDescent="0.25">
      <c r="A109" t="s">
        <v>5973</v>
      </c>
      <c r="B109" s="1" t="s">
        <v>5932</v>
      </c>
    </row>
    <row r="110" spans="1:2" x14ac:dyDescent="0.25">
      <c r="A110" t="s">
        <v>5973</v>
      </c>
      <c r="B110" s="1" t="s">
        <v>5932</v>
      </c>
    </row>
    <row r="111" spans="1:2" x14ac:dyDescent="0.25">
      <c r="A111" t="s">
        <v>5973</v>
      </c>
      <c r="B111" s="1" t="s">
        <v>5932</v>
      </c>
    </row>
    <row r="112" spans="1:2" x14ac:dyDescent="0.25">
      <c r="A112" t="s">
        <v>5973</v>
      </c>
      <c r="B112" s="1" t="s">
        <v>5932</v>
      </c>
    </row>
    <row r="113" spans="1:2" x14ac:dyDescent="0.25">
      <c r="A113" t="s">
        <v>5974</v>
      </c>
      <c r="B113" s="1" t="s">
        <v>5932</v>
      </c>
    </row>
    <row r="114" spans="1:2" x14ac:dyDescent="0.25">
      <c r="A114" t="s">
        <v>5974</v>
      </c>
      <c r="B114" s="1" t="s">
        <v>5932</v>
      </c>
    </row>
    <row r="115" spans="1:2" x14ac:dyDescent="0.25">
      <c r="A115" t="s">
        <v>5975</v>
      </c>
      <c r="B115" s="1" t="s">
        <v>5932</v>
      </c>
    </row>
    <row r="116" spans="1:2" x14ac:dyDescent="0.25">
      <c r="A116" t="s">
        <v>5975</v>
      </c>
      <c r="B116" s="1" t="s">
        <v>5932</v>
      </c>
    </row>
    <row r="117" spans="1:2" x14ac:dyDescent="0.25">
      <c r="A117" t="s">
        <v>5975</v>
      </c>
      <c r="B117" s="1" t="s">
        <v>5932</v>
      </c>
    </row>
    <row r="118" spans="1:2" x14ac:dyDescent="0.25">
      <c r="A118" t="s">
        <v>5976</v>
      </c>
      <c r="B118" s="1" t="s">
        <v>5932</v>
      </c>
    </row>
    <row r="119" spans="1:2" x14ac:dyDescent="0.25">
      <c r="A119" t="s">
        <v>5977</v>
      </c>
      <c r="B119" s="1" t="s">
        <v>5932</v>
      </c>
    </row>
    <row r="120" spans="1:2" x14ac:dyDescent="0.25">
      <c r="A120" t="s">
        <v>5977</v>
      </c>
      <c r="B120" s="1" t="s">
        <v>5932</v>
      </c>
    </row>
    <row r="121" spans="1:2" x14ac:dyDescent="0.25">
      <c r="A121" t="s">
        <v>5977</v>
      </c>
      <c r="B121" s="1" t="s">
        <v>5932</v>
      </c>
    </row>
    <row r="122" spans="1:2" x14ac:dyDescent="0.25">
      <c r="A122" t="s">
        <v>5978</v>
      </c>
      <c r="B122" s="1" t="s">
        <v>5932</v>
      </c>
    </row>
    <row r="123" spans="1:2" x14ac:dyDescent="0.25">
      <c r="A123" t="s">
        <v>5978</v>
      </c>
      <c r="B123" s="1" t="s">
        <v>5932</v>
      </c>
    </row>
    <row r="124" spans="1:2" x14ac:dyDescent="0.25">
      <c r="A124" t="s">
        <v>5978</v>
      </c>
      <c r="B124" s="1" t="s">
        <v>5932</v>
      </c>
    </row>
    <row r="125" spans="1:2" x14ac:dyDescent="0.25">
      <c r="A125" t="s">
        <v>5978</v>
      </c>
      <c r="B125" s="1" t="s">
        <v>5932</v>
      </c>
    </row>
    <row r="126" spans="1:2" x14ac:dyDescent="0.25">
      <c r="A126" t="s">
        <v>5978</v>
      </c>
      <c r="B126" s="1" t="s">
        <v>5932</v>
      </c>
    </row>
    <row r="127" spans="1:2" x14ac:dyDescent="0.25">
      <c r="A127" t="s">
        <v>5978</v>
      </c>
      <c r="B127" s="1" t="s">
        <v>5932</v>
      </c>
    </row>
    <row r="128" spans="1:2" x14ac:dyDescent="0.25">
      <c r="A128" t="s">
        <v>5979</v>
      </c>
      <c r="B128" s="1" t="s">
        <v>5932</v>
      </c>
    </row>
    <row r="129" spans="1:2" x14ac:dyDescent="0.25">
      <c r="A129" t="s">
        <v>5980</v>
      </c>
      <c r="B129" s="1" t="s">
        <v>5932</v>
      </c>
    </row>
    <row r="130" spans="1:2" x14ac:dyDescent="0.25">
      <c r="A130" t="s">
        <v>5980</v>
      </c>
      <c r="B130" s="1" t="s">
        <v>5932</v>
      </c>
    </row>
    <row r="131" spans="1:2" x14ac:dyDescent="0.25">
      <c r="A131" t="s">
        <v>5981</v>
      </c>
      <c r="B131" s="1" t="s">
        <v>5932</v>
      </c>
    </row>
    <row r="132" spans="1:2" x14ac:dyDescent="0.25">
      <c r="A132" t="s">
        <v>5981</v>
      </c>
      <c r="B132" s="1" t="s">
        <v>5932</v>
      </c>
    </row>
    <row r="133" spans="1:2" x14ac:dyDescent="0.25">
      <c r="A133" t="s">
        <v>5982</v>
      </c>
      <c r="B133" s="1" t="s">
        <v>5932</v>
      </c>
    </row>
    <row r="134" spans="1:2" x14ac:dyDescent="0.25">
      <c r="A134" t="s">
        <v>5982</v>
      </c>
      <c r="B134" s="1" t="s">
        <v>5932</v>
      </c>
    </row>
    <row r="135" spans="1:2" x14ac:dyDescent="0.25">
      <c r="A135" t="s">
        <v>5983</v>
      </c>
      <c r="B135" s="1" t="s">
        <v>5932</v>
      </c>
    </row>
    <row r="136" spans="1:2" x14ac:dyDescent="0.25">
      <c r="A136" t="s">
        <v>5983</v>
      </c>
      <c r="B136" s="1" t="s">
        <v>5932</v>
      </c>
    </row>
    <row r="137" spans="1:2" x14ac:dyDescent="0.25">
      <c r="A137" t="s">
        <v>5983</v>
      </c>
      <c r="B137" s="1" t="s">
        <v>5932</v>
      </c>
    </row>
    <row r="138" spans="1:2" x14ac:dyDescent="0.25">
      <c r="A138" t="s">
        <v>5983</v>
      </c>
      <c r="B138" s="1" t="s">
        <v>5932</v>
      </c>
    </row>
    <row r="139" spans="1:2" x14ac:dyDescent="0.25">
      <c r="A139" t="s">
        <v>5984</v>
      </c>
      <c r="B139" s="1" t="s">
        <v>5932</v>
      </c>
    </row>
    <row r="140" spans="1:2" x14ac:dyDescent="0.25">
      <c r="A140" t="s">
        <v>5985</v>
      </c>
      <c r="B140" s="1" t="s">
        <v>5932</v>
      </c>
    </row>
    <row r="141" spans="1:2" x14ac:dyDescent="0.25">
      <c r="A141" t="s">
        <v>5985</v>
      </c>
      <c r="B141" s="1" t="s">
        <v>5932</v>
      </c>
    </row>
    <row r="142" spans="1:2" x14ac:dyDescent="0.25">
      <c r="A142" t="s">
        <v>5985</v>
      </c>
      <c r="B142" s="1" t="s">
        <v>5932</v>
      </c>
    </row>
    <row r="143" spans="1:2" x14ac:dyDescent="0.25">
      <c r="A143" t="s">
        <v>5986</v>
      </c>
      <c r="B143" s="1" t="s">
        <v>5932</v>
      </c>
    </row>
    <row r="144" spans="1:2" x14ac:dyDescent="0.25">
      <c r="A144" t="s">
        <v>5986</v>
      </c>
      <c r="B144" s="1" t="s">
        <v>5932</v>
      </c>
    </row>
    <row r="145" spans="1:2" x14ac:dyDescent="0.25">
      <c r="A145" t="s">
        <v>5987</v>
      </c>
      <c r="B145" s="1" t="s">
        <v>5932</v>
      </c>
    </row>
    <row r="146" spans="1:2" x14ac:dyDescent="0.25">
      <c r="A146" t="s">
        <v>5987</v>
      </c>
      <c r="B146" s="1" t="s">
        <v>5932</v>
      </c>
    </row>
    <row r="147" spans="1:2" x14ac:dyDescent="0.25">
      <c r="A147" t="s">
        <v>5988</v>
      </c>
      <c r="B147" s="1" t="s">
        <v>5932</v>
      </c>
    </row>
    <row r="148" spans="1:2" x14ac:dyDescent="0.25">
      <c r="A148" t="s">
        <v>5988</v>
      </c>
      <c r="B148" s="1" t="s">
        <v>5932</v>
      </c>
    </row>
    <row r="149" spans="1:2" x14ac:dyDescent="0.25">
      <c r="A149" t="s">
        <v>5988</v>
      </c>
      <c r="B149" s="1" t="s">
        <v>5932</v>
      </c>
    </row>
    <row r="150" spans="1:2" x14ac:dyDescent="0.25">
      <c r="A150" t="s">
        <v>5988</v>
      </c>
      <c r="B150" s="1" t="s">
        <v>5932</v>
      </c>
    </row>
    <row r="151" spans="1:2" x14ac:dyDescent="0.25">
      <c r="A151" t="s">
        <v>5988</v>
      </c>
      <c r="B151" s="1" t="s">
        <v>5932</v>
      </c>
    </row>
    <row r="152" spans="1:2" x14ac:dyDescent="0.25">
      <c r="A152" t="s">
        <v>5988</v>
      </c>
      <c r="B152" s="1" t="s">
        <v>5932</v>
      </c>
    </row>
    <row r="153" spans="1:2" x14ac:dyDescent="0.25">
      <c r="A153" t="s">
        <v>5989</v>
      </c>
      <c r="B153" s="1" t="s">
        <v>5932</v>
      </c>
    </row>
    <row r="154" spans="1:2" x14ac:dyDescent="0.25">
      <c r="A154" t="s">
        <v>5990</v>
      </c>
      <c r="B154" s="1" t="s">
        <v>5932</v>
      </c>
    </row>
    <row r="155" spans="1:2" x14ac:dyDescent="0.25">
      <c r="A155" t="s">
        <v>5990</v>
      </c>
      <c r="B155" s="1" t="s">
        <v>5932</v>
      </c>
    </row>
    <row r="156" spans="1:2" x14ac:dyDescent="0.25">
      <c r="A156" t="s">
        <v>5990</v>
      </c>
      <c r="B156" s="1" t="s">
        <v>5932</v>
      </c>
    </row>
    <row r="157" spans="1:2" x14ac:dyDescent="0.25">
      <c r="A157" t="s">
        <v>5990</v>
      </c>
      <c r="B157" s="1" t="s">
        <v>5932</v>
      </c>
    </row>
    <row r="158" spans="1:2" x14ac:dyDescent="0.25">
      <c r="A158" t="s">
        <v>5990</v>
      </c>
      <c r="B158" s="1" t="s">
        <v>5932</v>
      </c>
    </row>
    <row r="159" spans="1:2" x14ac:dyDescent="0.25">
      <c r="A159" t="s">
        <v>5991</v>
      </c>
      <c r="B159" s="1" t="s">
        <v>5932</v>
      </c>
    </row>
    <row r="160" spans="1:2" x14ac:dyDescent="0.25">
      <c r="A160" t="s">
        <v>5991</v>
      </c>
      <c r="B160" s="1" t="s">
        <v>5932</v>
      </c>
    </row>
    <row r="161" spans="1:2" x14ac:dyDescent="0.25">
      <c r="A161" t="s">
        <v>5992</v>
      </c>
      <c r="B161" s="1" t="s">
        <v>5932</v>
      </c>
    </row>
    <row r="162" spans="1:2" x14ac:dyDescent="0.25">
      <c r="A162" t="s">
        <v>5993</v>
      </c>
      <c r="B162" s="1" t="s">
        <v>5932</v>
      </c>
    </row>
    <row r="163" spans="1:2" x14ac:dyDescent="0.25">
      <c r="A163" t="s">
        <v>5993</v>
      </c>
      <c r="B163" s="1" t="s">
        <v>5932</v>
      </c>
    </row>
    <row r="164" spans="1:2" x14ac:dyDescent="0.25">
      <c r="A164" t="s">
        <v>5993</v>
      </c>
      <c r="B164" s="1" t="s">
        <v>5932</v>
      </c>
    </row>
    <row r="165" spans="1:2" x14ac:dyDescent="0.25">
      <c r="A165" t="s">
        <v>5993</v>
      </c>
      <c r="B165" s="1" t="s">
        <v>5932</v>
      </c>
    </row>
    <row r="166" spans="1:2" x14ac:dyDescent="0.25">
      <c r="A166" t="s">
        <v>5994</v>
      </c>
      <c r="B166" s="1" t="s">
        <v>5932</v>
      </c>
    </row>
    <row r="167" spans="1:2" x14ac:dyDescent="0.25">
      <c r="A167" t="s">
        <v>5994</v>
      </c>
      <c r="B167" s="1" t="s">
        <v>5932</v>
      </c>
    </row>
    <row r="168" spans="1:2" x14ac:dyDescent="0.25">
      <c r="A168" t="s">
        <v>5995</v>
      </c>
      <c r="B168" s="1" t="s">
        <v>5932</v>
      </c>
    </row>
    <row r="169" spans="1:2" x14ac:dyDescent="0.25">
      <c r="A169" t="s">
        <v>5995</v>
      </c>
      <c r="B169" s="1" t="s">
        <v>5932</v>
      </c>
    </row>
    <row r="170" spans="1:2" x14ac:dyDescent="0.25">
      <c r="A170" t="s">
        <v>5996</v>
      </c>
      <c r="B170" s="1" t="s">
        <v>5932</v>
      </c>
    </row>
    <row r="171" spans="1:2" x14ac:dyDescent="0.25">
      <c r="A171" t="s">
        <v>5996</v>
      </c>
      <c r="B171" s="1" t="s">
        <v>5932</v>
      </c>
    </row>
    <row r="172" spans="1:2" x14ac:dyDescent="0.25">
      <c r="A172" t="s">
        <v>5996</v>
      </c>
      <c r="B172" s="1" t="s">
        <v>5932</v>
      </c>
    </row>
    <row r="173" spans="1:2" x14ac:dyDescent="0.25">
      <c r="A173" t="s">
        <v>5997</v>
      </c>
      <c r="B173" s="1" t="s">
        <v>5932</v>
      </c>
    </row>
    <row r="174" spans="1:2" x14ac:dyDescent="0.25">
      <c r="A174" t="s">
        <v>5998</v>
      </c>
      <c r="B174" s="1" t="s">
        <v>5932</v>
      </c>
    </row>
    <row r="175" spans="1:2" x14ac:dyDescent="0.25">
      <c r="A175" t="s">
        <v>5998</v>
      </c>
      <c r="B175" s="1" t="s">
        <v>5932</v>
      </c>
    </row>
    <row r="176" spans="1:2" x14ac:dyDescent="0.25">
      <c r="A176" t="s">
        <v>5998</v>
      </c>
      <c r="B176" s="1" t="s">
        <v>5932</v>
      </c>
    </row>
    <row r="177" spans="1:2" x14ac:dyDescent="0.25">
      <c r="A177" t="s">
        <v>5999</v>
      </c>
      <c r="B177" s="1" t="s">
        <v>5932</v>
      </c>
    </row>
    <row r="178" spans="1:2" x14ac:dyDescent="0.25">
      <c r="A178" t="s">
        <v>5999</v>
      </c>
      <c r="B178" s="1" t="s">
        <v>5932</v>
      </c>
    </row>
    <row r="179" spans="1:2" x14ac:dyDescent="0.25">
      <c r="A179" t="s">
        <v>6000</v>
      </c>
      <c r="B179" s="1" t="s">
        <v>5932</v>
      </c>
    </row>
    <row r="180" spans="1:2" x14ac:dyDescent="0.25">
      <c r="A180" t="s">
        <v>6000</v>
      </c>
      <c r="B180" s="1" t="s">
        <v>5932</v>
      </c>
    </row>
    <row r="181" spans="1:2" x14ac:dyDescent="0.25">
      <c r="A181" t="s">
        <v>6001</v>
      </c>
      <c r="B181" s="1" t="s">
        <v>5932</v>
      </c>
    </row>
    <row r="182" spans="1:2" x14ac:dyDescent="0.25">
      <c r="A182" t="s">
        <v>6001</v>
      </c>
      <c r="B182" s="1" t="s">
        <v>5932</v>
      </c>
    </row>
    <row r="183" spans="1:2" x14ac:dyDescent="0.25">
      <c r="A183" t="s">
        <v>6001</v>
      </c>
      <c r="B183" s="1" t="s">
        <v>5932</v>
      </c>
    </row>
    <row r="184" spans="1:2" x14ac:dyDescent="0.25">
      <c r="A184" t="s">
        <v>6001</v>
      </c>
      <c r="B184" s="1" t="s">
        <v>5932</v>
      </c>
    </row>
    <row r="185" spans="1:2" x14ac:dyDescent="0.25">
      <c r="A185" t="s">
        <v>6001</v>
      </c>
      <c r="B185" s="1" t="s">
        <v>5932</v>
      </c>
    </row>
    <row r="186" spans="1:2" x14ac:dyDescent="0.25">
      <c r="A186" t="s">
        <v>6002</v>
      </c>
      <c r="B186" s="1" t="s">
        <v>5932</v>
      </c>
    </row>
    <row r="187" spans="1:2" x14ac:dyDescent="0.25">
      <c r="A187" t="s">
        <v>6002</v>
      </c>
      <c r="B187" s="1" t="s">
        <v>5932</v>
      </c>
    </row>
    <row r="188" spans="1:2" x14ac:dyDescent="0.25">
      <c r="A188" t="s">
        <v>6002</v>
      </c>
      <c r="B188" s="1" t="s">
        <v>5932</v>
      </c>
    </row>
    <row r="189" spans="1:2" x14ac:dyDescent="0.25">
      <c r="A189" t="s">
        <v>6003</v>
      </c>
      <c r="B189" s="1" t="s">
        <v>5932</v>
      </c>
    </row>
    <row r="190" spans="1:2" x14ac:dyDescent="0.25">
      <c r="A190" t="s">
        <v>6003</v>
      </c>
      <c r="B190" s="1" t="s">
        <v>5932</v>
      </c>
    </row>
    <row r="191" spans="1:2" x14ac:dyDescent="0.25">
      <c r="A191" t="s">
        <v>6004</v>
      </c>
      <c r="B191" s="1" t="s">
        <v>5932</v>
      </c>
    </row>
    <row r="192" spans="1:2" x14ac:dyDescent="0.25">
      <c r="A192" t="s">
        <v>6004</v>
      </c>
      <c r="B192" s="1" t="s">
        <v>5932</v>
      </c>
    </row>
    <row r="193" spans="1:2" x14ac:dyDescent="0.25">
      <c r="A193" t="s">
        <v>6004</v>
      </c>
      <c r="B193" s="1" t="s">
        <v>5932</v>
      </c>
    </row>
    <row r="194" spans="1:2" x14ac:dyDescent="0.25">
      <c r="A194" t="s">
        <v>6005</v>
      </c>
      <c r="B194" s="1" t="s">
        <v>5932</v>
      </c>
    </row>
    <row r="195" spans="1:2" x14ac:dyDescent="0.25">
      <c r="A195" t="s">
        <v>6005</v>
      </c>
      <c r="B195" s="1" t="s">
        <v>5932</v>
      </c>
    </row>
    <row r="196" spans="1:2" x14ac:dyDescent="0.25">
      <c r="A196" t="s">
        <v>6005</v>
      </c>
      <c r="B196" s="1" t="s">
        <v>5932</v>
      </c>
    </row>
    <row r="197" spans="1:2" x14ac:dyDescent="0.25">
      <c r="A197" t="s">
        <v>6005</v>
      </c>
      <c r="B197" s="1" t="s">
        <v>5932</v>
      </c>
    </row>
    <row r="198" spans="1:2" x14ac:dyDescent="0.25">
      <c r="A198" t="s">
        <v>6006</v>
      </c>
      <c r="B198" s="1" t="s">
        <v>5932</v>
      </c>
    </row>
    <row r="199" spans="1:2" x14ac:dyDescent="0.25">
      <c r="A199" t="s">
        <v>6006</v>
      </c>
      <c r="B199" s="1" t="s">
        <v>5932</v>
      </c>
    </row>
    <row r="200" spans="1:2" x14ac:dyDescent="0.25">
      <c r="A200" t="s">
        <v>6007</v>
      </c>
      <c r="B200" s="1" t="s">
        <v>5932</v>
      </c>
    </row>
    <row r="201" spans="1:2" x14ac:dyDescent="0.25">
      <c r="A201" t="s">
        <v>6008</v>
      </c>
      <c r="B201" s="1" t="s">
        <v>5932</v>
      </c>
    </row>
    <row r="202" spans="1:2" x14ac:dyDescent="0.25">
      <c r="A202" t="s">
        <v>6008</v>
      </c>
      <c r="B202" s="1" t="s">
        <v>5932</v>
      </c>
    </row>
    <row r="203" spans="1:2" x14ac:dyDescent="0.25">
      <c r="A203" t="s">
        <v>6009</v>
      </c>
      <c r="B203" s="1" t="s">
        <v>5932</v>
      </c>
    </row>
    <row r="204" spans="1:2" x14ac:dyDescent="0.25">
      <c r="A204" t="s">
        <v>6010</v>
      </c>
      <c r="B204" s="1" t="s">
        <v>5932</v>
      </c>
    </row>
    <row r="205" spans="1:2" x14ac:dyDescent="0.25">
      <c r="A205" t="s">
        <v>6010</v>
      </c>
      <c r="B205" s="1" t="s">
        <v>5932</v>
      </c>
    </row>
    <row r="206" spans="1:2" x14ac:dyDescent="0.25">
      <c r="A206" t="s">
        <v>6010</v>
      </c>
      <c r="B206" s="1" t="s">
        <v>5932</v>
      </c>
    </row>
    <row r="207" spans="1:2" x14ac:dyDescent="0.25">
      <c r="A207" t="s">
        <v>6010</v>
      </c>
      <c r="B207" s="1" t="s">
        <v>5932</v>
      </c>
    </row>
    <row r="208" spans="1:2" x14ac:dyDescent="0.25">
      <c r="A208" t="s">
        <v>6011</v>
      </c>
      <c r="B208" s="1" t="s">
        <v>5932</v>
      </c>
    </row>
    <row r="209" spans="1:2" x14ac:dyDescent="0.25">
      <c r="A209" t="s">
        <v>6011</v>
      </c>
      <c r="B209" s="1" t="s">
        <v>5932</v>
      </c>
    </row>
    <row r="210" spans="1:2" x14ac:dyDescent="0.25">
      <c r="A210" t="s">
        <v>6011</v>
      </c>
      <c r="B210" s="1" t="s">
        <v>5932</v>
      </c>
    </row>
    <row r="211" spans="1:2" x14ac:dyDescent="0.25">
      <c r="A211" t="s">
        <v>6011</v>
      </c>
      <c r="B211" s="1" t="s">
        <v>5932</v>
      </c>
    </row>
    <row r="212" spans="1:2" x14ac:dyDescent="0.25">
      <c r="A212" t="s">
        <v>6012</v>
      </c>
      <c r="B212" s="1" t="s">
        <v>5932</v>
      </c>
    </row>
    <row r="213" spans="1:2" x14ac:dyDescent="0.25">
      <c r="A213" t="s">
        <v>6012</v>
      </c>
      <c r="B213" s="1" t="s">
        <v>5932</v>
      </c>
    </row>
    <row r="214" spans="1:2" x14ac:dyDescent="0.25">
      <c r="A214" t="s">
        <v>6012</v>
      </c>
      <c r="B214" s="1" t="s">
        <v>5932</v>
      </c>
    </row>
    <row r="215" spans="1:2" x14ac:dyDescent="0.25">
      <c r="A215" t="s">
        <v>6012</v>
      </c>
      <c r="B215" s="1" t="s">
        <v>5932</v>
      </c>
    </row>
    <row r="216" spans="1:2" x14ac:dyDescent="0.25">
      <c r="A216" t="s">
        <v>6012</v>
      </c>
      <c r="B216" s="1" t="s">
        <v>5932</v>
      </c>
    </row>
    <row r="217" spans="1:2" x14ac:dyDescent="0.25">
      <c r="A217" t="s">
        <v>6013</v>
      </c>
      <c r="B217" s="1" t="s">
        <v>5932</v>
      </c>
    </row>
    <row r="218" spans="1:2" x14ac:dyDescent="0.25">
      <c r="A218" t="s">
        <v>6013</v>
      </c>
      <c r="B218" s="1" t="s">
        <v>5932</v>
      </c>
    </row>
    <row r="219" spans="1:2" x14ac:dyDescent="0.25">
      <c r="A219" t="s">
        <v>6013</v>
      </c>
      <c r="B219" s="1" t="s">
        <v>5932</v>
      </c>
    </row>
    <row r="220" spans="1:2" x14ac:dyDescent="0.25">
      <c r="A220" t="s">
        <v>6013</v>
      </c>
      <c r="B220" s="1" t="s">
        <v>5932</v>
      </c>
    </row>
    <row r="221" spans="1:2" x14ac:dyDescent="0.25">
      <c r="A221" t="s">
        <v>6014</v>
      </c>
      <c r="B221" s="1" t="s">
        <v>5932</v>
      </c>
    </row>
    <row r="222" spans="1:2" x14ac:dyDescent="0.25">
      <c r="A222" t="s">
        <v>6014</v>
      </c>
      <c r="B222" s="1" t="s">
        <v>5932</v>
      </c>
    </row>
    <row r="223" spans="1:2" x14ac:dyDescent="0.25">
      <c r="A223" t="s">
        <v>6015</v>
      </c>
      <c r="B223" s="1" t="s">
        <v>5932</v>
      </c>
    </row>
    <row r="224" spans="1:2" x14ac:dyDescent="0.25">
      <c r="A224" t="s">
        <v>6015</v>
      </c>
      <c r="B224" s="1" t="s">
        <v>5932</v>
      </c>
    </row>
    <row r="225" spans="1:2" x14ac:dyDescent="0.25">
      <c r="A225" t="s">
        <v>6015</v>
      </c>
      <c r="B225" s="1" t="s">
        <v>5932</v>
      </c>
    </row>
    <row r="226" spans="1:2" x14ac:dyDescent="0.25">
      <c r="A226" t="s">
        <v>6016</v>
      </c>
      <c r="B226" s="1" t="s">
        <v>5932</v>
      </c>
    </row>
    <row r="227" spans="1:2" x14ac:dyDescent="0.25">
      <c r="A227" t="s">
        <v>6016</v>
      </c>
      <c r="B227" s="1" t="s">
        <v>5932</v>
      </c>
    </row>
    <row r="228" spans="1:2" x14ac:dyDescent="0.25">
      <c r="A228" t="s">
        <v>6017</v>
      </c>
      <c r="B228" s="1" t="s">
        <v>5932</v>
      </c>
    </row>
    <row r="229" spans="1:2" x14ac:dyDescent="0.25">
      <c r="A229" t="s">
        <v>6018</v>
      </c>
      <c r="B229" s="1" t="s">
        <v>5932</v>
      </c>
    </row>
    <row r="230" spans="1:2" x14ac:dyDescent="0.25">
      <c r="A230" t="s">
        <v>6018</v>
      </c>
      <c r="B230" s="1" t="s">
        <v>5932</v>
      </c>
    </row>
    <row r="231" spans="1:2" x14ac:dyDescent="0.25">
      <c r="A231" t="s">
        <v>6018</v>
      </c>
      <c r="B231" s="1" t="s">
        <v>5932</v>
      </c>
    </row>
    <row r="232" spans="1:2" x14ac:dyDescent="0.25">
      <c r="A232" t="s">
        <v>6018</v>
      </c>
      <c r="B232" s="1" t="s">
        <v>5932</v>
      </c>
    </row>
    <row r="233" spans="1:2" x14ac:dyDescent="0.25">
      <c r="A233" t="s">
        <v>6019</v>
      </c>
      <c r="B233" s="1" t="s">
        <v>5932</v>
      </c>
    </row>
    <row r="234" spans="1:2" x14ac:dyDescent="0.25">
      <c r="A234" t="s">
        <v>6019</v>
      </c>
      <c r="B234" s="1" t="s">
        <v>5932</v>
      </c>
    </row>
    <row r="235" spans="1:2" x14ac:dyDescent="0.25">
      <c r="A235" t="s">
        <v>6020</v>
      </c>
      <c r="B235" s="1" t="s">
        <v>5932</v>
      </c>
    </row>
    <row r="236" spans="1:2" x14ac:dyDescent="0.25">
      <c r="A236" t="s">
        <v>6021</v>
      </c>
      <c r="B236" s="1" t="s">
        <v>5932</v>
      </c>
    </row>
    <row r="237" spans="1:2" x14ac:dyDescent="0.25">
      <c r="A237" t="s">
        <v>6022</v>
      </c>
      <c r="B237" s="1" t="s">
        <v>5932</v>
      </c>
    </row>
    <row r="238" spans="1:2" x14ac:dyDescent="0.25">
      <c r="A238" t="s">
        <v>6023</v>
      </c>
      <c r="B238" s="1" t="s">
        <v>5932</v>
      </c>
    </row>
    <row r="239" spans="1:2" x14ac:dyDescent="0.25">
      <c r="A239" t="s">
        <v>6023</v>
      </c>
      <c r="B239" s="1" t="s">
        <v>5932</v>
      </c>
    </row>
    <row r="240" spans="1:2" x14ac:dyDescent="0.25">
      <c r="A240" t="s">
        <v>6024</v>
      </c>
      <c r="B240" s="1" t="s">
        <v>5932</v>
      </c>
    </row>
    <row r="241" spans="1:2" x14ac:dyDescent="0.25">
      <c r="A241" t="s">
        <v>6025</v>
      </c>
      <c r="B241" s="1" t="s">
        <v>5932</v>
      </c>
    </row>
    <row r="242" spans="1:2" x14ac:dyDescent="0.25">
      <c r="A242" t="s">
        <v>6025</v>
      </c>
      <c r="B242" s="1" t="s">
        <v>5932</v>
      </c>
    </row>
    <row r="243" spans="1:2" x14ac:dyDescent="0.25">
      <c r="A243" t="s">
        <v>6025</v>
      </c>
      <c r="B243" s="1" t="s">
        <v>5932</v>
      </c>
    </row>
    <row r="244" spans="1:2" x14ac:dyDescent="0.25">
      <c r="A244" t="s">
        <v>6025</v>
      </c>
      <c r="B244" s="1" t="s">
        <v>5932</v>
      </c>
    </row>
    <row r="245" spans="1:2" x14ac:dyDescent="0.25">
      <c r="A245" t="s">
        <v>6026</v>
      </c>
      <c r="B245" s="1" t="s">
        <v>5932</v>
      </c>
    </row>
    <row r="246" spans="1:2" x14ac:dyDescent="0.25">
      <c r="A246" t="s">
        <v>6026</v>
      </c>
      <c r="B246" s="1" t="s">
        <v>5932</v>
      </c>
    </row>
    <row r="247" spans="1:2" x14ac:dyDescent="0.25">
      <c r="A247" t="s">
        <v>6026</v>
      </c>
      <c r="B247" s="1" t="s">
        <v>5932</v>
      </c>
    </row>
    <row r="248" spans="1:2" x14ac:dyDescent="0.25">
      <c r="A248" t="s">
        <v>6027</v>
      </c>
      <c r="B248" s="1" t="s">
        <v>5932</v>
      </c>
    </row>
    <row r="249" spans="1:2" x14ac:dyDescent="0.25">
      <c r="A249" t="s">
        <v>6028</v>
      </c>
      <c r="B249" s="1" t="s">
        <v>5932</v>
      </c>
    </row>
    <row r="250" spans="1:2" x14ac:dyDescent="0.25">
      <c r="A250" t="s">
        <v>6028</v>
      </c>
      <c r="B250" s="1" t="s">
        <v>5932</v>
      </c>
    </row>
    <row r="251" spans="1:2" x14ac:dyDescent="0.25">
      <c r="A251" t="s">
        <v>6029</v>
      </c>
      <c r="B251" s="1" t="s">
        <v>5932</v>
      </c>
    </row>
    <row r="252" spans="1:2" x14ac:dyDescent="0.25">
      <c r="A252" t="s">
        <v>6029</v>
      </c>
      <c r="B252" s="1" t="s">
        <v>5932</v>
      </c>
    </row>
    <row r="253" spans="1:2" x14ac:dyDescent="0.25">
      <c r="A253" t="s">
        <v>6029</v>
      </c>
      <c r="B253" s="1" t="s">
        <v>5932</v>
      </c>
    </row>
    <row r="254" spans="1:2" x14ac:dyDescent="0.25">
      <c r="A254" t="s">
        <v>6029</v>
      </c>
      <c r="B254" s="1" t="s">
        <v>5932</v>
      </c>
    </row>
    <row r="255" spans="1:2" x14ac:dyDescent="0.25">
      <c r="A255" t="s">
        <v>6029</v>
      </c>
      <c r="B255" s="1" t="s">
        <v>5932</v>
      </c>
    </row>
    <row r="256" spans="1:2" x14ac:dyDescent="0.25">
      <c r="A256" t="s">
        <v>6029</v>
      </c>
      <c r="B256" s="1" t="s">
        <v>5932</v>
      </c>
    </row>
    <row r="257" spans="1:2" x14ac:dyDescent="0.25">
      <c r="A257" t="s">
        <v>6029</v>
      </c>
      <c r="B257" s="1" t="s">
        <v>5932</v>
      </c>
    </row>
    <row r="258" spans="1:2" x14ac:dyDescent="0.25">
      <c r="A258" t="s">
        <v>6029</v>
      </c>
      <c r="B258" s="1" t="s">
        <v>5932</v>
      </c>
    </row>
    <row r="259" spans="1:2" x14ac:dyDescent="0.25">
      <c r="A259" t="s">
        <v>6029</v>
      </c>
      <c r="B259" s="1" t="s">
        <v>5932</v>
      </c>
    </row>
    <row r="260" spans="1:2" x14ac:dyDescent="0.25">
      <c r="A260" t="s">
        <v>6030</v>
      </c>
      <c r="B260" s="1" t="s">
        <v>5932</v>
      </c>
    </row>
    <row r="261" spans="1:2" x14ac:dyDescent="0.25">
      <c r="A261" t="s">
        <v>6030</v>
      </c>
      <c r="B261" s="1" t="s">
        <v>5932</v>
      </c>
    </row>
    <row r="262" spans="1:2" x14ac:dyDescent="0.25">
      <c r="A262" t="s">
        <v>6031</v>
      </c>
      <c r="B262" s="1" t="s">
        <v>5932</v>
      </c>
    </row>
    <row r="263" spans="1:2" x14ac:dyDescent="0.25">
      <c r="A263" t="s">
        <v>6031</v>
      </c>
      <c r="B263" s="1" t="s">
        <v>5932</v>
      </c>
    </row>
    <row r="264" spans="1:2" x14ac:dyDescent="0.25">
      <c r="A264" t="s">
        <v>6031</v>
      </c>
      <c r="B264" s="1" t="s">
        <v>5932</v>
      </c>
    </row>
    <row r="265" spans="1:2" x14ac:dyDescent="0.25">
      <c r="A265" t="s">
        <v>6032</v>
      </c>
      <c r="B265" s="1" t="s">
        <v>5932</v>
      </c>
    </row>
    <row r="266" spans="1:2" x14ac:dyDescent="0.25">
      <c r="A266" t="s">
        <v>6032</v>
      </c>
      <c r="B266" s="1" t="s">
        <v>5932</v>
      </c>
    </row>
    <row r="267" spans="1:2" x14ac:dyDescent="0.25">
      <c r="A267" t="s">
        <v>6032</v>
      </c>
      <c r="B267" s="1" t="s">
        <v>5932</v>
      </c>
    </row>
    <row r="268" spans="1:2" x14ac:dyDescent="0.25">
      <c r="A268" t="s">
        <v>6032</v>
      </c>
      <c r="B268" s="1" t="s">
        <v>5932</v>
      </c>
    </row>
    <row r="269" spans="1:2" x14ac:dyDescent="0.25">
      <c r="A269" t="s">
        <v>6032</v>
      </c>
      <c r="B269" s="1" t="s">
        <v>5932</v>
      </c>
    </row>
    <row r="270" spans="1:2" x14ac:dyDescent="0.25">
      <c r="A270" t="s">
        <v>6032</v>
      </c>
      <c r="B270" s="1" t="s">
        <v>5932</v>
      </c>
    </row>
    <row r="271" spans="1:2" x14ac:dyDescent="0.25">
      <c r="A271" t="s">
        <v>6033</v>
      </c>
      <c r="B271" s="1" t="s">
        <v>5932</v>
      </c>
    </row>
    <row r="272" spans="1:2" x14ac:dyDescent="0.25">
      <c r="A272" t="s">
        <v>6034</v>
      </c>
      <c r="B272" s="1" t="s">
        <v>5932</v>
      </c>
    </row>
    <row r="273" spans="1:2" x14ac:dyDescent="0.25">
      <c r="A273" t="s">
        <v>6034</v>
      </c>
      <c r="B273" s="1" t="s">
        <v>5932</v>
      </c>
    </row>
    <row r="274" spans="1:2" x14ac:dyDescent="0.25">
      <c r="A274" t="s">
        <v>6035</v>
      </c>
      <c r="B274" s="1" t="s">
        <v>5932</v>
      </c>
    </row>
    <row r="275" spans="1:2" x14ac:dyDescent="0.25">
      <c r="A275" t="s">
        <v>6036</v>
      </c>
      <c r="B275" s="1" t="s">
        <v>5932</v>
      </c>
    </row>
    <row r="276" spans="1:2" x14ac:dyDescent="0.25">
      <c r="A276" t="s">
        <v>6036</v>
      </c>
      <c r="B276" s="1" t="s">
        <v>5932</v>
      </c>
    </row>
    <row r="277" spans="1:2" x14ac:dyDescent="0.25">
      <c r="A277" t="s">
        <v>6037</v>
      </c>
      <c r="B277" s="1" t="s">
        <v>5932</v>
      </c>
    </row>
    <row r="278" spans="1:2" x14ac:dyDescent="0.25">
      <c r="A278" t="s">
        <v>6037</v>
      </c>
      <c r="B278" s="1" t="s">
        <v>5932</v>
      </c>
    </row>
    <row r="279" spans="1:2" x14ac:dyDescent="0.25">
      <c r="A279" t="s">
        <v>6037</v>
      </c>
      <c r="B279" s="1" t="s">
        <v>5932</v>
      </c>
    </row>
    <row r="280" spans="1:2" x14ac:dyDescent="0.25">
      <c r="A280" t="s">
        <v>6037</v>
      </c>
      <c r="B280" s="1" t="s">
        <v>5932</v>
      </c>
    </row>
    <row r="281" spans="1:2" x14ac:dyDescent="0.25">
      <c r="A281" t="s">
        <v>6037</v>
      </c>
      <c r="B281" s="1" t="s">
        <v>5932</v>
      </c>
    </row>
    <row r="282" spans="1:2" x14ac:dyDescent="0.25">
      <c r="A282" t="s">
        <v>6037</v>
      </c>
      <c r="B282" s="1" t="s">
        <v>5932</v>
      </c>
    </row>
    <row r="283" spans="1:2" x14ac:dyDescent="0.25">
      <c r="A283" t="s">
        <v>6038</v>
      </c>
      <c r="B283" s="1" t="s">
        <v>5932</v>
      </c>
    </row>
    <row r="284" spans="1:2" x14ac:dyDescent="0.25">
      <c r="A284" t="s">
        <v>6038</v>
      </c>
      <c r="B284" s="1" t="s">
        <v>5932</v>
      </c>
    </row>
    <row r="285" spans="1:2" x14ac:dyDescent="0.25">
      <c r="A285" t="s">
        <v>6038</v>
      </c>
      <c r="B285" s="1" t="s">
        <v>5932</v>
      </c>
    </row>
    <row r="286" spans="1:2" x14ac:dyDescent="0.25">
      <c r="A286" t="s">
        <v>6039</v>
      </c>
      <c r="B286" s="1" t="s">
        <v>5932</v>
      </c>
    </row>
    <row r="287" spans="1:2" x14ac:dyDescent="0.25">
      <c r="A287" t="s">
        <v>6039</v>
      </c>
      <c r="B287" s="1" t="s">
        <v>5932</v>
      </c>
    </row>
    <row r="288" spans="1:2" x14ac:dyDescent="0.25">
      <c r="A288" t="s">
        <v>6039</v>
      </c>
      <c r="B288" s="1" t="s">
        <v>5932</v>
      </c>
    </row>
    <row r="289" spans="1:2" x14ac:dyDescent="0.25">
      <c r="A289" t="s">
        <v>6039</v>
      </c>
      <c r="B289" s="1" t="s">
        <v>5932</v>
      </c>
    </row>
    <row r="290" spans="1:2" x14ac:dyDescent="0.25">
      <c r="A290" t="s">
        <v>6039</v>
      </c>
      <c r="B290" s="1" t="s">
        <v>5932</v>
      </c>
    </row>
    <row r="291" spans="1:2" x14ac:dyDescent="0.25">
      <c r="A291" t="s">
        <v>6040</v>
      </c>
      <c r="B291" s="1" t="s">
        <v>5932</v>
      </c>
    </row>
    <row r="292" spans="1:2" x14ac:dyDescent="0.25">
      <c r="A292" t="s">
        <v>6040</v>
      </c>
      <c r="B292" s="1" t="s">
        <v>5932</v>
      </c>
    </row>
    <row r="293" spans="1:2" x14ac:dyDescent="0.25">
      <c r="A293" t="s">
        <v>6040</v>
      </c>
      <c r="B293" s="1" t="s">
        <v>5932</v>
      </c>
    </row>
    <row r="294" spans="1:2" x14ac:dyDescent="0.25">
      <c r="A294" t="s">
        <v>6040</v>
      </c>
      <c r="B294" s="1" t="s">
        <v>5932</v>
      </c>
    </row>
    <row r="295" spans="1:2" x14ac:dyDescent="0.25">
      <c r="A295" t="s">
        <v>6040</v>
      </c>
      <c r="B295" s="1" t="s">
        <v>5932</v>
      </c>
    </row>
    <row r="296" spans="1:2" x14ac:dyDescent="0.25">
      <c r="A296" t="s">
        <v>6040</v>
      </c>
      <c r="B296" s="1" t="s">
        <v>5932</v>
      </c>
    </row>
    <row r="297" spans="1:2" x14ac:dyDescent="0.25">
      <c r="A297" t="s">
        <v>6040</v>
      </c>
      <c r="B297" s="1" t="s">
        <v>5932</v>
      </c>
    </row>
    <row r="298" spans="1:2" x14ac:dyDescent="0.25">
      <c r="A298" t="s">
        <v>6041</v>
      </c>
      <c r="B298" s="1" t="s">
        <v>5932</v>
      </c>
    </row>
    <row r="299" spans="1:2" x14ac:dyDescent="0.25">
      <c r="A299" t="s">
        <v>6041</v>
      </c>
      <c r="B299" s="1" t="s">
        <v>5932</v>
      </c>
    </row>
    <row r="300" spans="1:2" x14ac:dyDescent="0.25">
      <c r="A300" t="s">
        <v>6041</v>
      </c>
      <c r="B300" s="1" t="s">
        <v>5932</v>
      </c>
    </row>
    <row r="301" spans="1:2" x14ac:dyDescent="0.25">
      <c r="A301" t="s">
        <v>6042</v>
      </c>
      <c r="B301" s="1" t="s">
        <v>5932</v>
      </c>
    </row>
    <row r="302" spans="1:2" x14ac:dyDescent="0.25">
      <c r="A302" t="s">
        <v>6043</v>
      </c>
      <c r="B302" s="1" t="s">
        <v>5932</v>
      </c>
    </row>
    <row r="303" spans="1:2" x14ac:dyDescent="0.25">
      <c r="A303" t="s">
        <v>6044</v>
      </c>
      <c r="B303" s="1" t="s">
        <v>5932</v>
      </c>
    </row>
    <row r="304" spans="1:2" x14ac:dyDescent="0.25">
      <c r="A304" t="s">
        <v>6044</v>
      </c>
      <c r="B304" s="1" t="s">
        <v>5932</v>
      </c>
    </row>
    <row r="305" spans="1:2" x14ac:dyDescent="0.25">
      <c r="A305" t="s">
        <v>6044</v>
      </c>
      <c r="B305" s="1" t="s">
        <v>5932</v>
      </c>
    </row>
    <row r="306" spans="1:2" x14ac:dyDescent="0.25">
      <c r="A306" t="s">
        <v>6044</v>
      </c>
      <c r="B306" s="1" t="s">
        <v>5932</v>
      </c>
    </row>
    <row r="307" spans="1:2" x14ac:dyDescent="0.25">
      <c r="A307" t="s">
        <v>6045</v>
      </c>
      <c r="B307" s="1" t="s">
        <v>5932</v>
      </c>
    </row>
    <row r="308" spans="1:2" x14ac:dyDescent="0.25">
      <c r="A308" t="s">
        <v>6045</v>
      </c>
      <c r="B308" s="1" t="s">
        <v>5932</v>
      </c>
    </row>
    <row r="309" spans="1:2" x14ac:dyDescent="0.25">
      <c r="A309" t="s">
        <v>6045</v>
      </c>
      <c r="B309" s="1" t="s">
        <v>5932</v>
      </c>
    </row>
    <row r="310" spans="1:2" x14ac:dyDescent="0.25">
      <c r="A310" t="s">
        <v>6045</v>
      </c>
      <c r="B310" s="1" t="s">
        <v>5932</v>
      </c>
    </row>
    <row r="311" spans="1:2" x14ac:dyDescent="0.25">
      <c r="A311" t="s">
        <v>6045</v>
      </c>
      <c r="B311" s="1" t="s">
        <v>5932</v>
      </c>
    </row>
    <row r="312" spans="1:2" x14ac:dyDescent="0.25">
      <c r="A312" t="s">
        <v>6046</v>
      </c>
      <c r="B312" s="1" t="s">
        <v>5932</v>
      </c>
    </row>
    <row r="313" spans="1:2" x14ac:dyDescent="0.25">
      <c r="A313" t="s">
        <v>6046</v>
      </c>
      <c r="B313" s="1" t="s">
        <v>5932</v>
      </c>
    </row>
    <row r="314" spans="1:2" x14ac:dyDescent="0.25">
      <c r="A314" t="s">
        <v>6047</v>
      </c>
      <c r="B314" s="1" t="s">
        <v>5932</v>
      </c>
    </row>
    <row r="315" spans="1:2" x14ac:dyDescent="0.25">
      <c r="A315" t="s">
        <v>6047</v>
      </c>
      <c r="B315" s="1" t="s">
        <v>5932</v>
      </c>
    </row>
    <row r="316" spans="1:2" x14ac:dyDescent="0.25">
      <c r="A316" t="s">
        <v>6048</v>
      </c>
      <c r="B316" s="1" t="s">
        <v>5932</v>
      </c>
    </row>
    <row r="317" spans="1:2" x14ac:dyDescent="0.25">
      <c r="A317" t="s">
        <v>6048</v>
      </c>
      <c r="B317" s="1" t="s">
        <v>5932</v>
      </c>
    </row>
    <row r="318" spans="1:2" x14ac:dyDescent="0.25">
      <c r="A318" t="s">
        <v>6048</v>
      </c>
      <c r="B318" s="1" t="s">
        <v>5932</v>
      </c>
    </row>
    <row r="319" spans="1:2" x14ac:dyDescent="0.25">
      <c r="A319" t="s">
        <v>6049</v>
      </c>
      <c r="B319" s="1" t="s">
        <v>5932</v>
      </c>
    </row>
    <row r="320" spans="1:2" x14ac:dyDescent="0.25">
      <c r="A320" t="s">
        <v>6050</v>
      </c>
      <c r="B320" s="1" t="s">
        <v>5932</v>
      </c>
    </row>
    <row r="321" spans="1:2" x14ac:dyDescent="0.25">
      <c r="A321" t="s">
        <v>6051</v>
      </c>
      <c r="B321" s="1" t="s">
        <v>5932</v>
      </c>
    </row>
    <row r="322" spans="1:2" x14ac:dyDescent="0.25">
      <c r="A322" t="s">
        <v>6052</v>
      </c>
      <c r="B322" s="1" t="s">
        <v>5932</v>
      </c>
    </row>
    <row r="323" spans="1:2" x14ac:dyDescent="0.25">
      <c r="A323" t="s">
        <v>6053</v>
      </c>
      <c r="B323" s="1" t="s">
        <v>5932</v>
      </c>
    </row>
    <row r="324" spans="1:2" x14ac:dyDescent="0.25">
      <c r="A324" t="s">
        <v>6054</v>
      </c>
      <c r="B324" s="1" t="s">
        <v>5932</v>
      </c>
    </row>
    <row r="325" spans="1:2" x14ac:dyDescent="0.25">
      <c r="A325" t="s">
        <v>6055</v>
      </c>
      <c r="B325" s="1" t="s">
        <v>5932</v>
      </c>
    </row>
    <row r="326" spans="1:2" x14ac:dyDescent="0.25">
      <c r="A326" t="s">
        <v>6055</v>
      </c>
      <c r="B326" s="1" t="s">
        <v>5932</v>
      </c>
    </row>
    <row r="327" spans="1:2" x14ac:dyDescent="0.25">
      <c r="A327" t="s">
        <v>6055</v>
      </c>
      <c r="B327" s="1" t="s">
        <v>5932</v>
      </c>
    </row>
    <row r="328" spans="1:2" x14ac:dyDescent="0.25">
      <c r="A328" t="s">
        <v>6056</v>
      </c>
      <c r="B328" s="1" t="s">
        <v>5932</v>
      </c>
    </row>
    <row r="329" spans="1:2" x14ac:dyDescent="0.25">
      <c r="A329" t="s">
        <v>6056</v>
      </c>
      <c r="B329" s="1" t="s">
        <v>5932</v>
      </c>
    </row>
    <row r="330" spans="1:2" x14ac:dyDescent="0.25">
      <c r="A330" t="s">
        <v>6056</v>
      </c>
      <c r="B330" s="1" t="s">
        <v>5932</v>
      </c>
    </row>
    <row r="331" spans="1:2" x14ac:dyDescent="0.25">
      <c r="A331" t="s">
        <v>6056</v>
      </c>
      <c r="B331" s="1" t="s">
        <v>5932</v>
      </c>
    </row>
    <row r="332" spans="1:2" x14ac:dyDescent="0.25">
      <c r="A332" t="s">
        <v>6056</v>
      </c>
      <c r="B332" s="1" t="s">
        <v>5932</v>
      </c>
    </row>
    <row r="333" spans="1:2" x14ac:dyDescent="0.25">
      <c r="A333" t="s">
        <v>6056</v>
      </c>
      <c r="B333" s="1" t="s">
        <v>5932</v>
      </c>
    </row>
    <row r="334" spans="1:2" x14ac:dyDescent="0.25">
      <c r="A334" t="s">
        <v>6057</v>
      </c>
      <c r="B334" s="1" t="s">
        <v>5932</v>
      </c>
    </row>
    <row r="335" spans="1:2" x14ac:dyDescent="0.25">
      <c r="A335" t="s">
        <v>6057</v>
      </c>
      <c r="B335" s="1" t="s">
        <v>5932</v>
      </c>
    </row>
    <row r="336" spans="1:2" x14ac:dyDescent="0.25">
      <c r="A336" t="s">
        <v>6057</v>
      </c>
      <c r="B336" s="1" t="s">
        <v>5932</v>
      </c>
    </row>
    <row r="337" spans="1:2" x14ac:dyDescent="0.25">
      <c r="A337" t="s">
        <v>6058</v>
      </c>
      <c r="B337" s="1" t="s">
        <v>5932</v>
      </c>
    </row>
    <row r="338" spans="1:2" x14ac:dyDescent="0.25">
      <c r="A338" t="s">
        <v>6058</v>
      </c>
      <c r="B338" s="1" t="s">
        <v>5932</v>
      </c>
    </row>
    <row r="339" spans="1:2" x14ac:dyDescent="0.25">
      <c r="A339" t="s">
        <v>6058</v>
      </c>
      <c r="B339" s="1" t="s">
        <v>5932</v>
      </c>
    </row>
    <row r="340" spans="1:2" x14ac:dyDescent="0.25">
      <c r="A340" t="s">
        <v>6059</v>
      </c>
      <c r="B340" s="1" t="s">
        <v>5932</v>
      </c>
    </row>
    <row r="341" spans="1:2" x14ac:dyDescent="0.25">
      <c r="A341" t="s">
        <v>6059</v>
      </c>
      <c r="B341" s="1" t="s">
        <v>5932</v>
      </c>
    </row>
    <row r="342" spans="1:2" x14ac:dyDescent="0.25">
      <c r="A342" t="s">
        <v>6060</v>
      </c>
      <c r="B342" s="1" t="s">
        <v>5932</v>
      </c>
    </row>
    <row r="343" spans="1:2" x14ac:dyDescent="0.25">
      <c r="A343" t="s">
        <v>6061</v>
      </c>
      <c r="B343" s="1" t="s">
        <v>5932</v>
      </c>
    </row>
    <row r="344" spans="1:2" x14ac:dyDescent="0.25">
      <c r="A344" t="s">
        <v>6062</v>
      </c>
      <c r="B344" s="1" t="s">
        <v>5932</v>
      </c>
    </row>
    <row r="345" spans="1:2" x14ac:dyDescent="0.25">
      <c r="A345" t="s">
        <v>6062</v>
      </c>
      <c r="B345" s="1" t="s">
        <v>5932</v>
      </c>
    </row>
    <row r="346" spans="1:2" x14ac:dyDescent="0.25">
      <c r="A346" t="s">
        <v>6063</v>
      </c>
      <c r="B346" s="1" t="s">
        <v>5932</v>
      </c>
    </row>
    <row r="347" spans="1:2" x14ac:dyDescent="0.25">
      <c r="A347" t="s">
        <v>6064</v>
      </c>
      <c r="B347" s="1" t="s">
        <v>5932</v>
      </c>
    </row>
    <row r="348" spans="1:2" x14ac:dyDescent="0.25">
      <c r="A348" t="s">
        <v>6064</v>
      </c>
      <c r="B348" s="1" t="s">
        <v>5932</v>
      </c>
    </row>
    <row r="349" spans="1:2" x14ac:dyDescent="0.25">
      <c r="A349" t="s">
        <v>6065</v>
      </c>
      <c r="B349" s="1" t="s">
        <v>5932</v>
      </c>
    </row>
    <row r="350" spans="1:2" x14ac:dyDescent="0.25">
      <c r="A350" t="s">
        <v>6065</v>
      </c>
      <c r="B350" s="1" t="s">
        <v>5932</v>
      </c>
    </row>
    <row r="351" spans="1:2" x14ac:dyDescent="0.25">
      <c r="A351" t="s">
        <v>6065</v>
      </c>
      <c r="B351" s="1" t="s">
        <v>5932</v>
      </c>
    </row>
    <row r="352" spans="1:2" x14ac:dyDescent="0.25">
      <c r="A352" t="s">
        <v>6065</v>
      </c>
      <c r="B352" s="1" t="s">
        <v>5932</v>
      </c>
    </row>
    <row r="353" spans="1:2" x14ac:dyDescent="0.25">
      <c r="A353" t="s">
        <v>6065</v>
      </c>
      <c r="B353" s="1" t="s">
        <v>5932</v>
      </c>
    </row>
    <row r="354" spans="1:2" x14ac:dyDescent="0.25">
      <c r="A354" t="s">
        <v>6066</v>
      </c>
      <c r="B354" s="1" t="s">
        <v>5932</v>
      </c>
    </row>
    <row r="355" spans="1:2" x14ac:dyDescent="0.25">
      <c r="A355" t="s">
        <v>6067</v>
      </c>
      <c r="B355" s="1" t="s">
        <v>5932</v>
      </c>
    </row>
    <row r="356" spans="1:2" x14ac:dyDescent="0.25">
      <c r="A356" t="s">
        <v>6068</v>
      </c>
      <c r="B356" s="1" t="s">
        <v>5932</v>
      </c>
    </row>
    <row r="357" spans="1:2" x14ac:dyDescent="0.25">
      <c r="A357" t="s">
        <v>6069</v>
      </c>
      <c r="B357" s="1" t="s">
        <v>5932</v>
      </c>
    </row>
    <row r="358" spans="1:2" x14ac:dyDescent="0.25">
      <c r="A358" t="s">
        <v>6069</v>
      </c>
      <c r="B358" s="1" t="s">
        <v>5932</v>
      </c>
    </row>
    <row r="359" spans="1:2" x14ac:dyDescent="0.25">
      <c r="A359" t="s">
        <v>6069</v>
      </c>
      <c r="B359" s="1" t="s">
        <v>5932</v>
      </c>
    </row>
    <row r="360" spans="1:2" x14ac:dyDescent="0.25">
      <c r="A360" t="s">
        <v>6070</v>
      </c>
      <c r="B360" s="1" t="s">
        <v>5932</v>
      </c>
    </row>
    <row r="361" spans="1:2" x14ac:dyDescent="0.25">
      <c r="A361" t="s">
        <v>6070</v>
      </c>
      <c r="B361" s="1" t="s">
        <v>5932</v>
      </c>
    </row>
    <row r="362" spans="1:2" x14ac:dyDescent="0.25">
      <c r="A362" t="s">
        <v>6071</v>
      </c>
      <c r="B362" s="1" t="s">
        <v>5932</v>
      </c>
    </row>
    <row r="363" spans="1:2" x14ac:dyDescent="0.25">
      <c r="A363" t="s">
        <v>6071</v>
      </c>
      <c r="B363" s="1" t="s">
        <v>5932</v>
      </c>
    </row>
    <row r="364" spans="1:2" x14ac:dyDescent="0.25">
      <c r="A364" t="s">
        <v>6071</v>
      </c>
      <c r="B364" s="1" t="s">
        <v>5932</v>
      </c>
    </row>
    <row r="365" spans="1:2" x14ac:dyDescent="0.25">
      <c r="A365" t="s">
        <v>6071</v>
      </c>
      <c r="B365" s="1" t="s">
        <v>5932</v>
      </c>
    </row>
    <row r="366" spans="1:2" x14ac:dyDescent="0.25">
      <c r="A366" t="s">
        <v>6071</v>
      </c>
      <c r="B366" s="1" t="s">
        <v>5932</v>
      </c>
    </row>
    <row r="367" spans="1:2" x14ac:dyDescent="0.25">
      <c r="A367" t="s">
        <v>6071</v>
      </c>
      <c r="B367" s="1" t="s">
        <v>5932</v>
      </c>
    </row>
    <row r="368" spans="1:2" x14ac:dyDescent="0.25">
      <c r="A368" t="s">
        <v>6071</v>
      </c>
      <c r="B368" s="1" t="s">
        <v>5932</v>
      </c>
    </row>
    <row r="369" spans="1:2" x14ac:dyDescent="0.25">
      <c r="A369" t="s">
        <v>6072</v>
      </c>
      <c r="B369" s="1" t="s">
        <v>5932</v>
      </c>
    </row>
    <row r="370" spans="1:2" x14ac:dyDescent="0.25">
      <c r="A370" t="s">
        <v>6073</v>
      </c>
      <c r="B370" s="1" t="s">
        <v>5932</v>
      </c>
    </row>
    <row r="371" spans="1:2" x14ac:dyDescent="0.25">
      <c r="A371" t="s">
        <v>6073</v>
      </c>
      <c r="B371" s="1" t="s">
        <v>5932</v>
      </c>
    </row>
    <row r="372" spans="1:2" x14ac:dyDescent="0.25">
      <c r="A372" t="s">
        <v>6073</v>
      </c>
      <c r="B372" s="1" t="s">
        <v>5932</v>
      </c>
    </row>
    <row r="373" spans="1:2" x14ac:dyDescent="0.25">
      <c r="A373" t="s">
        <v>6073</v>
      </c>
      <c r="B373" s="1" t="s">
        <v>5932</v>
      </c>
    </row>
    <row r="374" spans="1:2" x14ac:dyDescent="0.25">
      <c r="A374" t="s">
        <v>6073</v>
      </c>
      <c r="B374" s="1" t="s">
        <v>5932</v>
      </c>
    </row>
    <row r="375" spans="1:2" x14ac:dyDescent="0.25">
      <c r="A375" t="s">
        <v>6073</v>
      </c>
      <c r="B375" s="1" t="s">
        <v>5932</v>
      </c>
    </row>
    <row r="376" spans="1:2" x14ac:dyDescent="0.25">
      <c r="A376" t="s">
        <v>6073</v>
      </c>
      <c r="B376" s="1" t="s">
        <v>5932</v>
      </c>
    </row>
    <row r="377" spans="1:2" x14ac:dyDescent="0.25">
      <c r="A377" t="s">
        <v>6074</v>
      </c>
      <c r="B377" s="1" t="s">
        <v>5932</v>
      </c>
    </row>
    <row r="378" spans="1:2" x14ac:dyDescent="0.25">
      <c r="A378" t="s">
        <v>6074</v>
      </c>
      <c r="B378" s="1" t="s">
        <v>5932</v>
      </c>
    </row>
    <row r="379" spans="1:2" x14ac:dyDescent="0.25">
      <c r="A379" t="s">
        <v>6074</v>
      </c>
      <c r="B379" s="1" t="s">
        <v>5932</v>
      </c>
    </row>
    <row r="380" spans="1:2" x14ac:dyDescent="0.25">
      <c r="A380" t="s">
        <v>6075</v>
      </c>
      <c r="B380" s="1" t="s">
        <v>5932</v>
      </c>
    </row>
    <row r="381" spans="1:2" x14ac:dyDescent="0.25">
      <c r="A381" t="s">
        <v>6075</v>
      </c>
      <c r="B381" s="1" t="s">
        <v>5932</v>
      </c>
    </row>
    <row r="382" spans="1:2" x14ac:dyDescent="0.25">
      <c r="A382" t="s">
        <v>6075</v>
      </c>
      <c r="B382" s="1" t="s">
        <v>5932</v>
      </c>
    </row>
    <row r="383" spans="1:2" x14ac:dyDescent="0.25">
      <c r="A383" t="s">
        <v>6075</v>
      </c>
      <c r="B383" s="1" t="s">
        <v>5932</v>
      </c>
    </row>
    <row r="384" spans="1:2" x14ac:dyDescent="0.25">
      <c r="A384" t="s">
        <v>6075</v>
      </c>
      <c r="B384" s="1" t="s">
        <v>5932</v>
      </c>
    </row>
    <row r="385" spans="1:2" x14ac:dyDescent="0.25">
      <c r="A385" t="s">
        <v>6075</v>
      </c>
      <c r="B385" s="1" t="s">
        <v>5932</v>
      </c>
    </row>
    <row r="386" spans="1:2" x14ac:dyDescent="0.25">
      <c r="A386" t="s">
        <v>6076</v>
      </c>
      <c r="B386" s="1" t="s">
        <v>5932</v>
      </c>
    </row>
    <row r="387" spans="1:2" x14ac:dyDescent="0.25">
      <c r="A387" t="s">
        <v>6076</v>
      </c>
      <c r="B387" s="1" t="s">
        <v>5932</v>
      </c>
    </row>
    <row r="388" spans="1:2" x14ac:dyDescent="0.25">
      <c r="A388" t="s">
        <v>6077</v>
      </c>
      <c r="B388" s="1" t="s">
        <v>5932</v>
      </c>
    </row>
    <row r="389" spans="1:2" x14ac:dyDescent="0.25">
      <c r="A389" t="s">
        <v>6078</v>
      </c>
      <c r="B389" s="1" t="s">
        <v>5932</v>
      </c>
    </row>
    <row r="390" spans="1:2" x14ac:dyDescent="0.25">
      <c r="A390" t="s">
        <v>6079</v>
      </c>
      <c r="B390" s="1" t="s">
        <v>5932</v>
      </c>
    </row>
    <row r="391" spans="1:2" x14ac:dyDescent="0.25">
      <c r="A391" t="s">
        <v>6080</v>
      </c>
      <c r="B391" s="1" t="s">
        <v>5932</v>
      </c>
    </row>
    <row r="392" spans="1:2" x14ac:dyDescent="0.25">
      <c r="A392" t="s">
        <v>6080</v>
      </c>
      <c r="B392" s="1" t="s">
        <v>5932</v>
      </c>
    </row>
    <row r="393" spans="1:2" x14ac:dyDescent="0.25">
      <c r="A393" t="s">
        <v>6080</v>
      </c>
      <c r="B393" s="1" t="s">
        <v>5932</v>
      </c>
    </row>
    <row r="394" spans="1:2" x14ac:dyDescent="0.25">
      <c r="A394" t="s">
        <v>6081</v>
      </c>
      <c r="B394" s="1" t="s">
        <v>5932</v>
      </c>
    </row>
    <row r="395" spans="1:2" x14ac:dyDescent="0.25">
      <c r="A395" t="s">
        <v>6082</v>
      </c>
      <c r="B395" s="1" t="s">
        <v>5932</v>
      </c>
    </row>
    <row r="396" spans="1:2" x14ac:dyDescent="0.25">
      <c r="A396" t="s">
        <v>6082</v>
      </c>
      <c r="B396" s="1" t="s">
        <v>5932</v>
      </c>
    </row>
    <row r="397" spans="1:2" x14ac:dyDescent="0.25">
      <c r="A397" t="s">
        <v>6082</v>
      </c>
      <c r="B397" s="1" t="s">
        <v>5932</v>
      </c>
    </row>
    <row r="398" spans="1:2" x14ac:dyDescent="0.25">
      <c r="A398" t="s">
        <v>6083</v>
      </c>
      <c r="B398" s="1" t="s">
        <v>5932</v>
      </c>
    </row>
    <row r="399" spans="1:2" x14ac:dyDescent="0.25">
      <c r="A399" t="s">
        <v>6083</v>
      </c>
      <c r="B399" s="1" t="s">
        <v>5932</v>
      </c>
    </row>
    <row r="400" spans="1:2" x14ac:dyDescent="0.25">
      <c r="A400" t="s">
        <v>6084</v>
      </c>
      <c r="B400" s="1" t="s">
        <v>5932</v>
      </c>
    </row>
    <row r="401" spans="1:2" x14ac:dyDescent="0.25">
      <c r="A401" t="s">
        <v>6084</v>
      </c>
      <c r="B401" s="1" t="s">
        <v>5932</v>
      </c>
    </row>
    <row r="402" spans="1:2" x14ac:dyDescent="0.25">
      <c r="A402" t="s">
        <v>6085</v>
      </c>
      <c r="B402" s="1" t="s">
        <v>5932</v>
      </c>
    </row>
    <row r="403" spans="1:2" x14ac:dyDescent="0.25">
      <c r="A403" t="s">
        <v>6086</v>
      </c>
      <c r="B403" s="1" t="s">
        <v>5932</v>
      </c>
    </row>
    <row r="404" spans="1:2" x14ac:dyDescent="0.25">
      <c r="A404" t="s">
        <v>6086</v>
      </c>
      <c r="B404" s="1" t="s">
        <v>5932</v>
      </c>
    </row>
    <row r="405" spans="1:2" x14ac:dyDescent="0.25">
      <c r="A405" t="s">
        <v>6086</v>
      </c>
      <c r="B405" s="1" t="s">
        <v>5932</v>
      </c>
    </row>
    <row r="406" spans="1:2" x14ac:dyDescent="0.25">
      <c r="A406" t="s">
        <v>6086</v>
      </c>
      <c r="B406" s="1" t="s">
        <v>5932</v>
      </c>
    </row>
    <row r="407" spans="1:2" x14ac:dyDescent="0.25">
      <c r="A407" t="s">
        <v>6087</v>
      </c>
      <c r="B407" s="1" t="s">
        <v>5932</v>
      </c>
    </row>
    <row r="408" spans="1:2" x14ac:dyDescent="0.25">
      <c r="A408" t="s">
        <v>6087</v>
      </c>
      <c r="B408" s="1" t="s">
        <v>5932</v>
      </c>
    </row>
    <row r="409" spans="1:2" x14ac:dyDescent="0.25">
      <c r="A409" t="s">
        <v>6088</v>
      </c>
      <c r="B409" s="1" t="s">
        <v>5932</v>
      </c>
    </row>
    <row r="410" spans="1:2" x14ac:dyDescent="0.25">
      <c r="A410" t="s">
        <v>6089</v>
      </c>
      <c r="B410" s="1" t="s">
        <v>5932</v>
      </c>
    </row>
    <row r="411" spans="1:2" x14ac:dyDescent="0.25">
      <c r="A411" t="s">
        <v>6089</v>
      </c>
      <c r="B411" s="1" t="s">
        <v>5932</v>
      </c>
    </row>
    <row r="412" spans="1:2" x14ac:dyDescent="0.25">
      <c r="A412" t="s">
        <v>6089</v>
      </c>
      <c r="B412" s="1" t="s">
        <v>5932</v>
      </c>
    </row>
    <row r="413" spans="1:2" x14ac:dyDescent="0.25">
      <c r="A413" t="s">
        <v>6089</v>
      </c>
      <c r="B413" s="1" t="s">
        <v>5932</v>
      </c>
    </row>
    <row r="414" spans="1:2" x14ac:dyDescent="0.25">
      <c r="A414" t="s">
        <v>6089</v>
      </c>
      <c r="B414" s="1" t="s">
        <v>5932</v>
      </c>
    </row>
    <row r="415" spans="1:2" x14ac:dyDescent="0.25">
      <c r="A415" t="s">
        <v>6089</v>
      </c>
      <c r="B415" s="1" t="s">
        <v>5932</v>
      </c>
    </row>
    <row r="416" spans="1:2" x14ac:dyDescent="0.25">
      <c r="A416" t="s">
        <v>6089</v>
      </c>
      <c r="B416" s="1" t="s">
        <v>5932</v>
      </c>
    </row>
    <row r="417" spans="1:2" x14ac:dyDescent="0.25">
      <c r="A417" t="s">
        <v>6089</v>
      </c>
      <c r="B417" s="1" t="s">
        <v>5932</v>
      </c>
    </row>
    <row r="418" spans="1:2" x14ac:dyDescent="0.25">
      <c r="A418" t="s">
        <v>6089</v>
      </c>
      <c r="B418" s="1" t="s">
        <v>5932</v>
      </c>
    </row>
    <row r="419" spans="1:2" x14ac:dyDescent="0.25">
      <c r="A419" t="s">
        <v>6089</v>
      </c>
      <c r="B419" s="1" t="s">
        <v>5932</v>
      </c>
    </row>
    <row r="420" spans="1:2" x14ac:dyDescent="0.25">
      <c r="A420" t="s">
        <v>6089</v>
      </c>
      <c r="B420" s="1" t="s">
        <v>5932</v>
      </c>
    </row>
    <row r="421" spans="1:2" x14ac:dyDescent="0.25">
      <c r="A421" t="s">
        <v>6090</v>
      </c>
      <c r="B421" s="1" t="s">
        <v>5932</v>
      </c>
    </row>
    <row r="422" spans="1:2" x14ac:dyDescent="0.25">
      <c r="A422" t="s">
        <v>6091</v>
      </c>
      <c r="B422" s="1" t="s">
        <v>5932</v>
      </c>
    </row>
    <row r="423" spans="1:2" x14ac:dyDescent="0.25">
      <c r="A423" t="s">
        <v>6092</v>
      </c>
      <c r="B423" s="1" t="s">
        <v>5932</v>
      </c>
    </row>
    <row r="424" spans="1:2" x14ac:dyDescent="0.25">
      <c r="A424" t="s">
        <v>6093</v>
      </c>
      <c r="B424" s="1" t="s">
        <v>5932</v>
      </c>
    </row>
    <row r="425" spans="1:2" x14ac:dyDescent="0.25">
      <c r="A425" t="s">
        <v>6093</v>
      </c>
      <c r="B425" s="1" t="s">
        <v>5932</v>
      </c>
    </row>
    <row r="426" spans="1:2" x14ac:dyDescent="0.25">
      <c r="A426" t="s">
        <v>6093</v>
      </c>
      <c r="B426" s="1" t="s">
        <v>5932</v>
      </c>
    </row>
    <row r="427" spans="1:2" x14ac:dyDescent="0.25">
      <c r="A427" t="s">
        <v>6093</v>
      </c>
      <c r="B427" s="1" t="s">
        <v>5932</v>
      </c>
    </row>
    <row r="428" spans="1:2" x14ac:dyDescent="0.25">
      <c r="A428" t="s">
        <v>6093</v>
      </c>
      <c r="B428" s="1" t="s">
        <v>5932</v>
      </c>
    </row>
    <row r="429" spans="1:2" x14ac:dyDescent="0.25">
      <c r="A429" t="s">
        <v>6093</v>
      </c>
      <c r="B429" s="1" t="s">
        <v>5932</v>
      </c>
    </row>
    <row r="430" spans="1:2" x14ac:dyDescent="0.25">
      <c r="A430" t="s">
        <v>6093</v>
      </c>
      <c r="B430" s="1" t="s">
        <v>5932</v>
      </c>
    </row>
    <row r="431" spans="1:2" x14ac:dyDescent="0.25">
      <c r="A431" t="s">
        <v>6093</v>
      </c>
      <c r="B431" s="1" t="s">
        <v>5932</v>
      </c>
    </row>
    <row r="432" spans="1:2" x14ac:dyDescent="0.25">
      <c r="A432" t="s">
        <v>6093</v>
      </c>
      <c r="B432" s="1" t="s">
        <v>5932</v>
      </c>
    </row>
    <row r="433" spans="1:2" x14ac:dyDescent="0.25">
      <c r="A433" t="s">
        <v>6093</v>
      </c>
      <c r="B433" s="1" t="s">
        <v>5932</v>
      </c>
    </row>
    <row r="434" spans="1:2" x14ac:dyDescent="0.25">
      <c r="A434" t="s">
        <v>6093</v>
      </c>
      <c r="B434" s="1" t="s">
        <v>5932</v>
      </c>
    </row>
    <row r="435" spans="1:2" x14ac:dyDescent="0.25">
      <c r="A435" t="s">
        <v>6093</v>
      </c>
      <c r="B435" s="1" t="s">
        <v>5932</v>
      </c>
    </row>
    <row r="436" spans="1:2" x14ac:dyDescent="0.25">
      <c r="A436" t="s">
        <v>6093</v>
      </c>
      <c r="B436" s="1" t="s">
        <v>5932</v>
      </c>
    </row>
    <row r="437" spans="1:2" x14ac:dyDescent="0.25">
      <c r="A437" t="s">
        <v>6093</v>
      </c>
      <c r="B437" s="1" t="s">
        <v>5932</v>
      </c>
    </row>
    <row r="438" spans="1:2" x14ac:dyDescent="0.25">
      <c r="A438" t="s">
        <v>6094</v>
      </c>
      <c r="B438" s="1" t="s">
        <v>5932</v>
      </c>
    </row>
    <row r="439" spans="1:2" x14ac:dyDescent="0.25">
      <c r="A439" t="s">
        <v>6095</v>
      </c>
      <c r="B439" s="1" t="s">
        <v>5932</v>
      </c>
    </row>
    <row r="440" spans="1:2" x14ac:dyDescent="0.25">
      <c r="A440" t="s">
        <v>6096</v>
      </c>
      <c r="B440" s="1" t="s">
        <v>5932</v>
      </c>
    </row>
    <row r="441" spans="1:2" x14ac:dyDescent="0.25">
      <c r="A441" t="s">
        <v>6096</v>
      </c>
      <c r="B441" s="1" t="s">
        <v>5932</v>
      </c>
    </row>
    <row r="442" spans="1:2" x14ac:dyDescent="0.25">
      <c r="A442" t="s">
        <v>6097</v>
      </c>
      <c r="B442" s="1" t="s">
        <v>5932</v>
      </c>
    </row>
    <row r="443" spans="1:2" x14ac:dyDescent="0.25">
      <c r="A443" t="s">
        <v>6097</v>
      </c>
      <c r="B443" s="1" t="s">
        <v>5932</v>
      </c>
    </row>
    <row r="444" spans="1:2" x14ac:dyDescent="0.25">
      <c r="A444" t="s">
        <v>6097</v>
      </c>
      <c r="B444" s="1" t="s">
        <v>5932</v>
      </c>
    </row>
    <row r="445" spans="1:2" x14ac:dyDescent="0.25">
      <c r="A445" t="s">
        <v>6098</v>
      </c>
      <c r="B445" s="1" t="s">
        <v>5932</v>
      </c>
    </row>
    <row r="446" spans="1:2" x14ac:dyDescent="0.25">
      <c r="A446" t="s">
        <v>6098</v>
      </c>
      <c r="B446" s="1" t="s">
        <v>5932</v>
      </c>
    </row>
    <row r="447" spans="1:2" x14ac:dyDescent="0.25">
      <c r="A447" t="s">
        <v>6099</v>
      </c>
      <c r="B447" s="1" t="s">
        <v>5932</v>
      </c>
    </row>
    <row r="448" spans="1:2" x14ac:dyDescent="0.25">
      <c r="A448" t="s">
        <v>6099</v>
      </c>
      <c r="B448" s="1" t="s">
        <v>5932</v>
      </c>
    </row>
    <row r="449" spans="1:2" x14ac:dyDescent="0.25">
      <c r="A449" t="s">
        <v>6099</v>
      </c>
      <c r="B449" s="1" t="s">
        <v>5932</v>
      </c>
    </row>
    <row r="450" spans="1:2" x14ac:dyDescent="0.25">
      <c r="A450" t="s">
        <v>6099</v>
      </c>
      <c r="B450" s="1" t="s">
        <v>5932</v>
      </c>
    </row>
    <row r="451" spans="1:2" x14ac:dyDescent="0.25">
      <c r="A451" t="s">
        <v>6099</v>
      </c>
      <c r="B451" s="1" t="s">
        <v>5932</v>
      </c>
    </row>
    <row r="452" spans="1:2" x14ac:dyDescent="0.25">
      <c r="A452" t="s">
        <v>6100</v>
      </c>
      <c r="B452" s="1" t="s">
        <v>5932</v>
      </c>
    </row>
    <row r="453" spans="1:2" x14ac:dyDescent="0.25">
      <c r="A453" t="s">
        <v>6100</v>
      </c>
      <c r="B453" s="1" t="s">
        <v>5932</v>
      </c>
    </row>
    <row r="454" spans="1:2" x14ac:dyDescent="0.25">
      <c r="A454" t="s">
        <v>6100</v>
      </c>
      <c r="B454" s="1" t="s">
        <v>5932</v>
      </c>
    </row>
    <row r="455" spans="1:2" x14ac:dyDescent="0.25">
      <c r="A455" t="s">
        <v>6100</v>
      </c>
      <c r="B455" s="1" t="s">
        <v>5932</v>
      </c>
    </row>
    <row r="456" spans="1:2" x14ac:dyDescent="0.25">
      <c r="A456" t="s">
        <v>6101</v>
      </c>
      <c r="B456" s="1" t="s">
        <v>5932</v>
      </c>
    </row>
    <row r="457" spans="1:2" x14ac:dyDescent="0.25">
      <c r="A457" t="s">
        <v>6102</v>
      </c>
      <c r="B457" s="1" t="s">
        <v>5932</v>
      </c>
    </row>
    <row r="458" spans="1:2" x14ac:dyDescent="0.25">
      <c r="A458" t="s">
        <v>6102</v>
      </c>
      <c r="B458" s="1" t="s">
        <v>5932</v>
      </c>
    </row>
    <row r="459" spans="1:2" x14ac:dyDescent="0.25">
      <c r="A459" t="s">
        <v>6103</v>
      </c>
      <c r="B459" s="1" t="s">
        <v>5932</v>
      </c>
    </row>
    <row r="460" spans="1:2" x14ac:dyDescent="0.25">
      <c r="A460" t="s">
        <v>6103</v>
      </c>
      <c r="B460" s="1" t="s">
        <v>5932</v>
      </c>
    </row>
    <row r="461" spans="1:2" x14ac:dyDescent="0.25">
      <c r="A461" t="s">
        <v>6103</v>
      </c>
      <c r="B461" s="1" t="s">
        <v>5932</v>
      </c>
    </row>
    <row r="462" spans="1:2" x14ac:dyDescent="0.25">
      <c r="A462" t="s">
        <v>6103</v>
      </c>
      <c r="B462" s="1" t="s">
        <v>5932</v>
      </c>
    </row>
    <row r="463" spans="1:2" x14ac:dyDescent="0.25">
      <c r="A463" t="s">
        <v>6103</v>
      </c>
      <c r="B463" s="1" t="s">
        <v>5932</v>
      </c>
    </row>
    <row r="464" spans="1:2" x14ac:dyDescent="0.25">
      <c r="A464" t="s">
        <v>6104</v>
      </c>
      <c r="B464" s="1" t="s">
        <v>5932</v>
      </c>
    </row>
    <row r="465" spans="1:2" x14ac:dyDescent="0.25">
      <c r="A465" t="s">
        <v>6104</v>
      </c>
      <c r="B465" s="1" t="s">
        <v>5932</v>
      </c>
    </row>
    <row r="466" spans="1:2" x14ac:dyDescent="0.25">
      <c r="A466" t="s">
        <v>6104</v>
      </c>
      <c r="B466" s="1" t="s">
        <v>5932</v>
      </c>
    </row>
    <row r="467" spans="1:2" x14ac:dyDescent="0.25">
      <c r="A467" t="s">
        <v>6104</v>
      </c>
      <c r="B467" s="1" t="s">
        <v>5932</v>
      </c>
    </row>
    <row r="468" spans="1:2" x14ac:dyDescent="0.25">
      <c r="A468" t="s">
        <v>6105</v>
      </c>
      <c r="B468" s="1" t="s">
        <v>5932</v>
      </c>
    </row>
    <row r="469" spans="1:2" x14ac:dyDescent="0.25">
      <c r="A469" t="s">
        <v>6105</v>
      </c>
      <c r="B469" s="1" t="s">
        <v>5932</v>
      </c>
    </row>
    <row r="470" spans="1:2" x14ac:dyDescent="0.25">
      <c r="A470" t="s">
        <v>6105</v>
      </c>
      <c r="B470" s="1" t="s">
        <v>5932</v>
      </c>
    </row>
    <row r="471" spans="1:2" x14ac:dyDescent="0.25">
      <c r="A471" t="s">
        <v>6106</v>
      </c>
      <c r="B471" s="1" t="s">
        <v>5932</v>
      </c>
    </row>
    <row r="472" spans="1:2" x14ac:dyDescent="0.25">
      <c r="A472" t="s">
        <v>6106</v>
      </c>
      <c r="B472" s="1" t="s">
        <v>5932</v>
      </c>
    </row>
    <row r="473" spans="1:2" x14ac:dyDescent="0.25">
      <c r="A473" t="s">
        <v>6107</v>
      </c>
      <c r="B473" s="1" t="s">
        <v>5932</v>
      </c>
    </row>
    <row r="474" spans="1:2" x14ac:dyDescent="0.25">
      <c r="A474" t="s">
        <v>6108</v>
      </c>
      <c r="B474" s="1" t="s">
        <v>5932</v>
      </c>
    </row>
    <row r="475" spans="1:2" x14ac:dyDescent="0.25">
      <c r="A475" t="s">
        <v>6108</v>
      </c>
      <c r="B475" s="1" t="s">
        <v>5932</v>
      </c>
    </row>
    <row r="476" spans="1:2" x14ac:dyDescent="0.25">
      <c r="A476" t="s">
        <v>6109</v>
      </c>
      <c r="B476" s="1" t="s">
        <v>5932</v>
      </c>
    </row>
    <row r="477" spans="1:2" x14ac:dyDescent="0.25">
      <c r="A477" t="s">
        <v>6109</v>
      </c>
      <c r="B477" s="1" t="s">
        <v>5932</v>
      </c>
    </row>
    <row r="478" spans="1:2" x14ac:dyDescent="0.25">
      <c r="A478" t="s">
        <v>6110</v>
      </c>
      <c r="B478" s="1" t="s">
        <v>5932</v>
      </c>
    </row>
    <row r="479" spans="1:2" x14ac:dyDescent="0.25">
      <c r="A479" t="s">
        <v>6110</v>
      </c>
      <c r="B479" s="1" t="s">
        <v>5932</v>
      </c>
    </row>
    <row r="480" spans="1:2" x14ac:dyDescent="0.25">
      <c r="A480" t="s">
        <v>6111</v>
      </c>
      <c r="B480" s="1" t="s">
        <v>5932</v>
      </c>
    </row>
    <row r="481" spans="1:2" x14ac:dyDescent="0.25">
      <c r="A481" t="s">
        <v>6111</v>
      </c>
      <c r="B481" s="1" t="s">
        <v>5932</v>
      </c>
    </row>
    <row r="482" spans="1:2" x14ac:dyDescent="0.25">
      <c r="A482" t="s">
        <v>6111</v>
      </c>
      <c r="B482" s="1" t="s">
        <v>5932</v>
      </c>
    </row>
    <row r="483" spans="1:2" x14ac:dyDescent="0.25">
      <c r="A483" t="s">
        <v>6111</v>
      </c>
      <c r="B483" s="1" t="s">
        <v>5932</v>
      </c>
    </row>
    <row r="484" spans="1:2" x14ac:dyDescent="0.25">
      <c r="A484" t="s">
        <v>6111</v>
      </c>
      <c r="B484" s="1" t="s">
        <v>5932</v>
      </c>
    </row>
    <row r="485" spans="1:2" x14ac:dyDescent="0.25">
      <c r="A485" t="s">
        <v>6112</v>
      </c>
      <c r="B485" s="1" t="s">
        <v>5932</v>
      </c>
    </row>
    <row r="486" spans="1:2" x14ac:dyDescent="0.25">
      <c r="A486" t="s">
        <v>6113</v>
      </c>
      <c r="B486" s="1" t="s">
        <v>5932</v>
      </c>
    </row>
    <row r="487" spans="1:2" x14ac:dyDescent="0.25">
      <c r="A487" t="s">
        <v>6114</v>
      </c>
      <c r="B487" s="1" t="s">
        <v>5932</v>
      </c>
    </row>
    <row r="488" spans="1:2" x14ac:dyDescent="0.25">
      <c r="A488" t="s">
        <v>6115</v>
      </c>
      <c r="B488" s="1" t="s">
        <v>5932</v>
      </c>
    </row>
    <row r="489" spans="1:2" x14ac:dyDescent="0.25">
      <c r="A489" t="s">
        <v>6115</v>
      </c>
      <c r="B489" s="1" t="s">
        <v>5932</v>
      </c>
    </row>
    <row r="490" spans="1:2" x14ac:dyDescent="0.25">
      <c r="A490" t="s">
        <v>6116</v>
      </c>
      <c r="B490" s="1" t="s">
        <v>5932</v>
      </c>
    </row>
    <row r="491" spans="1:2" x14ac:dyDescent="0.25">
      <c r="A491" t="s">
        <v>6116</v>
      </c>
      <c r="B491" s="1" t="s">
        <v>5932</v>
      </c>
    </row>
    <row r="492" spans="1:2" x14ac:dyDescent="0.25">
      <c r="A492" t="s">
        <v>6116</v>
      </c>
      <c r="B492" s="1" t="s">
        <v>5932</v>
      </c>
    </row>
    <row r="493" spans="1:2" x14ac:dyDescent="0.25">
      <c r="A493" t="s">
        <v>6116</v>
      </c>
      <c r="B493" s="1" t="s">
        <v>5932</v>
      </c>
    </row>
    <row r="494" spans="1:2" x14ac:dyDescent="0.25">
      <c r="A494" t="s">
        <v>6116</v>
      </c>
      <c r="B494" s="1" t="s">
        <v>5932</v>
      </c>
    </row>
    <row r="495" spans="1:2" x14ac:dyDescent="0.25">
      <c r="A495" t="s">
        <v>6116</v>
      </c>
      <c r="B495" s="1" t="s">
        <v>5932</v>
      </c>
    </row>
    <row r="496" spans="1:2" x14ac:dyDescent="0.25">
      <c r="A496" t="s">
        <v>6116</v>
      </c>
      <c r="B496" s="1" t="s">
        <v>5932</v>
      </c>
    </row>
    <row r="497" spans="1:2" x14ac:dyDescent="0.25">
      <c r="A497" t="s">
        <v>6117</v>
      </c>
      <c r="B497" s="1" t="s">
        <v>5932</v>
      </c>
    </row>
    <row r="498" spans="1:2" x14ac:dyDescent="0.25">
      <c r="A498" t="s">
        <v>6117</v>
      </c>
      <c r="B498" s="1" t="s">
        <v>5932</v>
      </c>
    </row>
    <row r="499" spans="1:2" x14ac:dyDescent="0.25">
      <c r="A499" t="s">
        <v>6117</v>
      </c>
      <c r="B499" s="1" t="s">
        <v>5932</v>
      </c>
    </row>
    <row r="500" spans="1:2" x14ac:dyDescent="0.25">
      <c r="A500" t="s">
        <v>6118</v>
      </c>
      <c r="B500" s="1" t="s">
        <v>5932</v>
      </c>
    </row>
    <row r="501" spans="1:2" x14ac:dyDescent="0.25">
      <c r="A501" t="s">
        <v>6118</v>
      </c>
      <c r="B501" s="1" t="s">
        <v>5932</v>
      </c>
    </row>
    <row r="502" spans="1:2" x14ac:dyDescent="0.25">
      <c r="A502" t="s">
        <v>6118</v>
      </c>
      <c r="B502" s="1" t="s">
        <v>5932</v>
      </c>
    </row>
    <row r="503" spans="1:2" x14ac:dyDescent="0.25">
      <c r="A503" t="s">
        <v>6119</v>
      </c>
      <c r="B503" s="1" t="s">
        <v>5932</v>
      </c>
    </row>
    <row r="504" spans="1:2" x14ac:dyDescent="0.25">
      <c r="A504" t="s">
        <v>6120</v>
      </c>
      <c r="B504" s="1" t="s">
        <v>5932</v>
      </c>
    </row>
    <row r="505" spans="1:2" x14ac:dyDescent="0.25">
      <c r="A505" t="s">
        <v>6120</v>
      </c>
      <c r="B505" s="1" t="s">
        <v>5932</v>
      </c>
    </row>
    <row r="506" spans="1:2" x14ac:dyDescent="0.25">
      <c r="A506" t="s">
        <v>6121</v>
      </c>
      <c r="B506" s="1" t="s">
        <v>5932</v>
      </c>
    </row>
    <row r="507" spans="1:2" x14ac:dyDescent="0.25">
      <c r="A507" t="s">
        <v>6121</v>
      </c>
      <c r="B507" s="1" t="s">
        <v>5932</v>
      </c>
    </row>
    <row r="508" spans="1:2" x14ac:dyDescent="0.25">
      <c r="A508" t="s">
        <v>6122</v>
      </c>
      <c r="B508" s="1" t="s">
        <v>5932</v>
      </c>
    </row>
    <row r="509" spans="1:2" x14ac:dyDescent="0.25">
      <c r="A509" t="s">
        <v>6122</v>
      </c>
      <c r="B509" s="1" t="s">
        <v>5932</v>
      </c>
    </row>
    <row r="510" spans="1:2" x14ac:dyDescent="0.25">
      <c r="A510" t="s">
        <v>6122</v>
      </c>
      <c r="B510" s="1" t="s">
        <v>5932</v>
      </c>
    </row>
    <row r="511" spans="1:2" x14ac:dyDescent="0.25">
      <c r="A511" t="s">
        <v>6122</v>
      </c>
      <c r="B511" s="1" t="s">
        <v>5932</v>
      </c>
    </row>
    <row r="512" spans="1:2" x14ac:dyDescent="0.25">
      <c r="A512" t="s">
        <v>6122</v>
      </c>
      <c r="B512" s="1" t="s">
        <v>5932</v>
      </c>
    </row>
    <row r="513" spans="1:2" x14ac:dyDescent="0.25">
      <c r="A513" t="s">
        <v>6122</v>
      </c>
      <c r="B513" s="1" t="s">
        <v>5932</v>
      </c>
    </row>
    <row r="514" spans="1:2" x14ac:dyDescent="0.25">
      <c r="A514" t="s">
        <v>6123</v>
      </c>
      <c r="B514" s="1" t="s">
        <v>5932</v>
      </c>
    </row>
    <row r="515" spans="1:2" x14ac:dyDescent="0.25">
      <c r="A515" t="s">
        <v>6123</v>
      </c>
      <c r="B515" s="1" t="s">
        <v>5932</v>
      </c>
    </row>
    <row r="516" spans="1:2" x14ac:dyDescent="0.25">
      <c r="A516" t="s">
        <v>6124</v>
      </c>
      <c r="B516" s="1" t="s">
        <v>5932</v>
      </c>
    </row>
    <row r="517" spans="1:2" x14ac:dyDescent="0.25">
      <c r="A517" t="s">
        <v>6124</v>
      </c>
      <c r="B517" s="1" t="s">
        <v>5932</v>
      </c>
    </row>
    <row r="518" spans="1:2" x14ac:dyDescent="0.25">
      <c r="A518" t="s">
        <v>6124</v>
      </c>
      <c r="B518" s="1" t="s">
        <v>5932</v>
      </c>
    </row>
    <row r="519" spans="1:2" x14ac:dyDescent="0.25">
      <c r="A519" t="s">
        <v>6124</v>
      </c>
      <c r="B519" s="1" t="s">
        <v>5932</v>
      </c>
    </row>
    <row r="520" spans="1:2" x14ac:dyDescent="0.25">
      <c r="A520" t="s">
        <v>6124</v>
      </c>
      <c r="B520" s="1" t="s">
        <v>5932</v>
      </c>
    </row>
    <row r="521" spans="1:2" x14ac:dyDescent="0.25">
      <c r="A521" t="s">
        <v>6125</v>
      </c>
      <c r="B521" s="1" t="s">
        <v>5932</v>
      </c>
    </row>
    <row r="522" spans="1:2" x14ac:dyDescent="0.25">
      <c r="A522" t="s">
        <v>6125</v>
      </c>
      <c r="B522" s="1" t="s">
        <v>5932</v>
      </c>
    </row>
    <row r="523" spans="1:2" x14ac:dyDescent="0.25">
      <c r="A523" t="s">
        <v>6125</v>
      </c>
      <c r="B523" s="1" t="s">
        <v>5932</v>
      </c>
    </row>
    <row r="524" spans="1:2" x14ac:dyDescent="0.25">
      <c r="A524" t="s">
        <v>6125</v>
      </c>
      <c r="B524" s="1" t="s">
        <v>5932</v>
      </c>
    </row>
    <row r="525" spans="1:2" x14ac:dyDescent="0.25">
      <c r="A525" t="s">
        <v>6125</v>
      </c>
      <c r="B525" s="1" t="s">
        <v>5932</v>
      </c>
    </row>
    <row r="526" spans="1:2" x14ac:dyDescent="0.25">
      <c r="A526" t="s">
        <v>6125</v>
      </c>
      <c r="B526" s="1" t="s">
        <v>5932</v>
      </c>
    </row>
    <row r="527" spans="1:2" x14ac:dyDescent="0.25">
      <c r="A527" t="s">
        <v>6126</v>
      </c>
      <c r="B527" s="1" t="s">
        <v>5932</v>
      </c>
    </row>
    <row r="528" spans="1:2" x14ac:dyDescent="0.25">
      <c r="A528" t="s">
        <v>6127</v>
      </c>
      <c r="B528" s="1" t="s">
        <v>5932</v>
      </c>
    </row>
    <row r="529" spans="1:2" x14ac:dyDescent="0.25">
      <c r="A529" t="s">
        <v>6127</v>
      </c>
      <c r="B529" s="1" t="s">
        <v>5932</v>
      </c>
    </row>
    <row r="530" spans="1:2" x14ac:dyDescent="0.25">
      <c r="A530" t="s">
        <v>6128</v>
      </c>
      <c r="B530" s="1" t="s">
        <v>5932</v>
      </c>
    </row>
    <row r="531" spans="1:2" x14ac:dyDescent="0.25">
      <c r="A531" t="s">
        <v>6128</v>
      </c>
      <c r="B531" s="1" t="s">
        <v>5932</v>
      </c>
    </row>
    <row r="532" spans="1:2" x14ac:dyDescent="0.25">
      <c r="A532" t="s">
        <v>6128</v>
      </c>
      <c r="B532" s="1" t="s">
        <v>5932</v>
      </c>
    </row>
    <row r="533" spans="1:2" x14ac:dyDescent="0.25">
      <c r="A533" t="s">
        <v>6128</v>
      </c>
      <c r="B533" s="1" t="s">
        <v>5932</v>
      </c>
    </row>
    <row r="534" spans="1:2" x14ac:dyDescent="0.25">
      <c r="A534" t="s">
        <v>6129</v>
      </c>
      <c r="B534" s="1" t="s">
        <v>5932</v>
      </c>
    </row>
    <row r="535" spans="1:2" x14ac:dyDescent="0.25">
      <c r="A535" t="s">
        <v>6129</v>
      </c>
      <c r="B535" s="1" t="s">
        <v>5932</v>
      </c>
    </row>
    <row r="536" spans="1:2" x14ac:dyDescent="0.25">
      <c r="A536" t="s">
        <v>6129</v>
      </c>
      <c r="B536" s="1" t="s">
        <v>5932</v>
      </c>
    </row>
    <row r="537" spans="1:2" x14ac:dyDescent="0.25">
      <c r="A537" t="s">
        <v>6130</v>
      </c>
      <c r="B537" s="1" t="s">
        <v>5932</v>
      </c>
    </row>
    <row r="538" spans="1:2" x14ac:dyDescent="0.25">
      <c r="A538" t="s">
        <v>6130</v>
      </c>
      <c r="B538" s="1" t="s">
        <v>5932</v>
      </c>
    </row>
    <row r="539" spans="1:2" x14ac:dyDescent="0.25">
      <c r="A539" t="s">
        <v>6130</v>
      </c>
      <c r="B539" s="1" t="s">
        <v>5932</v>
      </c>
    </row>
    <row r="540" spans="1:2" x14ac:dyDescent="0.25">
      <c r="A540" t="s">
        <v>6130</v>
      </c>
      <c r="B540" s="1" t="s">
        <v>5932</v>
      </c>
    </row>
    <row r="541" spans="1:2" x14ac:dyDescent="0.25">
      <c r="A541" t="s">
        <v>6130</v>
      </c>
      <c r="B541" s="1" t="s">
        <v>5932</v>
      </c>
    </row>
    <row r="542" spans="1:2" x14ac:dyDescent="0.25">
      <c r="A542" t="s">
        <v>6130</v>
      </c>
      <c r="B542" s="1" t="s">
        <v>5932</v>
      </c>
    </row>
    <row r="543" spans="1:2" x14ac:dyDescent="0.25">
      <c r="A543" t="s">
        <v>6131</v>
      </c>
      <c r="B543" s="1" t="s">
        <v>5932</v>
      </c>
    </row>
    <row r="544" spans="1:2" x14ac:dyDescent="0.25">
      <c r="A544" t="s">
        <v>6131</v>
      </c>
      <c r="B544" s="1" t="s">
        <v>5932</v>
      </c>
    </row>
    <row r="545" spans="1:2" x14ac:dyDescent="0.25">
      <c r="A545" t="s">
        <v>6132</v>
      </c>
      <c r="B545" s="1" t="s">
        <v>5932</v>
      </c>
    </row>
    <row r="546" spans="1:2" x14ac:dyDescent="0.25">
      <c r="A546" t="s">
        <v>6133</v>
      </c>
      <c r="B546" s="1" t="s">
        <v>5932</v>
      </c>
    </row>
    <row r="547" spans="1:2" x14ac:dyDescent="0.25">
      <c r="A547" t="s">
        <v>6133</v>
      </c>
      <c r="B547" s="1" t="s">
        <v>5932</v>
      </c>
    </row>
    <row r="548" spans="1:2" x14ac:dyDescent="0.25">
      <c r="A548" t="s">
        <v>6133</v>
      </c>
      <c r="B548" s="1" t="s">
        <v>5932</v>
      </c>
    </row>
    <row r="549" spans="1:2" x14ac:dyDescent="0.25">
      <c r="A549" t="s">
        <v>6133</v>
      </c>
      <c r="B549" s="1" t="s">
        <v>5932</v>
      </c>
    </row>
    <row r="550" spans="1:2" x14ac:dyDescent="0.25">
      <c r="A550" t="s">
        <v>6133</v>
      </c>
      <c r="B550" s="1" t="s">
        <v>5932</v>
      </c>
    </row>
    <row r="551" spans="1:2" x14ac:dyDescent="0.25">
      <c r="A551" t="s">
        <v>6134</v>
      </c>
      <c r="B551" s="1" t="s">
        <v>5932</v>
      </c>
    </row>
    <row r="552" spans="1:2" x14ac:dyDescent="0.25">
      <c r="A552" t="s">
        <v>6134</v>
      </c>
      <c r="B552" s="1" t="s">
        <v>5932</v>
      </c>
    </row>
    <row r="553" spans="1:2" x14ac:dyDescent="0.25">
      <c r="A553" t="s">
        <v>6135</v>
      </c>
      <c r="B553" s="1" t="s">
        <v>5932</v>
      </c>
    </row>
    <row r="554" spans="1:2" x14ac:dyDescent="0.25">
      <c r="A554" t="s">
        <v>6136</v>
      </c>
      <c r="B554" s="1" t="s">
        <v>5932</v>
      </c>
    </row>
    <row r="555" spans="1:2" x14ac:dyDescent="0.25">
      <c r="A555" t="s">
        <v>6136</v>
      </c>
      <c r="B555" s="1" t="s">
        <v>5932</v>
      </c>
    </row>
    <row r="556" spans="1:2" x14ac:dyDescent="0.25">
      <c r="A556" t="s">
        <v>6137</v>
      </c>
      <c r="B556" s="1" t="s">
        <v>5932</v>
      </c>
    </row>
    <row r="557" spans="1:2" x14ac:dyDescent="0.25">
      <c r="A557" t="s">
        <v>6137</v>
      </c>
      <c r="B557" s="1" t="s">
        <v>5932</v>
      </c>
    </row>
    <row r="558" spans="1:2" x14ac:dyDescent="0.25">
      <c r="A558" t="s">
        <v>6137</v>
      </c>
      <c r="B558" s="1" t="s">
        <v>5932</v>
      </c>
    </row>
    <row r="559" spans="1:2" x14ac:dyDescent="0.25">
      <c r="A559" t="s">
        <v>6138</v>
      </c>
      <c r="B559" s="1" t="s">
        <v>5932</v>
      </c>
    </row>
    <row r="560" spans="1:2" x14ac:dyDescent="0.25">
      <c r="A560" t="s">
        <v>6139</v>
      </c>
      <c r="B560" s="1" t="s">
        <v>5932</v>
      </c>
    </row>
    <row r="561" spans="1:2" x14ac:dyDescent="0.25">
      <c r="A561" t="s">
        <v>6140</v>
      </c>
      <c r="B561" s="1" t="s">
        <v>5932</v>
      </c>
    </row>
    <row r="562" spans="1:2" x14ac:dyDescent="0.25">
      <c r="A562" t="s">
        <v>6140</v>
      </c>
      <c r="B562" s="1" t="s">
        <v>5932</v>
      </c>
    </row>
    <row r="563" spans="1:2" x14ac:dyDescent="0.25">
      <c r="A563" t="s">
        <v>6141</v>
      </c>
      <c r="B563" s="1" t="s">
        <v>5932</v>
      </c>
    </row>
    <row r="564" spans="1:2" x14ac:dyDescent="0.25">
      <c r="A564" t="s">
        <v>6141</v>
      </c>
      <c r="B564" s="1" t="s">
        <v>5932</v>
      </c>
    </row>
    <row r="565" spans="1:2" x14ac:dyDescent="0.25">
      <c r="A565" t="s">
        <v>6141</v>
      </c>
      <c r="B565" s="1" t="s">
        <v>5932</v>
      </c>
    </row>
    <row r="566" spans="1:2" x14ac:dyDescent="0.25">
      <c r="A566" t="s">
        <v>6141</v>
      </c>
      <c r="B566" s="1" t="s">
        <v>5932</v>
      </c>
    </row>
    <row r="567" spans="1:2" x14ac:dyDescent="0.25">
      <c r="A567" t="s">
        <v>6142</v>
      </c>
      <c r="B567" s="1" t="s">
        <v>5932</v>
      </c>
    </row>
    <row r="568" spans="1:2" x14ac:dyDescent="0.25">
      <c r="A568" t="s">
        <v>6143</v>
      </c>
      <c r="B568" s="1" t="s">
        <v>5932</v>
      </c>
    </row>
    <row r="569" spans="1:2" x14ac:dyDescent="0.25">
      <c r="A569" t="s">
        <v>6144</v>
      </c>
      <c r="B569" s="1" t="s">
        <v>5932</v>
      </c>
    </row>
    <row r="570" spans="1:2" x14ac:dyDescent="0.25">
      <c r="A570" t="s">
        <v>6144</v>
      </c>
      <c r="B570" s="1" t="s">
        <v>5932</v>
      </c>
    </row>
    <row r="571" spans="1:2" x14ac:dyDescent="0.25">
      <c r="A571" t="s">
        <v>6144</v>
      </c>
      <c r="B571" s="1" t="s">
        <v>5932</v>
      </c>
    </row>
    <row r="572" spans="1:2" x14ac:dyDescent="0.25">
      <c r="A572" t="s">
        <v>6145</v>
      </c>
      <c r="B572" s="1" t="s">
        <v>5932</v>
      </c>
    </row>
    <row r="573" spans="1:2" x14ac:dyDescent="0.25">
      <c r="A573" t="s">
        <v>6145</v>
      </c>
      <c r="B573" s="1" t="s">
        <v>5932</v>
      </c>
    </row>
    <row r="574" spans="1:2" x14ac:dyDescent="0.25">
      <c r="A574" t="s">
        <v>6145</v>
      </c>
      <c r="B574" s="1" t="s">
        <v>5932</v>
      </c>
    </row>
    <row r="575" spans="1:2" x14ac:dyDescent="0.25">
      <c r="A575" t="s">
        <v>6145</v>
      </c>
      <c r="B575" s="1" t="s">
        <v>5932</v>
      </c>
    </row>
    <row r="576" spans="1:2" x14ac:dyDescent="0.25">
      <c r="A576" t="s">
        <v>6145</v>
      </c>
      <c r="B576" s="1" t="s">
        <v>5932</v>
      </c>
    </row>
    <row r="577" spans="1:2" x14ac:dyDescent="0.25">
      <c r="A577" t="s">
        <v>6146</v>
      </c>
      <c r="B577" s="1" t="s">
        <v>5932</v>
      </c>
    </row>
    <row r="578" spans="1:2" x14ac:dyDescent="0.25">
      <c r="A578" t="s">
        <v>6146</v>
      </c>
      <c r="B578" s="1" t="s">
        <v>5932</v>
      </c>
    </row>
    <row r="579" spans="1:2" x14ac:dyDescent="0.25">
      <c r="A579" t="s">
        <v>6146</v>
      </c>
      <c r="B579" s="1" t="s">
        <v>5932</v>
      </c>
    </row>
    <row r="580" spans="1:2" x14ac:dyDescent="0.25">
      <c r="A580" t="s">
        <v>6147</v>
      </c>
      <c r="B580" s="1" t="s">
        <v>5932</v>
      </c>
    </row>
    <row r="581" spans="1:2" x14ac:dyDescent="0.25">
      <c r="A581" t="s">
        <v>6147</v>
      </c>
      <c r="B581" s="1" t="s">
        <v>5932</v>
      </c>
    </row>
    <row r="582" spans="1:2" x14ac:dyDescent="0.25">
      <c r="A582" t="s">
        <v>6147</v>
      </c>
      <c r="B582" s="1" t="s">
        <v>5932</v>
      </c>
    </row>
    <row r="583" spans="1:2" x14ac:dyDescent="0.25">
      <c r="A583" t="s">
        <v>6148</v>
      </c>
      <c r="B583" s="1" t="s">
        <v>5932</v>
      </c>
    </row>
    <row r="584" spans="1:2" x14ac:dyDescent="0.25">
      <c r="A584" t="s">
        <v>6148</v>
      </c>
      <c r="B584" s="1" t="s">
        <v>5932</v>
      </c>
    </row>
    <row r="585" spans="1:2" x14ac:dyDescent="0.25">
      <c r="A585" t="s">
        <v>6148</v>
      </c>
      <c r="B585" s="1" t="s">
        <v>5932</v>
      </c>
    </row>
    <row r="586" spans="1:2" x14ac:dyDescent="0.25">
      <c r="A586" t="s">
        <v>6149</v>
      </c>
      <c r="B586" s="1" t="s">
        <v>5932</v>
      </c>
    </row>
    <row r="587" spans="1:2" x14ac:dyDescent="0.25">
      <c r="A587" t="s">
        <v>6150</v>
      </c>
      <c r="B587" s="1" t="s">
        <v>5932</v>
      </c>
    </row>
    <row r="588" spans="1:2" x14ac:dyDescent="0.25">
      <c r="A588" t="s">
        <v>6150</v>
      </c>
      <c r="B588" s="1" t="s">
        <v>5932</v>
      </c>
    </row>
    <row r="589" spans="1:2" x14ac:dyDescent="0.25">
      <c r="A589" t="s">
        <v>6150</v>
      </c>
      <c r="B589" s="1" t="s">
        <v>5932</v>
      </c>
    </row>
    <row r="590" spans="1:2" x14ac:dyDescent="0.25">
      <c r="A590" t="s">
        <v>6150</v>
      </c>
      <c r="B590" s="1" t="s">
        <v>5932</v>
      </c>
    </row>
    <row r="591" spans="1:2" x14ac:dyDescent="0.25">
      <c r="A591" t="s">
        <v>6151</v>
      </c>
      <c r="B591" s="1" t="s">
        <v>5932</v>
      </c>
    </row>
    <row r="592" spans="1:2" x14ac:dyDescent="0.25">
      <c r="A592" t="s">
        <v>6151</v>
      </c>
      <c r="B592" s="1" t="s">
        <v>5932</v>
      </c>
    </row>
    <row r="593" spans="1:2" x14ac:dyDescent="0.25">
      <c r="A593" t="s">
        <v>6152</v>
      </c>
      <c r="B593" s="1" t="s">
        <v>5932</v>
      </c>
    </row>
    <row r="594" spans="1:2" x14ac:dyDescent="0.25">
      <c r="A594" t="s">
        <v>6153</v>
      </c>
      <c r="B594" s="1" t="s">
        <v>5932</v>
      </c>
    </row>
    <row r="595" spans="1:2" x14ac:dyDescent="0.25">
      <c r="A595" t="s">
        <v>6153</v>
      </c>
      <c r="B595" s="1" t="s">
        <v>5932</v>
      </c>
    </row>
    <row r="596" spans="1:2" x14ac:dyDescent="0.25">
      <c r="A596" t="s">
        <v>6154</v>
      </c>
      <c r="B596" s="1" t="s">
        <v>5932</v>
      </c>
    </row>
    <row r="597" spans="1:2" x14ac:dyDescent="0.25">
      <c r="A597" t="s">
        <v>6154</v>
      </c>
      <c r="B597" s="1" t="s">
        <v>5932</v>
      </c>
    </row>
    <row r="598" spans="1:2" x14ac:dyDescent="0.25">
      <c r="A598" t="s">
        <v>6154</v>
      </c>
      <c r="B598" s="1" t="s">
        <v>5932</v>
      </c>
    </row>
    <row r="599" spans="1:2" x14ac:dyDescent="0.25">
      <c r="A599" t="s">
        <v>6155</v>
      </c>
      <c r="B599" s="1" t="s">
        <v>5932</v>
      </c>
    </row>
    <row r="600" spans="1:2" x14ac:dyDescent="0.25">
      <c r="A600" t="s">
        <v>6156</v>
      </c>
      <c r="B600" s="1" t="s">
        <v>5932</v>
      </c>
    </row>
    <row r="601" spans="1:2" x14ac:dyDescent="0.25">
      <c r="A601" t="s">
        <v>6156</v>
      </c>
      <c r="B601" s="1" t="s">
        <v>5932</v>
      </c>
    </row>
    <row r="602" spans="1:2" x14ac:dyDescent="0.25">
      <c r="A602" t="s">
        <v>6156</v>
      </c>
      <c r="B602" s="1" t="s">
        <v>5932</v>
      </c>
    </row>
    <row r="603" spans="1:2" x14ac:dyDescent="0.25">
      <c r="A603" t="s">
        <v>6157</v>
      </c>
      <c r="B603" s="1" t="s">
        <v>5932</v>
      </c>
    </row>
    <row r="604" spans="1:2" x14ac:dyDescent="0.25">
      <c r="A604" t="s">
        <v>6157</v>
      </c>
      <c r="B604" s="1" t="s">
        <v>5932</v>
      </c>
    </row>
    <row r="605" spans="1:2" x14ac:dyDescent="0.25">
      <c r="A605" t="s">
        <v>6157</v>
      </c>
      <c r="B605" s="1" t="s">
        <v>5932</v>
      </c>
    </row>
    <row r="606" spans="1:2" x14ac:dyDescent="0.25">
      <c r="A606" t="s">
        <v>6158</v>
      </c>
      <c r="B606" s="1" t="s">
        <v>5932</v>
      </c>
    </row>
    <row r="607" spans="1:2" x14ac:dyDescent="0.25">
      <c r="A607" t="s">
        <v>6159</v>
      </c>
      <c r="B607" s="1" t="s">
        <v>5932</v>
      </c>
    </row>
    <row r="608" spans="1:2" x14ac:dyDescent="0.25">
      <c r="A608" t="s">
        <v>6159</v>
      </c>
      <c r="B608" s="1" t="s">
        <v>5932</v>
      </c>
    </row>
    <row r="609" spans="1:2" x14ac:dyDescent="0.25">
      <c r="A609" t="s">
        <v>6159</v>
      </c>
      <c r="B609" s="1" t="s">
        <v>5932</v>
      </c>
    </row>
    <row r="610" spans="1:2" x14ac:dyDescent="0.25">
      <c r="A610" t="s">
        <v>6159</v>
      </c>
      <c r="B610" s="1" t="s">
        <v>5932</v>
      </c>
    </row>
    <row r="611" spans="1:2" x14ac:dyDescent="0.25">
      <c r="A611" t="s">
        <v>6159</v>
      </c>
      <c r="B611" s="1" t="s">
        <v>5932</v>
      </c>
    </row>
    <row r="612" spans="1:2" x14ac:dyDescent="0.25">
      <c r="A612" t="s">
        <v>6160</v>
      </c>
      <c r="B612" s="1" t="s">
        <v>5932</v>
      </c>
    </row>
    <row r="613" spans="1:2" x14ac:dyDescent="0.25">
      <c r="A613" t="s">
        <v>6161</v>
      </c>
      <c r="B613" s="1" t="s">
        <v>5932</v>
      </c>
    </row>
    <row r="614" spans="1:2" x14ac:dyDescent="0.25">
      <c r="A614" t="s">
        <v>6161</v>
      </c>
      <c r="B614" s="1" t="s">
        <v>5932</v>
      </c>
    </row>
    <row r="615" spans="1:2" x14ac:dyDescent="0.25">
      <c r="A615" t="s">
        <v>6161</v>
      </c>
      <c r="B615" s="1" t="s">
        <v>5932</v>
      </c>
    </row>
    <row r="616" spans="1:2" x14ac:dyDescent="0.25">
      <c r="A616" t="s">
        <v>6161</v>
      </c>
      <c r="B616" s="1" t="s">
        <v>5932</v>
      </c>
    </row>
    <row r="617" spans="1:2" x14ac:dyDescent="0.25">
      <c r="A617" t="s">
        <v>6162</v>
      </c>
      <c r="B617" s="1" t="s">
        <v>5932</v>
      </c>
    </row>
    <row r="618" spans="1:2" x14ac:dyDescent="0.25">
      <c r="A618" t="s">
        <v>6162</v>
      </c>
      <c r="B618" s="1" t="s">
        <v>5932</v>
      </c>
    </row>
    <row r="619" spans="1:2" x14ac:dyDescent="0.25">
      <c r="A619" t="s">
        <v>6163</v>
      </c>
      <c r="B619" s="1" t="s">
        <v>5932</v>
      </c>
    </row>
    <row r="620" spans="1:2" x14ac:dyDescent="0.25">
      <c r="A620" t="s">
        <v>6164</v>
      </c>
      <c r="B620" s="1" t="s">
        <v>5932</v>
      </c>
    </row>
    <row r="621" spans="1:2" x14ac:dyDescent="0.25">
      <c r="A621" t="s">
        <v>6165</v>
      </c>
      <c r="B621" s="1" t="s">
        <v>5932</v>
      </c>
    </row>
    <row r="622" spans="1:2" x14ac:dyDescent="0.25">
      <c r="A622" t="s">
        <v>6166</v>
      </c>
      <c r="B622" s="1" t="s">
        <v>5932</v>
      </c>
    </row>
    <row r="623" spans="1:2" x14ac:dyDescent="0.25">
      <c r="A623" t="s">
        <v>6167</v>
      </c>
      <c r="B623" s="1" t="s">
        <v>5932</v>
      </c>
    </row>
    <row r="624" spans="1:2" x14ac:dyDescent="0.25">
      <c r="A624" t="s">
        <v>6167</v>
      </c>
      <c r="B624" s="1" t="s">
        <v>5932</v>
      </c>
    </row>
    <row r="625" spans="1:2" x14ac:dyDescent="0.25">
      <c r="A625" t="s">
        <v>6167</v>
      </c>
      <c r="B625" s="1" t="s">
        <v>5932</v>
      </c>
    </row>
    <row r="626" spans="1:2" x14ac:dyDescent="0.25">
      <c r="A626" t="s">
        <v>6167</v>
      </c>
      <c r="B626" s="1" t="s">
        <v>5932</v>
      </c>
    </row>
    <row r="627" spans="1:2" x14ac:dyDescent="0.25">
      <c r="A627" t="s">
        <v>6167</v>
      </c>
      <c r="B627" s="1" t="s">
        <v>5932</v>
      </c>
    </row>
    <row r="628" spans="1:2" x14ac:dyDescent="0.25">
      <c r="A628" t="s">
        <v>6168</v>
      </c>
      <c r="B628" s="1" t="s">
        <v>5932</v>
      </c>
    </row>
    <row r="629" spans="1:2" x14ac:dyDescent="0.25">
      <c r="A629" t="s">
        <v>6169</v>
      </c>
      <c r="B629" s="1" t="s">
        <v>5932</v>
      </c>
    </row>
    <row r="630" spans="1:2" x14ac:dyDescent="0.25">
      <c r="A630" t="s">
        <v>6170</v>
      </c>
      <c r="B630" s="1" t="s">
        <v>5932</v>
      </c>
    </row>
    <row r="631" spans="1:2" x14ac:dyDescent="0.25">
      <c r="A631" t="s">
        <v>6171</v>
      </c>
      <c r="B631" s="1" t="s">
        <v>5932</v>
      </c>
    </row>
    <row r="632" spans="1:2" x14ac:dyDescent="0.25">
      <c r="A632" t="s">
        <v>6171</v>
      </c>
      <c r="B632" s="1" t="s">
        <v>5932</v>
      </c>
    </row>
    <row r="633" spans="1:2" x14ac:dyDescent="0.25">
      <c r="A633" t="s">
        <v>6172</v>
      </c>
      <c r="B633" s="1" t="s">
        <v>5932</v>
      </c>
    </row>
    <row r="634" spans="1:2" x14ac:dyDescent="0.25">
      <c r="A634" t="s">
        <v>6173</v>
      </c>
      <c r="B634" s="1" t="s">
        <v>5932</v>
      </c>
    </row>
    <row r="635" spans="1:2" x14ac:dyDescent="0.25">
      <c r="A635" t="s">
        <v>6173</v>
      </c>
      <c r="B635" s="1" t="s">
        <v>5932</v>
      </c>
    </row>
    <row r="636" spans="1:2" x14ac:dyDescent="0.25">
      <c r="A636" t="s">
        <v>6173</v>
      </c>
      <c r="B636" s="1" t="s">
        <v>5932</v>
      </c>
    </row>
    <row r="637" spans="1:2" x14ac:dyDescent="0.25">
      <c r="A637" t="s">
        <v>6173</v>
      </c>
      <c r="B637" s="1" t="s">
        <v>5932</v>
      </c>
    </row>
    <row r="638" spans="1:2" x14ac:dyDescent="0.25">
      <c r="A638" t="s">
        <v>6173</v>
      </c>
      <c r="B638" s="1" t="s">
        <v>5932</v>
      </c>
    </row>
    <row r="639" spans="1:2" x14ac:dyDescent="0.25">
      <c r="A639" t="s">
        <v>6173</v>
      </c>
      <c r="B639" s="1" t="s">
        <v>5932</v>
      </c>
    </row>
    <row r="640" spans="1:2" x14ac:dyDescent="0.25">
      <c r="A640" t="s">
        <v>6173</v>
      </c>
      <c r="B640" s="1" t="s">
        <v>5932</v>
      </c>
    </row>
    <row r="641" spans="1:2" x14ac:dyDescent="0.25">
      <c r="A641" t="s">
        <v>6173</v>
      </c>
      <c r="B641" s="1" t="s">
        <v>5932</v>
      </c>
    </row>
    <row r="642" spans="1:2" x14ac:dyDescent="0.25">
      <c r="A642" t="s">
        <v>6174</v>
      </c>
      <c r="B642" s="1" t="s">
        <v>5932</v>
      </c>
    </row>
    <row r="643" spans="1:2" x14ac:dyDescent="0.25">
      <c r="A643" t="s">
        <v>6174</v>
      </c>
      <c r="B643" s="1" t="s">
        <v>5932</v>
      </c>
    </row>
    <row r="644" spans="1:2" x14ac:dyDescent="0.25">
      <c r="A644" t="s">
        <v>6175</v>
      </c>
      <c r="B644" s="1" t="s">
        <v>5932</v>
      </c>
    </row>
    <row r="645" spans="1:2" x14ac:dyDescent="0.25">
      <c r="A645" t="s">
        <v>6176</v>
      </c>
      <c r="B645" s="1" t="s">
        <v>5932</v>
      </c>
    </row>
    <row r="646" spans="1:2" x14ac:dyDescent="0.25">
      <c r="A646" t="s">
        <v>6177</v>
      </c>
      <c r="B646" s="1" t="s">
        <v>5932</v>
      </c>
    </row>
    <row r="647" spans="1:2" x14ac:dyDescent="0.25">
      <c r="A647" t="s">
        <v>6177</v>
      </c>
      <c r="B647" s="1" t="s">
        <v>5932</v>
      </c>
    </row>
    <row r="648" spans="1:2" x14ac:dyDescent="0.25">
      <c r="A648" t="s">
        <v>6177</v>
      </c>
      <c r="B648" s="1" t="s">
        <v>5932</v>
      </c>
    </row>
    <row r="649" spans="1:2" x14ac:dyDescent="0.25">
      <c r="A649" t="s">
        <v>6177</v>
      </c>
      <c r="B649" s="1" t="s">
        <v>5932</v>
      </c>
    </row>
    <row r="650" spans="1:2" x14ac:dyDescent="0.25">
      <c r="A650" t="s">
        <v>6177</v>
      </c>
      <c r="B650" s="1" t="s">
        <v>5932</v>
      </c>
    </row>
    <row r="651" spans="1:2" x14ac:dyDescent="0.25">
      <c r="A651" t="s">
        <v>6177</v>
      </c>
      <c r="B651" s="1" t="s">
        <v>5932</v>
      </c>
    </row>
    <row r="652" spans="1:2" x14ac:dyDescent="0.25">
      <c r="A652" t="s">
        <v>6177</v>
      </c>
      <c r="B652" s="1" t="s">
        <v>5932</v>
      </c>
    </row>
    <row r="653" spans="1:2" x14ac:dyDescent="0.25">
      <c r="A653" t="s">
        <v>6178</v>
      </c>
      <c r="B653" s="1" t="s">
        <v>5932</v>
      </c>
    </row>
    <row r="654" spans="1:2" x14ac:dyDescent="0.25">
      <c r="A654" t="s">
        <v>6178</v>
      </c>
      <c r="B654" s="1" t="s">
        <v>5932</v>
      </c>
    </row>
    <row r="655" spans="1:2" x14ac:dyDescent="0.25">
      <c r="A655" t="s">
        <v>6179</v>
      </c>
      <c r="B655" s="1" t="s">
        <v>5932</v>
      </c>
    </row>
    <row r="656" spans="1:2" x14ac:dyDescent="0.25">
      <c r="A656" t="s">
        <v>6179</v>
      </c>
      <c r="B656" s="1" t="s">
        <v>5932</v>
      </c>
    </row>
    <row r="657" spans="1:2" x14ac:dyDescent="0.25">
      <c r="A657" t="s">
        <v>6180</v>
      </c>
      <c r="B657" s="1" t="s">
        <v>5932</v>
      </c>
    </row>
    <row r="658" spans="1:2" x14ac:dyDescent="0.25">
      <c r="A658" t="s">
        <v>6181</v>
      </c>
      <c r="B658" s="1" t="s">
        <v>5932</v>
      </c>
    </row>
    <row r="659" spans="1:2" x14ac:dyDescent="0.25">
      <c r="A659" t="s">
        <v>6181</v>
      </c>
      <c r="B659" s="1" t="s">
        <v>5932</v>
      </c>
    </row>
    <row r="660" spans="1:2" x14ac:dyDescent="0.25">
      <c r="A660" t="s">
        <v>6181</v>
      </c>
      <c r="B660" s="1" t="s">
        <v>5932</v>
      </c>
    </row>
    <row r="661" spans="1:2" x14ac:dyDescent="0.25">
      <c r="A661" t="s">
        <v>6182</v>
      </c>
      <c r="B661" s="1" t="s">
        <v>5932</v>
      </c>
    </row>
    <row r="662" spans="1:2" x14ac:dyDescent="0.25">
      <c r="A662" t="s">
        <v>6182</v>
      </c>
      <c r="B662" s="1" t="s">
        <v>5932</v>
      </c>
    </row>
    <row r="663" spans="1:2" x14ac:dyDescent="0.25">
      <c r="A663" t="s">
        <v>6183</v>
      </c>
      <c r="B663" s="1" t="s">
        <v>5932</v>
      </c>
    </row>
    <row r="664" spans="1:2" x14ac:dyDescent="0.25">
      <c r="A664" t="s">
        <v>6183</v>
      </c>
      <c r="B664" s="1" t="s">
        <v>5932</v>
      </c>
    </row>
    <row r="665" spans="1:2" x14ac:dyDescent="0.25">
      <c r="A665" t="s">
        <v>6183</v>
      </c>
      <c r="B665" s="1" t="s">
        <v>5932</v>
      </c>
    </row>
    <row r="666" spans="1:2" x14ac:dyDescent="0.25">
      <c r="A666" t="s">
        <v>6184</v>
      </c>
      <c r="B666" s="1" t="s">
        <v>5932</v>
      </c>
    </row>
    <row r="667" spans="1:2" x14ac:dyDescent="0.25">
      <c r="A667" t="s">
        <v>6184</v>
      </c>
      <c r="B667" s="1" t="s">
        <v>5932</v>
      </c>
    </row>
    <row r="668" spans="1:2" x14ac:dyDescent="0.25">
      <c r="A668" t="s">
        <v>6184</v>
      </c>
      <c r="B668" s="1" t="s">
        <v>5932</v>
      </c>
    </row>
    <row r="669" spans="1:2" x14ac:dyDescent="0.25">
      <c r="A669" t="s">
        <v>6185</v>
      </c>
      <c r="B669" s="1" t="s">
        <v>5932</v>
      </c>
    </row>
    <row r="670" spans="1:2" x14ac:dyDescent="0.25">
      <c r="A670" t="s">
        <v>6185</v>
      </c>
      <c r="B670" s="1" t="s">
        <v>5932</v>
      </c>
    </row>
    <row r="671" spans="1:2" x14ac:dyDescent="0.25">
      <c r="A671" t="s">
        <v>6186</v>
      </c>
      <c r="B671" s="1" t="s">
        <v>5932</v>
      </c>
    </row>
    <row r="672" spans="1:2" x14ac:dyDescent="0.25">
      <c r="A672" t="s">
        <v>6186</v>
      </c>
      <c r="B672" s="1" t="s">
        <v>5932</v>
      </c>
    </row>
    <row r="673" spans="1:2" x14ac:dyDescent="0.25">
      <c r="A673" t="s">
        <v>6187</v>
      </c>
      <c r="B673" s="1" t="s">
        <v>5932</v>
      </c>
    </row>
    <row r="674" spans="1:2" x14ac:dyDescent="0.25">
      <c r="A674" t="s">
        <v>6187</v>
      </c>
      <c r="B674" s="1" t="s">
        <v>5932</v>
      </c>
    </row>
    <row r="675" spans="1:2" x14ac:dyDescent="0.25">
      <c r="A675" t="s">
        <v>6188</v>
      </c>
      <c r="B675" s="1" t="s">
        <v>5932</v>
      </c>
    </row>
    <row r="676" spans="1:2" x14ac:dyDescent="0.25">
      <c r="A676" t="s">
        <v>6188</v>
      </c>
      <c r="B676" s="1" t="s">
        <v>5932</v>
      </c>
    </row>
    <row r="677" spans="1:2" x14ac:dyDescent="0.25">
      <c r="A677" t="s">
        <v>6188</v>
      </c>
      <c r="B677" s="1" t="s">
        <v>5932</v>
      </c>
    </row>
    <row r="678" spans="1:2" x14ac:dyDescent="0.25">
      <c r="A678" t="s">
        <v>6188</v>
      </c>
      <c r="B678" s="1" t="s">
        <v>5932</v>
      </c>
    </row>
    <row r="679" spans="1:2" x14ac:dyDescent="0.25">
      <c r="A679" t="s">
        <v>6188</v>
      </c>
      <c r="B679" s="1" t="s">
        <v>5932</v>
      </c>
    </row>
    <row r="680" spans="1:2" x14ac:dyDescent="0.25">
      <c r="A680" t="s">
        <v>6188</v>
      </c>
      <c r="B680" s="1" t="s">
        <v>5932</v>
      </c>
    </row>
    <row r="681" spans="1:2" x14ac:dyDescent="0.25">
      <c r="A681" t="s">
        <v>6189</v>
      </c>
      <c r="B681" s="1" t="s">
        <v>5932</v>
      </c>
    </row>
    <row r="682" spans="1:2" x14ac:dyDescent="0.25">
      <c r="A682" t="s">
        <v>6189</v>
      </c>
      <c r="B682" s="1" t="s">
        <v>5932</v>
      </c>
    </row>
    <row r="683" spans="1:2" x14ac:dyDescent="0.25">
      <c r="A683" t="s">
        <v>6189</v>
      </c>
      <c r="B683" s="1" t="s">
        <v>5932</v>
      </c>
    </row>
    <row r="684" spans="1:2" x14ac:dyDescent="0.25">
      <c r="A684" t="s">
        <v>6190</v>
      </c>
      <c r="B684" s="1" t="s">
        <v>5932</v>
      </c>
    </row>
    <row r="685" spans="1:2" x14ac:dyDescent="0.25">
      <c r="A685" t="s">
        <v>6190</v>
      </c>
      <c r="B685" s="1" t="s">
        <v>5932</v>
      </c>
    </row>
    <row r="686" spans="1:2" x14ac:dyDescent="0.25">
      <c r="A686" t="s">
        <v>6191</v>
      </c>
      <c r="B686" s="1" t="s">
        <v>5932</v>
      </c>
    </row>
    <row r="687" spans="1:2" x14ac:dyDescent="0.25">
      <c r="A687" t="s">
        <v>6191</v>
      </c>
      <c r="B687" s="1" t="s">
        <v>5932</v>
      </c>
    </row>
    <row r="688" spans="1:2" x14ac:dyDescent="0.25">
      <c r="A688" t="s">
        <v>6191</v>
      </c>
      <c r="B688" s="1" t="s">
        <v>5932</v>
      </c>
    </row>
    <row r="689" spans="1:2" x14ac:dyDescent="0.25">
      <c r="A689" t="s">
        <v>6191</v>
      </c>
      <c r="B689" s="1" t="s">
        <v>5932</v>
      </c>
    </row>
    <row r="690" spans="1:2" x14ac:dyDescent="0.25">
      <c r="A690" t="s">
        <v>6191</v>
      </c>
      <c r="B690" s="1" t="s">
        <v>5932</v>
      </c>
    </row>
    <row r="691" spans="1:2" x14ac:dyDescent="0.25">
      <c r="A691" t="s">
        <v>6192</v>
      </c>
      <c r="B691" s="1" t="s">
        <v>5932</v>
      </c>
    </row>
    <row r="692" spans="1:2" x14ac:dyDescent="0.25">
      <c r="A692" t="s">
        <v>6192</v>
      </c>
      <c r="B692" s="1" t="s">
        <v>5932</v>
      </c>
    </row>
    <row r="693" spans="1:2" x14ac:dyDescent="0.25">
      <c r="A693" t="s">
        <v>6192</v>
      </c>
      <c r="B693" s="1" t="s">
        <v>5932</v>
      </c>
    </row>
    <row r="694" spans="1:2" x14ac:dyDescent="0.25">
      <c r="A694" t="s">
        <v>6192</v>
      </c>
      <c r="B694" s="1" t="s">
        <v>5932</v>
      </c>
    </row>
    <row r="695" spans="1:2" x14ac:dyDescent="0.25">
      <c r="A695" t="s">
        <v>6192</v>
      </c>
      <c r="B695" s="1" t="s">
        <v>5932</v>
      </c>
    </row>
    <row r="696" spans="1:2" x14ac:dyDescent="0.25">
      <c r="A696" t="s">
        <v>6193</v>
      </c>
      <c r="B696" s="1" t="s">
        <v>5932</v>
      </c>
    </row>
    <row r="697" spans="1:2" x14ac:dyDescent="0.25">
      <c r="A697" t="s">
        <v>6193</v>
      </c>
      <c r="B697" s="1" t="s">
        <v>5932</v>
      </c>
    </row>
    <row r="698" spans="1:2" x14ac:dyDescent="0.25">
      <c r="A698" t="s">
        <v>6194</v>
      </c>
      <c r="B698" s="1" t="s">
        <v>5932</v>
      </c>
    </row>
    <row r="699" spans="1:2" x14ac:dyDescent="0.25">
      <c r="A699" t="s">
        <v>6194</v>
      </c>
      <c r="B699" s="1" t="s">
        <v>5932</v>
      </c>
    </row>
    <row r="700" spans="1:2" x14ac:dyDescent="0.25">
      <c r="A700" t="s">
        <v>6195</v>
      </c>
      <c r="B700" s="1" t="s">
        <v>5932</v>
      </c>
    </row>
    <row r="701" spans="1:2" x14ac:dyDescent="0.25">
      <c r="A701" t="s">
        <v>6195</v>
      </c>
      <c r="B701" s="1" t="s">
        <v>5932</v>
      </c>
    </row>
    <row r="702" spans="1:2" x14ac:dyDescent="0.25">
      <c r="A702" t="s">
        <v>6195</v>
      </c>
      <c r="B702" s="1" t="s">
        <v>5932</v>
      </c>
    </row>
    <row r="703" spans="1:2" x14ac:dyDescent="0.25">
      <c r="A703" t="s">
        <v>6195</v>
      </c>
      <c r="B703" s="1" t="s">
        <v>5932</v>
      </c>
    </row>
    <row r="704" spans="1:2" x14ac:dyDescent="0.25">
      <c r="A704" t="s">
        <v>6196</v>
      </c>
      <c r="B704" s="1" t="s">
        <v>5932</v>
      </c>
    </row>
    <row r="705" spans="1:2" x14ac:dyDescent="0.25">
      <c r="A705" t="s">
        <v>6196</v>
      </c>
      <c r="B705" s="1" t="s">
        <v>5932</v>
      </c>
    </row>
    <row r="706" spans="1:2" x14ac:dyDescent="0.25">
      <c r="A706" t="s">
        <v>6197</v>
      </c>
      <c r="B706" s="1" t="s">
        <v>5932</v>
      </c>
    </row>
    <row r="707" spans="1:2" x14ac:dyDescent="0.25">
      <c r="A707" t="s">
        <v>6197</v>
      </c>
      <c r="B707" s="1" t="s">
        <v>5932</v>
      </c>
    </row>
    <row r="708" spans="1:2" x14ac:dyDescent="0.25">
      <c r="A708" t="s">
        <v>6198</v>
      </c>
      <c r="B708" s="1" t="s">
        <v>5932</v>
      </c>
    </row>
    <row r="709" spans="1:2" x14ac:dyDescent="0.25">
      <c r="A709" t="s">
        <v>6198</v>
      </c>
      <c r="B709" s="1" t="s">
        <v>5932</v>
      </c>
    </row>
    <row r="710" spans="1:2" x14ac:dyDescent="0.25">
      <c r="A710" t="s">
        <v>6198</v>
      </c>
      <c r="B710" s="1" t="s">
        <v>5932</v>
      </c>
    </row>
    <row r="711" spans="1:2" x14ac:dyDescent="0.25">
      <c r="A711" t="s">
        <v>6199</v>
      </c>
      <c r="B711" s="1" t="s">
        <v>5932</v>
      </c>
    </row>
    <row r="712" spans="1:2" x14ac:dyDescent="0.25">
      <c r="A712" t="s">
        <v>6199</v>
      </c>
      <c r="B712" s="1" t="s">
        <v>5932</v>
      </c>
    </row>
    <row r="713" spans="1:2" x14ac:dyDescent="0.25">
      <c r="A713" t="s">
        <v>6199</v>
      </c>
      <c r="B713" s="1" t="s">
        <v>5932</v>
      </c>
    </row>
    <row r="714" spans="1:2" x14ac:dyDescent="0.25">
      <c r="A714" t="s">
        <v>6199</v>
      </c>
      <c r="B714" s="1" t="s">
        <v>5932</v>
      </c>
    </row>
    <row r="715" spans="1:2" x14ac:dyDescent="0.25">
      <c r="A715" t="s">
        <v>6199</v>
      </c>
      <c r="B715" s="1" t="s">
        <v>5932</v>
      </c>
    </row>
    <row r="716" spans="1:2" x14ac:dyDescent="0.25">
      <c r="A716" t="s">
        <v>6200</v>
      </c>
      <c r="B716" s="1" t="s">
        <v>5932</v>
      </c>
    </row>
    <row r="717" spans="1:2" x14ac:dyDescent="0.25">
      <c r="A717" t="s">
        <v>6200</v>
      </c>
      <c r="B717" s="1" t="s">
        <v>5932</v>
      </c>
    </row>
    <row r="718" spans="1:2" x14ac:dyDescent="0.25">
      <c r="A718" t="s">
        <v>6200</v>
      </c>
      <c r="B718" s="1" t="s">
        <v>5932</v>
      </c>
    </row>
    <row r="719" spans="1:2" x14ac:dyDescent="0.25">
      <c r="A719" t="s">
        <v>6200</v>
      </c>
      <c r="B719" s="1" t="s">
        <v>5932</v>
      </c>
    </row>
    <row r="720" spans="1:2" x14ac:dyDescent="0.25">
      <c r="A720" t="s">
        <v>6200</v>
      </c>
      <c r="B720" s="1" t="s">
        <v>5932</v>
      </c>
    </row>
    <row r="721" spans="1:2" x14ac:dyDescent="0.25">
      <c r="A721" t="s">
        <v>6201</v>
      </c>
      <c r="B721" s="1" t="s">
        <v>5932</v>
      </c>
    </row>
    <row r="722" spans="1:2" x14ac:dyDescent="0.25">
      <c r="A722" t="s">
        <v>6201</v>
      </c>
      <c r="B722" s="1" t="s">
        <v>5932</v>
      </c>
    </row>
    <row r="723" spans="1:2" x14ac:dyDescent="0.25">
      <c r="A723" t="s">
        <v>6201</v>
      </c>
      <c r="B723" s="1" t="s">
        <v>5932</v>
      </c>
    </row>
    <row r="724" spans="1:2" x14ac:dyDescent="0.25">
      <c r="A724" t="s">
        <v>6202</v>
      </c>
      <c r="B724" s="1" t="s">
        <v>5932</v>
      </c>
    </row>
    <row r="725" spans="1:2" x14ac:dyDescent="0.25">
      <c r="A725" t="s">
        <v>6202</v>
      </c>
      <c r="B725" s="1" t="s">
        <v>5932</v>
      </c>
    </row>
    <row r="726" spans="1:2" x14ac:dyDescent="0.25">
      <c r="A726" t="s">
        <v>6203</v>
      </c>
      <c r="B726" s="1" t="s">
        <v>5932</v>
      </c>
    </row>
    <row r="727" spans="1:2" x14ac:dyDescent="0.25">
      <c r="A727" t="s">
        <v>6204</v>
      </c>
      <c r="B727" s="1" t="s">
        <v>5932</v>
      </c>
    </row>
    <row r="728" spans="1:2" x14ac:dyDescent="0.25">
      <c r="A728" t="s">
        <v>6205</v>
      </c>
      <c r="B728" s="1" t="s">
        <v>5932</v>
      </c>
    </row>
    <row r="729" spans="1:2" x14ac:dyDescent="0.25">
      <c r="A729" t="s">
        <v>6206</v>
      </c>
      <c r="B729" s="1" t="s">
        <v>5932</v>
      </c>
    </row>
    <row r="730" spans="1:2" x14ac:dyDescent="0.25">
      <c r="A730" t="s">
        <v>6206</v>
      </c>
      <c r="B730" s="1" t="s">
        <v>5932</v>
      </c>
    </row>
    <row r="731" spans="1:2" x14ac:dyDescent="0.25">
      <c r="A731" t="s">
        <v>6206</v>
      </c>
      <c r="B731" s="1" t="s">
        <v>5932</v>
      </c>
    </row>
    <row r="732" spans="1:2" x14ac:dyDescent="0.25">
      <c r="A732" t="s">
        <v>6207</v>
      </c>
      <c r="B732" s="1" t="s">
        <v>5932</v>
      </c>
    </row>
    <row r="733" spans="1:2" x14ac:dyDescent="0.25">
      <c r="A733" t="s">
        <v>6207</v>
      </c>
      <c r="B733" s="1" t="s">
        <v>5932</v>
      </c>
    </row>
    <row r="734" spans="1:2" x14ac:dyDescent="0.25">
      <c r="A734" t="s">
        <v>6208</v>
      </c>
      <c r="B734" s="1" t="s">
        <v>5932</v>
      </c>
    </row>
    <row r="735" spans="1:2" x14ac:dyDescent="0.25">
      <c r="A735" t="s">
        <v>6208</v>
      </c>
      <c r="B735" s="1" t="s">
        <v>5932</v>
      </c>
    </row>
    <row r="736" spans="1:2" x14ac:dyDescent="0.25">
      <c r="A736" t="s">
        <v>6209</v>
      </c>
      <c r="B736" s="1" t="s">
        <v>5932</v>
      </c>
    </row>
    <row r="737" spans="1:2" x14ac:dyDescent="0.25">
      <c r="A737" t="s">
        <v>6209</v>
      </c>
      <c r="B737" s="1" t="s">
        <v>5932</v>
      </c>
    </row>
    <row r="738" spans="1:2" x14ac:dyDescent="0.25">
      <c r="A738" t="s">
        <v>6209</v>
      </c>
      <c r="B738" s="1" t="s">
        <v>5932</v>
      </c>
    </row>
    <row r="739" spans="1:2" x14ac:dyDescent="0.25">
      <c r="A739" t="s">
        <v>6210</v>
      </c>
      <c r="B739" s="1" t="s">
        <v>5932</v>
      </c>
    </row>
    <row r="740" spans="1:2" x14ac:dyDescent="0.25">
      <c r="A740" t="s">
        <v>6210</v>
      </c>
      <c r="B740" s="1" t="s">
        <v>5932</v>
      </c>
    </row>
    <row r="741" spans="1:2" x14ac:dyDescent="0.25">
      <c r="A741" t="s">
        <v>6211</v>
      </c>
      <c r="B741" s="1" t="s">
        <v>5932</v>
      </c>
    </row>
    <row r="742" spans="1:2" x14ac:dyDescent="0.25">
      <c r="A742" t="s">
        <v>6211</v>
      </c>
      <c r="B742" s="1" t="s">
        <v>5932</v>
      </c>
    </row>
    <row r="743" spans="1:2" x14ac:dyDescent="0.25">
      <c r="A743" t="s">
        <v>6211</v>
      </c>
      <c r="B743" s="1" t="s">
        <v>5932</v>
      </c>
    </row>
    <row r="744" spans="1:2" x14ac:dyDescent="0.25">
      <c r="A744" t="s">
        <v>6211</v>
      </c>
      <c r="B744" s="1" t="s">
        <v>5932</v>
      </c>
    </row>
    <row r="745" spans="1:2" x14ac:dyDescent="0.25">
      <c r="A745" t="s">
        <v>6211</v>
      </c>
      <c r="B745" s="1" t="s">
        <v>5932</v>
      </c>
    </row>
    <row r="746" spans="1:2" x14ac:dyDescent="0.25">
      <c r="A746" t="s">
        <v>6212</v>
      </c>
      <c r="B746" s="1" t="s">
        <v>5932</v>
      </c>
    </row>
    <row r="747" spans="1:2" x14ac:dyDescent="0.25">
      <c r="A747" t="s">
        <v>6213</v>
      </c>
      <c r="B747" s="1" t="s">
        <v>5932</v>
      </c>
    </row>
    <row r="748" spans="1:2" x14ac:dyDescent="0.25">
      <c r="A748" t="s">
        <v>6213</v>
      </c>
      <c r="B748" s="1" t="s">
        <v>5932</v>
      </c>
    </row>
    <row r="749" spans="1:2" x14ac:dyDescent="0.25">
      <c r="A749" t="s">
        <v>6214</v>
      </c>
      <c r="B749" s="1" t="s">
        <v>5932</v>
      </c>
    </row>
    <row r="750" spans="1:2" x14ac:dyDescent="0.25">
      <c r="A750" t="s">
        <v>6214</v>
      </c>
      <c r="B750" s="1" t="s">
        <v>5932</v>
      </c>
    </row>
    <row r="751" spans="1:2" x14ac:dyDescent="0.25">
      <c r="A751" t="s">
        <v>6214</v>
      </c>
      <c r="B751" s="1" t="s">
        <v>5932</v>
      </c>
    </row>
    <row r="752" spans="1:2" x14ac:dyDescent="0.25">
      <c r="A752" t="s">
        <v>6215</v>
      </c>
      <c r="B752" s="1" t="s">
        <v>5932</v>
      </c>
    </row>
    <row r="753" spans="1:2" x14ac:dyDescent="0.25">
      <c r="A753" t="s">
        <v>6215</v>
      </c>
      <c r="B753" s="1" t="s">
        <v>5932</v>
      </c>
    </row>
    <row r="754" spans="1:2" x14ac:dyDescent="0.25">
      <c r="A754" t="s">
        <v>6215</v>
      </c>
      <c r="B754" s="1" t="s">
        <v>5932</v>
      </c>
    </row>
    <row r="755" spans="1:2" x14ac:dyDescent="0.25">
      <c r="A755" t="s">
        <v>6215</v>
      </c>
      <c r="B755" s="1" t="s">
        <v>5932</v>
      </c>
    </row>
    <row r="756" spans="1:2" x14ac:dyDescent="0.25">
      <c r="A756" t="s">
        <v>6216</v>
      </c>
      <c r="B756" s="1" t="s">
        <v>5932</v>
      </c>
    </row>
    <row r="757" spans="1:2" x14ac:dyDescent="0.25">
      <c r="A757" t="s">
        <v>6216</v>
      </c>
      <c r="B757" s="1" t="s">
        <v>5932</v>
      </c>
    </row>
    <row r="758" spans="1:2" x14ac:dyDescent="0.25">
      <c r="A758" t="s">
        <v>6216</v>
      </c>
      <c r="B758" s="1" t="s">
        <v>5932</v>
      </c>
    </row>
    <row r="759" spans="1:2" x14ac:dyDescent="0.25">
      <c r="A759" t="s">
        <v>6216</v>
      </c>
      <c r="B759" s="1" t="s">
        <v>5932</v>
      </c>
    </row>
    <row r="760" spans="1:2" x14ac:dyDescent="0.25">
      <c r="A760" t="s">
        <v>6217</v>
      </c>
      <c r="B760" s="1" t="s">
        <v>5932</v>
      </c>
    </row>
    <row r="761" spans="1:2" x14ac:dyDescent="0.25">
      <c r="A761" t="s">
        <v>6217</v>
      </c>
      <c r="B761" s="1" t="s">
        <v>5932</v>
      </c>
    </row>
    <row r="762" spans="1:2" x14ac:dyDescent="0.25">
      <c r="A762" t="s">
        <v>6218</v>
      </c>
      <c r="B762" s="1" t="s">
        <v>5932</v>
      </c>
    </row>
    <row r="763" spans="1:2" x14ac:dyDescent="0.25">
      <c r="A763" t="s">
        <v>6218</v>
      </c>
      <c r="B763" s="1" t="s">
        <v>5932</v>
      </c>
    </row>
    <row r="764" spans="1:2" x14ac:dyDescent="0.25">
      <c r="A764" t="s">
        <v>6218</v>
      </c>
      <c r="B764" s="1" t="s">
        <v>5932</v>
      </c>
    </row>
    <row r="765" spans="1:2" x14ac:dyDescent="0.25">
      <c r="A765" t="s">
        <v>6218</v>
      </c>
      <c r="B765" s="1" t="s">
        <v>5932</v>
      </c>
    </row>
    <row r="766" spans="1:2" x14ac:dyDescent="0.25">
      <c r="A766" t="s">
        <v>6219</v>
      </c>
      <c r="B766" s="1" t="s">
        <v>5932</v>
      </c>
    </row>
    <row r="767" spans="1:2" x14ac:dyDescent="0.25">
      <c r="A767" t="s">
        <v>6219</v>
      </c>
      <c r="B767" s="1" t="s">
        <v>5932</v>
      </c>
    </row>
    <row r="768" spans="1:2" x14ac:dyDescent="0.25">
      <c r="A768" t="s">
        <v>6219</v>
      </c>
      <c r="B768" s="1" t="s">
        <v>5932</v>
      </c>
    </row>
    <row r="769" spans="1:2" x14ac:dyDescent="0.25">
      <c r="A769" t="s">
        <v>6220</v>
      </c>
      <c r="B769" s="1" t="s">
        <v>5932</v>
      </c>
    </row>
    <row r="770" spans="1:2" x14ac:dyDescent="0.25">
      <c r="A770" t="s">
        <v>6220</v>
      </c>
      <c r="B770" s="1" t="s">
        <v>5932</v>
      </c>
    </row>
    <row r="771" spans="1:2" x14ac:dyDescent="0.25">
      <c r="A771" t="s">
        <v>6220</v>
      </c>
      <c r="B771" s="1" t="s">
        <v>5932</v>
      </c>
    </row>
    <row r="772" spans="1:2" x14ac:dyDescent="0.25">
      <c r="A772" t="s">
        <v>6220</v>
      </c>
      <c r="B772" s="1" t="s">
        <v>5932</v>
      </c>
    </row>
    <row r="773" spans="1:2" x14ac:dyDescent="0.25">
      <c r="A773" t="s">
        <v>6221</v>
      </c>
      <c r="B773" s="1" t="s">
        <v>5932</v>
      </c>
    </row>
    <row r="774" spans="1:2" x14ac:dyDescent="0.25">
      <c r="A774" t="s">
        <v>6221</v>
      </c>
      <c r="B774" s="1" t="s">
        <v>5932</v>
      </c>
    </row>
    <row r="775" spans="1:2" x14ac:dyDescent="0.25">
      <c r="A775" t="s">
        <v>6221</v>
      </c>
      <c r="B775" s="1" t="s">
        <v>5932</v>
      </c>
    </row>
    <row r="776" spans="1:2" x14ac:dyDescent="0.25">
      <c r="A776" t="s">
        <v>6221</v>
      </c>
      <c r="B776" s="1" t="s">
        <v>5932</v>
      </c>
    </row>
    <row r="777" spans="1:2" x14ac:dyDescent="0.25">
      <c r="A777" t="s">
        <v>6221</v>
      </c>
      <c r="B777" s="1" t="s">
        <v>5932</v>
      </c>
    </row>
    <row r="778" spans="1:2" x14ac:dyDescent="0.25">
      <c r="A778" t="s">
        <v>6221</v>
      </c>
      <c r="B778" s="1" t="s">
        <v>5932</v>
      </c>
    </row>
    <row r="779" spans="1:2" x14ac:dyDescent="0.25">
      <c r="A779" t="s">
        <v>6221</v>
      </c>
      <c r="B779" s="1" t="s">
        <v>5932</v>
      </c>
    </row>
    <row r="780" spans="1:2" x14ac:dyDescent="0.25">
      <c r="A780" t="s">
        <v>6222</v>
      </c>
      <c r="B780" s="1" t="s">
        <v>5932</v>
      </c>
    </row>
    <row r="781" spans="1:2" x14ac:dyDescent="0.25">
      <c r="A781" t="s">
        <v>6222</v>
      </c>
      <c r="B781" s="1" t="s">
        <v>5932</v>
      </c>
    </row>
    <row r="782" spans="1:2" x14ac:dyDescent="0.25">
      <c r="A782" t="s">
        <v>6222</v>
      </c>
      <c r="B782" s="1" t="s">
        <v>5932</v>
      </c>
    </row>
    <row r="783" spans="1:2" x14ac:dyDescent="0.25">
      <c r="A783" t="s">
        <v>6222</v>
      </c>
      <c r="B783" s="1" t="s">
        <v>5932</v>
      </c>
    </row>
    <row r="784" spans="1:2" x14ac:dyDescent="0.25">
      <c r="A784" t="s">
        <v>6222</v>
      </c>
      <c r="B784" s="1" t="s">
        <v>5932</v>
      </c>
    </row>
    <row r="785" spans="1:2" x14ac:dyDescent="0.25">
      <c r="A785" t="s">
        <v>6222</v>
      </c>
      <c r="B785" s="1" t="s">
        <v>5932</v>
      </c>
    </row>
    <row r="786" spans="1:2" x14ac:dyDescent="0.25">
      <c r="A786" t="s">
        <v>6222</v>
      </c>
      <c r="B786" s="1" t="s">
        <v>5932</v>
      </c>
    </row>
    <row r="787" spans="1:2" x14ac:dyDescent="0.25">
      <c r="A787" t="s">
        <v>6222</v>
      </c>
      <c r="B787" s="1" t="s">
        <v>5932</v>
      </c>
    </row>
    <row r="788" spans="1:2" x14ac:dyDescent="0.25">
      <c r="A788" t="s">
        <v>6223</v>
      </c>
      <c r="B788" s="1" t="s">
        <v>5932</v>
      </c>
    </row>
    <row r="789" spans="1:2" x14ac:dyDescent="0.25">
      <c r="A789" t="s">
        <v>6224</v>
      </c>
      <c r="B789" s="1" t="s">
        <v>5932</v>
      </c>
    </row>
    <row r="790" spans="1:2" x14ac:dyDescent="0.25">
      <c r="A790" t="s">
        <v>6224</v>
      </c>
      <c r="B790" s="1" t="s">
        <v>5932</v>
      </c>
    </row>
    <row r="791" spans="1:2" x14ac:dyDescent="0.25">
      <c r="A791" t="s">
        <v>6225</v>
      </c>
      <c r="B791" s="1" t="s">
        <v>5932</v>
      </c>
    </row>
    <row r="792" spans="1:2" x14ac:dyDescent="0.25">
      <c r="A792" t="s">
        <v>6225</v>
      </c>
      <c r="B792" s="1" t="s">
        <v>5932</v>
      </c>
    </row>
    <row r="793" spans="1:2" x14ac:dyDescent="0.25">
      <c r="A793" t="s">
        <v>6225</v>
      </c>
      <c r="B793" s="1" t="s">
        <v>5932</v>
      </c>
    </row>
    <row r="794" spans="1:2" x14ac:dyDescent="0.25">
      <c r="A794" t="s">
        <v>6225</v>
      </c>
      <c r="B794" s="1" t="s">
        <v>5932</v>
      </c>
    </row>
    <row r="795" spans="1:2" x14ac:dyDescent="0.25">
      <c r="A795" t="s">
        <v>6225</v>
      </c>
      <c r="B795" s="1" t="s">
        <v>5932</v>
      </c>
    </row>
    <row r="796" spans="1:2" x14ac:dyDescent="0.25">
      <c r="A796" t="s">
        <v>6225</v>
      </c>
      <c r="B796" s="1" t="s">
        <v>5932</v>
      </c>
    </row>
    <row r="797" spans="1:2" x14ac:dyDescent="0.25">
      <c r="A797" t="s">
        <v>6225</v>
      </c>
      <c r="B797" s="1" t="s">
        <v>5932</v>
      </c>
    </row>
    <row r="798" spans="1:2" x14ac:dyDescent="0.25">
      <c r="A798" t="s">
        <v>6226</v>
      </c>
      <c r="B798" s="1" t="s">
        <v>5932</v>
      </c>
    </row>
    <row r="799" spans="1:2" x14ac:dyDescent="0.25">
      <c r="A799" t="s">
        <v>6227</v>
      </c>
      <c r="B799" s="1" t="s">
        <v>5932</v>
      </c>
    </row>
    <row r="800" spans="1:2" x14ac:dyDescent="0.25">
      <c r="A800" t="s">
        <v>6228</v>
      </c>
      <c r="B800" s="1" t="s">
        <v>5932</v>
      </c>
    </row>
    <row r="801" spans="1:2" x14ac:dyDescent="0.25">
      <c r="A801" t="s">
        <v>6228</v>
      </c>
      <c r="B801" s="1" t="s">
        <v>5932</v>
      </c>
    </row>
  </sheetData>
  <pageMargins left="0.75" right="0.75" top="1" bottom="1" header="0.5" footer="0.5"/>
  <pageSetup paperSize="9" orientation="portrait" r:id="rId1"/>
  <headerFooter alignWithMargins="0">
    <oddHeader>&amp;A</oddHeader>
    <oddFooter>Page &amp;P</oddFoot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A30413F-12C0-4BCB-AAB1-6221983ED2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Dashboard</vt:lpstr>
      <vt:lpstr>Pivots</vt:lpstr>
      <vt:lpstr>Orders</vt:lpstr>
      <vt:lpstr>People</vt:lpstr>
      <vt:lpstr>Returns</vt:lpstr>
      <vt:lpstr>Orders</vt:lpstr>
      <vt:lpstr>People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Koldin;Ivan Eremin</dc:creator>
  <cp:lastModifiedBy>space</cp:lastModifiedBy>
  <dcterms:created xsi:type="dcterms:W3CDTF">2019-07-08T16:52:48Z</dcterms:created>
  <dcterms:modified xsi:type="dcterms:W3CDTF">2023-08-20T19:56:23Z</dcterms:modified>
</cp:coreProperties>
</file>